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605" windowHeight="12255" tabRatio="842"/>
  </bookViews>
  <sheets>
    <sheet name="Ficha" sheetId="1" r:id="rId1"/>
    <sheet name="Unidad" sheetId="14" r:id="rId2"/>
    <sheet name="Responsable" sheetId="13" r:id="rId3"/>
    <sheet name="Municipio" sheetId="3" r:id="rId4"/>
    <sheet name="Vereda" sheetId="9" r:id="rId5"/>
    <sheet name="Evento" sheetId="7" r:id="rId6"/>
    <sheet name="Afectaciones" sheetId="15" r:id="rId7"/>
    <sheet name="FA_Proyecto" sheetId="10" r:id="rId8"/>
    <sheet name="FA_Categoría" sheetId="11" r:id="rId9"/>
    <sheet name="Mes" sheetId="16" r:id="rId10"/>
    <sheet name="valor AH" sheetId="19" r:id="rId11"/>
    <sheet name="DAPARD" sheetId="20" r:id="rId12"/>
    <sheet name="Reporte 2012-2015" sheetId="21" r:id="rId13"/>
    <sheet name="AHOGAMIENTO" sheetId="22" r:id="rId14"/>
  </sheets>
  <externalReferences>
    <externalReference r:id="rId15"/>
    <externalReference r:id="rId16"/>
  </externalReferences>
  <definedNames>
    <definedName name="_xlnm._FilterDatabase" localSheetId="8" hidden="1">FA_Categoría!$A$1:$B$45</definedName>
    <definedName name="_xlnm._FilterDatabase" localSheetId="7" hidden="1">FA_Proyecto!$A$1:$B$123</definedName>
    <definedName name="_xlnm._FilterDatabase" localSheetId="0" hidden="1">Ficha!$A$3:$CS$933</definedName>
    <definedName name="_xlnm._FilterDatabase" localSheetId="3" hidden="1">Municipio!$A$1:$F$126</definedName>
    <definedName name="_xlnm._FilterDatabase" localSheetId="4" hidden="1">Vereda!$A$1:$E$5085</definedName>
    <definedName name="Actividad">FA_Categoría!$A$2:$A$45</definedName>
    <definedName name="Afectaciones">Afectaciones!$A$2:$A$12</definedName>
    <definedName name="Descripcion">FA_Categoría!$B$2:$B$45</definedName>
    <definedName name="Evento">Evento!$A$2:$A$102</definedName>
    <definedName name="ID_EVENTO">#REF!</definedName>
    <definedName name="Municipio">Municipio!$A$2:$A$126</definedName>
    <definedName name="Proyecto">FA_Proyecto!$A$2:$A$160</definedName>
    <definedName name="Responsable">Responsable!$A$2:$A$69</definedName>
    <definedName name="Sector">FA_Proyecto!$E$2:$E$10</definedName>
    <definedName name="Ubicacion">[1]UBICACION_GEO!$A$2:$A$130</definedName>
    <definedName name="Unidad">Unidad!$A$2:$A$19</definedName>
    <definedName name="Unidad_">[2]Unidad!$A$2:$A$19</definedName>
    <definedName name="Vereda">Vereda!$A$2:$A$5085</definedName>
  </definedNames>
  <calcPr calcId="145621"/>
  <pivotCaches>
    <pivotCache cacheId="59" r:id="rId17"/>
    <pivotCache cacheId="60" r:id="rId18"/>
    <pivotCache cacheId="61" r:id="rId19"/>
    <pivotCache cacheId="62" r:id="rId20"/>
    <pivotCache cacheId="63" r:id="rId21"/>
  </pivotCaches>
</workbook>
</file>

<file path=xl/calcChain.xml><?xml version="1.0" encoding="utf-8"?>
<calcChain xmlns="http://schemas.openxmlformats.org/spreadsheetml/2006/main">
  <c r="AE12" i="22" l="1"/>
  <c r="AD12" i="22"/>
  <c r="AJ29" i="22"/>
  <c r="AI29" i="22"/>
  <c r="Z24" i="22"/>
  <c r="B31" i="22"/>
  <c r="B30" i="22"/>
  <c r="B29" i="22"/>
  <c r="B28" i="22"/>
  <c r="B27" i="22"/>
  <c r="B496" i="1" l="1"/>
  <c r="J496" i="1"/>
  <c r="K496" i="1"/>
  <c r="L496" i="1"/>
  <c r="B497" i="1"/>
  <c r="J497" i="1"/>
  <c r="K497" i="1"/>
  <c r="L497" i="1"/>
  <c r="B498" i="1"/>
  <c r="J498" i="1"/>
  <c r="K498" i="1"/>
  <c r="L498" i="1"/>
  <c r="B499" i="1"/>
  <c r="J499" i="1"/>
  <c r="K499" i="1"/>
  <c r="L499" i="1"/>
  <c r="B500" i="1"/>
  <c r="J500" i="1"/>
  <c r="K500" i="1"/>
  <c r="L500" i="1"/>
  <c r="B501" i="1"/>
  <c r="J501" i="1"/>
  <c r="K501" i="1"/>
  <c r="L501" i="1"/>
  <c r="B502" i="1"/>
  <c r="J502" i="1"/>
  <c r="K502" i="1"/>
  <c r="L502" i="1"/>
  <c r="B503" i="1"/>
  <c r="J503" i="1"/>
  <c r="K503" i="1"/>
  <c r="L503" i="1"/>
  <c r="B504" i="1"/>
  <c r="J504" i="1"/>
  <c r="K504" i="1"/>
  <c r="L504" i="1"/>
  <c r="B505" i="1"/>
  <c r="J505" i="1"/>
  <c r="K505" i="1"/>
  <c r="L505" i="1"/>
  <c r="B506" i="1"/>
  <c r="J506" i="1"/>
  <c r="K506" i="1"/>
  <c r="L506" i="1"/>
  <c r="B507" i="1"/>
  <c r="J507" i="1"/>
  <c r="K507" i="1"/>
  <c r="L507" i="1"/>
  <c r="B508" i="1"/>
  <c r="J508" i="1"/>
  <c r="K508" i="1"/>
  <c r="L508" i="1"/>
  <c r="B509" i="1"/>
  <c r="J509" i="1"/>
  <c r="K509" i="1"/>
  <c r="L509" i="1"/>
  <c r="B510" i="1"/>
  <c r="J510" i="1"/>
  <c r="K510" i="1"/>
  <c r="L510" i="1"/>
  <c r="B511" i="1"/>
  <c r="J511" i="1"/>
  <c r="K511" i="1"/>
  <c r="L511" i="1"/>
  <c r="B512" i="1"/>
  <c r="J512" i="1"/>
  <c r="K512" i="1"/>
  <c r="L512" i="1"/>
  <c r="B513" i="1"/>
  <c r="J513" i="1"/>
  <c r="K513" i="1"/>
  <c r="L513" i="1"/>
  <c r="B514" i="1"/>
  <c r="J514" i="1"/>
  <c r="K514" i="1"/>
  <c r="L514" i="1"/>
  <c r="B515" i="1"/>
  <c r="J515" i="1"/>
  <c r="K515" i="1"/>
  <c r="L515" i="1"/>
  <c r="B516" i="1"/>
  <c r="J516" i="1"/>
  <c r="K516" i="1"/>
  <c r="L516" i="1"/>
  <c r="B517" i="1"/>
  <c r="J517" i="1"/>
  <c r="K517" i="1"/>
  <c r="L517" i="1"/>
  <c r="B518" i="1"/>
  <c r="J518" i="1"/>
  <c r="K518" i="1"/>
  <c r="L518" i="1"/>
  <c r="B519" i="1"/>
  <c r="J519" i="1"/>
  <c r="K519" i="1"/>
  <c r="L519" i="1"/>
  <c r="B520" i="1"/>
  <c r="J520" i="1"/>
  <c r="K520" i="1"/>
  <c r="L520" i="1"/>
  <c r="B521" i="1"/>
  <c r="J521" i="1"/>
  <c r="K521" i="1"/>
  <c r="L521" i="1"/>
  <c r="B522" i="1"/>
  <c r="J522" i="1"/>
  <c r="K522" i="1"/>
  <c r="L522" i="1"/>
  <c r="B523" i="1"/>
  <c r="J523" i="1"/>
  <c r="K523" i="1"/>
  <c r="L523" i="1"/>
  <c r="B524" i="1"/>
  <c r="J524" i="1"/>
  <c r="K524" i="1"/>
  <c r="L524" i="1"/>
  <c r="B525" i="1"/>
  <c r="J525" i="1"/>
  <c r="K525" i="1"/>
  <c r="L525" i="1"/>
  <c r="B526" i="1"/>
  <c r="J526" i="1"/>
  <c r="K526" i="1"/>
  <c r="L526" i="1"/>
  <c r="B527" i="1"/>
  <c r="J527" i="1"/>
  <c r="K527" i="1"/>
  <c r="L527" i="1"/>
  <c r="B528" i="1"/>
  <c r="J528" i="1"/>
  <c r="K528" i="1"/>
  <c r="L528" i="1"/>
  <c r="B529" i="1"/>
  <c r="J529" i="1"/>
  <c r="K529" i="1"/>
  <c r="L529" i="1"/>
  <c r="B530" i="1"/>
  <c r="J530" i="1"/>
  <c r="K530" i="1"/>
  <c r="L530" i="1"/>
  <c r="B531" i="1"/>
  <c r="J531" i="1"/>
  <c r="K531" i="1"/>
  <c r="L531" i="1"/>
  <c r="B532" i="1"/>
  <c r="J532" i="1"/>
  <c r="K532" i="1"/>
  <c r="L532" i="1"/>
  <c r="B533" i="1"/>
  <c r="J533" i="1"/>
  <c r="K533" i="1"/>
  <c r="L533" i="1"/>
  <c r="B534" i="1"/>
  <c r="J534" i="1"/>
  <c r="K534" i="1"/>
  <c r="L534" i="1"/>
  <c r="B535" i="1"/>
  <c r="J535" i="1"/>
  <c r="K535" i="1"/>
  <c r="L535" i="1"/>
  <c r="B536" i="1"/>
  <c r="J536" i="1"/>
  <c r="K536" i="1"/>
  <c r="L536" i="1"/>
  <c r="B537" i="1"/>
  <c r="J537" i="1"/>
  <c r="K537" i="1"/>
  <c r="L537" i="1"/>
  <c r="B538" i="1"/>
  <c r="J538" i="1"/>
  <c r="K538" i="1"/>
  <c r="L538" i="1"/>
  <c r="B539" i="1"/>
  <c r="J539" i="1"/>
  <c r="K539" i="1"/>
  <c r="L539" i="1"/>
  <c r="B540" i="1"/>
  <c r="J540" i="1"/>
  <c r="K540" i="1"/>
  <c r="L540" i="1"/>
  <c r="B541" i="1"/>
  <c r="J541" i="1"/>
  <c r="K541" i="1"/>
  <c r="L541" i="1"/>
  <c r="B542" i="1"/>
  <c r="J542" i="1"/>
  <c r="K542" i="1"/>
  <c r="L542" i="1"/>
  <c r="B543" i="1"/>
  <c r="J543" i="1"/>
  <c r="K543" i="1"/>
  <c r="L543" i="1"/>
  <c r="B544" i="1"/>
  <c r="J544" i="1"/>
  <c r="K544" i="1"/>
  <c r="L544" i="1"/>
  <c r="B545" i="1"/>
  <c r="J545" i="1"/>
  <c r="K545" i="1"/>
  <c r="L545" i="1"/>
  <c r="B546" i="1"/>
  <c r="J546" i="1"/>
  <c r="K546" i="1"/>
  <c r="L546" i="1"/>
  <c r="B547" i="1"/>
  <c r="J547" i="1"/>
  <c r="K547" i="1"/>
  <c r="L547" i="1"/>
  <c r="B548" i="1"/>
  <c r="J548" i="1"/>
  <c r="K548" i="1"/>
  <c r="L548" i="1"/>
  <c r="B549" i="1"/>
  <c r="J549" i="1"/>
  <c r="K549" i="1"/>
  <c r="L549" i="1"/>
  <c r="B550" i="1"/>
  <c r="J550" i="1"/>
  <c r="K550" i="1"/>
  <c r="L550" i="1"/>
  <c r="B551" i="1"/>
  <c r="J551" i="1"/>
  <c r="K551" i="1"/>
  <c r="L551" i="1"/>
  <c r="B552" i="1"/>
  <c r="J552" i="1"/>
  <c r="K552" i="1"/>
  <c r="L552" i="1"/>
  <c r="B553" i="1"/>
  <c r="J553" i="1"/>
  <c r="K553" i="1"/>
  <c r="L553" i="1"/>
  <c r="B554" i="1"/>
  <c r="J554" i="1"/>
  <c r="K554" i="1"/>
  <c r="L554" i="1"/>
  <c r="B555" i="1"/>
  <c r="J555" i="1"/>
  <c r="K555" i="1"/>
  <c r="L555" i="1"/>
  <c r="B556" i="1"/>
  <c r="J556" i="1"/>
  <c r="K556" i="1"/>
  <c r="L556" i="1"/>
  <c r="B557" i="1"/>
  <c r="J557" i="1"/>
  <c r="K557" i="1"/>
  <c r="L557" i="1"/>
  <c r="B558" i="1"/>
  <c r="J558" i="1"/>
  <c r="K558" i="1"/>
  <c r="L558" i="1"/>
  <c r="B559" i="1"/>
  <c r="J559" i="1"/>
  <c r="K559" i="1"/>
  <c r="L559" i="1"/>
  <c r="B560" i="1"/>
  <c r="J560" i="1"/>
  <c r="K560" i="1"/>
  <c r="L560" i="1"/>
  <c r="B561" i="1"/>
  <c r="J561" i="1"/>
  <c r="K561" i="1"/>
  <c r="L561" i="1"/>
  <c r="B562" i="1"/>
  <c r="J562" i="1"/>
  <c r="K562" i="1"/>
  <c r="L562" i="1"/>
  <c r="B563" i="1"/>
  <c r="J563" i="1"/>
  <c r="K563" i="1"/>
  <c r="L563" i="1"/>
  <c r="B564" i="1"/>
  <c r="J564" i="1"/>
  <c r="K564" i="1"/>
  <c r="L564" i="1"/>
  <c r="B565" i="1"/>
  <c r="J565" i="1"/>
  <c r="K565" i="1"/>
  <c r="L565" i="1"/>
  <c r="B566" i="1"/>
  <c r="J566" i="1"/>
  <c r="K566" i="1"/>
  <c r="L566" i="1"/>
  <c r="B567" i="1"/>
  <c r="J567" i="1"/>
  <c r="K567" i="1"/>
  <c r="L567" i="1"/>
  <c r="B568" i="1"/>
  <c r="J568" i="1"/>
  <c r="K568" i="1"/>
  <c r="L568" i="1"/>
  <c r="B569" i="1"/>
  <c r="J569" i="1"/>
  <c r="K569" i="1"/>
  <c r="L569" i="1"/>
  <c r="B570" i="1"/>
  <c r="J570" i="1"/>
  <c r="K570" i="1"/>
  <c r="L570" i="1"/>
  <c r="B571" i="1"/>
  <c r="J571" i="1"/>
  <c r="K571" i="1"/>
  <c r="L571" i="1"/>
  <c r="B572" i="1"/>
  <c r="J572" i="1"/>
  <c r="K572" i="1"/>
  <c r="L572" i="1"/>
  <c r="B573" i="1"/>
  <c r="J573" i="1"/>
  <c r="K573" i="1"/>
  <c r="L573" i="1"/>
  <c r="B574" i="1"/>
  <c r="J574" i="1"/>
  <c r="K574" i="1"/>
  <c r="L574" i="1"/>
  <c r="B575" i="1"/>
  <c r="J575" i="1"/>
  <c r="K575" i="1"/>
  <c r="L575" i="1"/>
  <c r="B576" i="1"/>
  <c r="J576" i="1"/>
  <c r="K576" i="1"/>
  <c r="L576" i="1"/>
  <c r="B577" i="1"/>
  <c r="J577" i="1"/>
  <c r="K577" i="1"/>
  <c r="L577" i="1"/>
  <c r="B578" i="1"/>
  <c r="J578" i="1"/>
  <c r="K578" i="1"/>
  <c r="L578" i="1"/>
  <c r="B579" i="1"/>
  <c r="J579" i="1"/>
  <c r="K579" i="1"/>
  <c r="L579" i="1"/>
  <c r="B580" i="1"/>
  <c r="J580" i="1"/>
  <c r="K580" i="1"/>
  <c r="L580" i="1"/>
  <c r="B581" i="1"/>
  <c r="J581" i="1"/>
  <c r="K581" i="1"/>
  <c r="L581" i="1"/>
  <c r="B582" i="1"/>
  <c r="J582" i="1"/>
  <c r="K582" i="1"/>
  <c r="L582" i="1"/>
  <c r="B583" i="1"/>
  <c r="J583" i="1"/>
  <c r="K583" i="1"/>
  <c r="L583" i="1"/>
  <c r="B584" i="1"/>
  <c r="J584" i="1"/>
  <c r="K584" i="1"/>
  <c r="L584" i="1"/>
  <c r="B585" i="1"/>
  <c r="J585" i="1"/>
  <c r="K585" i="1"/>
  <c r="L585" i="1"/>
  <c r="B586" i="1"/>
  <c r="J586" i="1"/>
  <c r="K586" i="1"/>
  <c r="L586" i="1"/>
  <c r="B587" i="1"/>
  <c r="J587" i="1"/>
  <c r="K587" i="1"/>
  <c r="L587" i="1"/>
  <c r="B588" i="1"/>
  <c r="J588" i="1"/>
  <c r="K588" i="1"/>
  <c r="L588" i="1"/>
  <c r="B589" i="1"/>
  <c r="J589" i="1"/>
  <c r="K589" i="1"/>
  <c r="L589" i="1"/>
  <c r="B590" i="1"/>
  <c r="J590" i="1"/>
  <c r="K590" i="1"/>
  <c r="L590" i="1"/>
  <c r="B591" i="1"/>
  <c r="J591" i="1"/>
  <c r="K591" i="1"/>
  <c r="L591" i="1"/>
  <c r="B592" i="1"/>
  <c r="J592" i="1"/>
  <c r="K592" i="1"/>
  <c r="L592" i="1"/>
  <c r="B593" i="1"/>
  <c r="J593" i="1"/>
  <c r="K593" i="1"/>
  <c r="L593" i="1"/>
  <c r="B594" i="1"/>
  <c r="J594" i="1"/>
  <c r="K594" i="1"/>
  <c r="L594" i="1"/>
  <c r="B595" i="1"/>
  <c r="J595" i="1"/>
  <c r="K595" i="1"/>
  <c r="L595" i="1"/>
  <c r="B596" i="1"/>
  <c r="J596" i="1"/>
  <c r="K596" i="1"/>
  <c r="L596" i="1"/>
  <c r="B597" i="1"/>
  <c r="J597" i="1"/>
  <c r="K597" i="1"/>
  <c r="L597" i="1"/>
  <c r="B598" i="1"/>
  <c r="J598" i="1"/>
  <c r="K598" i="1"/>
  <c r="L598" i="1"/>
  <c r="B599" i="1"/>
  <c r="J599" i="1"/>
  <c r="K599" i="1"/>
  <c r="L599" i="1"/>
  <c r="B600" i="1"/>
  <c r="J600" i="1"/>
  <c r="K600" i="1"/>
  <c r="L600" i="1"/>
  <c r="B601" i="1"/>
  <c r="J601" i="1"/>
  <c r="K601" i="1"/>
  <c r="L601" i="1"/>
  <c r="B602" i="1"/>
  <c r="J602" i="1"/>
  <c r="K602" i="1"/>
  <c r="L602" i="1"/>
  <c r="B603" i="1"/>
  <c r="J603" i="1"/>
  <c r="K603" i="1"/>
  <c r="L603" i="1"/>
  <c r="B604" i="1"/>
  <c r="J604" i="1"/>
  <c r="K604" i="1"/>
  <c r="L604" i="1"/>
  <c r="B605" i="1"/>
  <c r="J605" i="1"/>
  <c r="K605" i="1"/>
  <c r="L605" i="1"/>
  <c r="B606" i="1"/>
  <c r="J606" i="1"/>
  <c r="K606" i="1"/>
  <c r="L606" i="1"/>
  <c r="B607" i="1"/>
  <c r="J607" i="1"/>
  <c r="K607" i="1"/>
  <c r="L607" i="1"/>
  <c r="B608" i="1"/>
  <c r="J608" i="1"/>
  <c r="K608" i="1"/>
  <c r="L608" i="1"/>
  <c r="B609" i="1"/>
  <c r="J609" i="1"/>
  <c r="K609" i="1"/>
  <c r="L609" i="1"/>
  <c r="B610" i="1"/>
  <c r="J610" i="1"/>
  <c r="K610" i="1"/>
  <c r="L610" i="1"/>
  <c r="B611" i="1"/>
  <c r="J611" i="1"/>
  <c r="K611" i="1"/>
  <c r="L611" i="1"/>
  <c r="B612" i="1"/>
  <c r="J612" i="1"/>
  <c r="K612" i="1"/>
  <c r="L612" i="1"/>
  <c r="B613" i="1"/>
  <c r="J613" i="1"/>
  <c r="K613" i="1"/>
  <c r="L613" i="1"/>
  <c r="B614" i="1"/>
  <c r="J614" i="1"/>
  <c r="K614" i="1"/>
  <c r="L614" i="1"/>
  <c r="B615" i="1"/>
  <c r="J615" i="1"/>
  <c r="K615" i="1"/>
  <c r="L615" i="1"/>
  <c r="B616" i="1"/>
  <c r="J616" i="1"/>
  <c r="K616" i="1"/>
  <c r="L616" i="1"/>
  <c r="B617" i="1"/>
  <c r="J617" i="1"/>
  <c r="K617" i="1"/>
  <c r="L617" i="1"/>
  <c r="B618" i="1"/>
  <c r="J618" i="1"/>
  <c r="K618" i="1"/>
  <c r="L618" i="1"/>
  <c r="B619" i="1"/>
  <c r="J619" i="1"/>
  <c r="K619" i="1"/>
  <c r="L619" i="1"/>
  <c r="B620" i="1"/>
  <c r="J620" i="1"/>
  <c r="K620" i="1"/>
  <c r="L620" i="1"/>
  <c r="B621" i="1"/>
  <c r="J621" i="1"/>
  <c r="K621" i="1"/>
  <c r="L621" i="1"/>
  <c r="B622" i="1"/>
  <c r="J622" i="1"/>
  <c r="K622" i="1"/>
  <c r="L622" i="1"/>
  <c r="B623" i="1"/>
  <c r="J623" i="1"/>
  <c r="K623" i="1"/>
  <c r="L623" i="1"/>
  <c r="B624" i="1"/>
  <c r="J624" i="1"/>
  <c r="K624" i="1"/>
  <c r="L624" i="1"/>
  <c r="B625" i="1"/>
  <c r="J625" i="1"/>
  <c r="K625" i="1"/>
  <c r="L625" i="1"/>
  <c r="B626" i="1"/>
  <c r="J626" i="1"/>
  <c r="K626" i="1"/>
  <c r="L626" i="1"/>
  <c r="B627" i="1"/>
  <c r="J627" i="1"/>
  <c r="K627" i="1"/>
  <c r="L627" i="1"/>
  <c r="B628" i="1"/>
  <c r="J628" i="1"/>
  <c r="K628" i="1"/>
  <c r="L628" i="1"/>
  <c r="B629" i="1"/>
  <c r="J629" i="1"/>
  <c r="K629" i="1"/>
  <c r="L629" i="1"/>
  <c r="B630" i="1"/>
  <c r="J630" i="1"/>
  <c r="K630" i="1"/>
  <c r="L630" i="1"/>
  <c r="B631" i="1"/>
  <c r="J631" i="1"/>
  <c r="K631" i="1"/>
  <c r="L631" i="1"/>
  <c r="B632" i="1"/>
  <c r="J632" i="1"/>
  <c r="K632" i="1"/>
  <c r="L632" i="1"/>
  <c r="B633" i="1"/>
  <c r="J633" i="1"/>
  <c r="K633" i="1"/>
  <c r="L633" i="1"/>
  <c r="B634" i="1"/>
  <c r="J634" i="1"/>
  <c r="K634" i="1"/>
  <c r="L634" i="1"/>
  <c r="B635" i="1"/>
  <c r="J635" i="1"/>
  <c r="K635" i="1"/>
  <c r="L635" i="1"/>
  <c r="B636" i="1"/>
  <c r="J636" i="1"/>
  <c r="K636" i="1"/>
  <c r="L636" i="1"/>
  <c r="B637" i="1"/>
  <c r="J637" i="1"/>
  <c r="K637" i="1"/>
  <c r="L637" i="1"/>
  <c r="B638" i="1"/>
  <c r="J638" i="1"/>
  <c r="K638" i="1"/>
  <c r="L638" i="1"/>
  <c r="B639" i="1"/>
  <c r="J639" i="1"/>
  <c r="K639" i="1"/>
  <c r="L639" i="1"/>
  <c r="B640" i="1"/>
  <c r="J640" i="1"/>
  <c r="K640" i="1"/>
  <c r="L640" i="1"/>
  <c r="B641" i="1"/>
  <c r="J641" i="1"/>
  <c r="K641" i="1"/>
  <c r="L641" i="1"/>
  <c r="B642" i="1"/>
  <c r="J642" i="1"/>
  <c r="K642" i="1"/>
  <c r="L642" i="1"/>
  <c r="B643" i="1"/>
  <c r="J643" i="1"/>
  <c r="K643" i="1"/>
  <c r="L643" i="1"/>
  <c r="B644" i="1"/>
  <c r="J644" i="1"/>
  <c r="K644" i="1"/>
  <c r="L644" i="1"/>
  <c r="B645" i="1"/>
  <c r="J645" i="1"/>
  <c r="K645" i="1"/>
  <c r="L645" i="1"/>
  <c r="B646" i="1"/>
  <c r="J646" i="1"/>
  <c r="K646" i="1"/>
  <c r="L646" i="1"/>
  <c r="B647" i="1"/>
  <c r="J647" i="1"/>
  <c r="K647" i="1"/>
  <c r="L647" i="1"/>
  <c r="B648" i="1"/>
  <c r="J648" i="1"/>
  <c r="K648" i="1"/>
  <c r="L648" i="1"/>
  <c r="B649" i="1"/>
  <c r="J649" i="1"/>
  <c r="K649" i="1"/>
  <c r="L649" i="1"/>
  <c r="B650" i="1"/>
  <c r="J650" i="1"/>
  <c r="K650" i="1"/>
  <c r="L650" i="1"/>
  <c r="B651" i="1"/>
  <c r="J651" i="1"/>
  <c r="K651" i="1"/>
  <c r="L651" i="1"/>
  <c r="B652" i="1"/>
  <c r="J652" i="1"/>
  <c r="K652" i="1"/>
  <c r="L652" i="1"/>
  <c r="B653" i="1"/>
  <c r="J653" i="1"/>
  <c r="K653" i="1"/>
  <c r="L653" i="1"/>
  <c r="B654" i="1"/>
  <c r="J654" i="1"/>
  <c r="K654" i="1"/>
  <c r="L654" i="1"/>
  <c r="B655" i="1"/>
  <c r="J655" i="1"/>
  <c r="K655" i="1"/>
  <c r="L655" i="1"/>
  <c r="B656" i="1"/>
  <c r="J656" i="1"/>
  <c r="K656" i="1"/>
  <c r="L656" i="1"/>
  <c r="B657" i="1"/>
  <c r="J657" i="1"/>
  <c r="K657" i="1"/>
  <c r="L657" i="1"/>
  <c r="B658" i="1"/>
  <c r="J658" i="1"/>
  <c r="K658" i="1"/>
  <c r="L658" i="1"/>
  <c r="B659" i="1"/>
  <c r="J659" i="1"/>
  <c r="K659" i="1"/>
  <c r="L659" i="1"/>
  <c r="B660" i="1"/>
  <c r="J660" i="1"/>
  <c r="K660" i="1"/>
  <c r="L660" i="1"/>
  <c r="B661" i="1"/>
  <c r="J661" i="1"/>
  <c r="K661" i="1"/>
  <c r="L661" i="1"/>
  <c r="B662" i="1"/>
  <c r="J662" i="1"/>
  <c r="K662" i="1"/>
  <c r="L662" i="1"/>
  <c r="B663" i="1"/>
  <c r="J663" i="1"/>
  <c r="K663" i="1"/>
  <c r="L663" i="1"/>
  <c r="B664" i="1"/>
  <c r="J664" i="1"/>
  <c r="K664" i="1"/>
  <c r="L664" i="1"/>
  <c r="B665" i="1"/>
  <c r="J665" i="1"/>
  <c r="K665" i="1"/>
  <c r="L665" i="1"/>
  <c r="B666" i="1"/>
  <c r="J666" i="1"/>
  <c r="K666" i="1"/>
  <c r="L666" i="1"/>
  <c r="B667" i="1"/>
  <c r="J667" i="1"/>
  <c r="K667" i="1"/>
  <c r="L667" i="1"/>
  <c r="B668" i="1"/>
  <c r="J668" i="1"/>
  <c r="K668" i="1"/>
  <c r="L668" i="1"/>
  <c r="B669" i="1"/>
  <c r="J669" i="1"/>
  <c r="K669" i="1"/>
  <c r="L669" i="1"/>
  <c r="B670" i="1"/>
  <c r="J670" i="1"/>
  <c r="K670" i="1"/>
  <c r="L670" i="1"/>
  <c r="B671" i="1"/>
  <c r="J671" i="1"/>
  <c r="K671" i="1"/>
  <c r="L671" i="1"/>
  <c r="B672" i="1"/>
  <c r="J672" i="1"/>
  <c r="K672" i="1"/>
  <c r="L672" i="1"/>
  <c r="B673" i="1"/>
  <c r="J673" i="1"/>
  <c r="K673" i="1"/>
  <c r="L673" i="1"/>
  <c r="B674" i="1"/>
  <c r="J674" i="1"/>
  <c r="K674" i="1"/>
  <c r="L674" i="1"/>
  <c r="B675" i="1"/>
  <c r="J675" i="1"/>
  <c r="K675" i="1"/>
  <c r="L675" i="1"/>
  <c r="B676" i="1"/>
  <c r="J676" i="1"/>
  <c r="K676" i="1"/>
  <c r="L676" i="1"/>
  <c r="B677" i="1"/>
  <c r="J677" i="1"/>
  <c r="K677" i="1"/>
  <c r="L677" i="1"/>
  <c r="B678" i="1"/>
  <c r="J678" i="1"/>
  <c r="K678" i="1"/>
  <c r="L678" i="1"/>
  <c r="B679" i="1"/>
  <c r="J679" i="1"/>
  <c r="K679" i="1"/>
  <c r="L679" i="1"/>
  <c r="B680" i="1"/>
  <c r="J680" i="1"/>
  <c r="K680" i="1"/>
  <c r="L680" i="1"/>
  <c r="B681" i="1"/>
  <c r="J681" i="1"/>
  <c r="K681" i="1"/>
  <c r="L681" i="1"/>
  <c r="B682" i="1"/>
  <c r="J682" i="1"/>
  <c r="K682" i="1"/>
  <c r="L682" i="1"/>
  <c r="B683" i="1"/>
  <c r="J683" i="1"/>
  <c r="K683" i="1"/>
  <c r="L683" i="1"/>
  <c r="B684" i="1"/>
  <c r="J684" i="1"/>
  <c r="K684" i="1"/>
  <c r="L684" i="1"/>
  <c r="B685" i="1"/>
  <c r="J685" i="1"/>
  <c r="K685" i="1"/>
  <c r="L685" i="1"/>
  <c r="B686" i="1"/>
  <c r="J686" i="1"/>
  <c r="K686" i="1"/>
  <c r="L686" i="1"/>
  <c r="B687" i="1"/>
  <c r="J687" i="1"/>
  <c r="K687" i="1"/>
  <c r="L687" i="1"/>
  <c r="B688" i="1"/>
  <c r="J688" i="1"/>
  <c r="K688" i="1"/>
  <c r="L688" i="1"/>
  <c r="B689" i="1"/>
  <c r="J689" i="1"/>
  <c r="K689" i="1"/>
  <c r="L689" i="1"/>
  <c r="B690" i="1"/>
  <c r="J690" i="1"/>
  <c r="K690" i="1"/>
  <c r="L690" i="1"/>
  <c r="B691" i="1"/>
  <c r="J691" i="1"/>
  <c r="K691" i="1"/>
  <c r="L691" i="1"/>
  <c r="B692" i="1"/>
  <c r="J692" i="1"/>
  <c r="K692" i="1"/>
  <c r="L692" i="1"/>
  <c r="B693" i="1"/>
  <c r="J693" i="1"/>
  <c r="K693" i="1"/>
  <c r="L693" i="1"/>
  <c r="B694" i="1"/>
  <c r="J694" i="1"/>
  <c r="K694" i="1"/>
  <c r="L694" i="1"/>
  <c r="B695" i="1"/>
  <c r="J695" i="1"/>
  <c r="K695" i="1"/>
  <c r="L695" i="1"/>
  <c r="B696" i="1"/>
  <c r="J696" i="1"/>
  <c r="K696" i="1"/>
  <c r="L696" i="1"/>
  <c r="B697" i="1"/>
  <c r="J697" i="1"/>
  <c r="K697" i="1"/>
  <c r="L697" i="1"/>
  <c r="B698" i="1"/>
  <c r="J698" i="1"/>
  <c r="K698" i="1"/>
  <c r="L698" i="1"/>
  <c r="B699" i="1"/>
  <c r="J699" i="1"/>
  <c r="K699" i="1"/>
  <c r="L699" i="1"/>
  <c r="B700" i="1"/>
  <c r="J700" i="1"/>
  <c r="K700" i="1"/>
  <c r="L700" i="1"/>
  <c r="B701" i="1"/>
  <c r="J701" i="1"/>
  <c r="K701" i="1"/>
  <c r="L701" i="1"/>
  <c r="B702" i="1"/>
  <c r="J702" i="1"/>
  <c r="K702" i="1"/>
  <c r="L702" i="1"/>
  <c r="B703" i="1"/>
  <c r="J703" i="1"/>
  <c r="K703" i="1"/>
  <c r="L703" i="1"/>
  <c r="B704" i="1"/>
  <c r="J704" i="1"/>
  <c r="K704" i="1"/>
  <c r="L704" i="1"/>
  <c r="B705" i="1"/>
  <c r="J705" i="1"/>
  <c r="K705" i="1"/>
  <c r="L705" i="1"/>
  <c r="B706" i="1"/>
  <c r="J706" i="1"/>
  <c r="K706" i="1"/>
  <c r="L706" i="1"/>
  <c r="B707" i="1"/>
  <c r="J707" i="1"/>
  <c r="K707" i="1"/>
  <c r="L707" i="1"/>
  <c r="B708" i="1"/>
  <c r="J708" i="1"/>
  <c r="K708" i="1"/>
  <c r="L708" i="1"/>
  <c r="B709" i="1"/>
  <c r="J709" i="1"/>
  <c r="K709" i="1"/>
  <c r="L709" i="1"/>
  <c r="B710" i="1"/>
  <c r="J710" i="1"/>
  <c r="K710" i="1"/>
  <c r="L710" i="1"/>
  <c r="B711" i="1"/>
  <c r="J711" i="1"/>
  <c r="K711" i="1"/>
  <c r="L711" i="1"/>
  <c r="B712" i="1"/>
  <c r="J712" i="1"/>
  <c r="K712" i="1"/>
  <c r="L712" i="1"/>
  <c r="B713" i="1"/>
  <c r="J713" i="1"/>
  <c r="K713" i="1"/>
  <c r="L713" i="1"/>
  <c r="B714" i="1"/>
  <c r="J714" i="1"/>
  <c r="K714" i="1"/>
  <c r="L714" i="1"/>
  <c r="B715" i="1"/>
  <c r="J715" i="1"/>
  <c r="K715" i="1"/>
  <c r="L715" i="1"/>
  <c r="B716" i="1"/>
  <c r="J716" i="1"/>
  <c r="K716" i="1"/>
  <c r="L716" i="1"/>
  <c r="B717" i="1"/>
  <c r="J717" i="1"/>
  <c r="K717" i="1"/>
  <c r="L717" i="1"/>
  <c r="B718" i="1"/>
  <c r="J718" i="1"/>
  <c r="K718" i="1"/>
  <c r="L718" i="1"/>
  <c r="B719" i="1"/>
  <c r="J719" i="1"/>
  <c r="K719" i="1"/>
  <c r="L719" i="1"/>
  <c r="B720" i="1"/>
  <c r="J720" i="1"/>
  <c r="K720" i="1"/>
  <c r="L720" i="1"/>
  <c r="B721" i="1"/>
  <c r="J721" i="1"/>
  <c r="K721" i="1"/>
  <c r="L721" i="1"/>
  <c r="B722" i="1"/>
  <c r="J722" i="1"/>
  <c r="K722" i="1"/>
  <c r="L722" i="1"/>
  <c r="B723" i="1"/>
  <c r="J723" i="1"/>
  <c r="K723" i="1"/>
  <c r="L723" i="1"/>
  <c r="B724" i="1"/>
  <c r="J724" i="1"/>
  <c r="K724" i="1"/>
  <c r="L724" i="1"/>
  <c r="B725" i="1"/>
  <c r="J725" i="1"/>
  <c r="K725" i="1"/>
  <c r="L725" i="1"/>
  <c r="B726" i="1"/>
  <c r="J726" i="1"/>
  <c r="K726" i="1"/>
  <c r="L726" i="1"/>
  <c r="B727" i="1"/>
  <c r="J727" i="1"/>
  <c r="K727" i="1"/>
  <c r="L727" i="1"/>
  <c r="B728" i="1"/>
  <c r="J728" i="1"/>
  <c r="K728" i="1"/>
  <c r="L728" i="1"/>
  <c r="B729" i="1"/>
  <c r="J729" i="1"/>
  <c r="K729" i="1"/>
  <c r="L729" i="1"/>
  <c r="B730" i="1"/>
  <c r="J730" i="1"/>
  <c r="K730" i="1"/>
  <c r="L730" i="1"/>
  <c r="B731" i="1"/>
  <c r="J731" i="1"/>
  <c r="K731" i="1"/>
  <c r="L731" i="1"/>
  <c r="B732" i="1"/>
  <c r="J732" i="1"/>
  <c r="K732" i="1"/>
  <c r="L732" i="1"/>
  <c r="B733" i="1"/>
  <c r="J733" i="1"/>
  <c r="K733" i="1"/>
  <c r="L733" i="1"/>
  <c r="B734" i="1"/>
  <c r="J734" i="1"/>
  <c r="K734" i="1"/>
  <c r="L734" i="1"/>
  <c r="B735" i="1"/>
  <c r="J735" i="1"/>
  <c r="K735" i="1"/>
  <c r="L735" i="1"/>
  <c r="B736" i="1"/>
  <c r="J736" i="1"/>
  <c r="K736" i="1"/>
  <c r="L736" i="1"/>
  <c r="B737" i="1"/>
  <c r="J737" i="1"/>
  <c r="K737" i="1"/>
  <c r="L737" i="1"/>
  <c r="B738" i="1"/>
  <c r="J738" i="1"/>
  <c r="K738" i="1"/>
  <c r="L738" i="1"/>
  <c r="B739" i="1"/>
  <c r="J739" i="1"/>
  <c r="K739" i="1"/>
  <c r="L739" i="1"/>
  <c r="B740" i="1"/>
  <c r="J740" i="1"/>
  <c r="K740" i="1"/>
  <c r="L740" i="1"/>
  <c r="B741" i="1"/>
  <c r="J741" i="1"/>
  <c r="K741" i="1"/>
  <c r="L741" i="1"/>
  <c r="B742" i="1"/>
  <c r="J742" i="1"/>
  <c r="K742" i="1"/>
  <c r="L742" i="1"/>
  <c r="B743" i="1"/>
  <c r="J743" i="1"/>
  <c r="K743" i="1"/>
  <c r="L743" i="1"/>
  <c r="B744" i="1"/>
  <c r="J744" i="1"/>
  <c r="K744" i="1"/>
  <c r="L744" i="1"/>
  <c r="B745" i="1"/>
  <c r="J745" i="1"/>
  <c r="K745" i="1"/>
  <c r="L745" i="1"/>
  <c r="B746" i="1"/>
  <c r="J746" i="1"/>
  <c r="K746" i="1"/>
  <c r="L746" i="1"/>
  <c r="B747" i="1"/>
  <c r="J747" i="1"/>
  <c r="K747" i="1"/>
  <c r="L747" i="1"/>
  <c r="B748" i="1"/>
  <c r="J748" i="1"/>
  <c r="K748" i="1"/>
  <c r="L748" i="1"/>
  <c r="B749" i="1"/>
  <c r="J749" i="1"/>
  <c r="K749" i="1"/>
  <c r="L749" i="1"/>
  <c r="B750" i="1"/>
  <c r="J750" i="1"/>
  <c r="K750" i="1"/>
  <c r="L750" i="1"/>
  <c r="B751" i="1"/>
  <c r="J751" i="1"/>
  <c r="K751" i="1"/>
  <c r="L751" i="1"/>
  <c r="B752" i="1"/>
  <c r="J752" i="1"/>
  <c r="K752" i="1"/>
  <c r="L752" i="1"/>
  <c r="B753" i="1"/>
  <c r="J753" i="1"/>
  <c r="K753" i="1"/>
  <c r="L753" i="1"/>
  <c r="B754" i="1"/>
  <c r="J754" i="1"/>
  <c r="K754" i="1"/>
  <c r="L754" i="1"/>
  <c r="B755" i="1"/>
  <c r="J755" i="1"/>
  <c r="K755" i="1"/>
  <c r="L755" i="1"/>
  <c r="B756" i="1"/>
  <c r="J756" i="1"/>
  <c r="K756" i="1"/>
  <c r="L756" i="1"/>
  <c r="B757" i="1"/>
  <c r="J757" i="1"/>
  <c r="K757" i="1"/>
  <c r="L757" i="1"/>
  <c r="B758" i="1"/>
  <c r="J758" i="1"/>
  <c r="K758" i="1"/>
  <c r="L758" i="1"/>
  <c r="B759" i="1"/>
  <c r="J759" i="1"/>
  <c r="K759" i="1"/>
  <c r="L759" i="1"/>
  <c r="B760" i="1"/>
  <c r="J760" i="1"/>
  <c r="K760" i="1"/>
  <c r="L760" i="1"/>
  <c r="B761" i="1"/>
  <c r="J761" i="1"/>
  <c r="K761" i="1"/>
  <c r="L761" i="1"/>
  <c r="B762" i="1"/>
  <c r="J762" i="1"/>
  <c r="K762" i="1"/>
  <c r="L762" i="1"/>
  <c r="B763" i="1"/>
  <c r="J763" i="1"/>
  <c r="K763" i="1"/>
  <c r="L763" i="1"/>
  <c r="B764" i="1"/>
  <c r="J764" i="1"/>
  <c r="K764" i="1"/>
  <c r="L764" i="1"/>
  <c r="B765" i="1"/>
  <c r="J765" i="1"/>
  <c r="K765" i="1"/>
  <c r="L765" i="1"/>
  <c r="J766" i="1"/>
  <c r="K766" i="1"/>
  <c r="L766" i="1"/>
  <c r="J767" i="1"/>
  <c r="K767" i="1"/>
  <c r="L767" i="1"/>
  <c r="J768" i="1"/>
  <c r="K768" i="1"/>
  <c r="L768" i="1"/>
  <c r="J769" i="1"/>
  <c r="K769" i="1"/>
  <c r="L769" i="1"/>
  <c r="J770" i="1"/>
  <c r="K770" i="1"/>
  <c r="L770" i="1"/>
  <c r="J771" i="1"/>
  <c r="K771" i="1"/>
  <c r="L771" i="1"/>
  <c r="J772" i="1"/>
  <c r="K772" i="1"/>
  <c r="L772" i="1"/>
  <c r="J773" i="1"/>
  <c r="K773" i="1"/>
  <c r="L773" i="1"/>
  <c r="J774" i="1"/>
  <c r="K774" i="1"/>
  <c r="L774" i="1"/>
  <c r="J775" i="1"/>
  <c r="K775" i="1"/>
  <c r="L775" i="1"/>
  <c r="J776" i="1"/>
  <c r="K776" i="1"/>
  <c r="L776" i="1"/>
  <c r="J777" i="1"/>
  <c r="K777" i="1"/>
  <c r="L777" i="1"/>
  <c r="J778" i="1"/>
  <c r="K778" i="1"/>
  <c r="L778" i="1"/>
  <c r="J779" i="1"/>
  <c r="K779" i="1"/>
  <c r="L779" i="1"/>
  <c r="J780" i="1"/>
  <c r="K780" i="1"/>
  <c r="L780" i="1"/>
  <c r="J781" i="1"/>
  <c r="K781" i="1"/>
  <c r="L781" i="1"/>
  <c r="J782" i="1"/>
  <c r="K782" i="1"/>
  <c r="L782" i="1"/>
  <c r="J783" i="1"/>
  <c r="K783" i="1"/>
  <c r="L783" i="1"/>
  <c r="J784" i="1"/>
  <c r="K784" i="1"/>
  <c r="L784" i="1"/>
  <c r="J785" i="1"/>
  <c r="K785" i="1"/>
  <c r="L785" i="1"/>
  <c r="J786" i="1"/>
  <c r="K786" i="1"/>
  <c r="L786" i="1"/>
  <c r="J787" i="1"/>
  <c r="K787" i="1"/>
  <c r="L787" i="1"/>
  <c r="J788" i="1"/>
  <c r="K788" i="1"/>
  <c r="L788" i="1"/>
  <c r="J789" i="1"/>
  <c r="K789" i="1"/>
  <c r="L789" i="1"/>
  <c r="J790" i="1"/>
  <c r="K790" i="1"/>
  <c r="L790" i="1"/>
  <c r="J791" i="1"/>
  <c r="K791" i="1"/>
  <c r="L791" i="1"/>
  <c r="J792" i="1"/>
  <c r="K792" i="1"/>
  <c r="L792" i="1"/>
  <c r="J793" i="1"/>
  <c r="K793" i="1"/>
  <c r="L793" i="1"/>
  <c r="J794" i="1"/>
  <c r="K794" i="1"/>
  <c r="L794" i="1"/>
  <c r="J795" i="1"/>
  <c r="K795" i="1"/>
  <c r="L795" i="1"/>
  <c r="J796" i="1"/>
  <c r="K796" i="1"/>
  <c r="L796" i="1"/>
  <c r="J797" i="1"/>
  <c r="K797" i="1"/>
  <c r="L797" i="1"/>
  <c r="J798" i="1"/>
  <c r="K798" i="1"/>
  <c r="L798" i="1"/>
  <c r="J799" i="1"/>
  <c r="K799" i="1"/>
  <c r="L799" i="1"/>
  <c r="J800" i="1"/>
  <c r="K800" i="1"/>
  <c r="L800" i="1"/>
  <c r="J801" i="1"/>
  <c r="K801" i="1"/>
  <c r="L801" i="1"/>
  <c r="J802" i="1"/>
  <c r="K802" i="1"/>
  <c r="L802" i="1"/>
  <c r="J803" i="1"/>
  <c r="K803" i="1"/>
  <c r="L803" i="1"/>
  <c r="J804" i="1"/>
  <c r="K804" i="1"/>
  <c r="L804" i="1"/>
  <c r="J805" i="1"/>
  <c r="K805" i="1"/>
  <c r="L805" i="1"/>
  <c r="J806" i="1"/>
  <c r="K806" i="1"/>
  <c r="L806" i="1"/>
  <c r="J807" i="1"/>
  <c r="K807" i="1"/>
  <c r="L807" i="1"/>
  <c r="J808" i="1"/>
  <c r="K808" i="1"/>
  <c r="L808" i="1"/>
  <c r="J809" i="1"/>
  <c r="K809" i="1"/>
  <c r="L809" i="1"/>
  <c r="J810" i="1"/>
  <c r="K810" i="1"/>
  <c r="L810" i="1"/>
  <c r="J811" i="1"/>
  <c r="K811" i="1"/>
  <c r="L811" i="1"/>
  <c r="J812" i="1"/>
  <c r="K812" i="1"/>
  <c r="L812" i="1"/>
  <c r="J813" i="1"/>
  <c r="K813" i="1"/>
  <c r="L813" i="1"/>
  <c r="J814" i="1"/>
  <c r="K814" i="1"/>
  <c r="L814" i="1"/>
  <c r="J815" i="1"/>
  <c r="K815" i="1"/>
  <c r="L815" i="1"/>
  <c r="J816" i="1"/>
  <c r="K816" i="1"/>
  <c r="L816" i="1"/>
  <c r="J817" i="1"/>
  <c r="K817" i="1"/>
  <c r="L817" i="1"/>
  <c r="J818" i="1"/>
  <c r="K818" i="1"/>
  <c r="L818" i="1"/>
  <c r="J819" i="1"/>
  <c r="K819" i="1"/>
  <c r="L819" i="1"/>
  <c r="J820" i="1"/>
  <c r="K820" i="1"/>
  <c r="L820" i="1"/>
  <c r="J821" i="1"/>
  <c r="K821" i="1"/>
  <c r="L821" i="1"/>
  <c r="J822" i="1"/>
  <c r="K822" i="1"/>
  <c r="L822" i="1"/>
  <c r="J823" i="1"/>
  <c r="K823" i="1"/>
  <c r="L823" i="1"/>
  <c r="J824" i="1"/>
  <c r="K824" i="1"/>
  <c r="L824" i="1"/>
  <c r="J825" i="1"/>
  <c r="K825" i="1"/>
  <c r="L825" i="1"/>
  <c r="J826" i="1"/>
  <c r="K826" i="1"/>
  <c r="L826" i="1"/>
  <c r="J827" i="1"/>
  <c r="K827" i="1"/>
  <c r="L827" i="1"/>
  <c r="J828" i="1"/>
  <c r="K828" i="1"/>
  <c r="L828" i="1"/>
  <c r="J829" i="1"/>
  <c r="K829" i="1"/>
  <c r="L829" i="1"/>
  <c r="J830" i="1"/>
  <c r="K830" i="1"/>
  <c r="L830" i="1"/>
  <c r="J831" i="1"/>
  <c r="K831" i="1"/>
  <c r="L831" i="1"/>
  <c r="J832" i="1"/>
  <c r="K832" i="1"/>
  <c r="L832" i="1"/>
  <c r="J833" i="1"/>
  <c r="K833" i="1"/>
  <c r="L833" i="1"/>
  <c r="J834" i="1"/>
  <c r="K834" i="1"/>
  <c r="L834" i="1"/>
  <c r="J835" i="1"/>
  <c r="K835" i="1"/>
  <c r="L835" i="1"/>
  <c r="J836" i="1"/>
  <c r="K836" i="1"/>
  <c r="L836" i="1"/>
  <c r="J837" i="1"/>
  <c r="K837" i="1"/>
  <c r="L837" i="1"/>
  <c r="J838" i="1"/>
  <c r="K838" i="1"/>
  <c r="L838" i="1"/>
  <c r="J839" i="1"/>
  <c r="K839" i="1"/>
  <c r="L839" i="1"/>
  <c r="J840" i="1"/>
  <c r="K840" i="1"/>
  <c r="L840" i="1"/>
  <c r="J841" i="1"/>
  <c r="K841" i="1"/>
  <c r="L841" i="1"/>
  <c r="J842" i="1"/>
  <c r="K842" i="1"/>
  <c r="L842" i="1"/>
  <c r="J843" i="1"/>
  <c r="K843" i="1"/>
  <c r="L843" i="1"/>
  <c r="J844" i="1"/>
  <c r="K844" i="1"/>
  <c r="L844" i="1"/>
  <c r="J845" i="1"/>
  <c r="K845" i="1"/>
  <c r="L845" i="1"/>
  <c r="J846" i="1"/>
  <c r="K846" i="1"/>
  <c r="L846" i="1"/>
  <c r="J847" i="1"/>
  <c r="K847" i="1"/>
  <c r="L847" i="1"/>
  <c r="J848" i="1"/>
  <c r="K848" i="1"/>
  <c r="L848" i="1"/>
  <c r="J849" i="1"/>
  <c r="K849" i="1"/>
  <c r="L849" i="1"/>
  <c r="J850" i="1"/>
  <c r="K850" i="1"/>
  <c r="L850" i="1"/>
  <c r="J851" i="1"/>
  <c r="K851" i="1"/>
  <c r="L851" i="1"/>
  <c r="J852" i="1"/>
  <c r="K852" i="1"/>
  <c r="L852" i="1"/>
  <c r="J853" i="1"/>
  <c r="K853" i="1"/>
  <c r="L853" i="1"/>
  <c r="J854" i="1"/>
  <c r="K854" i="1"/>
  <c r="L854" i="1"/>
  <c r="J855" i="1"/>
  <c r="K855" i="1"/>
  <c r="L855" i="1"/>
  <c r="J856" i="1"/>
  <c r="K856" i="1"/>
  <c r="L856" i="1"/>
  <c r="J857" i="1"/>
  <c r="K857" i="1"/>
  <c r="L857" i="1"/>
  <c r="J858" i="1"/>
  <c r="K858" i="1"/>
  <c r="L858" i="1"/>
  <c r="J859" i="1"/>
  <c r="K859" i="1"/>
  <c r="L859" i="1"/>
  <c r="J860" i="1"/>
  <c r="K860" i="1"/>
  <c r="L860" i="1"/>
  <c r="J861" i="1"/>
  <c r="K861" i="1"/>
  <c r="L861" i="1"/>
  <c r="J862" i="1"/>
  <c r="K862" i="1"/>
  <c r="L862" i="1"/>
  <c r="J863" i="1"/>
  <c r="K863" i="1"/>
  <c r="L863" i="1"/>
  <c r="J864" i="1"/>
  <c r="K864" i="1"/>
  <c r="L864" i="1"/>
  <c r="J865" i="1"/>
  <c r="K865" i="1"/>
  <c r="L865" i="1"/>
  <c r="J866" i="1"/>
  <c r="K866" i="1"/>
  <c r="L866" i="1"/>
  <c r="J867" i="1"/>
  <c r="K867" i="1"/>
  <c r="L867" i="1"/>
  <c r="J868" i="1"/>
  <c r="K868" i="1"/>
  <c r="L868" i="1"/>
  <c r="J869" i="1"/>
  <c r="K869" i="1"/>
  <c r="L869" i="1"/>
  <c r="J870" i="1"/>
  <c r="K870" i="1"/>
  <c r="L870" i="1"/>
  <c r="J871" i="1"/>
  <c r="K871" i="1"/>
  <c r="L871" i="1"/>
  <c r="J872" i="1"/>
  <c r="K872" i="1"/>
  <c r="L872" i="1"/>
  <c r="J873" i="1"/>
  <c r="K873" i="1"/>
  <c r="L873" i="1"/>
  <c r="J874" i="1"/>
  <c r="K874" i="1"/>
  <c r="L874" i="1"/>
  <c r="J875" i="1"/>
  <c r="K875" i="1"/>
  <c r="L875" i="1"/>
  <c r="J876" i="1"/>
  <c r="K876" i="1"/>
  <c r="L876" i="1"/>
  <c r="J877" i="1"/>
  <c r="K877" i="1"/>
  <c r="L877" i="1"/>
  <c r="J878" i="1"/>
  <c r="K878" i="1"/>
  <c r="L878" i="1"/>
  <c r="J879" i="1"/>
  <c r="K879" i="1"/>
  <c r="L879" i="1"/>
  <c r="J880" i="1"/>
  <c r="K880" i="1"/>
  <c r="L880" i="1"/>
  <c r="J881" i="1"/>
  <c r="K881" i="1"/>
  <c r="L881" i="1"/>
  <c r="J882" i="1"/>
  <c r="K882" i="1"/>
  <c r="L882" i="1"/>
  <c r="J883" i="1"/>
  <c r="K883" i="1"/>
  <c r="L883" i="1"/>
  <c r="J884" i="1"/>
  <c r="K884" i="1"/>
  <c r="L884" i="1"/>
  <c r="J885" i="1"/>
  <c r="K885" i="1"/>
  <c r="L885" i="1"/>
  <c r="J886" i="1"/>
  <c r="K886" i="1"/>
  <c r="L886" i="1"/>
  <c r="J887" i="1"/>
  <c r="K887" i="1"/>
  <c r="L887" i="1"/>
  <c r="J888" i="1"/>
  <c r="K888" i="1"/>
  <c r="L888" i="1"/>
  <c r="J889" i="1"/>
  <c r="K889" i="1"/>
  <c r="L889" i="1"/>
  <c r="J890" i="1"/>
  <c r="K890" i="1"/>
  <c r="L890" i="1"/>
  <c r="J891" i="1"/>
  <c r="K891" i="1"/>
  <c r="L891" i="1"/>
  <c r="J892" i="1"/>
  <c r="K892" i="1"/>
  <c r="L892" i="1"/>
  <c r="J893" i="1"/>
  <c r="K893" i="1"/>
  <c r="L893" i="1"/>
  <c r="J894" i="1"/>
  <c r="K894" i="1"/>
  <c r="L894" i="1"/>
  <c r="J895" i="1"/>
  <c r="K895" i="1"/>
  <c r="L895" i="1"/>
  <c r="J896" i="1"/>
  <c r="K896" i="1"/>
  <c r="L896" i="1"/>
  <c r="J897" i="1"/>
  <c r="K897" i="1"/>
  <c r="L897" i="1"/>
  <c r="J898" i="1"/>
  <c r="K898" i="1"/>
  <c r="L898" i="1"/>
  <c r="J899" i="1"/>
  <c r="K899" i="1"/>
  <c r="L899" i="1"/>
  <c r="J900" i="1"/>
  <c r="K900" i="1"/>
  <c r="L900" i="1"/>
  <c r="J901" i="1"/>
  <c r="K901" i="1"/>
  <c r="L901" i="1"/>
  <c r="J902" i="1"/>
  <c r="K902" i="1"/>
  <c r="L902" i="1"/>
  <c r="J903" i="1"/>
  <c r="K903" i="1"/>
  <c r="L903" i="1"/>
  <c r="J904" i="1"/>
  <c r="K904" i="1"/>
  <c r="L904" i="1"/>
  <c r="J905" i="1"/>
  <c r="K905" i="1"/>
  <c r="L905" i="1"/>
  <c r="J906" i="1"/>
  <c r="K906" i="1"/>
  <c r="L906" i="1"/>
  <c r="J907" i="1"/>
  <c r="K907" i="1"/>
  <c r="L907" i="1"/>
  <c r="J908" i="1"/>
  <c r="K908" i="1"/>
  <c r="L908" i="1"/>
  <c r="J909" i="1"/>
  <c r="K909" i="1"/>
  <c r="L909" i="1"/>
  <c r="J910" i="1"/>
  <c r="K910" i="1"/>
  <c r="L910" i="1"/>
  <c r="J911" i="1"/>
  <c r="K911" i="1"/>
  <c r="L911" i="1"/>
  <c r="J912" i="1"/>
  <c r="K912" i="1"/>
  <c r="L912" i="1"/>
  <c r="J913" i="1"/>
  <c r="K913" i="1"/>
  <c r="L913" i="1"/>
  <c r="J914" i="1"/>
  <c r="K914" i="1"/>
  <c r="L914" i="1"/>
  <c r="J915" i="1"/>
  <c r="K915" i="1"/>
  <c r="L915" i="1"/>
  <c r="J916" i="1"/>
  <c r="K916" i="1"/>
  <c r="L916" i="1"/>
  <c r="J917" i="1"/>
  <c r="K917" i="1"/>
  <c r="L917" i="1"/>
  <c r="J918" i="1"/>
  <c r="K918" i="1"/>
  <c r="L918" i="1"/>
  <c r="J919" i="1"/>
  <c r="K919" i="1"/>
  <c r="L919" i="1"/>
  <c r="J920" i="1"/>
  <c r="K920" i="1"/>
  <c r="L920" i="1"/>
  <c r="J921" i="1"/>
  <c r="K921" i="1"/>
  <c r="L921" i="1"/>
  <c r="J922" i="1"/>
  <c r="K922" i="1"/>
  <c r="L922" i="1"/>
  <c r="J923" i="1"/>
  <c r="K923" i="1"/>
  <c r="L923" i="1"/>
  <c r="J924" i="1"/>
  <c r="K924" i="1"/>
  <c r="L924" i="1"/>
  <c r="J925" i="1"/>
  <c r="K925" i="1"/>
  <c r="L925" i="1"/>
  <c r="J926" i="1"/>
  <c r="K926" i="1"/>
  <c r="L926" i="1"/>
  <c r="J927" i="1"/>
  <c r="K927" i="1"/>
  <c r="L927" i="1"/>
  <c r="J928" i="1"/>
  <c r="K928" i="1"/>
  <c r="L928" i="1"/>
  <c r="J929" i="1"/>
  <c r="K929" i="1"/>
  <c r="L929" i="1"/>
  <c r="J930" i="1"/>
  <c r="K930" i="1"/>
  <c r="L930" i="1"/>
  <c r="J931" i="1"/>
  <c r="K931" i="1"/>
  <c r="L931" i="1"/>
  <c r="J932" i="1"/>
  <c r="K932" i="1"/>
  <c r="L932" i="1"/>
  <c r="J933" i="1"/>
  <c r="K933" i="1"/>
  <c r="L933" i="1"/>
  <c r="B490" i="1" l="1"/>
  <c r="J490" i="1"/>
  <c r="K490" i="1"/>
  <c r="L490" i="1"/>
  <c r="N490" i="1"/>
  <c r="O490" i="1"/>
  <c r="P490" i="1"/>
  <c r="Q490" i="1"/>
  <c r="R490" i="1"/>
  <c r="T490" i="1"/>
  <c r="U490" i="1"/>
  <c r="AA490" i="1"/>
  <c r="B491" i="1"/>
  <c r="J491" i="1"/>
  <c r="K491" i="1"/>
  <c r="L491" i="1"/>
  <c r="N491" i="1"/>
  <c r="O491" i="1"/>
  <c r="P491" i="1"/>
  <c r="Q491" i="1"/>
  <c r="R491" i="1"/>
  <c r="T491" i="1"/>
  <c r="U491" i="1"/>
  <c r="AA491" i="1"/>
  <c r="B492" i="1"/>
  <c r="J492" i="1"/>
  <c r="K492" i="1"/>
  <c r="L492" i="1"/>
  <c r="N492" i="1"/>
  <c r="O492" i="1"/>
  <c r="P492" i="1"/>
  <c r="Q492" i="1"/>
  <c r="R492" i="1"/>
  <c r="T492" i="1"/>
  <c r="U492" i="1"/>
  <c r="AA492" i="1"/>
  <c r="BB492" i="1"/>
  <c r="BJ492" i="1"/>
  <c r="BL492" i="1"/>
  <c r="B493" i="1"/>
  <c r="J493" i="1"/>
  <c r="K493" i="1"/>
  <c r="L493" i="1"/>
  <c r="N493" i="1"/>
  <c r="O493" i="1"/>
  <c r="P493" i="1"/>
  <c r="Q493" i="1"/>
  <c r="R493" i="1"/>
  <c r="T493" i="1"/>
  <c r="U493" i="1"/>
  <c r="AA493" i="1"/>
  <c r="B494" i="1"/>
  <c r="J494" i="1"/>
  <c r="K494" i="1"/>
  <c r="L494" i="1"/>
  <c r="N494" i="1"/>
  <c r="O494" i="1"/>
  <c r="P494" i="1"/>
  <c r="Q494" i="1"/>
  <c r="R494" i="1"/>
  <c r="T494" i="1"/>
  <c r="U494" i="1"/>
  <c r="AA494" i="1"/>
  <c r="B495" i="1"/>
  <c r="J495" i="1"/>
  <c r="K495" i="1"/>
  <c r="L495" i="1"/>
  <c r="N495" i="1"/>
  <c r="O495" i="1"/>
  <c r="P495" i="1"/>
  <c r="Q495" i="1"/>
  <c r="R495" i="1"/>
  <c r="T495" i="1"/>
  <c r="U495" i="1"/>
  <c r="AA495" i="1"/>
  <c r="B482" i="1"/>
  <c r="J482" i="1"/>
  <c r="K482" i="1"/>
  <c r="L482" i="1"/>
  <c r="N482" i="1"/>
  <c r="O482" i="1"/>
  <c r="P482" i="1"/>
  <c r="Q482" i="1"/>
  <c r="R482" i="1"/>
  <c r="T482" i="1"/>
  <c r="U482" i="1"/>
  <c r="AA482" i="1"/>
  <c r="B483" i="1"/>
  <c r="J483" i="1"/>
  <c r="K483" i="1"/>
  <c r="L483" i="1"/>
  <c r="N483" i="1"/>
  <c r="O483" i="1"/>
  <c r="P483" i="1"/>
  <c r="Q483" i="1"/>
  <c r="R483" i="1"/>
  <c r="T483" i="1"/>
  <c r="U483" i="1"/>
  <c r="AA483" i="1"/>
  <c r="B484" i="1"/>
  <c r="J484" i="1"/>
  <c r="K484" i="1"/>
  <c r="L484" i="1"/>
  <c r="N484" i="1"/>
  <c r="O484" i="1"/>
  <c r="P484" i="1"/>
  <c r="Q484" i="1"/>
  <c r="R484" i="1"/>
  <c r="T484" i="1"/>
  <c r="U484" i="1"/>
  <c r="AA484" i="1"/>
  <c r="B485" i="1"/>
  <c r="J485" i="1"/>
  <c r="K485" i="1"/>
  <c r="L485" i="1"/>
  <c r="N485" i="1"/>
  <c r="O485" i="1"/>
  <c r="P485" i="1"/>
  <c r="Q485" i="1"/>
  <c r="R485" i="1"/>
  <c r="T485" i="1"/>
  <c r="U485" i="1"/>
  <c r="AA485" i="1"/>
  <c r="B486" i="1"/>
  <c r="J486" i="1"/>
  <c r="K486" i="1"/>
  <c r="L486" i="1"/>
  <c r="N486" i="1"/>
  <c r="O486" i="1"/>
  <c r="P486" i="1"/>
  <c r="Q486" i="1"/>
  <c r="R486" i="1"/>
  <c r="T486" i="1"/>
  <c r="U486" i="1"/>
  <c r="AA486" i="1"/>
  <c r="B487" i="1"/>
  <c r="J487" i="1"/>
  <c r="K487" i="1"/>
  <c r="L487" i="1"/>
  <c r="N487" i="1"/>
  <c r="O487" i="1"/>
  <c r="P487" i="1"/>
  <c r="Q487" i="1"/>
  <c r="R487" i="1"/>
  <c r="T487" i="1"/>
  <c r="U487" i="1"/>
  <c r="AA487" i="1"/>
  <c r="B488" i="1"/>
  <c r="J488" i="1"/>
  <c r="K488" i="1"/>
  <c r="L488" i="1"/>
  <c r="N488" i="1"/>
  <c r="O488" i="1"/>
  <c r="P488" i="1"/>
  <c r="Q488" i="1"/>
  <c r="R488" i="1"/>
  <c r="T488" i="1"/>
  <c r="U488" i="1"/>
  <c r="AA488" i="1"/>
  <c r="B476" i="1"/>
  <c r="J476" i="1"/>
  <c r="K476" i="1"/>
  <c r="L476" i="1"/>
  <c r="N476" i="1"/>
  <c r="O476" i="1"/>
  <c r="P476" i="1"/>
  <c r="Q476" i="1"/>
  <c r="R476" i="1"/>
  <c r="T476" i="1"/>
  <c r="U476" i="1"/>
  <c r="AA476" i="1"/>
  <c r="B477" i="1"/>
  <c r="J477" i="1"/>
  <c r="K477" i="1"/>
  <c r="L477" i="1"/>
  <c r="N477" i="1"/>
  <c r="O477" i="1"/>
  <c r="P477" i="1"/>
  <c r="Q477" i="1"/>
  <c r="R477" i="1"/>
  <c r="T477" i="1"/>
  <c r="U477" i="1"/>
  <c r="AA477" i="1"/>
  <c r="B472" i="1"/>
  <c r="J472" i="1"/>
  <c r="K472" i="1"/>
  <c r="L472" i="1"/>
  <c r="N472" i="1"/>
  <c r="O472" i="1"/>
  <c r="P472" i="1"/>
  <c r="Q472" i="1"/>
  <c r="R472" i="1"/>
  <c r="T472" i="1"/>
  <c r="U472" i="1"/>
  <c r="AA472" i="1"/>
  <c r="B473" i="1"/>
  <c r="J473" i="1"/>
  <c r="K473" i="1"/>
  <c r="L473" i="1"/>
  <c r="N473" i="1"/>
  <c r="O473" i="1"/>
  <c r="P473" i="1"/>
  <c r="Q473" i="1"/>
  <c r="R473" i="1"/>
  <c r="T473" i="1"/>
  <c r="U473" i="1"/>
  <c r="AA473" i="1"/>
  <c r="B474" i="1"/>
  <c r="J474" i="1"/>
  <c r="K474" i="1"/>
  <c r="L474" i="1"/>
  <c r="N474" i="1"/>
  <c r="O474" i="1"/>
  <c r="P474" i="1"/>
  <c r="Q474" i="1"/>
  <c r="R474" i="1"/>
  <c r="T474" i="1"/>
  <c r="U474" i="1"/>
  <c r="AA474" i="1"/>
  <c r="B466" i="1"/>
  <c r="J466" i="1"/>
  <c r="K466" i="1"/>
  <c r="L466" i="1"/>
  <c r="N466" i="1"/>
  <c r="O466" i="1"/>
  <c r="P466" i="1"/>
  <c r="Q466" i="1"/>
  <c r="R466" i="1"/>
  <c r="T466" i="1"/>
  <c r="U466" i="1"/>
  <c r="AA466" i="1"/>
  <c r="B4" i="1"/>
  <c r="J4" i="1"/>
  <c r="K4" i="1"/>
  <c r="L4" i="1"/>
  <c r="N4" i="1"/>
  <c r="O4" i="1"/>
  <c r="P4" i="1"/>
  <c r="Q4" i="1"/>
  <c r="R4" i="1"/>
  <c r="T4" i="1"/>
  <c r="U4" i="1"/>
  <c r="AA4" i="1"/>
  <c r="CI4" i="1"/>
  <c r="CJ4" i="1"/>
  <c r="CK4" i="1"/>
  <c r="CL4" i="1"/>
  <c r="CM4" i="1"/>
  <c r="CN4" i="1"/>
  <c r="CO4" i="1"/>
  <c r="CP4" i="1"/>
  <c r="B5" i="1"/>
  <c r="J5" i="1"/>
  <c r="K5" i="1"/>
  <c r="L5" i="1"/>
  <c r="N5" i="1"/>
  <c r="O5" i="1"/>
  <c r="P5" i="1"/>
  <c r="Q5" i="1"/>
  <c r="R5" i="1"/>
  <c r="T5" i="1"/>
  <c r="U5" i="1"/>
  <c r="AA5" i="1"/>
  <c r="B6" i="1"/>
  <c r="J6" i="1"/>
  <c r="K6" i="1"/>
  <c r="L6" i="1"/>
  <c r="N6" i="1"/>
  <c r="O6" i="1"/>
  <c r="P6" i="1"/>
  <c r="Q6" i="1"/>
  <c r="R6" i="1"/>
  <c r="T6" i="1"/>
  <c r="U6" i="1"/>
  <c r="AA6" i="1"/>
  <c r="B7" i="1"/>
  <c r="J7" i="1"/>
  <c r="K7" i="1"/>
  <c r="L7" i="1"/>
  <c r="N7" i="1"/>
  <c r="O7" i="1"/>
  <c r="P7" i="1"/>
  <c r="Q7" i="1"/>
  <c r="R7" i="1"/>
  <c r="T7" i="1"/>
  <c r="U7" i="1"/>
  <c r="AA7" i="1"/>
  <c r="B8" i="1"/>
  <c r="J8" i="1"/>
  <c r="K8" i="1"/>
  <c r="L8" i="1"/>
  <c r="N8" i="1"/>
  <c r="O8" i="1"/>
  <c r="P8" i="1"/>
  <c r="Q8" i="1"/>
  <c r="R8" i="1"/>
  <c r="T8" i="1"/>
  <c r="U8" i="1"/>
  <c r="AA8" i="1"/>
  <c r="B9" i="1"/>
  <c r="J9" i="1"/>
  <c r="K9" i="1"/>
  <c r="L9" i="1"/>
  <c r="N9" i="1"/>
  <c r="O9" i="1"/>
  <c r="P9" i="1"/>
  <c r="Q9" i="1"/>
  <c r="R9" i="1"/>
  <c r="T9" i="1"/>
  <c r="U9" i="1"/>
  <c r="AA9" i="1"/>
  <c r="B10" i="1"/>
  <c r="J10" i="1"/>
  <c r="K10" i="1"/>
  <c r="L10" i="1"/>
  <c r="N10" i="1"/>
  <c r="O10" i="1"/>
  <c r="P10" i="1"/>
  <c r="Q10" i="1"/>
  <c r="R10" i="1"/>
  <c r="T10" i="1"/>
  <c r="U10" i="1"/>
  <c r="AA10" i="1"/>
  <c r="B11" i="1"/>
  <c r="J11" i="1"/>
  <c r="K11" i="1"/>
  <c r="L11" i="1"/>
  <c r="N11" i="1"/>
  <c r="O11" i="1"/>
  <c r="P11" i="1"/>
  <c r="Q11" i="1"/>
  <c r="R11" i="1"/>
  <c r="T11" i="1"/>
  <c r="U11" i="1"/>
  <c r="AA11" i="1"/>
  <c r="B12" i="1"/>
  <c r="J12" i="1"/>
  <c r="K12" i="1"/>
  <c r="L12" i="1"/>
  <c r="N12" i="1"/>
  <c r="O12" i="1"/>
  <c r="P12" i="1"/>
  <c r="Q12" i="1"/>
  <c r="R12" i="1"/>
  <c r="T12" i="1"/>
  <c r="U12" i="1"/>
  <c r="AA12" i="1"/>
  <c r="B13" i="1"/>
  <c r="J13" i="1"/>
  <c r="K13" i="1"/>
  <c r="L13" i="1"/>
  <c r="N13" i="1"/>
  <c r="O13" i="1"/>
  <c r="P13" i="1"/>
  <c r="Q13" i="1"/>
  <c r="R13" i="1"/>
  <c r="T13" i="1"/>
  <c r="U13" i="1"/>
  <c r="AA13" i="1"/>
  <c r="B14" i="1"/>
  <c r="J14" i="1"/>
  <c r="K14" i="1"/>
  <c r="L14" i="1"/>
  <c r="N14" i="1"/>
  <c r="O14" i="1"/>
  <c r="P14" i="1"/>
  <c r="Q14" i="1"/>
  <c r="R14" i="1"/>
  <c r="T14" i="1"/>
  <c r="U14" i="1"/>
  <c r="AA14" i="1"/>
  <c r="B15" i="1"/>
  <c r="J15" i="1"/>
  <c r="K15" i="1"/>
  <c r="L15" i="1"/>
  <c r="N15" i="1"/>
  <c r="O15" i="1"/>
  <c r="P15" i="1"/>
  <c r="Q15" i="1"/>
  <c r="R15" i="1"/>
  <c r="T15" i="1"/>
  <c r="U15" i="1"/>
  <c r="AA15" i="1"/>
  <c r="B16" i="1"/>
  <c r="J16" i="1"/>
  <c r="K16" i="1"/>
  <c r="L16" i="1"/>
  <c r="N16" i="1"/>
  <c r="O16" i="1"/>
  <c r="P16" i="1"/>
  <c r="Q16" i="1"/>
  <c r="R16" i="1"/>
  <c r="T16" i="1"/>
  <c r="U16" i="1"/>
  <c r="AA16" i="1"/>
  <c r="B17" i="1"/>
  <c r="J17" i="1"/>
  <c r="K17" i="1"/>
  <c r="L17" i="1"/>
  <c r="N17" i="1"/>
  <c r="O17" i="1"/>
  <c r="P17" i="1"/>
  <c r="Q17" i="1"/>
  <c r="R17" i="1"/>
  <c r="T17" i="1"/>
  <c r="U17" i="1"/>
  <c r="AA17" i="1"/>
  <c r="B18" i="1"/>
  <c r="J18" i="1"/>
  <c r="K18" i="1"/>
  <c r="L18" i="1"/>
  <c r="N18" i="1"/>
  <c r="O18" i="1"/>
  <c r="P18" i="1"/>
  <c r="Q18" i="1"/>
  <c r="R18" i="1"/>
  <c r="T18" i="1"/>
  <c r="U18" i="1"/>
  <c r="AA18" i="1"/>
  <c r="B19" i="1"/>
  <c r="J19" i="1"/>
  <c r="K19" i="1"/>
  <c r="L19" i="1"/>
  <c r="N19" i="1"/>
  <c r="O19" i="1"/>
  <c r="P19" i="1"/>
  <c r="Q19" i="1"/>
  <c r="R19" i="1"/>
  <c r="T19" i="1"/>
  <c r="U19" i="1"/>
  <c r="AA19" i="1"/>
  <c r="B20" i="1"/>
  <c r="J20" i="1"/>
  <c r="K20" i="1"/>
  <c r="L20" i="1"/>
  <c r="N20" i="1"/>
  <c r="O20" i="1"/>
  <c r="P20" i="1"/>
  <c r="Q20" i="1"/>
  <c r="R20" i="1"/>
  <c r="T20" i="1"/>
  <c r="U20" i="1"/>
  <c r="AA20" i="1"/>
  <c r="B21" i="1"/>
  <c r="J21" i="1"/>
  <c r="K21" i="1"/>
  <c r="L21" i="1"/>
  <c r="N21" i="1"/>
  <c r="O21" i="1"/>
  <c r="P21" i="1"/>
  <c r="Q21" i="1"/>
  <c r="R21" i="1"/>
  <c r="T21" i="1"/>
  <c r="U21" i="1"/>
  <c r="AA21" i="1"/>
  <c r="B22" i="1"/>
  <c r="J22" i="1"/>
  <c r="K22" i="1"/>
  <c r="L22" i="1"/>
  <c r="N22" i="1"/>
  <c r="O22" i="1"/>
  <c r="P22" i="1"/>
  <c r="Q22" i="1"/>
  <c r="R22" i="1"/>
  <c r="T22" i="1"/>
  <c r="U22" i="1"/>
  <c r="AA22" i="1"/>
  <c r="B23" i="1"/>
  <c r="J23" i="1"/>
  <c r="K23" i="1"/>
  <c r="L23" i="1"/>
  <c r="N23" i="1"/>
  <c r="O23" i="1"/>
  <c r="P23" i="1"/>
  <c r="Q23" i="1"/>
  <c r="R23" i="1"/>
  <c r="T23" i="1"/>
  <c r="U23" i="1"/>
  <c r="AA23" i="1"/>
  <c r="B24" i="1"/>
  <c r="J24" i="1"/>
  <c r="K24" i="1"/>
  <c r="L24" i="1"/>
  <c r="N24" i="1"/>
  <c r="O24" i="1"/>
  <c r="P24" i="1"/>
  <c r="Q24" i="1"/>
  <c r="R24" i="1"/>
  <c r="T24" i="1"/>
  <c r="U24" i="1"/>
  <c r="AA24" i="1"/>
  <c r="B25" i="1"/>
  <c r="J25" i="1"/>
  <c r="K25" i="1"/>
  <c r="L25" i="1"/>
  <c r="N25" i="1"/>
  <c r="O25" i="1"/>
  <c r="P25" i="1"/>
  <c r="Q25" i="1"/>
  <c r="R25" i="1"/>
  <c r="T25" i="1"/>
  <c r="U25" i="1"/>
  <c r="AA25" i="1"/>
  <c r="B26" i="1"/>
  <c r="J26" i="1"/>
  <c r="K26" i="1"/>
  <c r="L26" i="1"/>
  <c r="N26" i="1"/>
  <c r="O26" i="1"/>
  <c r="P26" i="1"/>
  <c r="Q26" i="1"/>
  <c r="R26" i="1"/>
  <c r="T26" i="1"/>
  <c r="U26" i="1"/>
  <c r="AA26" i="1"/>
  <c r="B27" i="1"/>
  <c r="J27" i="1"/>
  <c r="K27" i="1"/>
  <c r="L27" i="1"/>
  <c r="N27" i="1"/>
  <c r="O27" i="1"/>
  <c r="P27" i="1"/>
  <c r="Q27" i="1"/>
  <c r="R27" i="1"/>
  <c r="T27" i="1"/>
  <c r="U27" i="1"/>
  <c r="AA27" i="1"/>
  <c r="B28" i="1"/>
  <c r="J28" i="1"/>
  <c r="K28" i="1"/>
  <c r="L28" i="1"/>
  <c r="N28" i="1"/>
  <c r="O28" i="1"/>
  <c r="P28" i="1"/>
  <c r="Q28" i="1"/>
  <c r="R28" i="1"/>
  <c r="T28" i="1"/>
  <c r="U28" i="1"/>
  <c r="AA28" i="1"/>
  <c r="B29" i="1"/>
  <c r="J29" i="1"/>
  <c r="K29" i="1"/>
  <c r="L29" i="1"/>
  <c r="N29" i="1"/>
  <c r="O29" i="1"/>
  <c r="P29" i="1"/>
  <c r="Q29" i="1"/>
  <c r="R29" i="1"/>
  <c r="T29" i="1"/>
  <c r="U29" i="1"/>
  <c r="AA29" i="1"/>
  <c r="B30" i="1"/>
  <c r="J30" i="1"/>
  <c r="K30" i="1"/>
  <c r="L30" i="1"/>
  <c r="N30" i="1"/>
  <c r="O30" i="1"/>
  <c r="P30" i="1"/>
  <c r="Q30" i="1"/>
  <c r="R30" i="1"/>
  <c r="T30" i="1"/>
  <c r="U30" i="1"/>
  <c r="AA30" i="1"/>
  <c r="B31" i="1"/>
  <c r="J31" i="1"/>
  <c r="K31" i="1"/>
  <c r="L31" i="1"/>
  <c r="N31" i="1"/>
  <c r="O31" i="1"/>
  <c r="P31" i="1"/>
  <c r="Q31" i="1"/>
  <c r="R31" i="1"/>
  <c r="T31" i="1"/>
  <c r="U31" i="1"/>
  <c r="AA31" i="1"/>
  <c r="B32" i="1"/>
  <c r="J32" i="1"/>
  <c r="K32" i="1"/>
  <c r="L32" i="1"/>
  <c r="N32" i="1"/>
  <c r="O32" i="1"/>
  <c r="P32" i="1"/>
  <c r="Q32" i="1"/>
  <c r="R32" i="1"/>
  <c r="T32" i="1"/>
  <c r="U32" i="1"/>
  <c r="AA32" i="1"/>
  <c r="B33" i="1"/>
  <c r="J33" i="1"/>
  <c r="K33" i="1"/>
  <c r="L33" i="1"/>
  <c r="N33" i="1"/>
  <c r="O33" i="1"/>
  <c r="P33" i="1"/>
  <c r="Q33" i="1"/>
  <c r="R33" i="1"/>
  <c r="T33" i="1"/>
  <c r="U33" i="1"/>
  <c r="AA33" i="1"/>
  <c r="B34" i="1"/>
  <c r="J34" i="1"/>
  <c r="K34" i="1"/>
  <c r="L34" i="1"/>
  <c r="N34" i="1"/>
  <c r="O34" i="1"/>
  <c r="P34" i="1"/>
  <c r="Q34" i="1"/>
  <c r="R34" i="1"/>
  <c r="T34" i="1"/>
  <c r="U34" i="1"/>
  <c r="AA34" i="1"/>
  <c r="B35" i="1"/>
  <c r="J35" i="1"/>
  <c r="K35" i="1"/>
  <c r="L35" i="1"/>
  <c r="N35" i="1"/>
  <c r="O35" i="1"/>
  <c r="P35" i="1"/>
  <c r="Q35" i="1"/>
  <c r="R35" i="1"/>
  <c r="T35" i="1"/>
  <c r="U35" i="1"/>
  <c r="AA35" i="1"/>
  <c r="B36" i="1"/>
  <c r="J36" i="1"/>
  <c r="K36" i="1"/>
  <c r="L36" i="1"/>
  <c r="N36" i="1"/>
  <c r="O36" i="1"/>
  <c r="P36" i="1"/>
  <c r="Q36" i="1"/>
  <c r="R36" i="1"/>
  <c r="T36" i="1"/>
  <c r="U36" i="1"/>
  <c r="AA36" i="1"/>
  <c r="B37" i="1"/>
  <c r="J37" i="1"/>
  <c r="K37" i="1"/>
  <c r="L37" i="1"/>
  <c r="N37" i="1"/>
  <c r="O37" i="1"/>
  <c r="P37" i="1"/>
  <c r="Q37" i="1"/>
  <c r="R37" i="1"/>
  <c r="T37" i="1"/>
  <c r="U37" i="1"/>
  <c r="AA37" i="1"/>
  <c r="B38" i="1"/>
  <c r="J38" i="1"/>
  <c r="K38" i="1"/>
  <c r="L38" i="1"/>
  <c r="N38" i="1"/>
  <c r="O38" i="1"/>
  <c r="P38" i="1"/>
  <c r="Q38" i="1"/>
  <c r="R38" i="1"/>
  <c r="T38" i="1"/>
  <c r="U38" i="1"/>
  <c r="AA38" i="1"/>
  <c r="B39" i="1"/>
  <c r="J39" i="1"/>
  <c r="K39" i="1"/>
  <c r="L39" i="1"/>
  <c r="N39" i="1"/>
  <c r="O39" i="1"/>
  <c r="P39" i="1"/>
  <c r="Q39" i="1"/>
  <c r="R39" i="1"/>
  <c r="T39" i="1"/>
  <c r="U39" i="1"/>
  <c r="AA39" i="1"/>
  <c r="B40" i="1"/>
  <c r="J40" i="1"/>
  <c r="K40" i="1"/>
  <c r="L40" i="1"/>
  <c r="N40" i="1"/>
  <c r="O40" i="1"/>
  <c r="P40" i="1"/>
  <c r="Q40" i="1"/>
  <c r="R40" i="1"/>
  <c r="T40" i="1"/>
  <c r="U40" i="1"/>
  <c r="AA40" i="1"/>
  <c r="B41" i="1"/>
  <c r="J41" i="1"/>
  <c r="K41" i="1"/>
  <c r="L41" i="1"/>
  <c r="N41" i="1"/>
  <c r="O41" i="1"/>
  <c r="P41" i="1"/>
  <c r="Q41" i="1"/>
  <c r="R41" i="1"/>
  <c r="T41" i="1"/>
  <c r="U41" i="1"/>
  <c r="AA41" i="1"/>
  <c r="B42" i="1"/>
  <c r="J42" i="1"/>
  <c r="K42" i="1"/>
  <c r="L42" i="1"/>
  <c r="N42" i="1"/>
  <c r="O42" i="1"/>
  <c r="P42" i="1"/>
  <c r="Q42" i="1"/>
  <c r="R42" i="1"/>
  <c r="T42" i="1"/>
  <c r="U42" i="1"/>
  <c r="AA42" i="1"/>
  <c r="B43" i="1"/>
  <c r="J43" i="1"/>
  <c r="K43" i="1"/>
  <c r="L43" i="1"/>
  <c r="N43" i="1"/>
  <c r="O43" i="1"/>
  <c r="P43" i="1"/>
  <c r="Q43" i="1"/>
  <c r="R43" i="1"/>
  <c r="T43" i="1"/>
  <c r="U43" i="1"/>
  <c r="AA43" i="1"/>
  <c r="B44" i="1"/>
  <c r="J44" i="1"/>
  <c r="K44" i="1"/>
  <c r="L44" i="1"/>
  <c r="N44" i="1"/>
  <c r="O44" i="1"/>
  <c r="P44" i="1"/>
  <c r="Q44" i="1"/>
  <c r="R44" i="1"/>
  <c r="T44" i="1"/>
  <c r="U44" i="1"/>
  <c r="AA44" i="1"/>
  <c r="B45" i="1"/>
  <c r="J45" i="1"/>
  <c r="K45" i="1"/>
  <c r="L45" i="1"/>
  <c r="N45" i="1"/>
  <c r="O45" i="1"/>
  <c r="P45" i="1"/>
  <c r="Q45" i="1"/>
  <c r="R45" i="1"/>
  <c r="T45" i="1"/>
  <c r="U45" i="1"/>
  <c r="AA45" i="1"/>
  <c r="B46" i="1"/>
  <c r="J46" i="1"/>
  <c r="K46" i="1"/>
  <c r="L46" i="1"/>
  <c r="N46" i="1"/>
  <c r="O46" i="1"/>
  <c r="P46" i="1"/>
  <c r="Q46" i="1"/>
  <c r="R46" i="1"/>
  <c r="T46" i="1"/>
  <c r="U46" i="1"/>
  <c r="AA46" i="1"/>
  <c r="B47" i="1"/>
  <c r="J47" i="1"/>
  <c r="K47" i="1"/>
  <c r="L47" i="1"/>
  <c r="N47" i="1"/>
  <c r="O47" i="1"/>
  <c r="P47" i="1"/>
  <c r="Q47" i="1"/>
  <c r="R47" i="1"/>
  <c r="T47" i="1"/>
  <c r="U47" i="1"/>
  <c r="AA47" i="1"/>
  <c r="B48" i="1"/>
  <c r="J48" i="1"/>
  <c r="K48" i="1"/>
  <c r="L48" i="1"/>
  <c r="N48" i="1"/>
  <c r="O48" i="1"/>
  <c r="P48" i="1"/>
  <c r="Q48" i="1"/>
  <c r="R48" i="1"/>
  <c r="T48" i="1"/>
  <c r="U48" i="1"/>
  <c r="AA48" i="1"/>
  <c r="B49" i="1"/>
  <c r="J49" i="1"/>
  <c r="K49" i="1"/>
  <c r="L49" i="1"/>
  <c r="N49" i="1"/>
  <c r="O49" i="1"/>
  <c r="P49" i="1"/>
  <c r="Q49" i="1"/>
  <c r="R49" i="1"/>
  <c r="T49" i="1"/>
  <c r="U49" i="1"/>
  <c r="AA49" i="1"/>
  <c r="B50" i="1"/>
  <c r="J50" i="1"/>
  <c r="K50" i="1"/>
  <c r="L50" i="1"/>
  <c r="N50" i="1"/>
  <c r="O50" i="1"/>
  <c r="P50" i="1"/>
  <c r="Q50" i="1"/>
  <c r="R50" i="1"/>
  <c r="T50" i="1"/>
  <c r="U50" i="1"/>
  <c r="AA50" i="1"/>
  <c r="B51" i="1"/>
  <c r="J51" i="1"/>
  <c r="K51" i="1"/>
  <c r="L51" i="1"/>
  <c r="N51" i="1"/>
  <c r="O51" i="1"/>
  <c r="P51" i="1"/>
  <c r="Q51" i="1"/>
  <c r="R51" i="1"/>
  <c r="T51" i="1"/>
  <c r="U51" i="1"/>
  <c r="AA51" i="1"/>
  <c r="B52" i="1"/>
  <c r="J52" i="1"/>
  <c r="K52" i="1"/>
  <c r="L52" i="1"/>
  <c r="N52" i="1"/>
  <c r="O52" i="1"/>
  <c r="P52" i="1"/>
  <c r="Q52" i="1"/>
  <c r="R52" i="1"/>
  <c r="T52" i="1"/>
  <c r="U52" i="1"/>
  <c r="AA52" i="1"/>
  <c r="B53" i="1"/>
  <c r="J53" i="1"/>
  <c r="K53" i="1"/>
  <c r="L53" i="1"/>
  <c r="N53" i="1"/>
  <c r="O53" i="1"/>
  <c r="P53" i="1"/>
  <c r="Q53" i="1"/>
  <c r="R53" i="1"/>
  <c r="T53" i="1"/>
  <c r="U53" i="1"/>
  <c r="AA53" i="1"/>
  <c r="B54" i="1"/>
  <c r="J54" i="1"/>
  <c r="K54" i="1"/>
  <c r="L54" i="1"/>
  <c r="N54" i="1"/>
  <c r="O54" i="1"/>
  <c r="P54" i="1"/>
  <c r="Q54" i="1"/>
  <c r="R54" i="1"/>
  <c r="T54" i="1"/>
  <c r="U54" i="1"/>
  <c r="AA54" i="1"/>
  <c r="B55" i="1"/>
  <c r="J55" i="1"/>
  <c r="K55" i="1"/>
  <c r="L55" i="1"/>
  <c r="N55" i="1"/>
  <c r="O55" i="1"/>
  <c r="P55" i="1"/>
  <c r="Q55" i="1"/>
  <c r="R55" i="1"/>
  <c r="T55" i="1"/>
  <c r="U55" i="1"/>
  <c r="AA55" i="1"/>
  <c r="B56" i="1"/>
  <c r="J56" i="1"/>
  <c r="K56" i="1"/>
  <c r="L56" i="1"/>
  <c r="N56" i="1"/>
  <c r="O56" i="1"/>
  <c r="P56" i="1"/>
  <c r="Q56" i="1"/>
  <c r="R56" i="1"/>
  <c r="T56" i="1"/>
  <c r="U56" i="1"/>
  <c r="AA56" i="1"/>
  <c r="B57" i="1"/>
  <c r="J57" i="1"/>
  <c r="K57" i="1"/>
  <c r="L57" i="1"/>
  <c r="N57" i="1"/>
  <c r="O57" i="1"/>
  <c r="P57" i="1"/>
  <c r="Q57" i="1"/>
  <c r="R57" i="1"/>
  <c r="T57" i="1"/>
  <c r="U57" i="1"/>
  <c r="AA57" i="1"/>
  <c r="B58" i="1"/>
  <c r="J58" i="1"/>
  <c r="K58" i="1"/>
  <c r="L58" i="1"/>
  <c r="N58" i="1"/>
  <c r="O58" i="1"/>
  <c r="P58" i="1"/>
  <c r="Q58" i="1"/>
  <c r="R58" i="1"/>
  <c r="T58" i="1"/>
  <c r="U58" i="1"/>
  <c r="AA58" i="1"/>
  <c r="B59" i="1"/>
  <c r="J59" i="1"/>
  <c r="K59" i="1"/>
  <c r="L59" i="1"/>
  <c r="N59" i="1"/>
  <c r="O59" i="1"/>
  <c r="P59" i="1"/>
  <c r="Q59" i="1"/>
  <c r="R59" i="1"/>
  <c r="T59" i="1"/>
  <c r="U59" i="1"/>
  <c r="AA59" i="1"/>
  <c r="B60" i="1"/>
  <c r="J60" i="1"/>
  <c r="K60" i="1"/>
  <c r="L60" i="1"/>
  <c r="N60" i="1"/>
  <c r="O60" i="1"/>
  <c r="P60" i="1"/>
  <c r="Q60" i="1"/>
  <c r="R60" i="1"/>
  <c r="T60" i="1"/>
  <c r="U60" i="1"/>
  <c r="AA60" i="1"/>
  <c r="B61" i="1"/>
  <c r="J61" i="1"/>
  <c r="K61" i="1"/>
  <c r="L61" i="1"/>
  <c r="N61" i="1"/>
  <c r="O61" i="1"/>
  <c r="P61" i="1"/>
  <c r="Q61" i="1"/>
  <c r="R61" i="1"/>
  <c r="T61" i="1"/>
  <c r="U61" i="1"/>
  <c r="AA61" i="1"/>
  <c r="B62" i="1"/>
  <c r="J62" i="1"/>
  <c r="K62" i="1"/>
  <c r="L62" i="1"/>
  <c r="N62" i="1"/>
  <c r="O62" i="1"/>
  <c r="P62" i="1"/>
  <c r="Q62" i="1"/>
  <c r="R62" i="1"/>
  <c r="T62" i="1"/>
  <c r="U62" i="1"/>
  <c r="AA62" i="1"/>
  <c r="B63" i="1"/>
  <c r="J63" i="1"/>
  <c r="K63" i="1"/>
  <c r="L63" i="1"/>
  <c r="N63" i="1"/>
  <c r="O63" i="1"/>
  <c r="P63" i="1"/>
  <c r="Q63" i="1"/>
  <c r="R63" i="1"/>
  <c r="T63" i="1"/>
  <c r="U63" i="1"/>
  <c r="AA63" i="1"/>
  <c r="B64" i="1"/>
  <c r="J64" i="1"/>
  <c r="K64" i="1"/>
  <c r="L64" i="1"/>
  <c r="N64" i="1"/>
  <c r="O64" i="1"/>
  <c r="P64" i="1"/>
  <c r="Q64" i="1"/>
  <c r="R64" i="1"/>
  <c r="T64" i="1"/>
  <c r="U64" i="1"/>
  <c r="AA64" i="1"/>
  <c r="B65" i="1"/>
  <c r="J65" i="1"/>
  <c r="K65" i="1"/>
  <c r="L65" i="1"/>
  <c r="N65" i="1"/>
  <c r="O65" i="1"/>
  <c r="P65" i="1"/>
  <c r="Q65" i="1"/>
  <c r="R65" i="1"/>
  <c r="T65" i="1"/>
  <c r="U65" i="1"/>
  <c r="AA65" i="1"/>
  <c r="B66" i="1"/>
  <c r="J66" i="1"/>
  <c r="K66" i="1"/>
  <c r="L66" i="1"/>
  <c r="N66" i="1"/>
  <c r="O66" i="1"/>
  <c r="P66" i="1"/>
  <c r="Q66" i="1"/>
  <c r="R66" i="1"/>
  <c r="T66" i="1"/>
  <c r="U66" i="1"/>
  <c r="AA66" i="1"/>
  <c r="B67" i="1"/>
  <c r="J67" i="1"/>
  <c r="K67" i="1"/>
  <c r="L67" i="1"/>
  <c r="N67" i="1"/>
  <c r="O67" i="1"/>
  <c r="P67" i="1"/>
  <c r="Q67" i="1"/>
  <c r="R67" i="1"/>
  <c r="T67" i="1"/>
  <c r="U67" i="1"/>
  <c r="AA67" i="1"/>
  <c r="B68" i="1"/>
  <c r="J68" i="1"/>
  <c r="K68" i="1"/>
  <c r="L68" i="1"/>
  <c r="N68" i="1"/>
  <c r="O68" i="1"/>
  <c r="P68" i="1"/>
  <c r="Q68" i="1"/>
  <c r="R68" i="1"/>
  <c r="T68" i="1"/>
  <c r="U68" i="1"/>
  <c r="AA68" i="1"/>
  <c r="B69" i="1"/>
  <c r="J69" i="1"/>
  <c r="K69" i="1"/>
  <c r="L69" i="1"/>
  <c r="N69" i="1"/>
  <c r="O69" i="1"/>
  <c r="P69" i="1"/>
  <c r="Q69" i="1"/>
  <c r="R69" i="1"/>
  <c r="T69" i="1"/>
  <c r="U69" i="1"/>
  <c r="AA69" i="1"/>
  <c r="B70" i="1"/>
  <c r="J70" i="1"/>
  <c r="K70" i="1"/>
  <c r="L70" i="1"/>
  <c r="N70" i="1"/>
  <c r="O70" i="1"/>
  <c r="P70" i="1"/>
  <c r="Q70" i="1"/>
  <c r="R70" i="1"/>
  <c r="T70" i="1"/>
  <c r="U70" i="1"/>
  <c r="AA70" i="1"/>
  <c r="B71" i="1"/>
  <c r="J71" i="1"/>
  <c r="K71" i="1"/>
  <c r="L71" i="1"/>
  <c r="N71" i="1"/>
  <c r="O71" i="1"/>
  <c r="P71" i="1"/>
  <c r="Q71" i="1"/>
  <c r="R71" i="1"/>
  <c r="T71" i="1"/>
  <c r="U71" i="1"/>
  <c r="AA71" i="1"/>
  <c r="B72" i="1"/>
  <c r="J72" i="1"/>
  <c r="K72" i="1"/>
  <c r="L72" i="1"/>
  <c r="N72" i="1"/>
  <c r="O72" i="1"/>
  <c r="P72" i="1"/>
  <c r="Q72" i="1"/>
  <c r="R72" i="1"/>
  <c r="T72" i="1"/>
  <c r="U72" i="1"/>
  <c r="AA72" i="1"/>
  <c r="B73" i="1"/>
  <c r="J73" i="1"/>
  <c r="K73" i="1"/>
  <c r="L73" i="1"/>
  <c r="N73" i="1"/>
  <c r="O73" i="1"/>
  <c r="P73" i="1"/>
  <c r="Q73" i="1"/>
  <c r="R73" i="1"/>
  <c r="T73" i="1"/>
  <c r="U73" i="1"/>
  <c r="AA73" i="1"/>
  <c r="B74" i="1"/>
  <c r="J74" i="1"/>
  <c r="K74" i="1"/>
  <c r="L74" i="1"/>
  <c r="N74" i="1"/>
  <c r="O74" i="1"/>
  <c r="P74" i="1"/>
  <c r="Q74" i="1"/>
  <c r="R74" i="1"/>
  <c r="T74" i="1"/>
  <c r="U74" i="1"/>
  <c r="AA74" i="1"/>
  <c r="B75" i="1"/>
  <c r="J75" i="1"/>
  <c r="K75" i="1"/>
  <c r="L75" i="1"/>
  <c r="N75" i="1"/>
  <c r="O75" i="1"/>
  <c r="P75" i="1"/>
  <c r="Q75" i="1"/>
  <c r="R75" i="1"/>
  <c r="T75" i="1"/>
  <c r="U75" i="1"/>
  <c r="AA75" i="1"/>
  <c r="B76" i="1"/>
  <c r="J76" i="1"/>
  <c r="K76" i="1"/>
  <c r="L76" i="1"/>
  <c r="N76" i="1"/>
  <c r="O76" i="1"/>
  <c r="P76" i="1"/>
  <c r="Q76" i="1"/>
  <c r="R76" i="1"/>
  <c r="T76" i="1"/>
  <c r="U76" i="1"/>
  <c r="AA76" i="1"/>
  <c r="B77" i="1"/>
  <c r="J77" i="1"/>
  <c r="K77" i="1"/>
  <c r="L77" i="1"/>
  <c r="N77" i="1"/>
  <c r="O77" i="1"/>
  <c r="P77" i="1"/>
  <c r="Q77" i="1"/>
  <c r="R77" i="1"/>
  <c r="T77" i="1"/>
  <c r="U77" i="1"/>
  <c r="AA77" i="1"/>
  <c r="B78" i="1"/>
  <c r="J78" i="1"/>
  <c r="K78" i="1"/>
  <c r="L78" i="1"/>
  <c r="N78" i="1"/>
  <c r="O78" i="1"/>
  <c r="P78" i="1"/>
  <c r="Q78" i="1"/>
  <c r="R78" i="1"/>
  <c r="T78" i="1"/>
  <c r="U78" i="1"/>
  <c r="AA78" i="1"/>
  <c r="B79" i="1"/>
  <c r="J79" i="1"/>
  <c r="K79" i="1"/>
  <c r="L79" i="1"/>
  <c r="N79" i="1"/>
  <c r="O79" i="1"/>
  <c r="P79" i="1"/>
  <c r="Q79" i="1"/>
  <c r="R79" i="1"/>
  <c r="T79" i="1"/>
  <c r="U79" i="1"/>
  <c r="AA79" i="1"/>
  <c r="B80" i="1"/>
  <c r="J80" i="1"/>
  <c r="K80" i="1"/>
  <c r="L80" i="1"/>
  <c r="N80" i="1"/>
  <c r="O80" i="1"/>
  <c r="P80" i="1"/>
  <c r="Q80" i="1"/>
  <c r="R80" i="1"/>
  <c r="T80" i="1"/>
  <c r="U80" i="1"/>
  <c r="AA80" i="1"/>
  <c r="B81" i="1"/>
  <c r="J81" i="1"/>
  <c r="K81" i="1"/>
  <c r="L81" i="1"/>
  <c r="N81" i="1"/>
  <c r="O81" i="1"/>
  <c r="P81" i="1"/>
  <c r="Q81" i="1"/>
  <c r="R81" i="1"/>
  <c r="T81" i="1"/>
  <c r="U81" i="1"/>
  <c r="AA81" i="1"/>
  <c r="B82" i="1"/>
  <c r="J82" i="1"/>
  <c r="K82" i="1"/>
  <c r="L82" i="1"/>
  <c r="N82" i="1"/>
  <c r="O82" i="1"/>
  <c r="P82" i="1"/>
  <c r="Q82" i="1"/>
  <c r="R82" i="1"/>
  <c r="T82" i="1"/>
  <c r="U82" i="1"/>
  <c r="AA82" i="1"/>
  <c r="B83" i="1"/>
  <c r="J83" i="1"/>
  <c r="K83" i="1"/>
  <c r="L83" i="1"/>
  <c r="N83" i="1"/>
  <c r="O83" i="1"/>
  <c r="P83" i="1"/>
  <c r="Q83" i="1"/>
  <c r="R83" i="1"/>
  <c r="T83" i="1"/>
  <c r="U83" i="1"/>
  <c r="AA83" i="1"/>
  <c r="B84" i="1"/>
  <c r="J84" i="1"/>
  <c r="K84" i="1"/>
  <c r="L84" i="1"/>
  <c r="N84" i="1"/>
  <c r="O84" i="1"/>
  <c r="P84" i="1"/>
  <c r="Q84" i="1"/>
  <c r="R84" i="1"/>
  <c r="T84" i="1"/>
  <c r="U84" i="1"/>
  <c r="AA84" i="1"/>
  <c r="B85" i="1"/>
  <c r="J85" i="1"/>
  <c r="K85" i="1"/>
  <c r="L85" i="1"/>
  <c r="N85" i="1"/>
  <c r="O85" i="1"/>
  <c r="P85" i="1"/>
  <c r="Q85" i="1"/>
  <c r="R85" i="1"/>
  <c r="T85" i="1"/>
  <c r="U85" i="1"/>
  <c r="AA85" i="1"/>
  <c r="B86" i="1"/>
  <c r="J86" i="1"/>
  <c r="K86" i="1"/>
  <c r="L86" i="1"/>
  <c r="N86" i="1"/>
  <c r="O86" i="1"/>
  <c r="P86" i="1"/>
  <c r="Q86" i="1"/>
  <c r="R86" i="1"/>
  <c r="T86" i="1"/>
  <c r="U86" i="1"/>
  <c r="AA86" i="1"/>
  <c r="B87" i="1"/>
  <c r="J87" i="1"/>
  <c r="K87" i="1"/>
  <c r="L87" i="1"/>
  <c r="N87" i="1"/>
  <c r="O87" i="1"/>
  <c r="P87" i="1"/>
  <c r="Q87" i="1"/>
  <c r="R87" i="1"/>
  <c r="T87" i="1"/>
  <c r="U87" i="1"/>
  <c r="AA87" i="1"/>
  <c r="B88" i="1"/>
  <c r="J88" i="1"/>
  <c r="K88" i="1"/>
  <c r="L88" i="1"/>
  <c r="N88" i="1"/>
  <c r="O88" i="1"/>
  <c r="P88" i="1"/>
  <c r="Q88" i="1"/>
  <c r="R88" i="1"/>
  <c r="T88" i="1"/>
  <c r="U88" i="1"/>
  <c r="AA88" i="1"/>
  <c r="B89" i="1"/>
  <c r="J89" i="1"/>
  <c r="K89" i="1"/>
  <c r="L89" i="1"/>
  <c r="N89" i="1"/>
  <c r="O89" i="1"/>
  <c r="P89" i="1"/>
  <c r="Q89" i="1"/>
  <c r="R89" i="1"/>
  <c r="T89" i="1"/>
  <c r="U89" i="1"/>
  <c r="AA89" i="1"/>
  <c r="B90" i="1"/>
  <c r="J90" i="1"/>
  <c r="K90" i="1"/>
  <c r="L90" i="1"/>
  <c r="N90" i="1"/>
  <c r="O90" i="1"/>
  <c r="P90" i="1"/>
  <c r="Q90" i="1"/>
  <c r="R90" i="1"/>
  <c r="T90" i="1"/>
  <c r="U90" i="1"/>
  <c r="AA90" i="1"/>
  <c r="B91" i="1"/>
  <c r="J91" i="1"/>
  <c r="K91" i="1"/>
  <c r="L91" i="1"/>
  <c r="N91" i="1"/>
  <c r="O91" i="1"/>
  <c r="P91" i="1"/>
  <c r="Q91" i="1"/>
  <c r="R91" i="1"/>
  <c r="T91" i="1"/>
  <c r="U91" i="1"/>
  <c r="AA91" i="1"/>
  <c r="B92" i="1"/>
  <c r="J92" i="1"/>
  <c r="K92" i="1"/>
  <c r="L92" i="1"/>
  <c r="N92" i="1"/>
  <c r="O92" i="1"/>
  <c r="P92" i="1"/>
  <c r="Q92" i="1"/>
  <c r="R92" i="1"/>
  <c r="T92" i="1"/>
  <c r="U92" i="1"/>
  <c r="AA92" i="1"/>
  <c r="B93" i="1"/>
  <c r="J93" i="1"/>
  <c r="K93" i="1"/>
  <c r="L93" i="1"/>
  <c r="N93" i="1"/>
  <c r="O93" i="1"/>
  <c r="P93" i="1"/>
  <c r="Q93" i="1"/>
  <c r="R93" i="1"/>
  <c r="T93" i="1"/>
  <c r="U93" i="1"/>
  <c r="AA93" i="1"/>
  <c r="B94" i="1"/>
  <c r="J94" i="1"/>
  <c r="K94" i="1"/>
  <c r="L94" i="1"/>
  <c r="N94" i="1"/>
  <c r="O94" i="1"/>
  <c r="P94" i="1"/>
  <c r="Q94" i="1"/>
  <c r="R94" i="1"/>
  <c r="T94" i="1"/>
  <c r="U94" i="1"/>
  <c r="AA94" i="1"/>
  <c r="B95" i="1"/>
  <c r="J95" i="1"/>
  <c r="K95" i="1"/>
  <c r="L95" i="1"/>
  <c r="N95" i="1"/>
  <c r="O95" i="1"/>
  <c r="P95" i="1"/>
  <c r="Q95" i="1"/>
  <c r="R95" i="1"/>
  <c r="T95" i="1"/>
  <c r="U95" i="1"/>
  <c r="AA95" i="1"/>
  <c r="B96" i="1"/>
  <c r="J96" i="1"/>
  <c r="K96" i="1"/>
  <c r="L96" i="1"/>
  <c r="N96" i="1"/>
  <c r="O96" i="1"/>
  <c r="P96" i="1"/>
  <c r="Q96" i="1"/>
  <c r="R96" i="1"/>
  <c r="T96" i="1"/>
  <c r="U96" i="1"/>
  <c r="AA96" i="1"/>
  <c r="B97" i="1"/>
  <c r="J97" i="1"/>
  <c r="K97" i="1"/>
  <c r="L97" i="1"/>
  <c r="N97" i="1"/>
  <c r="O97" i="1"/>
  <c r="P97" i="1"/>
  <c r="Q97" i="1"/>
  <c r="R97" i="1"/>
  <c r="T97" i="1"/>
  <c r="U97" i="1"/>
  <c r="AA97" i="1"/>
  <c r="B98" i="1"/>
  <c r="J98" i="1"/>
  <c r="K98" i="1"/>
  <c r="L98" i="1"/>
  <c r="N98" i="1"/>
  <c r="O98" i="1"/>
  <c r="P98" i="1"/>
  <c r="Q98" i="1"/>
  <c r="R98" i="1"/>
  <c r="T98" i="1"/>
  <c r="U98" i="1"/>
  <c r="AA98" i="1"/>
  <c r="B99" i="1"/>
  <c r="J99" i="1"/>
  <c r="K99" i="1"/>
  <c r="L99" i="1"/>
  <c r="N99" i="1"/>
  <c r="O99" i="1"/>
  <c r="P99" i="1"/>
  <c r="Q99" i="1"/>
  <c r="R99" i="1"/>
  <c r="T99" i="1"/>
  <c r="U99" i="1"/>
  <c r="AA99" i="1"/>
  <c r="B100" i="1"/>
  <c r="J100" i="1"/>
  <c r="K100" i="1"/>
  <c r="L100" i="1"/>
  <c r="N100" i="1"/>
  <c r="O100" i="1"/>
  <c r="P100" i="1"/>
  <c r="Q100" i="1"/>
  <c r="R100" i="1"/>
  <c r="T100" i="1"/>
  <c r="U100" i="1"/>
  <c r="AA100" i="1"/>
  <c r="B101" i="1"/>
  <c r="J101" i="1"/>
  <c r="K101" i="1"/>
  <c r="L101" i="1"/>
  <c r="N101" i="1"/>
  <c r="O101" i="1"/>
  <c r="P101" i="1"/>
  <c r="Q101" i="1"/>
  <c r="R101" i="1"/>
  <c r="T101" i="1"/>
  <c r="U101" i="1"/>
  <c r="AA101" i="1"/>
  <c r="B102" i="1"/>
  <c r="J102" i="1"/>
  <c r="K102" i="1"/>
  <c r="L102" i="1"/>
  <c r="N102" i="1"/>
  <c r="O102" i="1"/>
  <c r="P102" i="1"/>
  <c r="Q102" i="1"/>
  <c r="R102" i="1"/>
  <c r="T102" i="1"/>
  <c r="U102" i="1"/>
  <c r="AA102" i="1"/>
  <c r="B103" i="1"/>
  <c r="J103" i="1"/>
  <c r="K103" i="1"/>
  <c r="L103" i="1"/>
  <c r="N103" i="1"/>
  <c r="O103" i="1"/>
  <c r="P103" i="1"/>
  <c r="Q103" i="1"/>
  <c r="R103" i="1"/>
  <c r="T103" i="1"/>
  <c r="U103" i="1"/>
  <c r="AA103" i="1"/>
  <c r="B104" i="1"/>
  <c r="J104" i="1"/>
  <c r="K104" i="1"/>
  <c r="L104" i="1"/>
  <c r="N104" i="1"/>
  <c r="O104" i="1"/>
  <c r="P104" i="1"/>
  <c r="Q104" i="1"/>
  <c r="R104" i="1"/>
  <c r="T104" i="1"/>
  <c r="U104" i="1"/>
  <c r="AA104" i="1"/>
  <c r="B105" i="1"/>
  <c r="J105" i="1"/>
  <c r="K105" i="1"/>
  <c r="L105" i="1"/>
  <c r="N105" i="1"/>
  <c r="O105" i="1"/>
  <c r="P105" i="1"/>
  <c r="Q105" i="1"/>
  <c r="R105" i="1"/>
  <c r="T105" i="1"/>
  <c r="U105" i="1"/>
  <c r="AA105" i="1"/>
  <c r="B106" i="1"/>
  <c r="J106" i="1"/>
  <c r="K106" i="1"/>
  <c r="L106" i="1"/>
  <c r="N106" i="1"/>
  <c r="O106" i="1"/>
  <c r="P106" i="1"/>
  <c r="Q106" i="1"/>
  <c r="R106" i="1"/>
  <c r="T106" i="1"/>
  <c r="U106" i="1"/>
  <c r="AA106" i="1"/>
  <c r="B107" i="1"/>
  <c r="J107" i="1"/>
  <c r="K107" i="1"/>
  <c r="L107" i="1"/>
  <c r="N107" i="1"/>
  <c r="O107" i="1"/>
  <c r="P107" i="1"/>
  <c r="Q107" i="1"/>
  <c r="R107" i="1"/>
  <c r="T107" i="1"/>
  <c r="U107" i="1"/>
  <c r="AA107" i="1"/>
  <c r="B108" i="1"/>
  <c r="J108" i="1"/>
  <c r="K108" i="1"/>
  <c r="L108" i="1"/>
  <c r="N108" i="1"/>
  <c r="O108" i="1"/>
  <c r="P108" i="1"/>
  <c r="Q108" i="1"/>
  <c r="R108" i="1"/>
  <c r="T108" i="1"/>
  <c r="U108" i="1"/>
  <c r="AA108" i="1"/>
  <c r="B109" i="1"/>
  <c r="J109" i="1"/>
  <c r="K109" i="1"/>
  <c r="L109" i="1"/>
  <c r="N109" i="1"/>
  <c r="O109" i="1"/>
  <c r="P109" i="1"/>
  <c r="Q109" i="1"/>
  <c r="R109" i="1"/>
  <c r="T109" i="1"/>
  <c r="U109" i="1"/>
  <c r="AA109" i="1"/>
  <c r="B110" i="1"/>
  <c r="J110" i="1"/>
  <c r="K110" i="1"/>
  <c r="L110" i="1"/>
  <c r="N110" i="1"/>
  <c r="O110" i="1"/>
  <c r="P110" i="1"/>
  <c r="Q110" i="1"/>
  <c r="R110" i="1"/>
  <c r="T110" i="1"/>
  <c r="U110" i="1"/>
  <c r="AA110" i="1"/>
  <c r="B111" i="1"/>
  <c r="J111" i="1"/>
  <c r="K111" i="1"/>
  <c r="L111" i="1"/>
  <c r="N111" i="1"/>
  <c r="O111" i="1"/>
  <c r="P111" i="1"/>
  <c r="Q111" i="1"/>
  <c r="R111" i="1"/>
  <c r="T111" i="1"/>
  <c r="U111" i="1"/>
  <c r="AA111" i="1"/>
  <c r="B112" i="1"/>
  <c r="J112" i="1"/>
  <c r="K112" i="1"/>
  <c r="L112" i="1"/>
  <c r="N112" i="1"/>
  <c r="O112" i="1"/>
  <c r="P112" i="1"/>
  <c r="Q112" i="1"/>
  <c r="R112" i="1"/>
  <c r="T112" i="1"/>
  <c r="U112" i="1"/>
  <c r="AA112" i="1"/>
  <c r="B113" i="1"/>
  <c r="J113" i="1"/>
  <c r="K113" i="1"/>
  <c r="L113" i="1"/>
  <c r="N113" i="1"/>
  <c r="O113" i="1"/>
  <c r="P113" i="1"/>
  <c r="Q113" i="1"/>
  <c r="R113" i="1"/>
  <c r="T113" i="1"/>
  <c r="U113" i="1"/>
  <c r="AA113" i="1"/>
  <c r="B114" i="1"/>
  <c r="J114" i="1"/>
  <c r="K114" i="1"/>
  <c r="L114" i="1"/>
  <c r="N114" i="1"/>
  <c r="O114" i="1"/>
  <c r="P114" i="1"/>
  <c r="Q114" i="1"/>
  <c r="R114" i="1"/>
  <c r="T114" i="1"/>
  <c r="U114" i="1"/>
  <c r="AA114" i="1"/>
  <c r="B115" i="1"/>
  <c r="J115" i="1"/>
  <c r="K115" i="1"/>
  <c r="L115" i="1"/>
  <c r="N115" i="1"/>
  <c r="O115" i="1"/>
  <c r="P115" i="1"/>
  <c r="Q115" i="1"/>
  <c r="R115" i="1"/>
  <c r="T115" i="1"/>
  <c r="U115" i="1"/>
  <c r="AA115" i="1"/>
  <c r="B116" i="1"/>
  <c r="J116" i="1"/>
  <c r="K116" i="1"/>
  <c r="L116" i="1"/>
  <c r="N116" i="1"/>
  <c r="O116" i="1"/>
  <c r="P116" i="1"/>
  <c r="Q116" i="1"/>
  <c r="R116" i="1"/>
  <c r="T116" i="1"/>
  <c r="U116" i="1"/>
  <c r="AA116" i="1"/>
  <c r="B117" i="1"/>
  <c r="J117" i="1"/>
  <c r="K117" i="1"/>
  <c r="L117" i="1"/>
  <c r="N117" i="1"/>
  <c r="O117" i="1"/>
  <c r="P117" i="1"/>
  <c r="Q117" i="1"/>
  <c r="R117" i="1"/>
  <c r="T117" i="1"/>
  <c r="U117" i="1"/>
  <c r="AA117" i="1"/>
  <c r="B118" i="1"/>
  <c r="J118" i="1"/>
  <c r="K118" i="1"/>
  <c r="L118" i="1"/>
  <c r="N118" i="1"/>
  <c r="O118" i="1"/>
  <c r="P118" i="1"/>
  <c r="Q118" i="1"/>
  <c r="R118" i="1"/>
  <c r="T118" i="1"/>
  <c r="U118" i="1"/>
  <c r="AA118" i="1"/>
  <c r="B119" i="1"/>
  <c r="J119" i="1"/>
  <c r="K119" i="1"/>
  <c r="L119" i="1"/>
  <c r="N119" i="1"/>
  <c r="O119" i="1"/>
  <c r="P119" i="1"/>
  <c r="Q119" i="1"/>
  <c r="R119" i="1"/>
  <c r="T119" i="1"/>
  <c r="U119" i="1"/>
  <c r="AA119" i="1"/>
  <c r="B120" i="1"/>
  <c r="J120" i="1"/>
  <c r="K120" i="1"/>
  <c r="L120" i="1"/>
  <c r="N120" i="1"/>
  <c r="O120" i="1"/>
  <c r="P120" i="1"/>
  <c r="Q120" i="1"/>
  <c r="R120" i="1"/>
  <c r="T120" i="1"/>
  <c r="U120" i="1"/>
  <c r="AA120" i="1"/>
  <c r="B121" i="1"/>
  <c r="J121" i="1"/>
  <c r="K121" i="1"/>
  <c r="L121" i="1"/>
  <c r="N121" i="1"/>
  <c r="O121" i="1"/>
  <c r="P121" i="1"/>
  <c r="Q121" i="1"/>
  <c r="R121" i="1"/>
  <c r="T121" i="1"/>
  <c r="U121" i="1"/>
  <c r="AA121" i="1"/>
  <c r="B122" i="1"/>
  <c r="J122" i="1"/>
  <c r="K122" i="1"/>
  <c r="L122" i="1"/>
  <c r="N122" i="1"/>
  <c r="O122" i="1"/>
  <c r="P122" i="1"/>
  <c r="Q122" i="1"/>
  <c r="R122" i="1"/>
  <c r="T122" i="1"/>
  <c r="U122" i="1"/>
  <c r="AA122" i="1"/>
  <c r="B123" i="1"/>
  <c r="J123" i="1"/>
  <c r="K123" i="1"/>
  <c r="L123" i="1"/>
  <c r="N123" i="1"/>
  <c r="O123" i="1"/>
  <c r="P123" i="1"/>
  <c r="Q123" i="1"/>
  <c r="R123" i="1"/>
  <c r="T123" i="1"/>
  <c r="U123" i="1"/>
  <c r="AA123" i="1"/>
  <c r="B124" i="1"/>
  <c r="J124" i="1"/>
  <c r="K124" i="1"/>
  <c r="L124" i="1"/>
  <c r="N124" i="1"/>
  <c r="O124" i="1"/>
  <c r="P124" i="1"/>
  <c r="Q124" i="1"/>
  <c r="R124" i="1"/>
  <c r="T124" i="1"/>
  <c r="U124" i="1"/>
  <c r="AA124" i="1"/>
  <c r="B125" i="1"/>
  <c r="J125" i="1"/>
  <c r="K125" i="1"/>
  <c r="L125" i="1"/>
  <c r="N125" i="1"/>
  <c r="O125" i="1"/>
  <c r="P125" i="1"/>
  <c r="Q125" i="1"/>
  <c r="R125" i="1"/>
  <c r="T125" i="1"/>
  <c r="U125" i="1"/>
  <c r="AA125" i="1"/>
  <c r="B126" i="1"/>
  <c r="J126" i="1"/>
  <c r="K126" i="1"/>
  <c r="L126" i="1"/>
  <c r="N126" i="1"/>
  <c r="O126" i="1"/>
  <c r="P126" i="1"/>
  <c r="Q126" i="1"/>
  <c r="R126" i="1"/>
  <c r="T126" i="1"/>
  <c r="U126" i="1"/>
  <c r="AA126" i="1"/>
  <c r="B127" i="1"/>
  <c r="J127" i="1"/>
  <c r="K127" i="1"/>
  <c r="L127" i="1"/>
  <c r="N127" i="1"/>
  <c r="O127" i="1"/>
  <c r="P127" i="1"/>
  <c r="Q127" i="1"/>
  <c r="R127" i="1"/>
  <c r="T127" i="1"/>
  <c r="U127" i="1"/>
  <c r="AA127" i="1"/>
  <c r="B128" i="1"/>
  <c r="J128" i="1"/>
  <c r="K128" i="1"/>
  <c r="L128" i="1"/>
  <c r="N128" i="1"/>
  <c r="O128" i="1"/>
  <c r="P128" i="1"/>
  <c r="Q128" i="1"/>
  <c r="R128" i="1"/>
  <c r="T128" i="1"/>
  <c r="U128" i="1"/>
  <c r="AA128" i="1"/>
  <c r="B129" i="1"/>
  <c r="J129" i="1"/>
  <c r="K129" i="1"/>
  <c r="L129" i="1"/>
  <c r="N129" i="1"/>
  <c r="O129" i="1"/>
  <c r="P129" i="1"/>
  <c r="Q129" i="1"/>
  <c r="R129" i="1"/>
  <c r="T129" i="1"/>
  <c r="U129" i="1"/>
  <c r="AA129" i="1"/>
  <c r="B130" i="1"/>
  <c r="J130" i="1"/>
  <c r="K130" i="1"/>
  <c r="L130" i="1"/>
  <c r="N130" i="1"/>
  <c r="O130" i="1"/>
  <c r="P130" i="1"/>
  <c r="Q130" i="1"/>
  <c r="R130" i="1"/>
  <c r="T130" i="1"/>
  <c r="U130" i="1"/>
  <c r="AA130" i="1"/>
  <c r="B131" i="1"/>
  <c r="J131" i="1"/>
  <c r="K131" i="1"/>
  <c r="L131" i="1"/>
  <c r="N131" i="1"/>
  <c r="O131" i="1"/>
  <c r="P131" i="1"/>
  <c r="Q131" i="1"/>
  <c r="R131" i="1"/>
  <c r="T131" i="1"/>
  <c r="U131" i="1"/>
  <c r="AA131" i="1"/>
  <c r="B132" i="1"/>
  <c r="J132" i="1"/>
  <c r="K132" i="1"/>
  <c r="L132" i="1"/>
  <c r="N132" i="1"/>
  <c r="O132" i="1"/>
  <c r="P132" i="1"/>
  <c r="Q132" i="1"/>
  <c r="R132" i="1"/>
  <c r="T132" i="1"/>
  <c r="U132" i="1"/>
  <c r="AA132" i="1"/>
  <c r="B133" i="1"/>
  <c r="J133" i="1"/>
  <c r="K133" i="1"/>
  <c r="L133" i="1"/>
  <c r="N133" i="1"/>
  <c r="O133" i="1"/>
  <c r="P133" i="1"/>
  <c r="Q133" i="1"/>
  <c r="R133" i="1"/>
  <c r="T133" i="1"/>
  <c r="U133" i="1"/>
  <c r="AA133" i="1"/>
  <c r="B134" i="1"/>
  <c r="J134" i="1"/>
  <c r="K134" i="1"/>
  <c r="L134" i="1"/>
  <c r="N134" i="1"/>
  <c r="O134" i="1"/>
  <c r="P134" i="1"/>
  <c r="Q134" i="1"/>
  <c r="R134" i="1"/>
  <c r="T134" i="1"/>
  <c r="U134" i="1"/>
  <c r="AA134" i="1"/>
  <c r="B135" i="1"/>
  <c r="J135" i="1"/>
  <c r="K135" i="1"/>
  <c r="L135" i="1"/>
  <c r="N135" i="1"/>
  <c r="O135" i="1"/>
  <c r="P135" i="1"/>
  <c r="Q135" i="1"/>
  <c r="R135" i="1"/>
  <c r="T135" i="1"/>
  <c r="U135" i="1"/>
  <c r="AA135" i="1"/>
  <c r="B136" i="1"/>
  <c r="J136" i="1"/>
  <c r="K136" i="1"/>
  <c r="L136" i="1"/>
  <c r="N136" i="1"/>
  <c r="O136" i="1"/>
  <c r="P136" i="1"/>
  <c r="Q136" i="1"/>
  <c r="R136" i="1"/>
  <c r="T136" i="1"/>
  <c r="U136" i="1"/>
  <c r="AA136" i="1"/>
  <c r="B137" i="1"/>
  <c r="J137" i="1"/>
  <c r="K137" i="1"/>
  <c r="L137" i="1"/>
  <c r="N137" i="1"/>
  <c r="O137" i="1"/>
  <c r="P137" i="1"/>
  <c r="Q137" i="1"/>
  <c r="R137" i="1"/>
  <c r="T137" i="1"/>
  <c r="U137" i="1"/>
  <c r="AA137" i="1"/>
  <c r="B138" i="1"/>
  <c r="J138" i="1"/>
  <c r="K138" i="1"/>
  <c r="L138" i="1"/>
  <c r="N138" i="1"/>
  <c r="O138" i="1"/>
  <c r="P138" i="1"/>
  <c r="Q138" i="1"/>
  <c r="R138" i="1"/>
  <c r="T138" i="1"/>
  <c r="U138" i="1"/>
  <c r="AA138" i="1"/>
  <c r="B139" i="1"/>
  <c r="J139" i="1"/>
  <c r="K139" i="1"/>
  <c r="L139" i="1"/>
  <c r="N139" i="1"/>
  <c r="O139" i="1"/>
  <c r="P139" i="1"/>
  <c r="Q139" i="1"/>
  <c r="R139" i="1"/>
  <c r="T139" i="1"/>
  <c r="U139" i="1"/>
  <c r="AA139" i="1"/>
  <c r="B140" i="1"/>
  <c r="J140" i="1"/>
  <c r="K140" i="1"/>
  <c r="L140" i="1"/>
  <c r="N140" i="1"/>
  <c r="O140" i="1"/>
  <c r="P140" i="1"/>
  <c r="Q140" i="1"/>
  <c r="R140" i="1"/>
  <c r="T140" i="1"/>
  <c r="U140" i="1"/>
  <c r="AA140" i="1"/>
  <c r="B141" i="1"/>
  <c r="J141" i="1"/>
  <c r="K141" i="1"/>
  <c r="L141" i="1"/>
  <c r="N141" i="1"/>
  <c r="O141" i="1"/>
  <c r="P141" i="1"/>
  <c r="Q141" i="1"/>
  <c r="R141" i="1"/>
  <c r="T141" i="1"/>
  <c r="U141" i="1"/>
  <c r="AA141" i="1"/>
  <c r="B142" i="1"/>
  <c r="J142" i="1"/>
  <c r="K142" i="1"/>
  <c r="L142" i="1"/>
  <c r="N142" i="1"/>
  <c r="O142" i="1"/>
  <c r="P142" i="1"/>
  <c r="Q142" i="1"/>
  <c r="R142" i="1"/>
  <c r="T142" i="1"/>
  <c r="U142" i="1"/>
  <c r="AA142" i="1"/>
  <c r="B143" i="1"/>
  <c r="J143" i="1"/>
  <c r="K143" i="1"/>
  <c r="L143" i="1"/>
  <c r="N143" i="1"/>
  <c r="O143" i="1"/>
  <c r="P143" i="1"/>
  <c r="Q143" i="1"/>
  <c r="R143" i="1"/>
  <c r="T143" i="1"/>
  <c r="U143" i="1"/>
  <c r="AA143" i="1"/>
  <c r="B144" i="1"/>
  <c r="J144" i="1"/>
  <c r="K144" i="1"/>
  <c r="L144" i="1"/>
  <c r="N144" i="1"/>
  <c r="O144" i="1"/>
  <c r="P144" i="1"/>
  <c r="Q144" i="1"/>
  <c r="R144" i="1"/>
  <c r="T144" i="1"/>
  <c r="U144" i="1"/>
  <c r="AA144" i="1"/>
  <c r="B145" i="1"/>
  <c r="J145" i="1"/>
  <c r="K145" i="1"/>
  <c r="L145" i="1"/>
  <c r="N145" i="1"/>
  <c r="O145" i="1"/>
  <c r="P145" i="1"/>
  <c r="Q145" i="1"/>
  <c r="R145" i="1"/>
  <c r="T145" i="1"/>
  <c r="U145" i="1"/>
  <c r="AA145" i="1"/>
  <c r="B146" i="1"/>
  <c r="J146" i="1"/>
  <c r="K146" i="1"/>
  <c r="L146" i="1"/>
  <c r="N146" i="1"/>
  <c r="O146" i="1"/>
  <c r="P146" i="1"/>
  <c r="Q146" i="1"/>
  <c r="R146" i="1"/>
  <c r="T146" i="1"/>
  <c r="U146" i="1"/>
  <c r="AA146" i="1"/>
  <c r="B147" i="1"/>
  <c r="J147" i="1"/>
  <c r="K147" i="1"/>
  <c r="L147" i="1"/>
  <c r="N147" i="1"/>
  <c r="O147" i="1"/>
  <c r="P147" i="1"/>
  <c r="Q147" i="1"/>
  <c r="R147" i="1"/>
  <c r="T147" i="1"/>
  <c r="U147" i="1"/>
  <c r="AA147" i="1"/>
  <c r="B148" i="1"/>
  <c r="J148" i="1"/>
  <c r="K148" i="1"/>
  <c r="L148" i="1"/>
  <c r="N148" i="1"/>
  <c r="O148" i="1"/>
  <c r="P148" i="1"/>
  <c r="Q148" i="1"/>
  <c r="R148" i="1"/>
  <c r="T148" i="1"/>
  <c r="U148" i="1"/>
  <c r="AA148" i="1"/>
  <c r="B149" i="1"/>
  <c r="J149" i="1"/>
  <c r="K149" i="1"/>
  <c r="L149" i="1"/>
  <c r="N149" i="1"/>
  <c r="O149" i="1"/>
  <c r="P149" i="1"/>
  <c r="Q149" i="1"/>
  <c r="R149" i="1"/>
  <c r="T149" i="1"/>
  <c r="U149" i="1"/>
  <c r="AA149" i="1"/>
  <c r="B150" i="1"/>
  <c r="J150" i="1"/>
  <c r="K150" i="1"/>
  <c r="L150" i="1"/>
  <c r="N150" i="1"/>
  <c r="O150" i="1"/>
  <c r="P150" i="1"/>
  <c r="Q150" i="1"/>
  <c r="R150" i="1"/>
  <c r="T150" i="1"/>
  <c r="U150" i="1"/>
  <c r="AA150" i="1"/>
  <c r="B151" i="1"/>
  <c r="J151" i="1"/>
  <c r="K151" i="1"/>
  <c r="L151" i="1"/>
  <c r="N151" i="1"/>
  <c r="O151" i="1"/>
  <c r="P151" i="1"/>
  <c r="Q151" i="1"/>
  <c r="R151" i="1"/>
  <c r="T151" i="1"/>
  <c r="U151" i="1"/>
  <c r="AA151" i="1"/>
  <c r="B152" i="1"/>
  <c r="J152" i="1"/>
  <c r="K152" i="1"/>
  <c r="L152" i="1"/>
  <c r="N152" i="1"/>
  <c r="O152" i="1"/>
  <c r="P152" i="1"/>
  <c r="Q152" i="1"/>
  <c r="R152" i="1"/>
  <c r="T152" i="1"/>
  <c r="U152" i="1"/>
  <c r="AA152" i="1"/>
  <c r="B153" i="1"/>
  <c r="J153" i="1"/>
  <c r="K153" i="1"/>
  <c r="L153" i="1"/>
  <c r="N153" i="1"/>
  <c r="O153" i="1"/>
  <c r="P153" i="1"/>
  <c r="Q153" i="1"/>
  <c r="R153" i="1"/>
  <c r="T153" i="1"/>
  <c r="U153" i="1"/>
  <c r="AA153" i="1"/>
  <c r="B154" i="1"/>
  <c r="J154" i="1"/>
  <c r="K154" i="1"/>
  <c r="L154" i="1"/>
  <c r="N154" i="1"/>
  <c r="O154" i="1"/>
  <c r="P154" i="1"/>
  <c r="Q154" i="1"/>
  <c r="R154" i="1"/>
  <c r="T154" i="1"/>
  <c r="U154" i="1"/>
  <c r="AA154" i="1"/>
  <c r="B155" i="1"/>
  <c r="J155" i="1"/>
  <c r="K155" i="1"/>
  <c r="L155" i="1"/>
  <c r="N155" i="1"/>
  <c r="O155" i="1"/>
  <c r="P155" i="1"/>
  <c r="Q155" i="1"/>
  <c r="R155" i="1"/>
  <c r="T155" i="1"/>
  <c r="U155" i="1"/>
  <c r="AA155" i="1"/>
  <c r="B156" i="1"/>
  <c r="J156" i="1"/>
  <c r="K156" i="1"/>
  <c r="L156" i="1"/>
  <c r="N156" i="1"/>
  <c r="O156" i="1"/>
  <c r="P156" i="1"/>
  <c r="Q156" i="1"/>
  <c r="R156" i="1"/>
  <c r="T156" i="1"/>
  <c r="U156" i="1"/>
  <c r="AA156" i="1"/>
  <c r="B157" i="1"/>
  <c r="J157" i="1"/>
  <c r="K157" i="1"/>
  <c r="L157" i="1"/>
  <c r="N157" i="1"/>
  <c r="O157" i="1"/>
  <c r="P157" i="1"/>
  <c r="Q157" i="1"/>
  <c r="R157" i="1"/>
  <c r="T157" i="1"/>
  <c r="U157" i="1"/>
  <c r="AA157" i="1"/>
  <c r="B158" i="1"/>
  <c r="J158" i="1"/>
  <c r="K158" i="1"/>
  <c r="L158" i="1"/>
  <c r="N158" i="1"/>
  <c r="O158" i="1"/>
  <c r="P158" i="1"/>
  <c r="Q158" i="1"/>
  <c r="R158" i="1"/>
  <c r="T158" i="1"/>
  <c r="U158" i="1"/>
  <c r="AA158" i="1"/>
  <c r="B159" i="1"/>
  <c r="J159" i="1"/>
  <c r="K159" i="1"/>
  <c r="L159" i="1"/>
  <c r="N159" i="1"/>
  <c r="O159" i="1"/>
  <c r="P159" i="1"/>
  <c r="Q159" i="1"/>
  <c r="R159" i="1"/>
  <c r="T159" i="1"/>
  <c r="U159" i="1"/>
  <c r="AA159" i="1"/>
  <c r="B160" i="1"/>
  <c r="J160" i="1"/>
  <c r="K160" i="1"/>
  <c r="L160" i="1"/>
  <c r="N160" i="1"/>
  <c r="O160" i="1"/>
  <c r="P160" i="1"/>
  <c r="Q160" i="1"/>
  <c r="R160" i="1"/>
  <c r="T160" i="1"/>
  <c r="U160" i="1"/>
  <c r="AA160" i="1"/>
  <c r="B161" i="1"/>
  <c r="J161" i="1"/>
  <c r="K161" i="1"/>
  <c r="L161" i="1"/>
  <c r="N161" i="1"/>
  <c r="O161" i="1"/>
  <c r="P161" i="1"/>
  <c r="Q161" i="1"/>
  <c r="R161" i="1"/>
  <c r="T161" i="1"/>
  <c r="U161" i="1"/>
  <c r="AA161" i="1"/>
  <c r="B162" i="1"/>
  <c r="J162" i="1"/>
  <c r="K162" i="1"/>
  <c r="L162" i="1"/>
  <c r="N162" i="1"/>
  <c r="O162" i="1"/>
  <c r="P162" i="1"/>
  <c r="Q162" i="1"/>
  <c r="R162" i="1"/>
  <c r="T162" i="1"/>
  <c r="U162" i="1"/>
  <c r="AA162" i="1"/>
  <c r="B163" i="1"/>
  <c r="J163" i="1"/>
  <c r="K163" i="1"/>
  <c r="L163" i="1"/>
  <c r="N163" i="1"/>
  <c r="O163" i="1"/>
  <c r="P163" i="1"/>
  <c r="Q163" i="1"/>
  <c r="R163" i="1"/>
  <c r="T163" i="1"/>
  <c r="U163" i="1"/>
  <c r="AA163" i="1"/>
  <c r="B164" i="1"/>
  <c r="J164" i="1"/>
  <c r="K164" i="1"/>
  <c r="L164" i="1"/>
  <c r="N164" i="1"/>
  <c r="O164" i="1"/>
  <c r="P164" i="1"/>
  <c r="Q164" i="1"/>
  <c r="R164" i="1"/>
  <c r="T164" i="1"/>
  <c r="U164" i="1"/>
  <c r="AA164" i="1"/>
  <c r="B165" i="1"/>
  <c r="J165" i="1"/>
  <c r="K165" i="1"/>
  <c r="L165" i="1"/>
  <c r="N165" i="1"/>
  <c r="O165" i="1"/>
  <c r="P165" i="1"/>
  <c r="Q165" i="1"/>
  <c r="R165" i="1"/>
  <c r="T165" i="1"/>
  <c r="U165" i="1"/>
  <c r="AA165" i="1"/>
  <c r="B166" i="1"/>
  <c r="J166" i="1"/>
  <c r="K166" i="1"/>
  <c r="L166" i="1"/>
  <c r="N166" i="1"/>
  <c r="O166" i="1"/>
  <c r="P166" i="1"/>
  <c r="Q166" i="1"/>
  <c r="R166" i="1"/>
  <c r="T166" i="1"/>
  <c r="U166" i="1"/>
  <c r="AA166" i="1"/>
  <c r="B167" i="1"/>
  <c r="J167" i="1"/>
  <c r="K167" i="1"/>
  <c r="L167" i="1"/>
  <c r="N167" i="1"/>
  <c r="O167" i="1"/>
  <c r="P167" i="1"/>
  <c r="Q167" i="1"/>
  <c r="R167" i="1"/>
  <c r="T167" i="1"/>
  <c r="U167" i="1"/>
  <c r="AA167" i="1"/>
  <c r="B168" i="1"/>
  <c r="J168" i="1"/>
  <c r="K168" i="1"/>
  <c r="L168" i="1"/>
  <c r="N168" i="1"/>
  <c r="O168" i="1"/>
  <c r="P168" i="1"/>
  <c r="Q168" i="1"/>
  <c r="R168" i="1"/>
  <c r="T168" i="1"/>
  <c r="U168" i="1"/>
  <c r="AA168" i="1"/>
  <c r="B169" i="1"/>
  <c r="J169" i="1"/>
  <c r="K169" i="1"/>
  <c r="L169" i="1"/>
  <c r="N169" i="1"/>
  <c r="O169" i="1"/>
  <c r="P169" i="1"/>
  <c r="Q169" i="1"/>
  <c r="R169" i="1"/>
  <c r="T169" i="1"/>
  <c r="U169" i="1"/>
  <c r="AA169" i="1"/>
  <c r="B170" i="1"/>
  <c r="J170" i="1"/>
  <c r="K170" i="1"/>
  <c r="L170" i="1"/>
  <c r="N170" i="1"/>
  <c r="O170" i="1"/>
  <c r="P170" i="1"/>
  <c r="Q170" i="1"/>
  <c r="R170" i="1"/>
  <c r="T170" i="1"/>
  <c r="U170" i="1"/>
  <c r="AA170" i="1"/>
  <c r="B171" i="1"/>
  <c r="J171" i="1"/>
  <c r="K171" i="1"/>
  <c r="L171" i="1"/>
  <c r="N171" i="1"/>
  <c r="O171" i="1"/>
  <c r="P171" i="1"/>
  <c r="Q171" i="1"/>
  <c r="R171" i="1"/>
  <c r="T171" i="1"/>
  <c r="U171" i="1"/>
  <c r="AA171" i="1"/>
  <c r="B172" i="1"/>
  <c r="J172" i="1"/>
  <c r="K172" i="1"/>
  <c r="L172" i="1"/>
  <c r="N172" i="1"/>
  <c r="O172" i="1"/>
  <c r="P172" i="1"/>
  <c r="Q172" i="1"/>
  <c r="R172" i="1"/>
  <c r="T172" i="1"/>
  <c r="U172" i="1"/>
  <c r="AA172" i="1"/>
  <c r="B173" i="1"/>
  <c r="J173" i="1"/>
  <c r="K173" i="1"/>
  <c r="L173" i="1"/>
  <c r="N173" i="1"/>
  <c r="O173" i="1"/>
  <c r="P173" i="1"/>
  <c r="Q173" i="1"/>
  <c r="R173" i="1"/>
  <c r="T173" i="1"/>
  <c r="U173" i="1"/>
  <c r="AA173" i="1"/>
  <c r="B174" i="1"/>
  <c r="J174" i="1"/>
  <c r="K174" i="1"/>
  <c r="L174" i="1"/>
  <c r="N174" i="1"/>
  <c r="O174" i="1"/>
  <c r="P174" i="1"/>
  <c r="Q174" i="1"/>
  <c r="R174" i="1"/>
  <c r="T174" i="1"/>
  <c r="U174" i="1"/>
  <c r="AA174" i="1"/>
  <c r="B175" i="1"/>
  <c r="J175" i="1"/>
  <c r="K175" i="1"/>
  <c r="L175" i="1"/>
  <c r="N175" i="1"/>
  <c r="O175" i="1"/>
  <c r="P175" i="1"/>
  <c r="Q175" i="1"/>
  <c r="R175" i="1"/>
  <c r="T175" i="1"/>
  <c r="U175" i="1"/>
  <c r="AA175" i="1"/>
  <c r="B176" i="1"/>
  <c r="J176" i="1"/>
  <c r="K176" i="1"/>
  <c r="L176" i="1"/>
  <c r="N176" i="1"/>
  <c r="O176" i="1"/>
  <c r="P176" i="1"/>
  <c r="Q176" i="1"/>
  <c r="R176" i="1"/>
  <c r="T176" i="1"/>
  <c r="U176" i="1"/>
  <c r="AA176" i="1"/>
  <c r="B177" i="1"/>
  <c r="J177" i="1"/>
  <c r="K177" i="1"/>
  <c r="L177" i="1"/>
  <c r="N177" i="1"/>
  <c r="O177" i="1"/>
  <c r="P177" i="1"/>
  <c r="Q177" i="1"/>
  <c r="R177" i="1"/>
  <c r="T177" i="1"/>
  <c r="U177" i="1"/>
  <c r="AA177" i="1"/>
  <c r="B178" i="1"/>
  <c r="J178" i="1"/>
  <c r="K178" i="1"/>
  <c r="L178" i="1"/>
  <c r="N178" i="1"/>
  <c r="O178" i="1"/>
  <c r="P178" i="1"/>
  <c r="Q178" i="1"/>
  <c r="R178" i="1"/>
  <c r="T178" i="1"/>
  <c r="U178" i="1"/>
  <c r="AA178" i="1"/>
  <c r="B179" i="1"/>
  <c r="J179" i="1"/>
  <c r="K179" i="1"/>
  <c r="L179" i="1"/>
  <c r="N179" i="1"/>
  <c r="O179" i="1"/>
  <c r="P179" i="1"/>
  <c r="Q179" i="1"/>
  <c r="R179" i="1"/>
  <c r="T179" i="1"/>
  <c r="U179" i="1"/>
  <c r="AA179" i="1"/>
  <c r="B180" i="1"/>
  <c r="J180" i="1"/>
  <c r="K180" i="1"/>
  <c r="L180" i="1"/>
  <c r="N180" i="1"/>
  <c r="O180" i="1"/>
  <c r="P180" i="1"/>
  <c r="Q180" i="1"/>
  <c r="R180" i="1"/>
  <c r="T180" i="1"/>
  <c r="U180" i="1"/>
  <c r="AA180" i="1"/>
  <c r="B181" i="1"/>
  <c r="J181" i="1"/>
  <c r="K181" i="1"/>
  <c r="L181" i="1"/>
  <c r="N181" i="1"/>
  <c r="O181" i="1"/>
  <c r="P181" i="1"/>
  <c r="Q181" i="1"/>
  <c r="R181" i="1"/>
  <c r="T181" i="1"/>
  <c r="U181" i="1"/>
  <c r="AA181" i="1"/>
  <c r="B182" i="1"/>
  <c r="J182" i="1"/>
  <c r="K182" i="1"/>
  <c r="L182" i="1"/>
  <c r="N182" i="1"/>
  <c r="O182" i="1"/>
  <c r="P182" i="1"/>
  <c r="Q182" i="1"/>
  <c r="R182" i="1"/>
  <c r="T182" i="1"/>
  <c r="U182" i="1"/>
  <c r="AA182" i="1"/>
  <c r="B183" i="1"/>
  <c r="J183" i="1"/>
  <c r="K183" i="1"/>
  <c r="L183" i="1"/>
  <c r="N183" i="1"/>
  <c r="O183" i="1"/>
  <c r="P183" i="1"/>
  <c r="Q183" i="1"/>
  <c r="R183" i="1"/>
  <c r="T183" i="1"/>
  <c r="U183" i="1"/>
  <c r="AA183" i="1"/>
  <c r="B184" i="1"/>
  <c r="J184" i="1"/>
  <c r="K184" i="1"/>
  <c r="L184" i="1"/>
  <c r="N184" i="1"/>
  <c r="O184" i="1"/>
  <c r="P184" i="1"/>
  <c r="Q184" i="1"/>
  <c r="R184" i="1"/>
  <c r="T184" i="1"/>
  <c r="U184" i="1"/>
  <c r="AA184" i="1"/>
  <c r="B185" i="1"/>
  <c r="J185" i="1"/>
  <c r="K185" i="1"/>
  <c r="L185" i="1"/>
  <c r="N185" i="1"/>
  <c r="O185" i="1"/>
  <c r="P185" i="1"/>
  <c r="Q185" i="1"/>
  <c r="R185" i="1"/>
  <c r="T185" i="1"/>
  <c r="U185" i="1"/>
  <c r="AA185" i="1"/>
  <c r="B186" i="1"/>
  <c r="J186" i="1"/>
  <c r="K186" i="1"/>
  <c r="L186" i="1"/>
  <c r="N186" i="1"/>
  <c r="O186" i="1"/>
  <c r="P186" i="1"/>
  <c r="Q186" i="1"/>
  <c r="R186" i="1"/>
  <c r="T186" i="1"/>
  <c r="U186" i="1"/>
  <c r="AA186" i="1"/>
  <c r="B187" i="1"/>
  <c r="J187" i="1"/>
  <c r="K187" i="1"/>
  <c r="L187" i="1"/>
  <c r="N187" i="1"/>
  <c r="O187" i="1"/>
  <c r="P187" i="1"/>
  <c r="Q187" i="1"/>
  <c r="R187" i="1"/>
  <c r="T187" i="1"/>
  <c r="U187" i="1"/>
  <c r="AA187" i="1"/>
  <c r="B188" i="1"/>
  <c r="J188" i="1"/>
  <c r="K188" i="1"/>
  <c r="L188" i="1"/>
  <c r="N188" i="1"/>
  <c r="O188" i="1"/>
  <c r="P188" i="1"/>
  <c r="Q188" i="1"/>
  <c r="R188" i="1"/>
  <c r="T188" i="1"/>
  <c r="U188" i="1"/>
  <c r="AA188" i="1"/>
  <c r="B189" i="1"/>
  <c r="J189" i="1"/>
  <c r="K189" i="1"/>
  <c r="L189" i="1"/>
  <c r="N189" i="1"/>
  <c r="O189" i="1"/>
  <c r="P189" i="1"/>
  <c r="Q189" i="1"/>
  <c r="R189" i="1"/>
  <c r="T189" i="1"/>
  <c r="U189" i="1"/>
  <c r="AA189" i="1"/>
  <c r="B190" i="1"/>
  <c r="J190" i="1"/>
  <c r="K190" i="1"/>
  <c r="L190" i="1"/>
  <c r="N190" i="1"/>
  <c r="O190" i="1"/>
  <c r="P190" i="1"/>
  <c r="Q190" i="1"/>
  <c r="R190" i="1"/>
  <c r="T190" i="1"/>
  <c r="U190" i="1"/>
  <c r="AA190" i="1"/>
  <c r="B191" i="1"/>
  <c r="J191" i="1"/>
  <c r="K191" i="1"/>
  <c r="L191" i="1"/>
  <c r="N191" i="1"/>
  <c r="O191" i="1"/>
  <c r="P191" i="1"/>
  <c r="Q191" i="1"/>
  <c r="R191" i="1"/>
  <c r="T191" i="1"/>
  <c r="U191" i="1"/>
  <c r="AA191" i="1"/>
  <c r="B192" i="1"/>
  <c r="J192" i="1"/>
  <c r="K192" i="1"/>
  <c r="L192" i="1"/>
  <c r="N192" i="1"/>
  <c r="O192" i="1"/>
  <c r="P192" i="1"/>
  <c r="Q192" i="1"/>
  <c r="R192" i="1"/>
  <c r="T192" i="1"/>
  <c r="U192" i="1"/>
  <c r="AA192" i="1"/>
  <c r="B193" i="1"/>
  <c r="J193" i="1"/>
  <c r="K193" i="1"/>
  <c r="L193" i="1"/>
  <c r="N193" i="1"/>
  <c r="O193" i="1"/>
  <c r="P193" i="1"/>
  <c r="Q193" i="1"/>
  <c r="R193" i="1"/>
  <c r="T193" i="1"/>
  <c r="U193" i="1"/>
  <c r="AA193" i="1"/>
  <c r="B194" i="1"/>
  <c r="J194" i="1"/>
  <c r="K194" i="1"/>
  <c r="L194" i="1"/>
  <c r="N194" i="1"/>
  <c r="O194" i="1"/>
  <c r="P194" i="1"/>
  <c r="Q194" i="1"/>
  <c r="R194" i="1"/>
  <c r="T194" i="1"/>
  <c r="U194" i="1"/>
  <c r="AA194" i="1"/>
  <c r="B195" i="1"/>
  <c r="J195" i="1"/>
  <c r="K195" i="1"/>
  <c r="L195" i="1"/>
  <c r="N195" i="1"/>
  <c r="O195" i="1"/>
  <c r="P195" i="1"/>
  <c r="Q195" i="1"/>
  <c r="R195" i="1"/>
  <c r="T195" i="1"/>
  <c r="U195" i="1"/>
  <c r="AA195" i="1"/>
  <c r="B196" i="1"/>
  <c r="J196" i="1"/>
  <c r="K196" i="1"/>
  <c r="L196" i="1"/>
  <c r="N196" i="1"/>
  <c r="O196" i="1"/>
  <c r="P196" i="1"/>
  <c r="Q196" i="1"/>
  <c r="R196" i="1"/>
  <c r="T196" i="1"/>
  <c r="U196" i="1"/>
  <c r="AA196" i="1"/>
  <c r="B197" i="1"/>
  <c r="J197" i="1"/>
  <c r="K197" i="1"/>
  <c r="L197" i="1"/>
  <c r="N197" i="1"/>
  <c r="O197" i="1"/>
  <c r="P197" i="1"/>
  <c r="Q197" i="1"/>
  <c r="R197" i="1"/>
  <c r="T197" i="1"/>
  <c r="U197" i="1"/>
  <c r="AA197" i="1"/>
  <c r="B198" i="1"/>
  <c r="J198" i="1"/>
  <c r="K198" i="1"/>
  <c r="L198" i="1"/>
  <c r="N198" i="1"/>
  <c r="O198" i="1"/>
  <c r="P198" i="1"/>
  <c r="Q198" i="1"/>
  <c r="R198" i="1"/>
  <c r="T198" i="1"/>
  <c r="U198" i="1"/>
  <c r="AA198" i="1"/>
  <c r="B199" i="1"/>
  <c r="J199" i="1"/>
  <c r="K199" i="1"/>
  <c r="L199" i="1"/>
  <c r="N199" i="1"/>
  <c r="O199" i="1"/>
  <c r="P199" i="1"/>
  <c r="Q199" i="1"/>
  <c r="R199" i="1"/>
  <c r="T199" i="1"/>
  <c r="U199" i="1"/>
  <c r="AA199" i="1"/>
  <c r="B200" i="1"/>
  <c r="J200" i="1"/>
  <c r="K200" i="1"/>
  <c r="L200" i="1"/>
  <c r="N200" i="1"/>
  <c r="O200" i="1"/>
  <c r="P200" i="1"/>
  <c r="Q200" i="1"/>
  <c r="R200" i="1"/>
  <c r="T200" i="1"/>
  <c r="U200" i="1"/>
  <c r="AA200" i="1"/>
  <c r="B201" i="1"/>
  <c r="J201" i="1"/>
  <c r="K201" i="1"/>
  <c r="L201" i="1"/>
  <c r="N201" i="1"/>
  <c r="O201" i="1"/>
  <c r="P201" i="1"/>
  <c r="Q201" i="1"/>
  <c r="R201" i="1"/>
  <c r="T201" i="1"/>
  <c r="U201" i="1"/>
  <c r="AA201" i="1"/>
  <c r="B202" i="1"/>
  <c r="J202" i="1"/>
  <c r="K202" i="1"/>
  <c r="L202" i="1"/>
  <c r="N202" i="1"/>
  <c r="O202" i="1"/>
  <c r="P202" i="1"/>
  <c r="Q202" i="1"/>
  <c r="R202" i="1"/>
  <c r="T202" i="1"/>
  <c r="U202" i="1"/>
  <c r="AA202" i="1"/>
  <c r="B203" i="1"/>
  <c r="J203" i="1"/>
  <c r="K203" i="1"/>
  <c r="L203" i="1"/>
  <c r="N203" i="1"/>
  <c r="O203" i="1"/>
  <c r="P203" i="1"/>
  <c r="Q203" i="1"/>
  <c r="R203" i="1"/>
  <c r="T203" i="1"/>
  <c r="U203" i="1"/>
  <c r="AA203" i="1"/>
  <c r="B204" i="1"/>
  <c r="J204" i="1"/>
  <c r="K204" i="1"/>
  <c r="L204" i="1"/>
  <c r="N204" i="1"/>
  <c r="O204" i="1"/>
  <c r="P204" i="1"/>
  <c r="Q204" i="1"/>
  <c r="R204" i="1"/>
  <c r="T204" i="1"/>
  <c r="U204" i="1"/>
  <c r="AA204" i="1"/>
  <c r="B205" i="1"/>
  <c r="J205" i="1"/>
  <c r="K205" i="1"/>
  <c r="L205" i="1"/>
  <c r="N205" i="1"/>
  <c r="O205" i="1"/>
  <c r="P205" i="1"/>
  <c r="Q205" i="1"/>
  <c r="R205" i="1"/>
  <c r="T205" i="1"/>
  <c r="U205" i="1"/>
  <c r="AA205" i="1"/>
  <c r="B206" i="1"/>
  <c r="J206" i="1"/>
  <c r="K206" i="1"/>
  <c r="L206" i="1"/>
  <c r="N206" i="1"/>
  <c r="O206" i="1"/>
  <c r="P206" i="1"/>
  <c r="Q206" i="1"/>
  <c r="R206" i="1"/>
  <c r="T206" i="1"/>
  <c r="U206" i="1"/>
  <c r="AA206" i="1"/>
  <c r="B207" i="1"/>
  <c r="J207" i="1"/>
  <c r="K207" i="1"/>
  <c r="L207" i="1"/>
  <c r="N207" i="1"/>
  <c r="O207" i="1"/>
  <c r="P207" i="1"/>
  <c r="Q207" i="1"/>
  <c r="R207" i="1"/>
  <c r="T207" i="1"/>
  <c r="U207" i="1"/>
  <c r="AA207" i="1"/>
  <c r="B208" i="1"/>
  <c r="J208" i="1"/>
  <c r="K208" i="1"/>
  <c r="L208" i="1"/>
  <c r="N208" i="1"/>
  <c r="O208" i="1"/>
  <c r="P208" i="1"/>
  <c r="Q208" i="1"/>
  <c r="R208" i="1"/>
  <c r="T208" i="1"/>
  <c r="U208" i="1"/>
  <c r="AA208" i="1"/>
  <c r="B209" i="1"/>
  <c r="J209" i="1"/>
  <c r="K209" i="1"/>
  <c r="L209" i="1"/>
  <c r="N209" i="1"/>
  <c r="O209" i="1"/>
  <c r="P209" i="1"/>
  <c r="Q209" i="1"/>
  <c r="R209" i="1"/>
  <c r="T209" i="1"/>
  <c r="U209" i="1"/>
  <c r="AA209" i="1"/>
  <c r="B210" i="1"/>
  <c r="J210" i="1"/>
  <c r="K210" i="1"/>
  <c r="L210" i="1"/>
  <c r="N210" i="1"/>
  <c r="O210" i="1"/>
  <c r="P210" i="1"/>
  <c r="Q210" i="1"/>
  <c r="R210" i="1"/>
  <c r="T210" i="1"/>
  <c r="U210" i="1"/>
  <c r="AA210" i="1"/>
  <c r="B211" i="1"/>
  <c r="J211" i="1"/>
  <c r="K211" i="1"/>
  <c r="L211" i="1"/>
  <c r="N211" i="1"/>
  <c r="O211" i="1"/>
  <c r="P211" i="1"/>
  <c r="Q211" i="1"/>
  <c r="R211" i="1"/>
  <c r="T211" i="1"/>
  <c r="U211" i="1"/>
  <c r="AA211" i="1"/>
  <c r="B212" i="1"/>
  <c r="J212" i="1"/>
  <c r="K212" i="1"/>
  <c r="L212" i="1"/>
  <c r="N212" i="1"/>
  <c r="O212" i="1"/>
  <c r="P212" i="1"/>
  <c r="Q212" i="1"/>
  <c r="R212" i="1"/>
  <c r="T212" i="1"/>
  <c r="U212" i="1"/>
  <c r="AA212" i="1"/>
  <c r="B213" i="1"/>
  <c r="J213" i="1"/>
  <c r="K213" i="1"/>
  <c r="L213" i="1"/>
  <c r="N213" i="1"/>
  <c r="O213" i="1"/>
  <c r="P213" i="1"/>
  <c r="Q213" i="1"/>
  <c r="R213" i="1"/>
  <c r="T213" i="1"/>
  <c r="U213" i="1"/>
  <c r="AA213" i="1"/>
  <c r="B214" i="1"/>
  <c r="J214" i="1"/>
  <c r="K214" i="1"/>
  <c r="L214" i="1"/>
  <c r="N214" i="1"/>
  <c r="O214" i="1"/>
  <c r="P214" i="1"/>
  <c r="Q214" i="1"/>
  <c r="R214" i="1"/>
  <c r="T214" i="1"/>
  <c r="U214" i="1"/>
  <c r="AA214" i="1"/>
  <c r="B215" i="1"/>
  <c r="J215" i="1"/>
  <c r="K215" i="1"/>
  <c r="L215" i="1"/>
  <c r="N215" i="1"/>
  <c r="O215" i="1"/>
  <c r="P215" i="1"/>
  <c r="Q215" i="1"/>
  <c r="R215" i="1"/>
  <c r="T215" i="1"/>
  <c r="U215" i="1"/>
  <c r="AA215" i="1"/>
  <c r="B216" i="1"/>
  <c r="J216" i="1"/>
  <c r="K216" i="1"/>
  <c r="L216" i="1"/>
  <c r="N216" i="1"/>
  <c r="O216" i="1"/>
  <c r="P216" i="1"/>
  <c r="Q216" i="1"/>
  <c r="R216" i="1"/>
  <c r="T216" i="1"/>
  <c r="U216" i="1"/>
  <c r="AA216" i="1"/>
  <c r="B217" i="1"/>
  <c r="J217" i="1"/>
  <c r="K217" i="1"/>
  <c r="L217" i="1"/>
  <c r="N217" i="1"/>
  <c r="O217" i="1"/>
  <c r="P217" i="1"/>
  <c r="Q217" i="1"/>
  <c r="R217" i="1"/>
  <c r="T217" i="1"/>
  <c r="U217" i="1"/>
  <c r="AA217" i="1"/>
  <c r="B218" i="1"/>
  <c r="J218" i="1"/>
  <c r="K218" i="1"/>
  <c r="L218" i="1"/>
  <c r="N218" i="1"/>
  <c r="O218" i="1"/>
  <c r="P218" i="1"/>
  <c r="Q218" i="1"/>
  <c r="R218" i="1"/>
  <c r="T218" i="1"/>
  <c r="U218" i="1"/>
  <c r="AA218" i="1"/>
  <c r="B219" i="1"/>
  <c r="J219" i="1"/>
  <c r="K219" i="1"/>
  <c r="L219" i="1"/>
  <c r="N219" i="1"/>
  <c r="O219" i="1"/>
  <c r="P219" i="1"/>
  <c r="Q219" i="1"/>
  <c r="R219" i="1"/>
  <c r="T219" i="1"/>
  <c r="U219" i="1"/>
  <c r="AA219" i="1"/>
  <c r="B220" i="1"/>
  <c r="J220" i="1"/>
  <c r="K220" i="1"/>
  <c r="L220" i="1"/>
  <c r="N220" i="1"/>
  <c r="O220" i="1"/>
  <c r="P220" i="1"/>
  <c r="Q220" i="1"/>
  <c r="R220" i="1"/>
  <c r="T220" i="1"/>
  <c r="U220" i="1"/>
  <c r="AA220" i="1"/>
  <c r="B221" i="1"/>
  <c r="J221" i="1"/>
  <c r="K221" i="1"/>
  <c r="L221" i="1"/>
  <c r="N221" i="1"/>
  <c r="O221" i="1"/>
  <c r="P221" i="1"/>
  <c r="Q221" i="1"/>
  <c r="R221" i="1"/>
  <c r="T221" i="1"/>
  <c r="U221" i="1"/>
  <c r="AA221" i="1"/>
  <c r="B222" i="1"/>
  <c r="J222" i="1"/>
  <c r="K222" i="1"/>
  <c r="L222" i="1"/>
  <c r="N222" i="1"/>
  <c r="O222" i="1"/>
  <c r="P222" i="1"/>
  <c r="Q222" i="1"/>
  <c r="R222" i="1"/>
  <c r="T222" i="1"/>
  <c r="U222" i="1"/>
  <c r="AA222" i="1"/>
  <c r="B223" i="1"/>
  <c r="J223" i="1"/>
  <c r="K223" i="1"/>
  <c r="L223" i="1"/>
  <c r="N223" i="1"/>
  <c r="O223" i="1"/>
  <c r="P223" i="1"/>
  <c r="Q223" i="1"/>
  <c r="R223" i="1"/>
  <c r="T223" i="1"/>
  <c r="U223" i="1"/>
  <c r="AA223" i="1"/>
  <c r="B224" i="1"/>
  <c r="J224" i="1"/>
  <c r="K224" i="1"/>
  <c r="L224" i="1"/>
  <c r="N224" i="1"/>
  <c r="O224" i="1"/>
  <c r="P224" i="1"/>
  <c r="Q224" i="1"/>
  <c r="R224" i="1"/>
  <c r="T224" i="1"/>
  <c r="U224" i="1"/>
  <c r="AA224" i="1"/>
  <c r="B225" i="1"/>
  <c r="J225" i="1"/>
  <c r="K225" i="1"/>
  <c r="L225" i="1"/>
  <c r="N225" i="1"/>
  <c r="O225" i="1"/>
  <c r="P225" i="1"/>
  <c r="Q225" i="1"/>
  <c r="R225" i="1"/>
  <c r="T225" i="1"/>
  <c r="U225" i="1"/>
  <c r="AA225" i="1"/>
  <c r="B226" i="1"/>
  <c r="J226" i="1"/>
  <c r="K226" i="1"/>
  <c r="L226" i="1"/>
  <c r="N226" i="1"/>
  <c r="O226" i="1"/>
  <c r="P226" i="1"/>
  <c r="Q226" i="1"/>
  <c r="R226" i="1"/>
  <c r="T226" i="1"/>
  <c r="U226" i="1"/>
  <c r="AA226" i="1"/>
  <c r="B227" i="1"/>
  <c r="J227" i="1"/>
  <c r="K227" i="1"/>
  <c r="L227" i="1"/>
  <c r="N227" i="1"/>
  <c r="O227" i="1"/>
  <c r="P227" i="1"/>
  <c r="Q227" i="1"/>
  <c r="R227" i="1"/>
  <c r="T227" i="1"/>
  <c r="U227" i="1"/>
  <c r="AA227" i="1"/>
  <c r="B228" i="1"/>
  <c r="J228" i="1"/>
  <c r="K228" i="1"/>
  <c r="L228" i="1"/>
  <c r="N228" i="1"/>
  <c r="O228" i="1"/>
  <c r="P228" i="1"/>
  <c r="Q228" i="1"/>
  <c r="R228" i="1"/>
  <c r="T228" i="1"/>
  <c r="U228" i="1"/>
  <c r="AA228" i="1"/>
  <c r="B229" i="1"/>
  <c r="J229" i="1"/>
  <c r="K229" i="1"/>
  <c r="L229" i="1"/>
  <c r="N229" i="1"/>
  <c r="O229" i="1"/>
  <c r="P229" i="1"/>
  <c r="Q229" i="1"/>
  <c r="R229" i="1"/>
  <c r="T229" i="1"/>
  <c r="U229" i="1"/>
  <c r="AA229" i="1"/>
  <c r="B230" i="1"/>
  <c r="J230" i="1"/>
  <c r="K230" i="1"/>
  <c r="L230" i="1"/>
  <c r="N230" i="1"/>
  <c r="O230" i="1"/>
  <c r="P230" i="1"/>
  <c r="Q230" i="1"/>
  <c r="R230" i="1"/>
  <c r="T230" i="1"/>
  <c r="U230" i="1"/>
  <c r="AA230" i="1"/>
  <c r="B231" i="1"/>
  <c r="J231" i="1"/>
  <c r="K231" i="1"/>
  <c r="L231" i="1"/>
  <c r="N231" i="1"/>
  <c r="O231" i="1"/>
  <c r="P231" i="1"/>
  <c r="Q231" i="1"/>
  <c r="R231" i="1"/>
  <c r="T231" i="1"/>
  <c r="U231" i="1"/>
  <c r="AA231" i="1"/>
  <c r="B232" i="1"/>
  <c r="J232" i="1"/>
  <c r="K232" i="1"/>
  <c r="L232" i="1"/>
  <c r="N232" i="1"/>
  <c r="O232" i="1"/>
  <c r="P232" i="1"/>
  <c r="Q232" i="1"/>
  <c r="R232" i="1"/>
  <c r="T232" i="1"/>
  <c r="U232" i="1"/>
  <c r="AA232" i="1"/>
  <c r="B233" i="1"/>
  <c r="J233" i="1"/>
  <c r="K233" i="1"/>
  <c r="L233" i="1"/>
  <c r="N233" i="1"/>
  <c r="O233" i="1"/>
  <c r="P233" i="1"/>
  <c r="Q233" i="1"/>
  <c r="R233" i="1"/>
  <c r="T233" i="1"/>
  <c r="U233" i="1"/>
  <c r="AA233" i="1"/>
  <c r="B234" i="1"/>
  <c r="J234" i="1"/>
  <c r="K234" i="1"/>
  <c r="L234" i="1"/>
  <c r="N234" i="1"/>
  <c r="O234" i="1"/>
  <c r="P234" i="1"/>
  <c r="Q234" i="1"/>
  <c r="R234" i="1"/>
  <c r="T234" i="1"/>
  <c r="U234" i="1"/>
  <c r="AA234" i="1"/>
  <c r="B235" i="1"/>
  <c r="J235" i="1"/>
  <c r="K235" i="1"/>
  <c r="L235" i="1"/>
  <c r="N235" i="1"/>
  <c r="O235" i="1"/>
  <c r="P235" i="1"/>
  <c r="Q235" i="1"/>
  <c r="R235" i="1"/>
  <c r="T235" i="1"/>
  <c r="U235" i="1"/>
  <c r="AA235" i="1"/>
  <c r="B236" i="1"/>
  <c r="J236" i="1"/>
  <c r="K236" i="1"/>
  <c r="L236" i="1"/>
  <c r="N236" i="1"/>
  <c r="O236" i="1"/>
  <c r="P236" i="1"/>
  <c r="Q236" i="1"/>
  <c r="R236" i="1"/>
  <c r="T236" i="1"/>
  <c r="U236" i="1"/>
  <c r="AA236" i="1"/>
  <c r="B237" i="1"/>
  <c r="J237" i="1"/>
  <c r="K237" i="1"/>
  <c r="L237" i="1"/>
  <c r="N237" i="1"/>
  <c r="O237" i="1"/>
  <c r="P237" i="1"/>
  <c r="Q237" i="1"/>
  <c r="R237" i="1"/>
  <c r="T237" i="1"/>
  <c r="U237" i="1"/>
  <c r="AA237" i="1"/>
  <c r="B238" i="1"/>
  <c r="J238" i="1"/>
  <c r="K238" i="1"/>
  <c r="L238" i="1"/>
  <c r="N238" i="1"/>
  <c r="O238" i="1"/>
  <c r="P238" i="1"/>
  <c r="Q238" i="1"/>
  <c r="R238" i="1"/>
  <c r="T238" i="1"/>
  <c r="U238" i="1"/>
  <c r="AA238" i="1"/>
  <c r="B239" i="1"/>
  <c r="J239" i="1"/>
  <c r="K239" i="1"/>
  <c r="L239" i="1"/>
  <c r="N239" i="1"/>
  <c r="O239" i="1"/>
  <c r="P239" i="1"/>
  <c r="Q239" i="1"/>
  <c r="R239" i="1"/>
  <c r="T239" i="1"/>
  <c r="U239" i="1"/>
  <c r="AA239" i="1"/>
  <c r="B240" i="1"/>
  <c r="J240" i="1"/>
  <c r="K240" i="1"/>
  <c r="L240" i="1"/>
  <c r="N240" i="1"/>
  <c r="O240" i="1"/>
  <c r="P240" i="1"/>
  <c r="Q240" i="1"/>
  <c r="R240" i="1"/>
  <c r="T240" i="1"/>
  <c r="U240" i="1"/>
  <c r="AA240" i="1"/>
  <c r="B241" i="1"/>
  <c r="J241" i="1"/>
  <c r="K241" i="1"/>
  <c r="L241" i="1"/>
  <c r="N241" i="1"/>
  <c r="O241" i="1"/>
  <c r="P241" i="1"/>
  <c r="Q241" i="1"/>
  <c r="R241" i="1"/>
  <c r="T241" i="1"/>
  <c r="U241" i="1"/>
  <c r="AA241" i="1"/>
  <c r="B242" i="1"/>
  <c r="J242" i="1"/>
  <c r="K242" i="1"/>
  <c r="L242" i="1"/>
  <c r="N242" i="1"/>
  <c r="O242" i="1"/>
  <c r="P242" i="1"/>
  <c r="Q242" i="1"/>
  <c r="R242" i="1"/>
  <c r="T242" i="1"/>
  <c r="U242" i="1"/>
  <c r="AA242" i="1"/>
  <c r="B243" i="1"/>
  <c r="J243" i="1"/>
  <c r="K243" i="1"/>
  <c r="L243" i="1"/>
  <c r="N243" i="1"/>
  <c r="O243" i="1"/>
  <c r="P243" i="1"/>
  <c r="Q243" i="1"/>
  <c r="R243" i="1"/>
  <c r="T243" i="1"/>
  <c r="U243" i="1"/>
  <c r="AA243" i="1"/>
  <c r="B244" i="1"/>
  <c r="J244" i="1"/>
  <c r="K244" i="1"/>
  <c r="L244" i="1"/>
  <c r="N244" i="1"/>
  <c r="O244" i="1"/>
  <c r="P244" i="1"/>
  <c r="Q244" i="1"/>
  <c r="R244" i="1"/>
  <c r="T244" i="1"/>
  <c r="U244" i="1"/>
  <c r="AA244" i="1"/>
  <c r="B245" i="1"/>
  <c r="J245" i="1"/>
  <c r="K245" i="1"/>
  <c r="L245" i="1"/>
  <c r="N245" i="1"/>
  <c r="O245" i="1"/>
  <c r="P245" i="1"/>
  <c r="Q245" i="1"/>
  <c r="R245" i="1"/>
  <c r="T245" i="1"/>
  <c r="U245" i="1"/>
  <c r="AA245" i="1"/>
  <c r="B246" i="1"/>
  <c r="J246" i="1"/>
  <c r="K246" i="1"/>
  <c r="L246" i="1"/>
  <c r="N246" i="1"/>
  <c r="O246" i="1"/>
  <c r="P246" i="1"/>
  <c r="Q246" i="1"/>
  <c r="R246" i="1"/>
  <c r="T246" i="1"/>
  <c r="U246" i="1"/>
  <c r="AA246" i="1"/>
  <c r="B247" i="1"/>
  <c r="J247" i="1"/>
  <c r="K247" i="1"/>
  <c r="L247" i="1"/>
  <c r="N247" i="1"/>
  <c r="O247" i="1"/>
  <c r="P247" i="1"/>
  <c r="Q247" i="1"/>
  <c r="R247" i="1"/>
  <c r="T247" i="1"/>
  <c r="U247" i="1"/>
  <c r="AA247" i="1"/>
  <c r="B248" i="1"/>
  <c r="J248" i="1"/>
  <c r="K248" i="1"/>
  <c r="L248" i="1"/>
  <c r="N248" i="1"/>
  <c r="O248" i="1"/>
  <c r="P248" i="1"/>
  <c r="Q248" i="1"/>
  <c r="R248" i="1"/>
  <c r="T248" i="1"/>
  <c r="U248" i="1"/>
  <c r="AA248" i="1"/>
  <c r="B249" i="1"/>
  <c r="J249" i="1"/>
  <c r="K249" i="1"/>
  <c r="L249" i="1"/>
  <c r="N249" i="1"/>
  <c r="O249" i="1"/>
  <c r="P249" i="1"/>
  <c r="Q249" i="1"/>
  <c r="R249" i="1"/>
  <c r="T249" i="1"/>
  <c r="U249" i="1"/>
  <c r="AA249" i="1"/>
  <c r="B250" i="1"/>
  <c r="J250" i="1"/>
  <c r="K250" i="1"/>
  <c r="L250" i="1"/>
  <c r="N250" i="1"/>
  <c r="O250" i="1"/>
  <c r="P250" i="1"/>
  <c r="Q250" i="1"/>
  <c r="R250" i="1"/>
  <c r="T250" i="1"/>
  <c r="U250" i="1"/>
  <c r="AA250" i="1"/>
  <c r="B251" i="1"/>
  <c r="J251" i="1"/>
  <c r="K251" i="1"/>
  <c r="L251" i="1"/>
  <c r="N251" i="1"/>
  <c r="O251" i="1"/>
  <c r="P251" i="1"/>
  <c r="Q251" i="1"/>
  <c r="R251" i="1"/>
  <c r="T251" i="1"/>
  <c r="U251" i="1"/>
  <c r="AA251" i="1"/>
  <c r="B252" i="1"/>
  <c r="J252" i="1"/>
  <c r="K252" i="1"/>
  <c r="L252" i="1"/>
  <c r="N252" i="1"/>
  <c r="O252" i="1"/>
  <c r="P252" i="1"/>
  <c r="Q252" i="1"/>
  <c r="R252" i="1"/>
  <c r="T252" i="1"/>
  <c r="U252" i="1"/>
  <c r="AA252" i="1"/>
  <c r="B253" i="1"/>
  <c r="J253" i="1"/>
  <c r="K253" i="1"/>
  <c r="L253" i="1"/>
  <c r="N253" i="1"/>
  <c r="O253" i="1"/>
  <c r="P253" i="1"/>
  <c r="Q253" i="1"/>
  <c r="R253" i="1"/>
  <c r="T253" i="1"/>
  <c r="U253" i="1"/>
  <c r="AA253" i="1"/>
  <c r="B254" i="1"/>
  <c r="J254" i="1"/>
  <c r="K254" i="1"/>
  <c r="L254" i="1"/>
  <c r="N254" i="1"/>
  <c r="O254" i="1"/>
  <c r="P254" i="1"/>
  <c r="Q254" i="1"/>
  <c r="R254" i="1"/>
  <c r="T254" i="1"/>
  <c r="U254" i="1"/>
  <c r="AA254" i="1"/>
  <c r="B255" i="1"/>
  <c r="J255" i="1"/>
  <c r="K255" i="1"/>
  <c r="L255" i="1"/>
  <c r="N255" i="1"/>
  <c r="O255" i="1"/>
  <c r="P255" i="1"/>
  <c r="Q255" i="1"/>
  <c r="R255" i="1"/>
  <c r="T255" i="1"/>
  <c r="U255" i="1"/>
  <c r="AA255" i="1"/>
  <c r="B256" i="1"/>
  <c r="J256" i="1"/>
  <c r="K256" i="1"/>
  <c r="L256" i="1"/>
  <c r="N256" i="1"/>
  <c r="O256" i="1"/>
  <c r="P256" i="1"/>
  <c r="Q256" i="1"/>
  <c r="R256" i="1"/>
  <c r="T256" i="1"/>
  <c r="U256" i="1"/>
  <c r="AA256" i="1"/>
  <c r="B257" i="1"/>
  <c r="J257" i="1"/>
  <c r="K257" i="1"/>
  <c r="L257" i="1"/>
  <c r="N257" i="1"/>
  <c r="O257" i="1"/>
  <c r="P257" i="1"/>
  <c r="Q257" i="1"/>
  <c r="R257" i="1"/>
  <c r="T257" i="1"/>
  <c r="U257" i="1"/>
  <c r="AA257" i="1"/>
  <c r="B258" i="1"/>
  <c r="J258" i="1"/>
  <c r="K258" i="1"/>
  <c r="L258" i="1"/>
  <c r="N258" i="1"/>
  <c r="O258" i="1"/>
  <c r="P258" i="1"/>
  <c r="Q258" i="1"/>
  <c r="R258" i="1"/>
  <c r="T258" i="1"/>
  <c r="U258" i="1"/>
  <c r="AA258" i="1"/>
  <c r="B259" i="1"/>
  <c r="J259" i="1"/>
  <c r="K259" i="1"/>
  <c r="L259" i="1"/>
  <c r="N259" i="1"/>
  <c r="O259" i="1"/>
  <c r="P259" i="1"/>
  <c r="Q259" i="1"/>
  <c r="R259" i="1"/>
  <c r="T259" i="1"/>
  <c r="U259" i="1"/>
  <c r="AA259" i="1"/>
  <c r="B260" i="1"/>
  <c r="J260" i="1"/>
  <c r="K260" i="1"/>
  <c r="L260" i="1"/>
  <c r="N260" i="1"/>
  <c r="O260" i="1"/>
  <c r="P260" i="1"/>
  <c r="Q260" i="1"/>
  <c r="R260" i="1"/>
  <c r="T260" i="1"/>
  <c r="U260" i="1"/>
  <c r="AA260" i="1"/>
  <c r="B261" i="1"/>
  <c r="J261" i="1"/>
  <c r="K261" i="1"/>
  <c r="L261" i="1"/>
  <c r="N261" i="1"/>
  <c r="O261" i="1"/>
  <c r="P261" i="1"/>
  <c r="Q261" i="1"/>
  <c r="R261" i="1"/>
  <c r="T261" i="1"/>
  <c r="U261" i="1"/>
  <c r="AA261" i="1"/>
  <c r="B262" i="1"/>
  <c r="J262" i="1"/>
  <c r="K262" i="1"/>
  <c r="L262" i="1"/>
  <c r="N262" i="1"/>
  <c r="O262" i="1"/>
  <c r="P262" i="1"/>
  <c r="Q262" i="1"/>
  <c r="R262" i="1"/>
  <c r="T262" i="1"/>
  <c r="U262" i="1"/>
  <c r="AA262" i="1"/>
  <c r="B263" i="1"/>
  <c r="J263" i="1"/>
  <c r="K263" i="1"/>
  <c r="L263" i="1"/>
  <c r="N263" i="1"/>
  <c r="O263" i="1"/>
  <c r="P263" i="1"/>
  <c r="Q263" i="1"/>
  <c r="R263" i="1"/>
  <c r="T263" i="1"/>
  <c r="U263" i="1"/>
  <c r="AA263" i="1"/>
  <c r="B264" i="1"/>
  <c r="J264" i="1"/>
  <c r="K264" i="1"/>
  <c r="L264" i="1"/>
  <c r="N264" i="1"/>
  <c r="O264" i="1"/>
  <c r="P264" i="1"/>
  <c r="Q264" i="1"/>
  <c r="R264" i="1"/>
  <c r="T264" i="1"/>
  <c r="U264" i="1"/>
  <c r="AA264" i="1"/>
  <c r="B265" i="1"/>
  <c r="J265" i="1"/>
  <c r="K265" i="1"/>
  <c r="L265" i="1"/>
  <c r="N265" i="1"/>
  <c r="O265" i="1"/>
  <c r="P265" i="1"/>
  <c r="Q265" i="1"/>
  <c r="R265" i="1"/>
  <c r="T265" i="1"/>
  <c r="U265" i="1"/>
  <c r="AA265" i="1"/>
  <c r="B266" i="1"/>
  <c r="J266" i="1"/>
  <c r="K266" i="1"/>
  <c r="L266" i="1"/>
  <c r="N266" i="1"/>
  <c r="O266" i="1"/>
  <c r="P266" i="1"/>
  <c r="Q266" i="1"/>
  <c r="R266" i="1"/>
  <c r="T266" i="1"/>
  <c r="U266" i="1"/>
  <c r="AA266" i="1"/>
  <c r="B267" i="1"/>
  <c r="J267" i="1"/>
  <c r="K267" i="1"/>
  <c r="L267" i="1"/>
  <c r="N267" i="1"/>
  <c r="O267" i="1"/>
  <c r="P267" i="1"/>
  <c r="Q267" i="1"/>
  <c r="R267" i="1"/>
  <c r="T267" i="1"/>
  <c r="U267" i="1"/>
  <c r="AA267" i="1"/>
  <c r="B268" i="1"/>
  <c r="J268" i="1"/>
  <c r="K268" i="1"/>
  <c r="L268" i="1"/>
  <c r="N268" i="1"/>
  <c r="O268" i="1"/>
  <c r="P268" i="1"/>
  <c r="Q268" i="1"/>
  <c r="R268" i="1"/>
  <c r="T268" i="1"/>
  <c r="U268" i="1"/>
  <c r="AA268" i="1"/>
  <c r="B269" i="1"/>
  <c r="J269" i="1"/>
  <c r="K269" i="1"/>
  <c r="L269" i="1"/>
  <c r="N269" i="1"/>
  <c r="O269" i="1"/>
  <c r="P269" i="1"/>
  <c r="Q269" i="1"/>
  <c r="R269" i="1"/>
  <c r="T269" i="1"/>
  <c r="U269" i="1"/>
  <c r="AA269" i="1"/>
  <c r="B270" i="1"/>
  <c r="J270" i="1"/>
  <c r="K270" i="1"/>
  <c r="L270" i="1"/>
  <c r="N270" i="1"/>
  <c r="O270" i="1"/>
  <c r="P270" i="1"/>
  <c r="Q270" i="1"/>
  <c r="R270" i="1"/>
  <c r="T270" i="1"/>
  <c r="U270" i="1"/>
  <c r="AA270" i="1"/>
  <c r="B271" i="1"/>
  <c r="J271" i="1"/>
  <c r="K271" i="1"/>
  <c r="L271" i="1"/>
  <c r="N271" i="1"/>
  <c r="O271" i="1"/>
  <c r="P271" i="1"/>
  <c r="Q271" i="1"/>
  <c r="R271" i="1"/>
  <c r="T271" i="1"/>
  <c r="U271" i="1"/>
  <c r="AA271" i="1"/>
  <c r="B272" i="1"/>
  <c r="J272" i="1"/>
  <c r="K272" i="1"/>
  <c r="L272" i="1"/>
  <c r="N272" i="1"/>
  <c r="O272" i="1"/>
  <c r="P272" i="1"/>
  <c r="Q272" i="1"/>
  <c r="R272" i="1"/>
  <c r="T272" i="1"/>
  <c r="U272" i="1"/>
  <c r="AA272" i="1"/>
  <c r="B273" i="1"/>
  <c r="J273" i="1"/>
  <c r="K273" i="1"/>
  <c r="L273" i="1"/>
  <c r="N273" i="1"/>
  <c r="O273" i="1"/>
  <c r="P273" i="1"/>
  <c r="Q273" i="1"/>
  <c r="R273" i="1"/>
  <c r="T273" i="1"/>
  <c r="U273" i="1"/>
  <c r="AA273" i="1"/>
  <c r="B274" i="1"/>
  <c r="J274" i="1"/>
  <c r="K274" i="1"/>
  <c r="L274" i="1"/>
  <c r="N274" i="1"/>
  <c r="O274" i="1"/>
  <c r="P274" i="1"/>
  <c r="Q274" i="1"/>
  <c r="R274" i="1"/>
  <c r="T274" i="1"/>
  <c r="U274" i="1"/>
  <c r="AA274" i="1"/>
  <c r="B275" i="1"/>
  <c r="J275" i="1"/>
  <c r="K275" i="1"/>
  <c r="L275" i="1"/>
  <c r="N275" i="1"/>
  <c r="O275" i="1"/>
  <c r="P275" i="1"/>
  <c r="Q275" i="1"/>
  <c r="R275" i="1"/>
  <c r="T275" i="1"/>
  <c r="U275" i="1"/>
  <c r="AA275" i="1"/>
  <c r="B276" i="1"/>
  <c r="J276" i="1"/>
  <c r="K276" i="1"/>
  <c r="L276" i="1"/>
  <c r="N276" i="1"/>
  <c r="O276" i="1"/>
  <c r="P276" i="1"/>
  <c r="Q276" i="1"/>
  <c r="R276" i="1"/>
  <c r="T276" i="1"/>
  <c r="U276" i="1"/>
  <c r="AA276" i="1"/>
  <c r="B277" i="1"/>
  <c r="J277" i="1"/>
  <c r="K277" i="1"/>
  <c r="L277" i="1"/>
  <c r="N277" i="1"/>
  <c r="O277" i="1"/>
  <c r="P277" i="1"/>
  <c r="Q277" i="1"/>
  <c r="R277" i="1"/>
  <c r="T277" i="1"/>
  <c r="U277" i="1"/>
  <c r="AA277" i="1"/>
  <c r="B278" i="1"/>
  <c r="J278" i="1"/>
  <c r="K278" i="1"/>
  <c r="L278" i="1"/>
  <c r="N278" i="1"/>
  <c r="O278" i="1"/>
  <c r="P278" i="1"/>
  <c r="Q278" i="1"/>
  <c r="R278" i="1"/>
  <c r="T278" i="1"/>
  <c r="U278" i="1"/>
  <c r="AA278" i="1"/>
  <c r="B279" i="1"/>
  <c r="J279" i="1"/>
  <c r="K279" i="1"/>
  <c r="L279" i="1"/>
  <c r="N279" i="1"/>
  <c r="O279" i="1"/>
  <c r="P279" i="1"/>
  <c r="Q279" i="1"/>
  <c r="R279" i="1"/>
  <c r="T279" i="1"/>
  <c r="U279" i="1"/>
  <c r="AA279" i="1"/>
  <c r="B280" i="1"/>
  <c r="J280" i="1"/>
  <c r="K280" i="1"/>
  <c r="L280" i="1"/>
  <c r="N280" i="1"/>
  <c r="O280" i="1"/>
  <c r="P280" i="1"/>
  <c r="Q280" i="1"/>
  <c r="R280" i="1"/>
  <c r="T280" i="1"/>
  <c r="U280" i="1"/>
  <c r="AA280" i="1"/>
  <c r="B281" i="1"/>
  <c r="J281" i="1"/>
  <c r="K281" i="1"/>
  <c r="L281" i="1"/>
  <c r="N281" i="1"/>
  <c r="O281" i="1"/>
  <c r="P281" i="1"/>
  <c r="Q281" i="1"/>
  <c r="R281" i="1"/>
  <c r="T281" i="1"/>
  <c r="U281" i="1"/>
  <c r="AA281" i="1"/>
  <c r="B282" i="1"/>
  <c r="J282" i="1"/>
  <c r="K282" i="1"/>
  <c r="L282" i="1"/>
  <c r="N282" i="1"/>
  <c r="O282" i="1"/>
  <c r="P282" i="1"/>
  <c r="Q282" i="1"/>
  <c r="R282" i="1"/>
  <c r="T282" i="1"/>
  <c r="U282" i="1"/>
  <c r="AA282" i="1"/>
  <c r="B283" i="1"/>
  <c r="J283" i="1"/>
  <c r="K283" i="1"/>
  <c r="L283" i="1"/>
  <c r="N283" i="1"/>
  <c r="O283" i="1"/>
  <c r="P283" i="1"/>
  <c r="Q283" i="1"/>
  <c r="R283" i="1"/>
  <c r="T283" i="1"/>
  <c r="U283" i="1"/>
  <c r="AA283" i="1"/>
  <c r="B284" i="1"/>
  <c r="J284" i="1"/>
  <c r="K284" i="1"/>
  <c r="L284" i="1"/>
  <c r="N284" i="1"/>
  <c r="O284" i="1"/>
  <c r="P284" i="1"/>
  <c r="Q284" i="1"/>
  <c r="R284" i="1"/>
  <c r="T284" i="1"/>
  <c r="U284" i="1"/>
  <c r="AA284" i="1"/>
  <c r="B285" i="1"/>
  <c r="J285" i="1"/>
  <c r="K285" i="1"/>
  <c r="L285" i="1"/>
  <c r="N285" i="1"/>
  <c r="O285" i="1"/>
  <c r="P285" i="1"/>
  <c r="Q285" i="1"/>
  <c r="R285" i="1"/>
  <c r="T285" i="1"/>
  <c r="U285" i="1"/>
  <c r="AA285" i="1"/>
  <c r="B286" i="1"/>
  <c r="J286" i="1"/>
  <c r="K286" i="1"/>
  <c r="L286" i="1"/>
  <c r="N286" i="1"/>
  <c r="O286" i="1"/>
  <c r="P286" i="1"/>
  <c r="Q286" i="1"/>
  <c r="R286" i="1"/>
  <c r="T286" i="1"/>
  <c r="U286" i="1"/>
  <c r="AA286" i="1"/>
  <c r="B287" i="1"/>
  <c r="J287" i="1"/>
  <c r="K287" i="1"/>
  <c r="L287" i="1"/>
  <c r="N287" i="1"/>
  <c r="O287" i="1"/>
  <c r="P287" i="1"/>
  <c r="Q287" i="1"/>
  <c r="R287" i="1"/>
  <c r="T287" i="1"/>
  <c r="U287" i="1"/>
  <c r="AA287" i="1"/>
  <c r="B288" i="1"/>
  <c r="J288" i="1"/>
  <c r="K288" i="1"/>
  <c r="L288" i="1"/>
  <c r="N288" i="1"/>
  <c r="O288" i="1"/>
  <c r="P288" i="1"/>
  <c r="Q288" i="1"/>
  <c r="R288" i="1"/>
  <c r="T288" i="1"/>
  <c r="U288" i="1"/>
  <c r="AA288" i="1"/>
  <c r="B289" i="1"/>
  <c r="J289" i="1"/>
  <c r="K289" i="1"/>
  <c r="L289" i="1"/>
  <c r="N289" i="1"/>
  <c r="O289" i="1"/>
  <c r="P289" i="1"/>
  <c r="Q289" i="1"/>
  <c r="R289" i="1"/>
  <c r="T289" i="1"/>
  <c r="U289" i="1"/>
  <c r="AA289" i="1"/>
  <c r="B290" i="1"/>
  <c r="J290" i="1"/>
  <c r="K290" i="1"/>
  <c r="L290" i="1"/>
  <c r="N290" i="1"/>
  <c r="O290" i="1"/>
  <c r="P290" i="1"/>
  <c r="Q290" i="1"/>
  <c r="R290" i="1"/>
  <c r="T290" i="1"/>
  <c r="U290" i="1"/>
  <c r="AA290" i="1"/>
  <c r="B291" i="1"/>
  <c r="J291" i="1"/>
  <c r="K291" i="1"/>
  <c r="L291" i="1"/>
  <c r="N291" i="1"/>
  <c r="O291" i="1"/>
  <c r="P291" i="1"/>
  <c r="Q291" i="1"/>
  <c r="R291" i="1"/>
  <c r="T291" i="1"/>
  <c r="U291" i="1"/>
  <c r="AA291" i="1"/>
  <c r="B292" i="1"/>
  <c r="J292" i="1"/>
  <c r="K292" i="1"/>
  <c r="L292" i="1"/>
  <c r="N292" i="1"/>
  <c r="O292" i="1"/>
  <c r="P292" i="1"/>
  <c r="Q292" i="1"/>
  <c r="R292" i="1"/>
  <c r="T292" i="1"/>
  <c r="U292" i="1"/>
  <c r="AA292" i="1"/>
  <c r="B293" i="1"/>
  <c r="J293" i="1"/>
  <c r="K293" i="1"/>
  <c r="L293" i="1"/>
  <c r="N293" i="1"/>
  <c r="O293" i="1"/>
  <c r="P293" i="1"/>
  <c r="Q293" i="1"/>
  <c r="R293" i="1"/>
  <c r="T293" i="1"/>
  <c r="U293" i="1"/>
  <c r="AA293" i="1"/>
  <c r="B294" i="1"/>
  <c r="J294" i="1"/>
  <c r="K294" i="1"/>
  <c r="L294" i="1"/>
  <c r="N294" i="1"/>
  <c r="O294" i="1"/>
  <c r="P294" i="1"/>
  <c r="Q294" i="1"/>
  <c r="R294" i="1"/>
  <c r="T294" i="1"/>
  <c r="U294" i="1"/>
  <c r="AA294" i="1"/>
  <c r="B295" i="1"/>
  <c r="J295" i="1"/>
  <c r="K295" i="1"/>
  <c r="L295" i="1"/>
  <c r="N295" i="1"/>
  <c r="O295" i="1"/>
  <c r="P295" i="1"/>
  <c r="Q295" i="1"/>
  <c r="R295" i="1"/>
  <c r="T295" i="1"/>
  <c r="U295" i="1"/>
  <c r="AA295" i="1"/>
  <c r="B296" i="1"/>
  <c r="J296" i="1"/>
  <c r="K296" i="1"/>
  <c r="L296" i="1"/>
  <c r="N296" i="1"/>
  <c r="O296" i="1"/>
  <c r="P296" i="1"/>
  <c r="Q296" i="1"/>
  <c r="R296" i="1"/>
  <c r="T296" i="1"/>
  <c r="U296" i="1"/>
  <c r="AA296" i="1"/>
  <c r="B297" i="1"/>
  <c r="J297" i="1"/>
  <c r="K297" i="1"/>
  <c r="L297" i="1"/>
  <c r="N297" i="1"/>
  <c r="O297" i="1"/>
  <c r="P297" i="1"/>
  <c r="Q297" i="1"/>
  <c r="R297" i="1"/>
  <c r="T297" i="1"/>
  <c r="U297" i="1"/>
  <c r="AA297" i="1"/>
  <c r="B298" i="1"/>
  <c r="J298" i="1"/>
  <c r="K298" i="1"/>
  <c r="L298" i="1"/>
  <c r="N298" i="1"/>
  <c r="O298" i="1"/>
  <c r="P298" i="1"/>
  <c r="Q298" i="1"/>
  <c r="R298" i="1"/>
  <c r="T298" i="1"/>
  <c r="U298" i="1"/>
  <c r="AA298" i="1"/>
  <c r="B299" i="1"/>
  <c r="J299" i="1"/>
  <c r="K299" i="1"/>
  <c r="L299" i="1"/>
  <c r="N299" i="1"/>
  <c r="O299" i="1"/>
  <c r="P299" i="1"/>
  <c r="Q299" i="1"/>
  <c r="R299" i="1"/>
  <c r="T299" i="1"/>
  <c r="U299" i="1"/>
  <c r="AA299" i="1"/>
  <c r="B300" i="1"/>
  <c r="J300" i="1"/>
  <c r="K300" i="1"/>
  <c r="L300" i="1"/>
  <c r="N300" i="1"/>
  <c r="O300" i="1"/>
  <c r="P300" i="1"/>
  <c r="Q300" i="1"/>
  <c r="R300" i="1"/>
  <c r="T300" i="1"/>
  <c r="U300" i="1"/>
  <c r="AA300" i="1"/>
  <c r="B301" i="1"/>
  <c r="J301" i="1"/>
  <c r="K301" i="1"/>
  <c r="L301" i="1"/>
  <c r="N301" i="1"/>
  <c r="O301" i="1"/>
  <c r="P301" i="1"/>
  <c r="Q301" i="1"/>
  <c r="R301" i="1"/>
  <c r="T301" i="1"/>
  <c r="U301" i="1"/>
  <c r="AA301" i="1"/>
  <c r="B302" i="1"/>
  <c r="J302" i="1"/>
  <c r="K302" i="1"/>
  <c r="L302" i="1"/>
  <c r="N302" i="1"/>
  <c r="O302" i="1"/>
  <c r="P302" i="1"/>
  <c r="Q302" i="1"/>
  <c r="R302" i="1"/>
  <c r="T302" i="1"/>
  <c r="U302" i="1"/>
  <c r="AA302" i="1"/>
  <c r="B303" i="1"/>
  <c r="J303" i="1"/>
  <c r="K303" i="1"/>
  <c r="L303" i="1"/>
  <c r="N303" i="1"/>
  <c r="O303" i="1"/>
  <c r="P303" i="1"/>
  <c r="Q303" i="1"/>
  <c r="R303" i="1"/>
  <c r="T303" i="1"/>
  <c r="U303" i="1"/>
  <c r="AA303" i="1"/>
  <c r="B304" i="1"/>
  <c r="J304" i="1"/>
  <c r="K304" i="1"/>
  <c r="L304" i="1"/>
  <c r="N304" i="1"/>
  <c r="O304" i="1"/>
  <c r="P304" i="1"/>
  <c r="Q304" i="1"/>
  <c r="R304" i="1"/>
  <c r="T304" i="1"/>
  <c r="U304" i="1"/>
  <c r="AA304" i="1"/>
  <c r="B305" i="1"/>
  <c r="J305" i="1"/>
  <c r="K305" i="1"/>
  <c r="L305" i="1"/>
  <c r="N305" i="1"/>
  <c r="O305" i="1"/>
  <c r="P305" i="1"/>
  <c r="Q305" i="1"/>
  <c r="R305" i="1"/>
  <c r="T305" i="1"/>
  <c r="U305" i="1"/>
  <c r="AA305" i="1"/>
  <c r="B306" i="1"/>
  <c r="J306" i="1"/>
  <c r="K306" i="1"/>
  <c r="L306" i="1"/>
  <c r="N306" i="1"/>
  <c r="O306" i="1"/>
  <c r="P306" i="1"/>
  <c r="Q306" i="1"/>
  <c r="R306" i="1"/>
  <c r="T306" i="1"/>
  <c r="U306" i="1"/>
  <c r="AA306" i="1"/>
  <c r="B307" i="1"/>
  <c r="J307" i="1"/>
  <c r="K307" i="1"/>
  <c r="L307" i="1"/>
  <c r="N307" i="1"/>
  <c r="O307" i="1"/>
  <c r="P307" i="1"/>
  <c r="Q307" i="1"/>
  <c r="R307" i="1"/>
  <c r="T307" i="1"/>
  <c r="U307" i="1"/>
  <c r="AA307" i="1"/>
  <c r="B308" i="1"/>
  <c r="J308" i="1"/>
  <c r="K308" i="1"/>
  <c r="L308" i="1"/>
  <c r="N308" i="1"/>
  <c r="O308" i="1"/>
  <c r="P308" i="1"/>
  <c r="Q308" i="1"/>
  <c r="R308" i="1"/>
  <c r="T308" i="1"/>
  <c r="U308" i="1"/>
  <c r="AA308" i="1"/>
  <c r="B309" i="1"/>
  <c r="J309" i="1"/>
  <c r="K309" i="1"/>
  <c r="L309" i="1"/>
  <c r="N309" i="1"/>
  <c r="O309" i="1"/>
  <c r="P309" i="1"/>
  <c r="Q309" i="1"/>
  <c r="R309" i="1"/>
  <c r="T309" i="1"/>
  <c r="U309" i="1"/>
  <c r="AA309" i="1"/>
  <c r="B310" i="1"/>
  <c r="J310" i="1"/>
  <c r="K310" i="1"/>
  <c r="L310" i="1"/>
  <c r="N310" i="1"/>
  <c r="O310" i="1"/>
  <c r="P310" i="1"/>
  <c r="Q310" i="1"/>
  <c r="R310" i="1"/>
  <c r="T310" i="1"/>
  <c r="U310" i="1"/>
  <c r="AA310" i="1"/>
  <c r="B311" i="1"/>
  <c r="J311" i="1"/>
  <c r="K311" i="1"/>
  <c r="L311" i="1"/>
  <c r="N311" i="1"/>
  <c r="O311" i="1"/>
  <c r="P311" i="1"/>
  <c r="Q311" i="1"/>
  <c r="R311" i="1"/>
  <c r="T311" i="1"/>
  <c r="U311" i="1"/>
  <c r="AA311" i="1"/>
  <c r="B312" i="1"/>
  <c r="J312" i="1"/>
  <c r="K312" i="1"/>
  <c r="L312" i="1"/>
  <c r="N312" i="1"/>
  <c r="O312" i="1"/>
  <c r="P312" i="1"/>
  <c r="Q312" i="1"/>
  <c r="R312" i="1"/>
  <c r="T312" i="1"/>
  <c r="U312" i="1"/>
  <c r="AA312" i="1"/>
  <c r="B313" i="1"/>
  <c r="J313" i="1"/>
  <c r="K313" i="1"/>
  <c r="L313" i="1"/>
  <c r="N313" i="1"/>
  <c r="O313" i="1"/>
  <c r="P313" i="1"/>
  <c r="Q313" i="1"/>
  <c r="R313" i="1"/>
  <c r="T313" i="1"/>
  <c r="U313" i="1"/>
  <c r="AA313" i="1"/>
  <c r="B314" i="1"/>
  <c r="J314" i="1"/>
  <c r="K314" i="1"/>
  <c r="L314" i="1"/>
  <c r="N314" i="1"/>
  <c r="O314" i="1"/>
  <c r="P314" i="1"/>
  <c r="Q314" i="1"/>
  <c r="R314" i="1"/>
  <c r="T314" i="1"/>
  <c r="U314" i="1"/>
  <c r="AA314" i="1"/>
  <c r="B315" i="1"/>
  <c r="J315" i="1"/>
  <c r="K315" i="1"/>
  <c r="L315" i="1"/>
  <c r="N315" i="1"/>
  <c r="O315" i="1"/>
  <c r="P315" i="1"/>
  <c r="Q315" i="1"/>
  <c r="R315" i="1"/>
  <c r="T315" i="1"/>
  <c r="U315" i="1"/>
  <c r="AA315" i="1"/>
  <c r="B316" i="1"/>
  <c r="J316" i="1"/>
  <c r="K316" i="1"/>
  <c r="L316" i="1"/>
  <c r="N316" i="1"/>
  <c r="O316" i="1"/>
  <c r="P316" i="1"/>
  <c r="Q316" i="1"/>
  <c r="R316" i="1"/>
  <c r="T316" i="1"/>
  <c r="U316" i="1"/>
  <c r="AA316" i="1"/>
  <c r="B317" i="1"/>
  <c r="J317" i="1"/>
  <c r="K317" i="1"/>
  <c r="L317" i="1"/>
  <c r="N317" i="1"/>
  <c r="O317" i="1"/>
  <c r="P317" i="1"/>
  <c r="Q317" i="1"/>
  <c r="R317" i="1"/>
  <c r="T317" i="1"/>
  <c r="U317" i="1"/>
  <c r="AA317" i="1"/>
  <c r="B318" i="1"/>
  <c r="J318" i="1"/>
  <c r="K318" i="1"/>
  <c r="L318" i="1"/>
  <c r="N318" i="1"/>
  <c r="O318" i="1"/>
  <c r="P318" i="1"/>
  <c r="Q318" i="1"/>
  <c r="R318" i="1"/>
  <c r="T318" i="1"/>
  <c r="U318" i="1"/>
  <c r="AA318" i="1"/>
  <c r="B319" i="1"/>
  <c r="J319" i="1"/>
  <c r="K319" i="1"/>
  <c r="L319" i="1"/>
  <c r="N319" i="1"/>
  <c r="O319" i="1"/>
  <c r="P319" i="1"/>
  <c r="Q319" i="1"/>
  <c r="R319" i="1"/>
  <c r="T319" i="1"/>
  <c r="U319" i="1"/>
  <c r="AA319" i="1"/>
  <c r="B320" i="1"/>
  <c r="J320" i="1"/>
  <c r="K320" i="1"/>
  <c r="L320" i="1"/>
  <c r="N320" i="1"/>
  <c r="O320" i="1"/>
  <c r="P320" i="1"/>
  <c r="Q320" i="1"/>
  <c r="R320" i="1"/>
  <c r="T320" i="1"/>
  <c r="U320" i="1"/>
  <c r="AA320" i="1"/>
  <c r="B321" i="1"/>
  <c r="J321" i="1"/>
  <c r="K321" i="1"/>
  <c r="L321" i="1"/>
  <c r="N321" i="1"/>
  <c r="O321" i="1"/>
  <c r="P321" i="1"/>
  <c r="Q321" i="1"/>
  <c r="R321" i="1"/>
  <c r="T321" i="1"/>
  <c r="U321" i="1"/>
  <c r="AA321" i="1"/>
  <c r="B322" i="1"/>
  <c r="J322" i="1"/>
  <c r="K322" i="1"/>
  <c r="L322" i="1"/>
  <c r="N322" i="1"/>
  <c r="O322" i="1"/>
  <c r="P322" i="1"/>
  <c r="Q322" i="1"/>
  <c r="R322" i="1"/>
  <c r="T322" i="1"/>
  <c r="U322" i="1"/>
  <c r="AA322" i="1"/>
  <c r="B323" i="1"/>
  <c r="J323" i="1"/>
  <c r="K323" i="1"/>
  <c r="L323" i="1"/>
  <c r="N323" i="1"/>
  <c r="O323" i="1"/>
  <c r="P323" i="1"/>
  <c r="Q323" i="1"/>
  <c r="R323" i="1"/>
  <c r="T323" i="1"/>
  <c r="U323" i="1"/>
  <c r="AA323" i="1"/>
  <c r="B324" i="1"/>
  <c r="J324" i="1"/>
  <c r="K324" i="1"/>
  <c r="L324" i="1"/>
  <c r="N324" i="1"/>
  <c r="O324" i="1"/>
  <c r="P324" i="1"/>
  <c r="Q324" i="1"/>
  <c r="R324" i="1"/>
  <c r="T324" i="1"/>
  <c r="U324" i="1"/>
  <c r="AA324" i="1"/>
  <c r="B325" i="1"/>
  <c r="J325" i="1"/>
  <c r="K325" i="1"/>
  <c r="L325" i="1"/>
  <c r="N325" i="1"/>
  <c r="O325" i="1"/>
  <c r="P325" i="1"/>
  <c r="Q325" i="1"/>
  <c r="R325" i="1"/>
  <c r="T325" i="1"/>
  <c r="U325" i="1"/>
  <c r="AA325" i="1"/>
  <c r="B326" i="1"/>
  <c r="J326" i="1"/>
  <c r="K326" i="1"/>
  <c r="L326" i="1"/>
  <c r="N326" i="1"/>
  <c r="O326" i="1"/>
  <c r="P326" i="1"/>
  <c r="Q326" i="1"/>
  <c r="R326" i="1"/>
  <c r="T326" i="1"/>
  <c r="U326" i="1"/>
  <c r="AA326" i="1"/>
  <c r="B327" i="1"/>
  <c r="J327" i="1"/>
  <c r="K327" i="1"/>
  <c r="L327" i="1"/>
  <c r="N327" i="1"/>
  <c r="O327" i="1"/>
  <c r="P327" i="1"/>
  <c r="Q327" i="1"/>
  <c r="R327" i="1"/>
  <c r="T327" i="1"/>
  <c r="U327" i="1"/>
  <c r="AA327" i="1"/>
  <c r="B328" i="1"/>
  <c r="J328" i="1"/>
  <c r="K328" i="1"/>
  <c r="L328" i="1"/>
  <c r="N328" i="1"/>
  <c r="O328" i="1"/>
  <c r="P328" i="1"/>
  <c r="Q328" i="1"/>
  <c r="R328" i="1"/>
  <c r="T328" i="1"/>
  <c r="U328" i="1"/>
  <c r="AA328" i="1"/>
  <c r="B329" i="1"/>
  <c r="J329" i="1"/>
  <c r="K329" i="1"/>
  <c r="L329" i="1"/>
  <c r="N329" i="1"/>
  <c r="O329" i="1"/>
  <c r="P329" i="1"/>
  <c r="Q329" i="1"/>
  <c r="R329" i="1"/>
  <c r="T329" i="1"/>
  <c r="U329" i="1"/>
  <c r="AA329" i="1"/>
  <c r="B330" i="1"/>
  <c r="J330" i="1"/>
  <c r="K330" i="1"/>
  <c r="L330" i="1"/>
  <c r="N330" i="1"/>
  <c r="O330" i="1"/>
  <c r="P330" i="1"/>
  <c r="Q330" i="1"/>
  <c r="R330" i="1"/>
  <c r="T330" i="1"/>
  <c r="U330" i="1"/>
  <c r="AA330" i="1"/>
  <c r="B331" i="1"/>
  <c r="J331" i="1"/>
  <c r="K331" i="1"/>
  <c r="L331" i="1"/>
  <c r="N331" i="1"/>
  <c r="O331" i="1"/>
  <c r="P331" i="1"/>
  <c r="Q331" i="1"/>
  <c r="R331" i="1"/>
  <c r="T331" i="1"/>
  <c r="U331" i="1"/>
  <c r="AA331" i="1"/>
  <c r="B332" i="1"/>
  <c r="J332" i="1"/>
  <c r="K332" i="1"/>
  <c r="L332" i="1"/>
  <c r="N332" i="1"/>
  <c r="O332" i="1"/>
  <c r="P332" i="1"/>
  <c r="Q332" i="1"/>
  <c r="R332" i="1"/>
  <c r="T332" i="1"/>
  <c r="U332" i="1"/>
  <c r="AA332" i="1"/>
  <c r="B333" i="1"/>
  <c r="J333" i="1"/>
  <c r="K333" i="1"/>
  <c r="L333" i="1"/>
  <c r="N333" i="1"/>
  <c r="O333" i="1"/>
  <c r="P333" i="1"/>
  <c r="Q333" i="1"/>
  <c r="R333" i="1"/>
  <c r="T333" i="1"/>
  <c r="U333" i="1"/>
  <c r="AA333" i="1"/>
  <c r="B334" i="1"/>
  <c r="J334" i="1"/>
  <c r="K334" i="1"/>
  <c r="L334" i="1"/>
  <c r="N334" i="1"/>
  <c r="O334" i="1"/>
  <c r="P334" i="1"/>
  <c r="Q334" i="1"/>
  <c r="R334" i="1"/>
  <c r="T334" i="1"/>
  <c r="U334" i="1"/>
  <c r="AA334" i="1"/>
  <c r="B335" i="1"/>
  <c r="J335" i="1"/>
  <c r="K335" i="1"/>
  <c r="L335" i="1"/>
  <c r="N335" i="1"/>
  <c r="O335" i="1"/>
  <c r="P335" i="1"/>
  <c r="Q335" i="1"/>
  <c r="R335" i="1"/>
  <c r="T335" i="1"/>
  <c r="U335" i="1"/>
  <c r="AA335" i="1"/>
  <c r="B336" i="1"/>
  <c r="J336" i="1"/>
  <c r="K336" i="1"/>
  <c r="L336" i="1"/>
  <c r="N336" i="1"/>
  <c r="O336" i="1"/>
  <c r="P336" i="1"/>
  <c r="Q336" i="1"/>
  <c r="R336" i="1"/>
  <c r="T336" i="1"/>
  <c r="U336" i="1"/>
  <c r="AA336" i="1"/>
  <c r="B337" i="1"/>
  <c r="J337" i="1"/>
  <c r="K337" i="1"/>
  <c r="L337" i="1"/>
  <c r="N337" i="1"/>
  <c r="O337" i="1"/>
  <c r="P337" i="1"/>
  <c r="Q337" i="1"/>
  <c r="R337" i="1"/>
  <c r="T337" i="1"/>
  <c r="U337" i="1"/>
  <c r="AA337" i="1"/>
  <c r="B338" i="1"/>
  <c r="J338" i="1"/>
  <c r="K338" i="1"/>
  <c r="L338" i="1"/>
  <c r="N338" i="1"/>
  <c r="O338" i="1"/>
  <c r="P338" i="1"/>
  <c r="Q338" i="1"/>
  <c r="R338" i="1"/>
  <c r="T338" i="1"/>
  <c r="U338" i="1"/>
  <c r="AA338" i="1"/>
  <c r="B339" i="1"/>
  <c r="J339" i="1"/>
  <c r="K339" i="1"/>
  <c r="L339" i="1"/>
  <c r="N339" i="1"/>
  <c r="O339" i="1"/>
  <c r="P339" i="1"/>
  <c r="Q339" i="1"/>
  <c r="R339" i="1"/>
  <c r="T339" i="1"/>
  <c r="U339" i="1"/>
  <c r="AA339" i="1"/>
  <c r="B340" i="1"/>
  <c r="J340" i="1"/>
  <c r="K340" i="1"/>
  <c r="L340" i="1"/>
  <c r="N340" i="1"/>
  <c r="O340" i="1"/>
  <c r="P340" i="1"/>
  <c r="Q340" i="1"/>
  <c r="R340" i="1"/>
  <c r="T340" i="1"/>
  <c r="U340" i="1"/>
  <c r="AA340" i="1"/>
  <c r="B341" i="1"/>
  <c r="J341" i="1"/>
  <c r="K341" i="1"/>
  <c r="L341" i="1"/>
  <c r="N341" i="1"/>
  <c r="O341" i="1"/>
  <c r="P341" i="1"/>
  <c r="Q341" i="1"/>
  <c r="R341" i="1"/>
  <c r="T341" i="1"/>
  <c r="U341" i="1"/>
  <c r="AA341" i="1"/>
  <c r="B342" i="1"/>
  <c r="J342" i="1"/>
  <c r="K342" i="1"/>
  <c r="L342" i="1"/>
  <c r="N342" i="1"/>
  <c r="O342" i="1"/>
  <c r="P342" i="1"/>
  <c r="Q342" i="1"/>
  <c r="R342" i="1"/>
  <c r="T342" i="1"/>
  <c r="U342" i="1"/>
  <c r="AA342" i="1"/>
  <c r="B343" i="1"/>
  <c r="J343" i="1"/>
  <c r="K343" i="1"/>
  <c r="L343" i="1"/>
  <c r="N343" i="1"/>
  <c r="O343" i="1"/>
  <c r="P343" i="1"/>
  <c r="Q343" i="1"/>
  <c r="R343" i="1"/>
  <c r="T343" i="1"/>
  <c r="U343" i="1"/>
  <c r="AA343" i="1"/>
  <c r="B344" i="1"/>
  <c r="J344" i="1"/>
  <c r="K344" i="1"/>
  <c r="L344" i="1"/>
  <c r="N344" i="1"/>
  <c r="O344" i="1"/>
  <c r="P344" i="1"/>
  <c r="Q344" i="1"/>
  <c r="R344" i="1"/>
  <c r="T344" i="1"/>
  <c r="U344" i="1"/>
  <c r="AA344" i="1"/>
  <c r="B345" i="1"/>
  <c r="J345" i="1"/>
  <c r="K345" i="1"/>
  <c r="L345" i="1"/>
  <c r="N345" i="1"/>
  <c r="O345" i="1"/>
  <c r="P345" i="1"/>
  <c r="Q345" i="1"/>
  <c r="R345" i="1"/>
  <c r="T345" i="1"/>
  <c r="U345" i="1"/>
  <c r="AA345" i="1"/>
  <c r="B346" i="1"/>
  <c r="J346" i="1"/>
  <c r="K346" i="1"/>
  <c r="L346" i="1"/>
  <c r="N346" i="1"/>
  <c r="O346" i="1"/>
  <c r="P346" i="1"/>
  <c r="Q346" i="1"/>
  <c r="R346" i="1"/>
  <c r="T346" i="1"/>
  <c r="U346" i="1"/>
  <c r="AA346" i="1"/>
  <c r="B347" i="1"/>
  <c r="J347" i="1"/>
  <c r="K347" i="1"/>
  <c r="L347" i="1"/>
  <c r="N347" i="1"/>
  <c r="O347" i="1"/>
  <c r="P347" i="1"/>
  <c r="Q347" i="1"/>
  <c r="R347" i="1"/>
  <c r="T347" i="1"/>
  <c r="U347" i="1"/>
  <c r="AA347" i="1"/>
  <c r="B348" i="1"/>
  <c r="J348" i="1"/>
  <c r="K348" i="1"/>
  <c r="L348" i="1"/>
  <c r="N348" i="1"/>
  <c r="O348" i="1"/>
  <c r="P348" i="1"/>
  <c r="Q348" i="1"/>
  <c r="R348" i="1"/>
  <c r="T348" i="1"/>
  <c r="U348" i="1"/>
  <c r="AA348" i="1"/>
  <c r="B349" i="1"/>
  <c r="J349" i="1"/>
  <c r="K349" i="1"/>
  <c r="L349" i="1"/>
  <c r="N349" i="1"/>
  <c r="O349" i="1"/>
  <c r="P349" i="1"/>
  <c r="Q349" i="1"/>
  <c r="R349" i="1"/>
  <c r="T349" i="1"/>
  <c r="U349" i="1"/>
  <c r="AA349" i="1"/>
  <c r="B350" i="1"/>
  <c r="J350" i="1"/>
  <c r="K350" i="1"/>
  <c r="L350" i="1"/>
  <c r="N350" i="1"/>
  <c r="O350" i="1"/>
  <c r="P350" i="1"/>
  <c r="Q350" i="1"/>
  <c r="R350" i="1"/>
  <c r="T350" i="1"/>
  <c r="U350" i="1"/>
  <c r="AA350" i="1"/>
  <c r="B351" i="1"/>
  <c r="J351" i="1"/>
  <c r="K351" i="1"/>
  <c r="L351" i="1"/>
  <c r="N351" i="1"/>
  <c r="O351" i="1"/>
  <c r="P351" i="1"/>
  <c r="Q351" i="1"/>
  <c r="R351" i="1"/>
  <c r="T351" i="1"/>
  <c r="U351" i="1"/>
  <c r="AA351" i="1"/>
  <c r="B352" i="1"/>
  <c r="J352" i="1"/>
  <c r="K352" i="1"/>
  <c r="L352" i="1"/>
  <c r="N352" i="1"/>
  <c r="O352" i="1"/>
  <c r="P352" i="1"/>
  <c r="Q352" i="1"/>
  <c r="R352" i="1"/>
  <c r="T352" i="1"/>
  <c r="U352" i="1"/>
  <c r="AA352" i="1"/>
  <c r="B353" i="1"/>
  <c r="J353" i="1"/>
  <c r="K353" i="1"/>
  <c r="L353" i="1"/>
  <c r="N353" i="1"/>
  <c r="O353" i="1"/>
  <c r="P353" i="1"/>
  <c r="Q353" i="1"/>
  <c r="R353" i="1"/>
  <c r="T353" i="1"/>
  <c r="U353" i="1"/>
  <c r="AA353" i="1"/>
  <c r="B354" i="1"/>
  <c r="J354" i="1"/>
  <c r="K354" i="1"/>
  <c r="L354" i="1"/>
  <c r="N354" i="1"/>
  <c r="O354" i="1"/>
  <c r="P354" i="1"/>
  <c r="Q354" i="1"/>
  <c r="R354" i="1"/>
  <c r="T354" i="1"/>
  <c r="U354" i="1"/>
  <c r="AA354" i="1"/>
  <c r="B355" i="1"/>
  <c r="J355" i="1"/>
  <c r="K355" i="1"/>
  <c r="L355" i="1"/>
  <c r="N355" i="1"/>
  <c r="O355" i="1"/>
  <c r="P355" i="1"/>
  <c r="Q355" i="1"/>
  <c r="R355" i="1"/>
  <c r="T355" i="1"/>
  <c r="U355" i="1"/>
  <c r="AA355" i="1"/>
  <c r="B356" i="1"/>
  <c r="J356" i="1"/>
  <c r="K356" i="1"/>
  <c r="L356" i="1"/>
  <c r="N356" i="1"/>
  <c r="O356" i="1"/>
  <c r="P356" i="1"/>
  <c r="Q356" i="1"/>
  <c r="R356" i="1"/>
  <c r="T356" i="1"/>
  <c r="U356" i="1"/>
  <c r="AA356" i="1"/>
  <c r="B357" i="1"/>
  <c r="J357" i="1"/>
  <c r="K357" i="1"/>
  <c r="L357" i="1"/>
  <c r="N357" i="1"/>
  <c r="O357" i="1"/>
  <c r="P357" i="1"/>
  <c r="Q357" i="1"/>
  <c r="R357" i="1"/>
  <c r="T357" i="1"/>
  <c r="U357" i="1"/>
  <c r="AA357" i="1"/>
  <c r="B358" i="1"/>
  <c r="J358" i="1"/>
  <c r="K358" i="1"/>
  <c r="L358" i="1"/>
  <c r="N358" i="1"/>
  <c r="O358" i="1"/>
  <c r="P358" i="1"/>
  <c r="Q358" i="1"/>
  <c r="R358" i="1"/>
  <c r="T358" i="1"/>
  <c r="U358" i="1"/>
  <c r="AA358" i="1"/>
  <c r="B359" i="1"/>
  <c r="J359" i="1"/>
  <c r="K359" i="1"/>
  <c r="L359" i="1"/>
  <c r="N359" i="1"/>
  <c r="O359" i="1"/>
  <c r="P359" i="1"/>
  <c r="Q359" i="1"/>
  <c r="R359" i="1"/>
  <c r="T359" i="1"/>
  <c r="U359" i="1"/>
  <c r="AA359" i="1"/>
  <c r="B360" i="1"/>
  <c r="J360" i="1"/>
  <c r="K360" i="1"/>
  <c r="L360" i="1"/>
  <c r="N360" i="1"/>
  <c r="O360" i="1"/>
  <c r="P360" i="1"/>
  <c r="Q360" i="1"/>
  <c r="R360" i="1"/>
  <c r="T360" i="1"/>
  <c r="U360" i="1"/>
  <c r="AA360" i="1"/>
  <c r="B361" i="1"/>
  <c r="J361" i="1"/>
  <c r="K361" i="1"/>
  <c r="L361" i="1"/>
  <c r="N361" i="1"/>
  <c r="O361" i="1"/>
  <c r="P361" i="1"/>
  <c r="Q361" i="1"/>
  <c r="R361" i="1"/>
  <c r="T361" i="1"/>
  <c r="U361" i="1"/>
  <c r="AA361" i="1"/>
  <c r="B362" i="1"/>
  <c r="J362" i="1"/>
  <c r="K362" i="1"/>
  <c r="L362" i="1"/>
  <c r="N362" i="1"/>
  <c r="O362" i="1"/>
  <c r="P362" i="1"/>
  <c r="Q362" i="1"/>
  <c r="R362" i="1"/>
  <c r="T362" i="1"/>
  <c r="U362" i="1"/>
  <c r="AA362" i="1"/>
  <c r="B363" i="1"/>
  <c r="J363" i="1"/>
  <c r="K363" i="1"/>
  <c r="L363" i="1"/>
  <c r="N363" i="1"/>
  <c r="O363" i="1"/>
  <c r="P363" i="1"/>
  <c r="Q363" i="1"/>
  <c r="R363" i="1"/>
  <c r="T363" i="1"/>
  <c r="U363" i="1"/>
  <c r="AA363" i="1"/>
  <c r="B364" i="1"/>
  <c r="J364" i="1"/>
  <c r="K364" i="1"/>
  <c r="L364" i="1"/>
  <c r="N364" i="1"/>
  <c r="O364" i="1"/>
  <c r="P364" i="1"/>
  <c r="Q364" i="1"/>
  <c r="R364" i="1"/>
  <c r="T364" i="1"/>
  <c r="U364" i="1"/>
  <c r="AA364" i="1"/>
  <c r="B365" i="1"/>
  <c r="J365" i="1"/>
  <c r="K365" i="1"/>
  <c r="L365" i="1"/>
  <c r="N365" i="1"/>
  <c r="O365" i="1"/>
  <c r="P365" i="1"/>
  <c r="Q365" i="1"/>
  <c r="R365" i="1"/>
  <c r="T365" i="1"/>
  <c r="U365" i="1"/>
  <c r="AA365" i="1"/>
  <c r="B366" i="1"/>
  <c r="J366" i="1"/>
  <c r="K366" i="1"/>
  <c r="L366" i="1"/>
  <c r="N366" i="1"/>
  <c r="O366" i="1"/>
  <c r="P366" i="1"/>
  <c r="Q366" i="1"/>
  <c r="R366" i="1"/>
  <c r="T366" i="1"/>
  <c r="U366" i="1"/>
  <c r="AA366" i="1"/>
  <c r="B367" i="1"/>
  <c r="J367" i="1"/>
  <c r="K367" i="1"/>
  <c r="L367" i="1"/>
  <c r="N367" i="1"/>
  <c r="O367" i="1"/>
  <c r="P367" i="1"/>
  <c r="Q367" i="1"/>
  <c r="R367" i="1"/>
  <c r="T367" i="1"/>
  <c r="U367" i="1"/>
  <c r="AA367" i="1"/>
  <c r="B368" i="1"/>
  <c r="J368" i="1"/>
  <c r="K368" i="1"/>
  <c r="L368" i="1"/>
  <c r="N368" i="1"/>
  <c r="O368" i="1"/>
  <c r="P368" i="1"/>
  <c r="Q368" i="1"/>
  <c r="R368" i="1"/>
  <c r="T368" i="1"/>
  <c r="U368" i="1"/>
  <c r="AA368" i="1"/>
  <c r="B369" i="1"/>
  <c r="J369" i="1"/>
  <c r="K369" i="1"/>
  <c r="L369" i="1"/>
  <c r="N369" i="1"/>
  <c r="O369" i="1"/>
  <c r="P369" i="1"/>
  <c r="Q369" i="1"/>
  <c r="R369" i="1"/>
  <c r="T369" i="1"/>
  <c r="U369" i="1"/>
  <c r="AA369" i="1"/>
  <c r="B370" i="1"/>
  <c r="J370" i="1"/>
  <c r="K370" i="1"/>
  <c r="L370" i="1"/>
  <c r="N370" i="1"/>
  <c r="O370" i="1"/>
  <c r="P370" i="1"/>
  <c r="Q370" i="1"/>
  <c r="R370" i="1"/>
  <c r="T370" i="1"/>
  <c r="U370" i="1"/>
  <c r="AA370" i="1"/>
  <c r="B371" i="1"/>
  <c r="J371" i="1"/>
  <c r="K371" i="1"/>
  <c r="L371" i="1"/>
  <c r="N371" i="1"/>
  <c r="O371" i="1"/>
  <c r="P371" i="1"/>
  <c r="Q371" i="1"/>
  <c r="R371" i="1"/>
  <c r="T371" i="1"/>
  <c r="U371" i="1"/>
  <c r="AA371" i="1"/>
  <c r="B372" i="1"/>
  <c r="J372" i="1"/>
  <c r="K372" i="1"/>
  <c r="L372" i="1"/>
  <c r="N372" i="1"/>
  <c r="O372" i="1"/>
  <c r="P372" i="1"/>
  <c r="Q372" i="1"/>
  <c r="R372" i="1"/>
  <c r="T372" i="1"/>
  <c r="U372" i="1"/>
  <c r="AA372" i="1"/>
  <c r="B373" i="1"/>
  <c r="J373" i="1"/>
  <c r="K373" i="1"/>
  <c r="L373" i="1"/>
  <c r="N373" i="1"/>
  <c r="O373" i="1"/>
  <c r="P373" i="1"/>
  <c r="Q373" i="1"/>
  <c r="R373" i="1"/>
  <c r="T373" i="1"/>
  <c r="U373" i="1"/>
  <c r="AA373" i="1"/>
  <c r="B374" i="1"/>
  <c r="J374" i="1"/>
  <c r="K374" i="1"/>
  <c r="L374" i="1"/>
  <c r="N374" i="1"/>
  <c r="O374" i="1"/>
  <c r="P374" i="1"/>
  <c r="Q374" i="1"/>
  <c r="R374" i="1"/>
  <c r="T374" i="1"/>
  <c r="U374" i="1"/>
  <c r="AA374" i="1"/>
  <c r="B375" i="1"/>
  <c r="J375" i="1"/>
  <c r="K375" i="1"/>
  <c r="L375" i="1"/>
  <c r="N375" i="1"/>
  <c r="O375" i="1"/>
  <c r="P375" i="1"/>
  <c r="Q375" i="1"/>
  <c r="R375" i="1"/>
  <c r="T375" i="1"/>
  <c r="U375" i="1"/>
  <c r="AA375" i="1"/>
  <c r="B376" i="1"/>
  <c r="J376" i="1"/>
  <c r="K376" i="1"/>
  <c r="L376" i="1"/>
  <c r="N376" i="1"/>
  <c r="O376" i="1"/>
  <c r="P376" i="1"/>
  <c r="Q376" i="1"/>
  <c r="R376" i="1"/>
  <c r="T376" i="1"/>
  <c r="U376" i="1"/>
  <c r="AA376" i="1"/>
  <c r="B377" i="1"/>
  <c r="J377" i="1"/>
  <c r="K377" i="1"/>
  <c r="L377" i="1"/>
  <c r="N377" i="1"/>
  <c r="O377" i="1"/>
  <c r="P377" i="1"/>
  <c r="Q377" i="1"/>
  <c r="R377" i="1"/>
  <c r="T377" i="1"/>
  <c r="U377" i="1"/>
  <c r="AA377" i="1"/>
  <c r="B378" i="1"/>
  <c r="J378" i="1"/>
  <c r="K378" i="1"/>
  <c r="L378" i="1"/>
  <c r="N378" i="1"/>
  <c r="O378" i="1"/>
  <c r="P378" i="1"/>
  <c r="Q378" i="1"/>
  <c r="R378" i="1"/>
  <c r="T378" i="1"/>
  <c r="U378" i="1"/>
  <c r="AA378" i="1"/>
  <c r="B379" i="1"/>
  <c r="J379" i="1"/>
  <c r="K379" i="1"/>
  <c r="L379" i="1"/>
  <c r="N379" i="1"/>
  <c r="O379" i="1"/>
  <c r="P379" i="1"/>
  <c r="Q379" i="1"/>
  <c r="R379" i="1"/>
  <c r="T379" i="1"/>
  <c r="U379" i="1"/>
  <c r="AA379" i="1"/>
  <c r="B380" i="1"/>
  <c r="J380" i="1"/>
  <c r="K380" i="1"/>
  <c r="L380" i="1"/>
  <c r="N380" i="1"/>
  <c r="O380" i="1"/>
  <c r="P380" i="1"/>
  <c r="Q380" i="1"/>
  <c r="R380" i="1"/>
  <c r="T380" i="1"/>
  <c r="U380" i="1"/>
  <c r="AA380" i="1"/>
  <c r="B381" i="1"/>
  <c r="J381" i="1"/>
  <c r="K381" i="1"/>
  <c r="L381" i="1"/>
  <c r="N381" i="1"/>
  <c r="O381" i="1"/>
  <c r="P381" i="1"/>
  <c r="Q381" i="1"/>
  <c r="R381" i="1"/>
  <c r="T381" i="1"/>
  <c r="U381" i="1"/>
  <c r="AA381" i="1"/>
  <c r="B382" i="1"/>
  <c r="J382" i="1"/>
  <c r="K382" i="1"/>
  <c r="L382" i="1"/>
  <c r="N382" i="1"/>
  <c r="O382" i="1"/>
  <c r="P382" i="1"/>
  <c r="Q382" i="1"/>
  <c r="R382" i="1"/>
  <c r="T382" i="1"/>
  <c r="U382" i="1"/>
  <c r="AA382" i="1"/>
  <c r="B383" i="1"/>
  <c r="J383" i="1"/>
  <c r="K383" i="1"/>
  <c r="L383" i="1"/>
  <c r="N383" i="1"/>
  <c r="O383" i="1"/>
  <c r="P383" i="1"/>
  <c r="Q383" i="1"/>
  <c r="R383" i="1"/>
  <c r="T383" i="1"/>
  <c r="U383" i="1"/>
  <c r="AA383" i="1"/>
  <c r="B384" i="1"/>
  <c r="J384" i="1"/>
  <c r="K384" i="1"/>
  <c r="L384" i="1"/>
  <c r="N384" i="1"/>
  <c r="O384" i="1"/>
  <c r="P384" i="1"/>
  <c r="Q384" i="1"/>
  <c r="R384" i="1"/>
  <c r="T384" i="1"/>
  <c r="U384" i="1"/>
  <c r="AA384" i="1"/>
  <c r="B385" i="1"/>
  <c r="J385" i="1"/>
  <c r="K385" i="1"/>
  <c r="L385" i="1"/>
  <c r="N385" i="1"/>
  <c r="O385" i="1"/>
  <c r="P385" i="1"/>
  <c r="Q385" i="1"/>
  <c r="R385" i="1"/>
  <c r="T385" i="1"/>
  <c r="U385" i="1"/>
  <c r="AA385" i="1"/>
  <c r="B386" i="1"/>
  <c r="J386" i="1"/>
  <c r="K386" i="1"/>
  <c r="L386" i="1"/>
  <c r="N386" i="1"/>
  <c r="O386" i="1"/>
  <c r="P386" i="1"/>
  <c r="Q386" i="1"/>
  <c r="R386" i="1"/>
  <c r="T386" i="1"/>
  <c r="U386" i="1"/>
  <c r="AA386" i="1"/>
  <c r="B387" i="1"/>
  <c r="J387" i="1"/>
  <c r="K387" i="1"/>
  <c r="L387" i="1"/>
  <c r="N387" i="1"/>
  <c r="O387" i="1"/>
  <c r="P387" i="1"/>
  <c r="Q387" i="1"/>
  <c r="R387" i="1"/>
  <c r="T387" i="1"/>
  <c r="U387" i="1"/>
  <c r="AA387" i="1"/>
  <c r="B388" i="1"/>
  <c r="J388" i="1"/>
  <c r="K388" i="1"/>
  <c r="L388" i="1"/>
  <c r="N388" i="1"/>
  <c r="O388" i="1"/>
  <c r="P388" i="1"/>
  <c r="Q388" i="1"/>
  <c r="R388" i="1"/>
  <c r="T388" i="1"/>
  <c r="U388" i="1"/>
  <c r="AA388" i="1"/>
  <c r="B389" i="1"/>
  <c r="J389" i="1"/>
  <c r="K389" i="1"/>
  <c r="L389" i="1"/>
  <c r="N389" i="1"/>
  <c r="O389" i="1"/>
  <c r="P389" i="1"/>
  <c r="Q389" i="1"/>
  <c r="R389" i="1"/>
  <c r="T389" i="1"/>
  <c r="U389" i="1"/>
  <c r="AA389" i="1"/>
  <c r="B390" i="1"/>
  <c r="J390" i="1"/>
  <c r="K390" i="1"/>
  <c r="L390" i="1"/>
  <c r="N390" i="1"/>
  <c r="O390" i="1"/>
  <c r="P390" i="1"/>
  <c r="Q390" i="1"/>
  <c r="R390" i="1"/>
  <c r="T390" i="1"/>
  <c r="U390" i="1"/>
  <c r="AA390" i="1"/>
  <c r="B391" i="1"/>
  <c r="J391" i="1"/>
  <c r="K391" i="1"/>
  <c r="L391" i="1"/>
  <c r="N391" i="1"/>
  <c r="O391" i="1"/>
  <c r="P391" i="1"/>
  <c r="Q391" i="1"/>
  <c r="R391" i="1"/>
  <c r="T391" i="1"/>
  <c r="U391" i="1"/>
  <c r="AA391" i="1"/>
  <c r="B392" i="1"/>
  <c r="J392" i="1"/>
  <c r="K392" i="1"/>
  <c r="L392" i="1"/>
  <c r="N392" i="1"/>
  <c r="O392" i="1"/>
  <c r="P392" i="1"/>
  <c r="Q392" i="1"/>
  <c r="R392" i="1"/>
  <c r="T392" i="1"/>
  <c r="U392" i="1"/>
  <c r="AA392" i="1"/>
  <c r="B393" i="1"/>
  <c r="J393" i="1"/>
  <c r="K393" i="1"/>
  <c r="L393" i="1"/>
  <c r="N393" i="1"/>
  <c r="O393" i="1"/>
  <c r="P393" i="1"/>
  <c r="Q393" i="1"/>
  <c r="R393" i="1"/>
  <c r="T393" i="1"/>
  <c r="U393" i="1"/>
  <c r="AA393" i="1"/>
  <c r="B394" i="1"/>
  <c r="J394" i="1"/>
  <c r="K394" i="1"/>
  <c r="L394" i="1"/>
  <c r="N394" i="1"/>
  <c r="O394" i="1"/>
  <c r="P394" i="1"/>
  <c r="Q394" i="1"/>
  <c r="R394" i="1"/>
  <c r="T394" i="1"/>
  <c r="U394" i="1"/>
  <c r="AA394" i="1"/>
  <c r="B395" i="1"/>
  <c r="J395" i="1"/>
  <c r="K395" i="1"/>
  <c r="L395" i="1"/>
  <c r="N395" i="1"/>
  <c r="O395" i="1"/>
  <c r="P395" i="1"/>
  <c r="Q395" i="1"/>
  <c r="R395" i="1"/>
  <c r="T395" i="1"/>
  <c r="U395" i="1"/>
  <c r="AA395" i="1"/>
  <c r="B396" i="1"/>
  <c r="J396" i="1"/>
  <c r="K396" i="1"/>
  <c r="L396" i="1"/>
  <c r="N396" i="1"/>
  <c r="O396" i="1"/>
  <c r="P396" i="1"/>
  <c r="Q396" i="1"/>
  <c r="R396" i="1"/>
  <c r="T396" i="1"/>
  <c r="U396" i="1"/>
  <c r="AA396" i="1"/>
  <c r="B397" i="1"/>
  <c r="J397" i="1"/>
  <c r="K397" i="1"/>
  <c r="L397" i="1"/>
  <c r="N397" i="1"/>
  <c r="O397" i="1"/>
  <c r="P397" i="1"/>
  <c r="Q397" i="1"/>
  <c r="R397" i="1"/>
  <c r="T397" i="1"/>
  <c r="U397" i="1"/>
  <c r="AA397" i="1"/>
  <c r="B398" i="1"/>
  <c r="J398" i="1"/>
  <c r="K398" i="1"/>
  <c r="L398" i="1"/>
  <c r="N398" i="1"/>
  <c r="O398" i="1"/>
  <c r="P398" i="1"/>
  <c r="Q398" i="1"/>
  <c r="R398" i="1"/>
  <c r="T398" i="1"/>
  <c r="U398" i="1"/>
  <c r="AA398" i="1"/>
  <c r="B399" i="1"/>
  <c r="J399" i="1"/>
  <c r="K399" i="1"/>
  <c r="L399" i="1"/>
  <c r="N399" i="1"/>
  <c r="O399" i="1"/>
  <c r="P399" i="1"/>
  <c r="Q399" i="1"/>
  <c r="R399" i="1"/>
  <c r="T399" i="1"/>
  <c r="U399" i="1"/>
  <c r="AA399" i="1"/>
  <c r="B400" i="1"/>
  <c r="J400" i="1"/>
  <c r="K400" i="1"/>
  <c r="L400" i="1"/>
  <c r="N400" i="1"/>
  <c r="O400" i="1"/>
  <c r="P400" i="1"/>
  <c r="Q400" i="1"/>
  <c r="R400" i="1"/>
  <c r="T400" i="1"/>
  <c r="U400" i="1"/>
  <c r="AA400" i="1"/>
  <c r="B401" i="1"/>
  <c r="J401" i="1"/>
  <c r="K401" i="1"/>
  <c r="L401" i="1"/>
  <c r="N401" i="1"/>
  <c r="O401" i="1"/>
  <c r="P401" i="1"/>
  <c r="Q401" i="1"/>
  <c r="R401" i="1"/>
  <c r="T401" i="1"/>
  <c r="U401" i="1"/>
  <c r="AA401" i="1"/>
  <c r="B402" i="1"/>
  <c r="J402" i="1"/>
  <c r="K402" i="1"/>
  <c r="L402" i="1"/>
  <c r="N402" i="1"/>
  <c r="O402" i="1"/>
  <c r="P402" i="1"/>
  <c r="Q402" i="1"/>
  <c r="R402" i="1"/>
  <c r="T402" i="1"/>
  <c r="U402" i="1"/>
  <c r="AA402" i="1"/>
  <c r="B403" i="1"/>
  <c r="J403" i="1"/>
  <c r="K403" i="1"/>
  <c r="L403" i="1"/>
  <c r="N403" i="1"/>
  <c r="O403" i="1"/>
  <c r="P403" i="1"/>
  <c r="Q403" i="1"/>
  <c r="R403" i="1"/>
  <c r="T403" i="1"/>
  <c r="U403" i="1"/>
  <c r="AA403" i="1"/>
  <c r="B404" i="1"/>
  <c r="J404" i="1"/>
  <c r="K404" i="1"/>
  <c r="L404" i="1"/>
  <c r="N404" i="1"/>
  <c r="O404" i="1"/>
  <c r="P404" i="1"/>
  <c r="Q404" i="1"/>
  <c r="R404" i="1"/>
  <c r="T404" i="1"/>
  <c r="U404" i="1"/>
  <c r="AA404" i="1"/>
  <c r="B405" i="1"/>
  <c r="J405" i="1"/>
  <c r="K405" i="1"/>
  <c r="L405" i="1"/>
  <c r="N405" i="1"/>
  <c r="O405" i="1"/>
  <c r="P405" i="1"/>
  <c r="Q405" i="1"/>
  <c r="R405" i="1"/>
  <c r="T405" i="1"/>
  <c r="U405" i="1"/>
  <c r="AA405" i="1"/>
  <c r="B406" i="1"/>
  <c r="J406" i="1"/>
  <c r="K406" i="1"/>
  <c r="L406" i="1"/>
  <c r="N406" i="1"/>
  <c r="O406" i="1"/>
  <c r="P406" i="1"/>
  <c r="Q406" i="1"/>
  <c r="R406" i="1"/>
  <c r="T406" i="1"/>
  <c r="U406" i="1"/>
  <c r="AA406" i="1"/>
  <c r="B407" i="1"/>
  <c r="J407" i="1"/>
  <c r="K407" i="1"/>
  <c r="L407" i="1"/>
  <c r="N407" i="1"/>
  <c r="O407" i="1"/>
  <c r="P407" i="1"/>
  <c r="Q407" i="1"/>
  <c r="R407" i="1"/>
  <c r="T407" i="1"/>
  <c r="U407" i="1"/>
  <c r="AA407" i="1"/>
  <c r="B408" i="1"/>
  <c r="J408" i="1"/>
  <c r="K408" i="1"/>
  <c r="L408" i="1"/>
  <c r="N408" i="1"/>
  <c r="O408" i="1"/>
  <c r="P408" i="1"/>
  <c r="Q408" i="1"/>
  <c r="R408" i="1"/>
  <c r="T408" i="1"/>
  <c r="U408" i="1"/>
  <c r="AA408" i="1"/>
  <c r="B409" i="1"/>
  <c r="J409" i="1"/>
  <c r="K409" i="1"/>
  <c r="L409" i="1"/>
  <c r="N409" i="1"/>
  <c r="O409" i="1"/>
  <c r="P409" i="1"/>
  <c r="Q409" i="1"/>
  <c r="R409" i="1"/>
  <c r="T409" i="1"/>
  <c r="U409" i="1"/>
  <c r="AA409" i="1"/>
  <c r="B410" i="1"/>
  <c r="J410" i="1"/>
  <c r="K410" i="1"/>
  <c r="L410" i="1"/>
  <c r="N410" i="1"/>
  <c r="O410" i="1"/>
  <c r="P410" i="1"/>
  <c r="Q410" i="1"/>
  <c r="R410" i="1"/>
  <c r="T410" i="1"/>
  <c r="U410" i="1"/>
  <c r="AA410" i="1"/>
  <c r="B411" i="1"/>
  <c r="J411" i="1"/>
  <c r="K411" i="1"/>
  <c r="L411" i="1"/>
  <c r="N411" i="1"/>
  <c r="O411" i="1"/>
  <c r="P411" i="1"/>
  <c r="Q411" i="1"/>
  <c r="R411" i="1"/>
  <c r="T411" i="1"/>
  <c r="U411" i="1"/>
  <c r="AA411" i="1"/>
  <c r="B412" i="1"/>
  <c r="J412" i="1"/>
  <c r="K412" i="1"/>
  <c r="L412" i="1"/>
  <c r="N412" i="1"/>
  <c r="O412" i="1"/>
  <c r="P412" i="1"/>
  <c r="Q412" i="1"/>
  <c r="R412" i="1"/>
  <c r="T412" i="1"/>
  <c r="U412" i="1"/>
  <c r="AA412" i="1"/>
  <c r="B413" i="1"/>
  <c r="J413" i="1"/>
  <c r="K413" i="1"/>
  <c r="L413" i="1"/>
  <c r="N413" i="1"/>
  <c r="O413" i="1"/>
  <c r="P413" i="1"/>
  <c r="Q413" i="1"/>
  <c r="R413" i="1"/>
  <c r="T413" i="1"/>
  <c r="U413" i="1"/>
  <c r="AA413" i="1"/>
  <c r="B414" i="1"/>
  <c r="J414" i="1"/>
  <c r="K414" i="1"/>
  <c r="L414" i="1"/>
  <c r="N414" i="1"/>
  <c r="O414" i="1"/>
  <c r="P414" i="1"/>
  <c r="Q414" i="1"/>
  <c r="R414" i="1"/>
  <c r="T414" i="1"/>
  <c r="U414" i="1"/>
  <c r="AA414" i="1"/>
  <c r="B415" i="1"/>
  <c r="J415" i="1"/>
  <c r="K415" i="1"/>
  <c r="L415" i="1"/>
  <c r="N415" i="1"/>
  <c r="O415" i="1"/>
  <c r="P415" i="1"/>
  <c r="Q415" i="1"/>
  <c r="R415" i="1"/>
  <c r="T415" i="1"/>
  <c r="U415" i="1"/>
  <c r="AA415" i="1"/>
  <c r="B416" i="1"/>
  <c r="J416" i="1"/>
  <c r="K416" i="1"/>
  <c r="L416" i="1"/>
  <c r="N416" i="1"/>
  <c r="O416" i="1"/>
  <c r="P416" i="1"/>
  <c r="Q416" i="1"/>
  <c r="R416" i="1"/>
  <c r="T416" i="1"/>
  <c r="U416" i="1"/>
  <c r="AA416" i="1"/>
  <c r="B417" i="1"/>
  <c r="J417" i="1"/>
  <c r="K417" i="1"/>
  <c r="L417" i="1"/>
  <c r="N417" i="1"/>
  <c r="O417" i="1"/>
  <c r="P417" i="1"/>
  <c r="Q417" i="1"/>
  <c r="R417" i="1"/>
  <c r="T417" i="1"/>
  <c r="U417" i="1"/>
  <c r="AA417" i="1"/>
  <c r="B418" i="1"/>
  <c r="J418" i="1"/>
  <c r="K418" i="1"/>
  <c r="L418" i="1"/>
  <c r="N418" i="1"/>
  <c r="O418" i="1"/>
  <c r="P418" i="1"/>
  <c r="Q418" i="1"/>
  <c r="R418" i="1"/>
  <c r="T418" i="1"/>
  <c r="U418" i="1"/>
  <c r="AA418" i="1"/>
  <c r="B419" i="1"/>
  <c r="J419" i="1"/>
  <c r="K419" i="1"/>
  <c r="L419" i="1"/>
  <c r="N419" i="1"/>
  <c r="O419" i="1"/>
  <c r="P419" i="1"/>
  <c r="Q419" i="1"/>
  <c r="R419" i="1"/>
  <c r="T419" i="1"/>
  <c r="U419" i="1"/>
  <c r="AA419" i="1"/>
  <c r="B420" i="1"/>
  <c r="J420" i="1"/>
  <c r="K420" i="1"/>
  <c r="L420" i="1"/>
  <c r="N420" i="1"/>
  <c r="O420" i="1"/>
  <c r="P420" i="1"/>
  <c r="Q420" i="1"/>
  <c r="R420" i="1"/>
  <c r="T420" i="1"/>
  <c r="U420" i="1"/>
  <c r="AA420" i="1"/>
  <c r="B421" i="1"/>
  <c r="J421" i="1"/>
  <c r="K421" i="1"/>
  <c r="L421" i="1"/>
  <c r="N421" i="1"/>
  <c r="O421" i="1"/>
  <c r="P421" i="1"/>
  <c r="Q421" i="1"/>
  <c r="R421" i="1"/>
  <c r="T421" i="1"/>
  <c r="U421" i="1"/>
  <c r="AA421" i="1"/>
  <c r="B422" i="1"/>
  <c r="J422" i="1"/>
  <c r="K422" i="1"/>
  <c r="L422" i="1"/>
  <c r="N422" i="1"/>
  <c r="O422" i="1"/>
  <c r="P422" i="1"/>
  <c r="Q422" i="1"/>
  <c r="R422" i="1"/>
  <c r="T422" i="1"/>
  <c r="U422" i="1"/>
  <c r="AA422" i="1"/>
  <c r="B423" i="1"/>
  <c r="J423" i="1"/>
  <c r="K423" i="1"/>
  <c r="L423" i="1"/>
  <c r="N423" i="1"/>
  <c r="O423" i="1"/>
  <c r="P423" i="1"/>
  <c r="Q423" i="1"/>
  <c r="R423" i="1"/>
  <c r="T423" i="1"/>
  <c r="U423" i="1"/>
  <c r="AA423" i="1"/>
  <c r="B424" i="1"/>
  <c r="J424" i="1"/>
  <c r="K424" i="1"/>
  <c r="L424" i="1"/>
  <c r="N424" i="1"/>
  <c r="O424" i="1"/>
  <c r="P424" i="1"/>
  <c r="Q424" i="1"/>
  <c r="R424" i="1"/>
  <c r="T424" i="1"/>
  <c r="U424" i="1"/>
  <c r="AA424" i="1"/>
  <c r="B425" i="1"/>
  <c r="J425" i="1"/>
  <c r="K425" i="1"/>
  <c r="L425" i="1"/>
  <c r="N425" i="1"/>
  <c r="O425" i="1"/>
  <c r="P425" i="1"/>
  <c r="Q425" i="1"/>
  <c r="R425" i="1"/>
  <c r="T425" i="1"/>
  <c r="U425" i="1"/>
  <c r="AA425" i="1"/>
  <c r="B426" i="1"/>
  <c r="J426" i="1"/>
  <c r="K426" i="1"/>
  <c r="L426" i="1"/>
  <c r="N426" i="1"/>
  <c r="O426" i="1"/>
  <c r="P426" i="1"/>
  <c r="Q426" i="1"/>
  <c r="R426" i="1"/>
  <c r="T426" i="1"/>
  <c r="U426" i="1"/>
  <c r="AA426" i="1"/>
  <c r="B427" i="1"/>
  <c r="J427" i="1"/>
  <c r="K427" i="1"/>
  <c r="L427" i="1"/>
  <c r="N427" i="1"/>
  <c r="O427" i="1"/>
  <c r="P427" i="1"/>
  <c r="Q427" i="1"/>
  <c r="R427" i="1"/>
  <c r="T427" i="1"/>
  <c r="U427" i="1"/>
  <c r="AA427" i="1"/>
  <c r="B428" i="1"/>
  <c r="J428" i="1"/>
  <c r="K428" i="1"/>
  <c r="L428" i="1"/>
  <c r="N428" i="1"/>
  <c r="O428" i="1"/>
  <c r="P428" i="1"/>
  <c r="Q428" i="1"/>
  <c r="R428" i="1"/>
  <c r="T428" i="1"/>
  <c r="U428" i="1"/>
  <c r="AA428" i="1"/>
  <c r="B429" i="1"/>
  <c r="J429" i="1"/>
  <c r="K429" i="1"/>
  <c r="L429" i="1"/>
  <c r="N429" i="1"/>
  <c r="O429" i="1"/>
  <c r="P429" i="1"/>
  <c r="Q429" i="1"/>
  <c r="R429" i="1"/>
  <c r="T429" i="1"/>
  <c r="U429" i="1"/>
  <c r="AA429" i="1"/>
  <c r="B430" i="1"/>
  <c r="J430" i="1"/>
  <c r="K430" i="1"/>
  <c r="L430" i="1"/>
  <c r="N430" i="1"/>
  <c r="O430" i="1"/>
  <c r="P430" i="1"/>
  <c r="Q430" i="1"/>
  <c r="R430" i="1"/>
  <c r="T430" i="1"/>
  <c r="U430" i="1"/>
  <c r="AA430" i="1"/>
  <c r="B431" i="1"/>
  <c r="J431" i="1"/>
  <c r="K431" i="1"/>
  <c r="L431" i="1"/>
  <c r="N431" i="1"/>
  <c r="O431" i="1"/>
  <c r="P431" i="1"/>
  <c r="Q431" i="1"/>
  <c r="R431" i="1"/>
  <c r="T431" i="1"/>
  <c r="U431" i="1"/>
  <c r="AA431" i="1"/>
  <c r="B432" i="1"/>
  <c r="J432" i="1"/>
  <c r="K432" i="1"/>
  <c r="L432" i="1"/>
  <c r="N432" i="1"/>
  <c r="O432" i="1"/>
  <c r="P432" i="1"/>
  <c r="Q432" i="1"/>
  <c r="R432" i="1"/>
  <c r="T432" i="1"/>
  <c r="U432" i="1"/>
  <c r="AA432" i="1"/>
  <c r="B433" i="1"/>
  <c r="J433" i="1"/>
  <c r="K433" i="1"/>
  <c r="L433" i="1"/>
  <c r="N433" i="1"/>
  <c r="O433" i="1"/>
  <c r="P433" i="1"/>
  <c r="Q433" i="1"/>
  <c r="R433" i="1"/>
  <c r="T433" i="1"/>
  <c r="U433" i="1"/>
  <c r="AA433" i="1"/>
  <c r="B434" i="1"/>
  <c r="J434" i="1"/>
  <c r="K434" i="1"/>
  <c r="L434" i="1"/>
  <c r="N434" i="1"/>
  <c r="O434" i="1"/>
  <c r="P434" i="1"/>
  <c r="Q434" i="1"/>
  <c r="R434" i="1"/>
  <c r="T434" i="1"/>
  <c r="U434" i="1"/>
  <c r="AA434" i="1"/>
  <c r="B435" i="1"/>
  <c r="J435" i="1"/>
  <c r="K435" i="1"/>
  <c r="L435" i="1"/>
  <c r="N435" i="1"/>
  <c r="O435" i="1"/>
  <c r="P435" i="1"/>
  <c r="Q435" i="1"/>
  <c r="R435" i="1"/>
  <c r="T435" i="1"/>
  <c r="U435" i="1"/>
  <c r="AA435" i="1"/>
  <c r="B436" i="1"/>
  <c r="J436" i="1"/>
  <c r="K436" i="1"/>
  <c r="L436" i="1"/>
  <c r="N436" i="1"/>
  <c r="O436" i="1"/>
  <c r="P436" i="1"/>
  <c r="Q436" i="1"/>
  <c r="R436" i="1"/>
  <c r="T436" i="1"/>
  <c r="U436" i="1"/>
  <c r="AA436" i="1"/>
  <c r="B437" i="1"/>
  <c r="J437" i="1"/>
  <c r="K437" i="1"/>
  <c r="L437" i="1"/>
  <c r="N437" i="1"/>
  <c r="O437" i="1"/>
  <c r="P437" i="1"/>
  <c r="Q437" i="1"/>
  <c r="R437" i="1"/>
  <c r="T437" i="1"/>
  <c r="U437" i="1"/>
  <c r="AA437" i="1"/>
  <c r="B438" i="1"/>
  <c r="J438" i="1"/>
  <c r="K438" i="1"/>
  <c r="L438" i="1"/>
  <c r="N438" i="1"/>
  <c r="O438" i="1"/>
  <c r="P438" i="1"/>
  <c r="Q438" i="1"/>
  <c r="R438" i="1"/>
  <c r="T438" i="1"/>
  <c r="U438" i="1"/>
  <c r="AA438" i="1"/>
  <c r="B439" i="1"/>
  <c r="J439" i="1"/>
  <c r="K439" i="1"/>
  <c r="L439" i="1"/>
  <c r="N439" i="1"/>
  <c r="O439" i="1"/>
  <c r="P439" i="1"/>
  <c r="Q439" i="1"/>
  <c r="R439" i="1"/>
  <c r="T439" i="1"/>
  <c r="U439" i="1"/>
  <c r="AA439" i="1"/>
  <c r="B440" i="1"/>
  <c r="J440" i="1"/>
  <c r="K440" i="1"/>
  <c r="L440" i="1"/>
  <c r="N440" i="1"/>
  <c r="O440" i="1"/>
  <c r="P440" i="1"/>
  <c r="Q440" i="1"/>
  <c r="R440" i="1"/>
  <c r="T440" i="1"/>
  <c r="U440" i="1"/>
  <c r="AA440" i="1"/>
  <c r="B441" i="1"/>
  <c r="J441" i="1"/>
  <c r="K441" i="1"/>
  <c r="L441" i="1"/>
  <c r="N441" i="1"/>
  <c r="O441" i="1"/>
  <c r="P441" i="1"/>
  <c r="Q441" i="1"/>
  <c r="R441" i="1"/>
  <c r="T441" i="1"/>
  <c r="U441" i="1"/>
  <c r="AA441" i="1"/>
  <c r="B442" i="1"/>
  <c r="J442" i="1"/>
  <c r="K442" i="1"/>
  <c r="L442" i="1"/>
  <c r="N442" i="1"/>
  <c r="O442" i="1"/>
  <c r="P442" i="1"/>
  <c r="Q442" i="1"/>
  <c r="R442" i="1"/>
  <c r="T442" i="1"/>
  <c r="U442" i="1"/>
  <c r="AA442" i="1"/>
  <c r="B443" i="1"/>
  <c r="J443" i="1"/>
  <c r="K443" i="1"/>
  <c r="L443" i="1"/>
  <c r="N443" i="1"/>
  <c r="O443" i="1"/>
  <c r="P443" i="1"/>
  <c r="Q443" i="1"/>
  <c r="R443" i="1"/>
  <c r="T443" i="1"/>
  <c r="U443" i="1"/>
  <c r="AA443" i="1"/>
  <c r="B444" i="1"/>
  <c r="J444" i="1"/>
  <c r="K444" i="1"/>
  <c r="L444" i="1"/>
  <c r="N444" i="1"/>
  <c r="O444" i="1"/>
  <c r="P444" i="1"/>
  <c r="Q444" i="1"/>
  <c r="R444" i="1"/>
  <c r="T444" i="1"/>
  <c r="U444" i="1"/>
  <c r="AA444" i="1"/>
  <c r="B445" i="1"/>
  <c r="J445" i="1"/>
  <c r="K445" i="1"/>
  <c r="L445" i="1"/>
  <c r="N445" i="1"/>
  <c r="O445" i="1"/>
  <c r="P445" i="1"/>
  <c r="Q445" i="1"/>
  <c r="R445" i="1"/>
  <c r="T445" i="1"/>
  <c r="U445" i="1"/>
  <c r="AA445" i="1"/>
  <c r="B446" i="1"/>
  <c r="J446" i="1"/>
  <c r="K446" i="1"/>
  <c r="L446" i="1"/>
  <c r="N446" i="1"/>
  <c r="O446" i="1"/>
  <c r="P446" i="1"/>
  <c r="Q446" i="1"/>
  <c r="R446" i="1"/>
  <c r="T446" i="1"/>
  <c r="U446" i="1"/>
  <c r="AA446" i="1"/>
  <c r="B447" i="1"/>
  <c r="J447" i="1"/>
  <c r="K447" i="1"/>
  <c r="L447" i="1"/>
  <c r="N447" i="1"/>
  <c r="O447" i="1"/>
  <c r="P447" i="1"/>
  <c r="Q447" i="1"/>
  <c r="R447" i="1"/>
  <c r="T447" i="1"/>
  <c r="U447" i="1"/>
  <c r="AA447" i="1"/>
  <c r="B448" i="1"/>
  <c r="J448" i="1"/>
  <c r="K448" i="1"/>
  <c r="L448" i="1"/>
  <c r="N448" i="1"/>
  <c r="O448" i="1"/>
  <c r="P448" i="1"/>
  <c r="Q448" i="1"/>
  <c r="R448" i="1"/>
  <c r="T448" i="1"/>
  <c r="U448" i="1"/>
  <c r="AA448" i="1"/>
  <c r="B449" i="1"/>
  <c r="J449" i="1"/>
  <c r="K449" i="1"/>
  <c r="L449" i="1"/>
  <c r="N449" i="1"/>
  <c r="O449" i="1"/>
  <c r="P449" i="1"/>
  <c r="Q449" i="1"/>
  <c r="R449" i="1"/>
  <c r="T449" i="1"/>
  <c r="U449" i="1"/>
  <c r="AA449" i="1"/>
  <c r="B450" i="1"/>
  <c r="J450" i="1"/>
  <c r="K450" i="1"/>
  <c r="L450" i="1"/>
  <c r="N450" i="1"/>
  <c r="O450" i="1"/>
  <c r="P450" i="1"/>
  <c r="Q450" i="1"/>
  <c r="R450" i="1"/>
  <c r="T450" i="1"/>
  <c r="U450" i="1"/>
  <c r="AA450" i="1"/>
  <c r="B451" i="1"/>
  <c r="J451" i="1"/>
  <c r="K451" i="1"/>
  <c r="L451" i="1"/>
  <c r="N451" i="1"/>
  <c r="O451" i="1"/>
  <c r="P451" i="1"/>
  <c r="Q451" i="1"/>
  <c r="R451" i="1"/>
  <c r="T451" i="1"/>
  <c r="U451" i="1"/>
  <c r="AA451" i="1"/>
  <c r="B452" i="1"/>
  <c r="J452" i="1"/>
  <c r="K452" i="1"/>
  <c r="L452" i="1"/>
  <c r="N452" i="1"/>
  <c r="O452" i="1"/>
  <c r="P452" i="1"/>
  <c r="Q452" i="1"/>
  <c r="R452" i="1"/>
  <c r="T452" i="1"/>
  <c r="U452" i="1"/>
  <c r="AA452" i="1"/>
  <c r="B453" i="1"/>
  <c r="J453" i="1"/>
  <c r="K453" i="1"/>
  <c r="L453" i="1"/>
  <c r="N453" i="1"/>
  <c r="O453" i="1"/>
  <c r="P453" i="1"/>
  <c r="Q453" i="1"/>
  <c r="R453" i="1"/>
  <c r="T453" i="1"/>
  <c r="U453" i="1"/>
  <c r="AA453" i="1"/>
  <c r="B454" i="1"/>
  <c r="J454" i="1"/>
  <c r="K454" i="1"/>
  <c r="L454" i="1"/>
  <c r="N454" i="1"/>
  <c r="O454" i="1"/>
  <c r="P454" i="1"/>
  <c r="Q454" i="1"/>
  <c r="R454" i="1"/>
  <c r="T454" i="1"/>
  <c r="U454" i="1"/>
  <c r="AA454" i="1"/>
  <c r="B455" i="1"/>
  <c r="J455" i="1"/>
  <c r="K455" i="1"/>
  <c r="L455" i="1"/>
  <c r="N455" i="1"/>
  <c r="O455" i="1"/>
  <c r="P455" i="1"/>
  <c r="Q455" i="1"/>
  <c r="R455" i="1"/>
  <c r="T455" i="1"/>
  <c r="U455" i="1"/>
  <c r="AA455" i="1"/>
  <c r="B456" i="1"/>
  <c r="J456" i="1"/>
  <c r="K456" i="1"/>
  <c r="L456" i="1"/>
  <c r="N456" i="1"/>
  <c r="O456" i="1"/>
  <c r="P456" i="1"/>
  <c r="Q456" i="1"/>
  <c r="R456" i="1"/>
  <c r="T456" i="1"/>
  <c r="U456" i="1"/>
  <c r="AA456" i="1"/>
  <c r="B457" i="1"/>
  <c r="J457" i="1"/>
  <c r="K457" i="1"/>
  <c r="L457" i="1"/>
  <c r="N457" i="1"/>
  <c r="O457" i="1"/>
  <c r="P457" i="1"/>
  <c r="Q457" i="1"/>
  <c r="R457" i="1"/>
  <c r="T457" i="1"/>
  <c r="U457" i="1"/>
  <c r="AA457" i="1"/>
  <c r="B458" i="1"/>
  <c r="J458" i="1"/>
  <c r="K458" i="1"/>
  <c r="L458" i="1"/>
  <c r="N458" i="1"/>
  <c r="O458" i="1"/>
  <c r="P458" i="1"/>
  <c r="Q458" i="1"/>
  <c r="R458" i="1"/>
  <c r="T458" i="1"/>
  <c r="U458" i="1"/>
  <c r="AA458" i="1"/>
  <c r="B459" i="1"/>
  <c r="J459" i="1"/>
  <c r="K459" i="1"/>
  <c r="L459" i="1"/>
  <c r="N459" i="1"/>
  <c r="O459" i="1"/>
  <c r="P459" i="1"/>
  <c r="Q459" i="1"/>
  <c r="R459" i="1"/>
  <c r="T459" i="1"/>
  <c r="U459" i="1"/>
  <c r="AA459" i="1"/>
  <c r="B460" i="1"/>
  <c r="J460" i="1"/>
  <c r="K460" i="1"/>
  <c r="L460" i="1"/>
  <c r="N460" i="1"/>
  <c r="O460" i="1"/>
  <c r="P460" i="1"/>
  <c r="Q460" i="1"/>
  <c r="R460" i="1"/>
  <c r="T460" i="1"/>
  <c r="U460" i="1"/>
  <c r="AA460" i="1"/>
  <c r="B461" i="1"/>
  <c r="J461" i="1"/>
  <c r="K461" i="1"/>
  <c r="L461" i="1"/>
  <c r="N461" i="1"/>
  <c r="O461" i="1"/>
  <c r="P461" i="1"/>
  <c r="Q461" i="1"/>
  <c r="R461" i="1"/>
  <c r="T461" i="1"/>
  <c r="U461" i="1"/>
  <c r="AA461" i="1"/>
  <c r="B462" i="1"/>
  <c r="J462" i="1"/>
  <c r="K462" i="1"/>
  <c r="L462" i="1"/>
  <c r="N462" i="1"/>
  <c r="O462" i="1"/>
  <c r="P462" i="1"/>
  <c r="Q462" i="1"/>
  <c r="R462" i="1"/>
  <c r="T462" i="1"/>
  <c r="U462" i="1"/>
  <c r="AA462" i="1"/>
  <c r="B489" i="1" l="1"/>
  <c r="B481" i="1"/>
  <c r="B480" i="1"/>
  <c r="B479" i="1"/>
  <c r="B478" i="1"/>
  <c r="B475" i="1"/>
  <c r="B471" i="1"/>
  <c r="B470" i="1"/>
  <c r="B469" i="1"/>
  <c r="B468" i="1"/>
  <c r="B467" i="1"/>
  <c r="B465" i="1"/>
  <c r="B464" i="1"/>
  <c r="B463" i="1"/>
  <c r="AA489" i="1" l="1"/>
  <c r="U489" i="1"/>
  <c r="T489" i="1"/>
  <c r="R489" i="1"/>
  <c r="Q489" i="1"/>
  <c r="P489" i="1"/>
  <c r="O489" i="1"/>
  <c r="N489" i="1"/>
  <c r="L489" i="1"/>
  <c r="K489" i="1"/>
  <c r="J489" i="1"/>
  <c r="AA481" i="1"/>
  <c r="U481" i="1"/>
  <c r="T481" i="1"/>
  <c r="R481" i="1"/>
  <c r="Q481" i="1"/>
  <c r="P481" i="1"/>
  <c r="O481" i="1"/>
  <c r="N481" i="1"/>
  <c r="L481" i="1"/>
  <c r="K481" i="1"/>
  <c r="J481" i="1"/>
  <c r="AA480" i="1"/>
  <c r="U480" i="1"/>
  <c r="T480" i="1"/>
  <c r="R480" i="1"/>
  <c r="Q480" i="1"/>
  <c r="P480" i="1"/>
  <c r="O480" i="1"/>
  <c r="N480" i="1"/>
  <c r="L480" i="1"/>
  <c r="K480" i="1"/>
  <c r="J480" i="1"/>
  <c r="AA479" i="1"/>
  <c r="U479" i="1"/>
  <c r="T479" i="1"/>
  <c r="R479" i="1"/>
  <c r="Q479" i="1"/>
  <c r="P479" i="1"/>
  <c r="O479" i="1"/>
  <c r="N479" i="1"/>
  <c r="L479" i="1"/>
  <c r="K479" i="1"/>
  <c r="J479" i="1"/>
  <c r="AA478" i="1"/>
  <c r="U478" i="1"/>
  <c r="T478" i="1"/>
  <c r="R478" i="1"/>
  <c r="Q478" i="1"/>
  <c r="P478" i="1"/>
  <c r="O478" i="1"/>
  <c r="N478" i="1"/>
  <c r="L478" i="1"/>
  <c r="K478" i="1"/>
  <c r="J478" i="1"/>
  <c r="AA475" i="1"/>
  <c r="U475" i="1"/>
  <c r="T475" i="1"/>
  <c r="R475" i="1"/>
  <c r="Q475" i="1"/>
  <c r="P475" i="1"/>
  <c r="O475" i="1"/>
  <c r="N475" i="1"/>
  <c r="L475" i="1"/>
  <c r="K475" i="1"/>
  <c r="J475" i="1"/>
  <c r="AA471" i="1"/>
  <c r="U471" i="1"/>
  <c r="T471" i="1"/>
  <c r="R471" i="1"/>
  <c r="Q471" i="1"/>
  <c r="P471" i="1"/>
  <c r="O471" i="1"/>
  <c r="N471" i="1"/>
  <c r="L471" i="1"/>
  <c r="K471" i="1"/>
  <c r="J471" i="1"/>
  <c r="AA470" i="1"/>
  <c r="U470" i="1"/>
  <c r="T470" i="1"/>
  <c r="R470" i="1"/>
  <c r="Q470" i="1"/>
  <c r="P470" i="1"/>
  <c r="O470" i="1"/>
  <c r="N470" i="1"/>
  <c r="L470" i="1"/>
  <c r="K470" i="1"/>
  <c r="J470" i="1"/>
  <c r="AA469" i="1"/>
  <c r="U469" i="1"/>
  <c r="T469" i="1"/>
  <c r="R469" i="1"/>
  <c r="Q469" i="1"/>
  <c r="P469" i="1"/>
  <c r="O469" i="1"/>
  <c r="N469" i="1"/>
  <c r="L469" i="1"/>
  <c r="K469" i="1"/>
  <c r="J469" i="1"/>
  <c r="AA468" i="1"/>
  <c r="U468" i="1"/>
  <c r="T468" i="1"/>
  <c r="R468" i="1"/>
  <c r="Q468" i="1"/>
  <c r="P468" i="1"/>
  <c r="O468" i="1"/>
  <c r="N468" i="1"/>
  <c r="L468" i="1"/>
  <c r="K468" i="1"/>
  <c r="J468" i="1"/>
  <c r="AA467" i="1"/>
  <c r="U467" i="1"/>
  <c r="T467" i="1"/>
  <c r="R467" i="1"/>
  <c r="Q467" i="1"/>
  <c r="P467" i="1"/>
  <c r="O467" i="1"/>
  <c r="N467" i="1"/>
  <c r="L467" i="1"/>
  <c r="K467" i="1"/>
  <c r="J467" i="1"/>
  <c r="AA465" i="1"/>
  <c r="U465" i="1"/>
  <c r="T465" i="1"/>
  <c r="R465" i="1"/>
  <c r="Q465" i="1"/>
  <c r="P465" i="1"/>
  <c r="O465" i="1"/>
  <c r="N465" i="1"/>
  <c r="L465" i="1"/>
  <c r="K465" i="1"/>
  <c r="J465" i="1"/>
  <c r="AA464" i="1"/>
  <c r="U464" i="1"/>
  <c r="T464" i="1"/>
  <c r="R464" i="1"/>
  <c r="Q464" i="1"/>
  <c r="P464" i="1"/>
  <c r="O464" i="1"/>
  <c r="N464" i="1"/>
  <c r="L464" i="1"/>
  <c r="K464" i="1"/>
  <c r="J464" i="1"/>
  <c r="AA463" i="1"/>
  <c r="U463" i="1"/>
  <c r="T463" i="1"/>
  <c r="R463" i="1"/>
  <c r="Q463" i="1"/>
  <c r="P463" i="1"/>
  <c r="O463" i="1"/>
  <c r="N463" i="1"/>
  <c r="L463" i="1"/>
  <c r="K463" i="1"/>
  <c r="J463" i="1"/>
  <c r="AI3" i="20" l="1"/>
  <c r="AH4" i="20"/>
  <c r="AH5" i="20"/>
  <c r="AH6" i="20"/>
  <c r="AH7" i="20"/>
  <c r="AH8" i="20"/>
  <c r="AH9" i="20"/>
  <c r="AH10" i="20"/>
  <c r="AH11" i="20"/>
  <c r="AH12" i="20"/>
  <c r="AH13" i="20"/>
  <c r="AH14" i="20"/>
  <c r="AH15" i="20"/>
  <c r="AH16" i="20"/>
  <c r="AH17" i="20"/>
  <c r="AH18" i="20"/>
  <c r="AH19" i="20"/>
  <c r="AH20" i="20"/>
  <c r="AH21" i="20"/>
  <c r="AH22" i="20"/>
  <c r="AH23" i="20"/>
  <c r="AH24" i="20"/>
  <c r="AH25" i="20"/>
  <c r="AH26" i="20"/>
  <c r="AH27" i="20"/>
  <c r="AH28" i="20"/>
  <c r="AH29" i="20"/>
  <c r="AH30" i="20"/>
  <c r="AH31" i="20"/>
  <c r="AH32" i="20"/>
  <c r="AH33" i="20"/>
  <c r="AH34" i="20"/>
  <c r="AH35" i="20"/>
  <c r="AH36" i="20"/>
  <c r="AH37" i="20"/>
  <c r="AH38" i="20"/>
  <c r="AH39" i="20"/>
  <c r="AH40" i="20"/>
  <c r="AH41" i="20"/>
  <c r="AH42" i="20"/>
  <c r="AH43" i="20"/>
  <c r="AH44" i="20"/>
  <c r="AH45" i="20"/>
  <c r="AH46" i="20"/>
  <c r="AH47" i="20"/>
  <c r="AH48" i="20"/>
  <c r="AH49" i="20"/>
  <c r="AH50" i="20"/>
  <c r="AH51" i="20"/>
  <c r="AH52" i="20"/>
  <c r="AH53" i="20"/>
  <c r="AH54" i="20"/>
  <c r="AH55" i="20"/>
  <c r="AH56" i="20"/>
  <c r="AH57" i="20"/>
  <c r="AH58" i="20"/>
  <c r="AH59" i="20"/>
  <c r="AH60" i="20"/>
  <c r="AH61" i="20"/>
  <c r="AH62" i="20"/>
  <c r="AH63" i="20"/>
  <c r="AH64" i="20"/>
  <c r="AH65" i="20"/>
  <c r="AH66" i="20"/>
  <c r="AH67" i="20"/>
  <c r="AH68" i="20"/>
  <c r="AH69" i="20"/>
  <c r="AH70" i="20"/>
  <c r="AH71" i="20"/>
  <c r="AH72" i="20"/>
  <c r="AH73" i="20"/>
  <c r="AH3" i="20"/>
  <c r="AF4" i="20"/>
  <c r="AF5" i="20"/>
  <c r="AF6" i="20"/>
  <c r="AF7" i="20"/>
  <c r="AF8" i="20"/>
  <c r="AF9" i="20"/>
  <c r="AF10" i="20"/>
  <c r="AF11" i="20"/>
  <c r="AF12" i="20"/>
  <c r="AF13" i="20"/>
  <c r="AF14" i="20"/>
  <c r="AF15" i="20"/>
  <c r="AF16" i="20"/>
  <c r="AF17" i="20"/>
  <c r="AF18" i="20"/>
  <c r="AF19" i="20"/>
  <c r="AF20" i="20"/>
  <c r="AF21" i="20"/>
  <c r="AF22" i="20"/>
  <c r="AF23" i="20"/>
  <c r="AF24" i="20"/>
  <c r="AF25" i="20"/>
  <c r="AF26" i="20"/>
  <c r="AF27" i="20"/>
  <c r="AF28" i="20"/>
  <c r="AF29" i="20"/>
  <c r="AF30" i="20"/>
  <c r="AF31" i="20"/>
  <c r="AF32" i="20"/>
  <c r="AF33" i="20"/>
  <c r="AF34" i="20"/>
  <c r="AF35" i="20"/>
  <c r="AF36" i="20"/>
  <c r="AF37" i="20"/>
  <c r="AF38" i="20"/>
  <c r="AF39" i="20"/>
  <c r="AF40" i="20"/>
  <c r="AF41" i="20"/>
  <c r="AF42" i="20"/>
  <c r="AF43" i="20"/>
  <c r="AF44" i="20"/>
  <c r="AF45" i="20"/>
  <c r="AF46" i="20"/>
  <c r="AF47" i="20"/>
  <c r="AF48" i="20"/>
  <c r="AF49" i="20"/>
  <c r="AF50" i="20"/>
  <c r="AF51" i="20"/>
  <c r="AF52" i="20"/>
  <c r="AF53" i="20"/>
  <c r="AF54" i="20"/>
  <c r="AF55" i="20"/>
  <c r="AF56" i="20"/>
  <c r="AF57" i="20"/>
  <c r="AF58" i="20"/>
  <c r="AF59" i="20"/>
  <c r="AF60" i="20"/>
  <c r="AF61" i="20"/>
  <c r="AF62" i="20"/>
  <c r="AF63" i="20"/>
  <c r="AF64" i="20"/>
  <c r="AF65" i="20"/>
  <c r="AF66" i="20"/>
  <c r="AF67" i="20"/>
  <c r="AF68" i="20"/>
  <c r="AF69" i="20"/>
  <c r="AF70" i="20"/>
  <c r="AF71" i="20"/>
  <c r="AF72" i="20"/>
  <c r="AF73" i="20"/>
  <c r="AF3" i="20"/>
  <c r="AD4" i="20"/>
  <c r="AD5" i="20"/>
  <c r="AD6" i="20"/>
  <c r="AD7" i="20"/>
  <c r="AD8" i="20"/>
  <c r="AD9" i="20"/>
  <c r="AD10" i="20"/>
  <c r="AD11" i="20"/>
  <c r="AD12" i="20"/>
  <c r="AD13" i="20"/>
  <c r="AD14" i="20"/>
  <c r="AD15" i="20"/>
  <c r="AD16" i="20"/>
  <c r="AD17" i="20"/>
  <c r="AD18" i="20"/>
  <c r="AD19" i="20"/>
  <c r="AD20" i="20"/>
  <c r="AD21" i="20"/>
  <c r="AD22" i="20"/>
  <c r="AD23" i="20"/>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3" i="20"/>
  <c r="AB4" i="20"/>
  <c r="AB5" i="20"/>
  <c r="AB6" i="20"/>
  <c r="AB7" i="20"/>
  <c r="AB8" i="20"/>
  <c r="AB9" i="20"/>
  <c r="AB10" i="20"/>
  <c r="AB11" i="20"/>
  <c r="AB12" i="20"/>
  <c r="AB13" i="20"/>
  <c r="AB14" i="20"/>
  <c r="AB15" i="20"/>
  <c r="AB16" i="20"/>
  <c r="AB17" i="20"/>
  <c r="AB18" i="20"/>
  <c r="AB19" i="20"/>
  <c r="AB20" i="20"/>
  <c r="AB21" i="20"/>
  <c r="AB22" i="20"/>
  <c r="AB23" i="20"/>
  <c r="AB24" i="20"/>
  <c r="AB25" i="20"/>
  <c r="AB26" i="20"/>
  <c r="AB27" i="20"/>
  <c r="AB28" i="20"/>
  <c r="AB29" i="20"/>
  <c r="AB30" i="20"/>
  <c r="AB31" i="20"/>
  <c r="AB32" i="20"/>
  <c r="AB33" i="20"/>
  <c r="AB34" i="20"/>
  <c r="AB35" i="20"/>
  <c r="AB36" i="20"/>
  <c r="AB37" i="20"/>
  <c r="AB38" i="20"/>
  <c r="AB39" i="20"/>
  <c r="AB40" i="20"/>
  <c r="AB41" i="20"/>
  <c r="AB42" i="20"/>
  <c r="AB43" i="20"/>
  <c r="AB44" i="20"/>
  <c r="AB45" i="20"/>
  <c r="AB46" i="20"/>
  <c r="AB47" i="20"/>
  <c r="AB48" i="20"/>
  <c r="AB49" i="20"/>
  <c r="AB50" i="20"/>
  <c r="AB51" i="20"/>
  <c r="AB52" i="20"/>
  <c r="AB53" i="20"/>
  <c r="AB54" i="20"/>
  <c r="AB55" i="20"/>
  <c r="AB56" i="20"/>
  <c r="AB57" i="20"/>
  <c r="AB58" i="20"/>
  <c r="AB59" i="20"/>
  <c r="AB60" i="20"/>
  <c r="AB61" i="20"/>
  <c r="AB62" i="20"/>
  <c r="AB63" i="20"/>
  <c r="AB64" i="20"/>
  <c r="AB65" i="20"/>
  <c r="AB66" i="20"/>
  <c r="AB67" i="20"/>
  <c r="AB68" i="20"/>
  <c r="AB69" i="20"/>
  <c r="AB70" i="20"/>
  <c r="AB71" i="20"/>
  <c r="AB72" i="20"/>
  <c r="AB73" i="20"/>
  <c r="AB3" i="20"/>
  <c r="Z4" i="20"/>
  <c r="Z5" i="20"/>
  <c r="Z6" i="20"/>
  <c r="Z7" i="20"/>
  <c r="Z8" i="20"/>
  <c r="Z9" i="20"/>
  <c r="Z10" i="20"/>
  <c r="Z11" i="20"/>
  <c r="Z12" i="20"/>
  <c r="Z13" i="20"/>
  <c r="Z14" i="20"/>
  <c r="Z15" i="20"/>
  <c r="Z16" i="20"/>
  <c r="Z17" i="20"/>
  <c r="Z18" i="20"/>
  <c r="Z19" i="20"/>
  <c r="Z20" i="20"/>
  <c r="Z21" i="20"/>
  <c r="Z22" i="20"/>
  <c r="Z23" i="20"/>
  <c r="Z24" i="20"/>
  <c r="Z25" i="20"/>
  <c r="Z26" i="20"/>
  <c r="Z27" i="20"/>
  <c r="Z28" i="20"/>
  <c r="Z29" i="20"/>
  <c r="Z30" i="20"/>
  <c r="Z31" i="20"/>
  <c r="Z32" i="20"/>
  <c r="Z33" i="20"/>
  <c r="Z34" i="20"/>
  <c r="Z35" i="20"/>
  <c r="Z36" i="20"/>
  <c r="Z37" i="20"/>
  <c r="Z38" i="20"/>
  <c r="Z39" i="20"/>
  <c r="Z40" i="20"/>
  <c r="Z41" i="20"/>
  <c r="Z42" i="20"/>
  <c r="Z43" i="20"/>
  <c r="Z44" i="20"/>
  <c r="Z45" i="20"/>
  <c r="Z46" i="20"/>
  <c r="Z47" i="20"/>
  <c r="Z48" i="20"/>
  <c r="Z49" i="20"/>
  <c r="Z50" i="20"/>
  <c r="Z51" i="20"/>
  <c r="Z52" i="20"/>
  <c r="Z53" i="20"/>
  <c r="Z54" i="20"/>
  <c r="Z55" i="20"/>
  <c r="Z56" i="20"/>
  <c r="Z57" i="20"/>
  <c r="Z58" i="20"/>
  <c r="Z59" i="20"/>
  <c r="Z60" i="20"/>
  <c r="Z61" i="20"/>
  <c r="Z62" i="20"/>
  <c r="Z63" i="20"/>
  <c r="Z64" i="20"/>
  <c r="Z65" i="20"/>
  <c r="Z66" i="20"/>
  <c r="Z67" i="20"/>
  <c r="Z68" i="20"/>
  <c r="Z69" i="20"/>
  <c r="Z70" i="20"/>
  <c r="Z71" i="20"/>
  <c r="Z72" i="20"/>
  <c r="Z73" i="20"/>
  <c r="Z3" i="20"/>
  <c r="X4" i="20"/>
  <c r="X5" i="20"/>
  <c r="X6" i="20"/>
  <c r="X7" i="20"/>
  <c r="X8" i="20"/>
  <c r="X9" i="20"/>
  <c r="X10" i="20"/>
  <c r="X11" i="20"/>
  <c r="X12" i="20"/>
  <c r="X13" i="20"/>
  <c r="X14" i="20"/>
  <c r="X15" i="20"/>
  <c r="X16" i="20"/>
  <c r="X17" i="20"/>
  <c r="X18" i="20"/>
  <c r="X19" i="20"/>
  <c r="X20" i="20"/>
  <c r="X21" i="20"/>
  <c r="X22" i="20"/>
  <c r="X23" i="20"/>
  <c r="X24" i="20"/>
  <c r="X25" i="20"/>
  <c r="X26" i="20"/>
  <c r="X27" i="20"/>
  <c r="X28" i="20"/>
  <c r="X29" i="20"/>
  <c r="X30" i="20"/>
  <c r="X31" i="20"/>
  <c r="X32" i="20"/>
  <c r="X33" i="20"/>
  <c r="X34" i="20"/>
  <c r="X35" i="20"/>
  <c r="X36" i="20"/>
  <c r="X37" i="20"/>
  <c r="X38" i="20"/>
  <c r="X39" i="20"/>
  <c r="X40" i="20"/>
  <c r="X41" i="20"/>
  <c r="X42" i="20"/>
  <c r="X43" i="20"/>
  <c r="X44" i="20"/>
  <c r="X45" i="20"/>
  <c r="X46" i="20"/>
  <c r="X47" i="20"/>
  <c r="X48" i="20"/>
  <c r="X49" i="20"/>
  <c r="X50" i="20"/>
  <c r="X51" i="20"/>
  <c r="X52" i="20"/>
  <c r="X53" i="20"/>
  <c r="X54" i="20"/>
  <c r="X55" i="20"/>
  <c r="X56" i="20"/>
  <c r="X57" i="20"/>
  <c r="X58" i="20"/>
  <c r="X59" i="20"/>
  <c r="X60" i="20"/>
  <c r="X61" i="20"/>
  <c r="X62" i="20"/>
  <c r="X63" i="20"/>
  <c r="X64" i="20"/>
  <c r="X65" i="20"/>
  <c r="X66" i="20"/>
  <c r="X67" i="20"/>
  <c r="X68" i="20"/>
  <c r="X69" i="20"/>
  <c r="X70" i="20"/>
  <c r="X71" i="20"/>
  <c r="X72" i="20"/>
  <c r="X73" i="20"/>
  <c r="X3" i="20"/>
  <c r="V4" i="20"/>
  <c r="V5" i="20"/>
  <c r="V6" i="20"/>
  <c r="V7" i="20"/>
  <c r="V8" i="20"/>
  <c r="V9" i="20"/>
  <c r="V10" i="20"/>
  <c r="V11" i="20"/>
  <c r="V12" i="20"/>
  <c r="V13" i="20"/>
  <c r="V14" i="20"/>
  <c r="V15" i="20"/>
  <c r="V16" i="20"/>
  <c r="V17" i="20"/>
  <c r="V18" i="20"/>
  <c r="V19" i="20"/>
  <c r="V20" i="20"/>
  <c r="V21" i="20"/>
  <c r="V22" i="20"/>
  <c r="V23" i="20"/>
  <c r="V24" i="20"/>
  <c r="V25" i="20"/>
  <c r="V26" i="20"/>
  <c r="V27" i="20"/>
  <c r="V28" i="20"/>
  <c r="V29" i="20"/>
  <c r="V30" i="20"/>
  <c r="V31" i="20"/>
  <c r="V32" i="20"/>
  <c r="V33" i="20"/>
  <c r="V34" i="20"/>
  <c r="V35" i="20"/>
  <c r="V36" i="20"/>
  <c r="V37" i="20"/>
  <c r="V38" i="20"/>
  <c r="V39" i="20"/>
  <c r="V40" i="20"/>
  <c r="V41" i="20"/>
  <c r="V42" i="20"/>
  <c r="V43" i="20"/>
  <c r="V44" i="20"/>
  <c r="V45" i="20"/>
  <c r="V46" i="20"/>
  <c r="V47" i="20"/>
  <c r="V48" i="20"/>
  <c r="V49" i="20"/>
  <c r="V50" i="20"/>
  <c r="V51" i="20"/>
  <c r="V52" i="20"/>
  <c r="V53" i="20"/>
  <c r="V54" i="20"/>
  <c r="V55" i="20"/>
  <c r="V56" i="20"/>
  <c r="V57" i="20"/>
  <c r="V58" i="20"/>
  <c r="V59" i="20"/>
  <c r="V60" i="20"/>
  <c r="V61" i="20"/>
  <c r="V62" i="20"/>
  <c r="V63" i="20"/>
  <c r="V64" i="20"/>
  <c r="V65" i="20"/>
  <c r="V66" i="20"/>
  <c r="V67" i="20"/>
  <c r="V68" i="20"/>
  <c r="V69" i="20"/>
  <c r="V70" i="20"/>
  <c r="V71" i="20"/>
  <c r="V72" i="20"/>
  <c r="V73" i="20"/>
  <c r="V3" i="20"/>
  <c r="T4" i="20"/>
  <c r="T5" i="20"/>
  <c r="T6" i="20"/>
  <c r="T7" i="20"/>
  <c r="T8" i="20"/>
  <c r="AI8" i="20" s="1"/>
  <c r="T9" i="20"/>
  <c r="AI9" i="20" s="1"/>
  <c r="T10" i="20"/>
  <c r="AI10" i="20" s="1"/>
  <c r="T11" i="20"/>
  <c r="AI11" i="20" s="1"/>
  <c r="T12" i="20"/>
  <c r="T13" i="20"/>
  <c r="T14" i="20"/>
  <c r="T15" i="20"/>
  <c r="T16" i="20"/>
  <c r="AI16" i="20" s="1"/>
  <c r="T17" i="20"/>
  <c r="AI17" i="20" s="1"/>
  <c r="T18" i="20"/>
  <c r="AI18" i="20" s="1"/>
  <c r="T19" i="20"/>
  <c r="AI19" i="20" s="1"/>
  <c r="T20" i="20"/>
  <c r="T21" i="20"/>
  <c r="T22" i="20"/>
  <c r="T23" i="20"/>
  <c r="T24" i="20"/>
  <c r="AI24" i="20" s="1"/>
  <c r="T25" i="20"/>
  <c r="AI25" i="20" s="1"/>
  <c r="T26" i="20"/>
  <c r="AI26" i="20" s="1"/>
  <c r="T27" i="20"/>
  <c r="AI27" i="20" s="1"/>
  <c r="T28" i="20"/>
  <c r="T29" i="20"/>
  <c r="T30" i="20"/>
  <c r="T31" i="20"/>
  <c r="T32" i="20"/>
  <c r="AI32" i="20" s="1"/>
  <c r="T33" i="20"/>
  <c r="AI33" i="20" s="1"/>
  <c r="T34" i="20"/>
  <c r="AI34" i="20" s="1"/>
  <c r="T35" i="20"/>
  <c r="AI35" i="20" s="1"/>
  <c r="T36" i="20"/>
  <c r="T37" i="20"/>
  <c r="T38" i="20"/>
  <c r="T39" i="20"/>
  <c r="T40" i="20"/>
  <c r="AI40" i="20" s="1"/>
  <c r="T41" i="20"/>
  <c r="AI41" i="20" s="1"/>
  <c r="T42" i="20"/>
  <c r="AI42" i="20" s="1"/>
  <c r="T43" i="20"/>
  <c r="AI43" i="20" s="1"/>
  <c r="T44" i="20"/>
  <c r="T45" i="20"/>
  <c r="T46" i="20"/>
  <c r="T47" i="20"/>
  <c r="T48" i="20"/>
  <c r="AI48" i="20" s="1"/>
  <c r="T49" i="20"/>
  <c r="AI49" i="20" s="1"/>
  <c r="T50" i="20"/>
  <c r="AI50" i="20" s="1"/>
  <c r="T51" i="20"/>
  <c r="AI51" i="20" s="1"/>
  <c r="T52" i="20"/>
  <c r="T53" i="20"/>
  <c r="T54" i="20"/>
  <c r="T55" i="20"/>
  <c r="T56" i="20"/>
  <c r="AI56" i="20" s="1"/>
  <c r="T57" i="20"/>
  <c r="AI57" i="20" s="1"/>
  <c r="T58" i="20"/>
  <c r="AI58" i="20" s="1"/>
  <c r="T59" i="20"/>
  <c r="AI59" i="20" s="1"/>
  <c r="T60" i="20"/>
  <c r="T61" i="20"/>
  <c r="T62" i="20"/>
  <c r="T63" i="20"/>
  <c r="T64" i="20"/>
  <c r="AI64" i="20" s="1"/>
  <c r="T65" i="20"/>
  <c r="AI65" i="20" s="1"/>
  <c r="T66" i="20"/>
  <c r="AI66" i="20" s="1"/>
  <c r="T67" i="20"/>
  <c r="AI67" i="20" s="1"/>
  <c r="T68" i="20"/>
  <c r="T69" i="20"/>
  <c r="T70" i="20"/>
  <c r="T71" i="20"/>
  <c r="T72" i="20"/>
  <c r="AI72" i="20" s="1"/>
  <c r="T73" i="20"/>
  <c r="AI73" i="20" s="1"/>
  <c r="T3" i="20"/>
  <c r="R4" i="20"/>
  <c r="AI4" i="20" s="1"/>
  <c r="R5" i="20"/>
  <c r="AI5" i="20" s="1"/>
  <c r="R6" i="20"/>
  <c r="AI6" i="20" s="1"/>
  <c r="R7" i="20"/>
  <c r="AI7" i="20" s="1"/>
  <c r="R8" i="20"/>
  <c r="R9" i="20"/>
  <c r="R10" i="20"/>
  <c r="R11" i="20"/>
  <c r="R12" i="20"/>
  <c r="AI12" i="20" s="1"/>
  <c r="R13" i="20"/>
  <c r="AI13" i="20" s="1"/>
  <c r="R14" i="20"/>
  <c r="AI14" i="20" s="1"/>
  <c r="R15" i="20"/>
  <c r="AI15" i="20" s="1"/>
  <c r="R16" i="20"/>
  <c r="R17" i="20"/>
  <c r="R18" i="20"/>
  <c r="R19" i="20"/>
  <c r="R20" i="20"/>
  <c r="AI20" i="20" s="1"/>
  <c r="R21" i="20"/>
  <c r="AI21" i="20" s="1"/>
  <c r="R22" i="20"/>
  <c r="AI22" i="20" s="1"/>
  <c r="R23" i="20"/>
  <c r="AI23" i="20" s="1"/>
  <c r="R24" i="20"/>
  <c r="R25" i="20"/>
  <c r="R26" i="20"/>
  <c r="R27" i="20"/>
  <c r="R28" i="20"/>
  <c r="AI28" i="20" s="1"/>
  <c r="R29" i="20"/>
  <c r="AI29" i="20" s="1"/>
  <c r="R30" i="20"/>
  <c r="AI30" i="20" s="1"/>
  <c r="R31" i="20"/>
  <c r="AI31" i="20" s="1"/>
  <c r="R32" i="20"/>
  <c r="R33" i="20"/>
  <c r="R34" i="20"/>
  <c r="R35" i="20"/>
  <c r="R36" i="20"/>
  <c r="AI36" i="20" s="1"/>
  <c r="R37" i="20"/>
  <c r="AI37" i="20" s="1"/>
  <c r="R38" i="20"/>
  <c r="AI38" i="20" s="1"/>
  <c r="R39" i="20"/>
  <c r="AI39" i="20" s="1"/>
  <c r="R40" i="20"/>
  <c r="R41" i="20"/>
  <c r="R42" i="20"/>
  <c r="R43" i="20"/>
  <c r="R44" i="20"/>
  <c r="AI44" i="20" s="1"/>
  <c r="R45" i="20"/>
  <c r="AI45" i="20" s="1"/>
  <c r="R46" i="20"/>
  <c r="AI46" i="20" s="1"/>
  <c r="R47" i="20"/>
  <c r="AI47" i="20" s="1"/>
  <c r="R48" i="20"/>
  <c r="R49" i="20"/>
  <c r="R50" i="20"/>
  <c r="R51" i="20"/>
  <c r="R52" i="20"/>
  <c r="AI52" i="20" s="1"/>
  <c r="R53" i="20"/>
  <c r="AI53" i="20" s="1"/>
  <c r="R54" i="20"/>
  <c r="AI54" i="20" s="1"/>
  <c r="R55" i="20"/>
  <c r="AI55" i="20" s="1"/>
  <c r="R56" i="20"/>
  <c r="R57" i="20"/>
  <c r="R58" i="20"/>
  <c r="R59" i="20"/>
  <c r="R60" i="20"/>
  <c r="AI60" i="20" s="1"/>
  <c r="R61" i="20"/>
  <c r="AI61" i="20" s="1"/>
  <c r="R62" i="20"/>
  <c r="AI62" i="20" s="1"/>
  <c r="R63" i="20"/>
  <c r="AI63" i="20" s="1"/>
  <c r="R64" i="20"/>
  <c r="R65" i="20"/>
  <c r="R66" i="20"/>
  <c r="R67" i="20"/>
  <c r="R68" i="20"/>
  <c r="AI68" i="20" s="1"/>
  <c r="R69" i="20"/>
  <c r="AI69" i="20" s="1"/>
  <c r="R70" i="20"/>
  <c r="AI70" i="20" s="1"/>
  <c r="R71" i="20"/>
  <c r="AI71" i="20" s="1"/>
  <c r="R72" i="20"/>
  <c r="R73" i="20"/>
  <c r="R3" i="20"/>
  <c r="P4" i="20"/>
  <c r="P5" i="20"/>
  <c r="P6" i="20"/>
  <c r="P7" i="20"/>
  <c r="P8" i="20"/>
  <c r="P9" i="20"/>
  <c r="P10" i="20"/>
  <c r="P11" i="20"/>
  <c r="P12" i="20"/>
  <c r="P13" i="20"/>
  <c r="P14" i="20"/>
  <c r="P15" i="20"/>
  <c r="P16" i="20"/>
  <c r="P17" i="20"/>
  <c r="P18" i="20"/>
  <c r="P19" i="20"/>
  <c r="P20" i="20"/>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3" i="20"/>
  <c r="N4" i="20"/>
  <c r="N5" i="20"/>
  <c r="N6" i="20"/>
  <c r="N7" i="20"/>
  <c r="N8" i="20"/>
  <c r="N9" i="20"/>
  <c r="N10" i="20"/>
  <c r="N11" i="20"/>
  <c r="N12" i="20"/>
  <c r="N13" i="20"/>
  <c r="N14" i="20"/>
  <c r="N15" i="20"/>
  <c r="N16" i="20"/>
  <c r="N17" i="20"/>
  <c r="N18" i="20"/>
  <c r="N19" i="20"/>
  <c r="N20" i="20"/>
  <c r="N21" i="20"/>
  <c r="N22" i="20"/>
  <c r="N23" i="20"/>
  <c r="N24" i="20"/>
  <c r="N25" i="20"/>
  <c r="N26" i="20"/>
  <c r="N27" i="20"/>
  <c r="N28" i="20"/>
  <c r="N29" i="20"/>
  <c r="N30" i="20"/>
  <c r="N31" i="20"/>
  <c r="N32" i="20"/>
  <c r="N33" i="20"/>
  <c r="N34" i="20"/>
  <c r="N35" i="20"/>
  <c r="N36" i="20"/>
  <c r="N37" i="20"/>
  <c r="N38" i="20"/>
  <c r="N39" i="20"/>
  <c r="N40" i="20"/>
  <c r="N41" i="20"/>
  <c r="N42" i="20"/>
  <c r="N43" i="20"/>
  <c r="N44" i="20"/>
  <c r="N45" i="20"/>
  <c r="N46" i="20"/>
  <c r="N47" i="20"/>
  <c r="N48" i="20"/>
  <c r="N49" i="20"/>
  <c r="N50" i="20"/>
  <c r="N51" i="20"/>
  <c r="N52" i="20"/>
  <c r="N53" i="20"/>
  <c r="N54" i="20"/>
  <c r="N55" i="20"/>
  <c r="N56" i="20"/>
  <c r="N57" i="20"/>
  <c r="N58" i="20"/>
  <c r="N59" i="20"/>
  <c r="N60" i="20"/>
  <c r="N61" i="20"/>
  <c r="N62" i="20"/>
  <c r="N63" i="20"/>
  <c r="N64" i="20"/>
  <c r="N65" i="20"/>
  <c r="N66" i="20"/>
  <c r="N67" i="20"/>
  <c r="N68" i="20"/>
  <c r="N69" i="20"/>
  <c r="N70" i="20"/>
  <c r="N71" i="20"/>
  <c r="N72" i="20"/>
  <c r="N73" i="20"/>
  <c r="N3" i="20"/>
  <c r="L4" i="20"/>
  <c r="L5" i="20"/>
  <c r="L6" i="20"/>
  <c r="L7" i="20"/>
  <c r="L8" i="20"/>
  <c r="L9" i="20"/>
  <c r="L10" i="20"/>
  <c r="L11" i="20"/>
  <c r="L12" i="20"/>
  <c r="L13" i="20"/>
  <c r="L14" i="20"/>
  <c r="L15" i="20"/>
  <c r="L16" i="20"/>
  <c r="L17" i="20"/>
  <c r="L18" i="20"/>
  <c r="L19" i="20"/>
  <c r="L20" i="20"/>
  <c r="L21" i="20"/>
  <c r="L22" i="20"/>
  <c r="L23" i="20"/>
  <c r="L24" i="20"/>
  <c r="L25" i="20"/>
  <c r="L26" i="20"/>
  <c r="L27" i="20"/>
  <c r="L28" i="20"/>
  <c r="L29" i="20"/>
  <c r="L30" i="20"/>
  <c r="L31" i="20"/>
  <c r="L32" i="20"/>
  <c r="L33" i="20"/>
  <c r="L34" i="20"/>
  <c r="L35" i="20"/>
  <c r="L36" i="20"/>
  <c r="L37" i="20"/>
  <c r="L38" i="20"/>
  <c r="L39" i="20"/>
  <c r="L40" i="20"/>
  <c r="L41" i="20"/>
  <c r="L42" i="20"/>
  <c r="L43" i="20"/>
  <c r="L44" i="20"/>
  <c r="L45" i="20"/>
  <c r="L46" i="20"/>
  <c r="L47" i="20"/>
  <c r="L48" i="20"/>
  <c r="L49" i="20"/>
  <c r="L50" i="20"/>
  <c r="L51" i="20"/>
  <c r="L52" i="20"/>
  <c r="L53" i="20"/>
  <c r="L54" i="20"/>
  <c r="L55" i="20"/>
  <c r="L56" i="20"/>
  <c r="L57" i="20"/>
  <c r="L58" i="20"/>
  <c r="L59" i="20"/>
  <c r="L60" i="20"/>
  <c r="L61" i="20"/>
  <c r="L62" i="20"/>
  <c r="L63" i="20"/>
  <c r="L64" i="20"/>
  <c r="L65" i="20"/>
  <c r="L66" i="20"/>
  <c r="L67" i="20"/>
  <c r="L68" i="20"/>
  <c r="L69" i="20"/>
  <c r="L70" i="20"/>
  <c r="L71" i="20"/>
  <c r="L72" i="20"/>
  <c r="L73" i="20"/>
  <c r="L3" i="20"/>
  <c r="J4" i="20"/>
  <c r="J5" i="20"/>
  <c r="J6" i="20"/>
  <c r="J7" i="20"/>
  <c r="J8" i="20"/>
  <c r="J9" i="20"/>
  <c r="J10" i="20"/>
  <c r="J11" i="20"/>
  <c r="J12" i="20"/>
  <c r="J13" i="20"/>
  <c r="J14" i="20"/>
  <c r="J15" i="20"/>
  <c r="J16" i="20"/>
  <c r="J17" i="20"/>
  <c r="J18" i="20"/>
  <c r="J19" i="20"/>
  <c r="J20" i="20"/>
  <c r="J21" i="20"/>
  <c r="J22" i="20"/>
  <c r="J23" i="20"/>
  <c r="J24" i="20"/>
  <c r="J25" i="20"/>
  <c r="J26" i="20"/>
  <c r="J27" i="20"/>
  <c r="J28" i="20"/>
  <c r="J29" i="20"/>
  <c r="J30" i="20"/>
  <c r="J31" i="20"/>
  <c r="J32" i="20"/>
  <c r="J33" i="20"/>
  <c r="J34" i="20"/>
  <c r="J35" i="20"/>
  <c r="J36" i="20"/>
  <c r="J37" i="20"/>
  <c r="J38" i="20"/>
  <c r="J39" i="20"/>
  <c r="J40" i="20"/>
  <c r="J41" i="20"/>
  <c r="J42" i="20"/>
  <c r="J43" i="20"/>
  <c r="J44" i="20"/>
  <c r="J45" i="20"/>
  <c r="J46" i="20"/>
  <c r="J47" i="20"/>
  <c r="J48" i="20"/>
  <c r="J49" i="20"/>
  <c r="J50" i="20"/>
  <c r="J51" i="20"/>
  <c r="J52" i="20"/>
  <c r="J53" i="20"/>
  <c r="J54" i="20"/>
  <c r="J55" i="20"/>
  <c r="J56" i="20"/>
  <c r="J57" i="20"/>
  <c r="J58" i="20"/>
  <c r="J59" i="20"/>
  <c r="J60" i="20"/>
  <c r="J61" i="20"/>
  <c r="J62" i="20"/>
  <c r="J63" i="20"/>
  <c r="J64" i="20"/>
  <c r="J65" i="20"/>
  <c r="J66" i="20"/>
  <c r="J67" i="20"/>
  <c r="J68" i="20"/>
  <c r="J69" i="20"/>
  <c r="J70" i="20"/>
  <c r="J71" i="20"/>
  <c r="J72" i="20"/>
  <c r="J73" i="20"/>
  <c r="J3" i="20"/>
  <c r="H4" i="20"/>
  <c r="H5" i="20"/>
  <c r="H6" i="20"/>
  <c r="H7" i="20"/>
  <c r="H8" i="20"/>
  <c r="H9"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H42" i="20"/>
  <c r="H43" i="20"/>
  <c r="H44" i="20"/>
  <c r="H45" i="20"/>
  <c r="H46" i="20"/>
  <c r="H47" i="20"/>
  <c r="H48" i="20"/>
  <c r="H49" i="20"/>
  <c r="H50" i="20"/>
  <c r="H51" i="20"/>
  <c r="H52" i="20"/>
  <c r="H53" i="20"/>
  <c r="H54" i="20"/>
  <c r="H55" i="20"/>
  <c r="H56" i="20"/>
  <c r="H57" i="20"/>
  <c r="H58" i="20"/>
  <c r="H59" i="20"/>
  <c r="H60" i="20"/>
  <c r="H61" i="20"/>
  <c r="H62" i="20"/>
  <c r="H63" i="20"/>
  <c r="H64" i="20"/>
  <c r="H65" i="20"/>
  <c r="H66" i="20"/>
  <c r="H67" i="20"/>
  <c r="H68" i="20"/>
  <c r="H69" i="20"/>
  <c r="H70" i="20"/>
  <c r="H71" i="20"/>
  <c r="H72" i="20"/>
  <c r="H73" i="20"/>
  <c r="H3" i="20"/>
  <c r="F4" i="20"/>
  <c r="F5" i="20"/>
  <c r="F6" i="20"/>
  <c r="F7" i="20"/>
  <c r="F8" i="20"/>
  <c r="F9" i="20"/>
  <c r="F10" i="20"/>
  <c r="F11" i="20"/>
  <c r="F12" i="20"/>
  <c r="F13" i="20"/>
  <c r="F14" i="20"/>
  <c r="F15" i="20"/>
  <c r="F16" i="20"/>
  <c r="F17" i="20"/>
  <c r="F18" i="20"/>
  <c r="F19" i="20"/>
  <c r="F20" i="20"/>
  <c r="F21" i="20"/>
  <c r="F22" i="20"/>
  <c r="F23" i="20"/>
  <c r="F24" i="20"/>
  <c r="F25" i="20"/>
  <c r="F26" i="20"/>
  <c r="F27" i="20"/>
  <c r="F28" i="20"/>
  <c r="F29" i="20"/>
  <c r="F30" i="20"/>
  <c r="F31" i="20"/>
  <c r="F32" i="20"/>
  <c r="F33" i="20"/>
  <c r="F34" i="20"/>
  <c r="F35" i="20"/>
  <c r="F36" i="20"/>
  <c r="F37" i="20"/>
  <c r="F38" i="20"/>
  <c r="F39" i="20"/>
  <c r="F40" i="20"/>
  <c r="F41" i="20"/>
  <c r="F42" i="20"/>
  <c r="F43" i="20"/>
  <c r="F44" i="20"/>
  <c r="F45" i="20"/>
  <c r="F46" i="20"/>
  <c r="F47" i="20"/>
  <c r="F48" i="20"/>
  <c r="F49" i="20"/>
  <c r="F50" i="20"/>
  <c r="F51" i="20"/>
  <c r="F52" i="20"/>
  <c r="F53" i="20"/>
  <c r="F54" i="20"/>
  <c r="F55" i="20"/>
  <c r="F56" i="20"/>
  <c r="F57" i="20"/>
  <c r="F58" i="20"/>
  <c r="F59" i="20"/>
  <c r="F60" i="20"/>
  <c r="F61" i="20"/>
  <c r="F62" i="20"/>
  <c r="F63" i="20"/>
  <c r="F64" i="20"/>
  <c r="F65" i="20"/>
  <c r="F66" i="20"/>
  <c r="F67" i="20"/>
  <c r="F68" i="20"/>
  <c r="F69" i="20"/>
  <c r="F70" i="20"/>
  <c r="F71" i="20"/>
  <c r="F72" i="20"/>
  <c r="F73" i="20"/>
  <c r="F3" i="20"/>
  <c r="D4" i="20"/>
  <c r="D5" i="20"/>
  <c r="D6" i="20"/>
  <c r="D7" i="20"/>
  <c r="D8" i="20"/>
  <c r="D9" i="20"/>
  <c r="D10" i="20"/>
  <c r="D11" i="20"/>
  <c r="D12" i="20"/>
  <c r="D13" i="20"/>
  <c r="D14" i="20"/>
  <c r="D15" i="20"/>
  <c r="D16" i="20"/>
  <c r="D17" i="20"/>
  <c r="D18" i="20"/>
  <c r="D19" i="20"/>
  <c r="D20" i="20"/>
  <c r="D21" i="20"/>
  <c r="D22" i="20"/>
  <c r="D23" i="20"/>
  <c r="D24" i="20"/>
  <c r="D25" i="20"/>
  <c r="D26" i="20"/>
  <c r="D27" i="20"/>
  <c r="D28" i="20"/>
  <c r="D29" i="20"/>
  <c r="D30" i="20"/>
  <c r="D31" i="20"/>
  <c r="D32" i="20"/>
  <c r="D33" i="20"/>
  <c r="D34" i="20"/>
  <c r="D35" i="20"/>
  <c r="D36" i="20"/>
  <c r="D37" i="20"/>
  <c r="D38" i="20"/>
  <c r="D39" i="20"/>
  <c r="D40" i="20"/>
  <c r="D41" i="20"/>
  <c r="D42" i="20"/>
  <c r="D43" i="20"/>
  <c r="D44" i="20"/>
  <c r="D45" i="20"/>
  <c r="D46" i="20"/>
  <c r="D47" i="20"/>
  <c r="D48" i="20"/>
  <c r="D49" i="20"/>
  <c r="D50" i="20"/>
  <c r="D51" i="20"/>
  <c r="D52" i="20"/>
  <c r="D53" i="20"/>
  <c r="D54" i="20"/>
  <c r="D55" i="20"/>
  <c r="D56" i="20"/>
  <c r="D57" i="20"/>
  <c r="D58" i="20"/>
  <c r="D59" i="20"/>
  <c r="D60" i="20"/>
  <c r="D61" i="20"/>
  <c r="D62" i="20"/>
  <c r="D63" i="20"/>
  <c r="D64" i="20"/>
  <c r="D65" i="20"/>
  <c r="D66" i="20"/>
  <c r="D67" i="20"/>
  <c r="D68" i="20"/>
  <c r="D69" i="20"/>
  <c r="D70" i="20"/>
  <c r="D71" i="20"/>
  <c r="D72" i="20"/>
  <c r="D73" i="20"/>
  <c r="D3" i="20"/>
  <c r="B1046906" i="1" l="1"/>
  <c r="E5085" i="9" l="1"/>
  <c r="E5084" i="9"/>
  <c r="E5083" i="9"/>
  <c r="E5082" i="9"/>
  <c r="E5081" i="9"/>
  <c r="E5080" i="9"/>
  <c r="E5079" i="9"/>
  <c r="E5078" i="9"/>
  <c r="E5077" i="9"/>
  <c r="E5076" i="9"/>
  <c r="E5075" i="9"/>
  <c r="E5074" i="9"/>
  <c r="E5073" i="9"/>
  <c r="E5072" i="9"/>
  <c r="E5071" i="9"/>
  <c r="E5070" i="9"/>
  <c r="E5069" i="9"/>
  <c r="E5068" i="9"/>
  <c r="E5067" i="9"/>
  <c r="E5066" i="9"/>
  <c r="E5065" i="9"/>
  <c r="E5064" i="9"/>
  <c r="E5063" i="9"/>
  <c r="E5062" i="9"/>
  <c r="E5061" i="9"/>
  <c r="E5060" i="9"/>
  <c r="E5059" i="9"/>
  <c r="E5058" i="9"/>
  <c r="E5057" i="9"/>
  <c r="E5056" i="9"/>
  <c r="E5055" i="9"/>
  <c r="E5054" i="9"/>
  <c r="E5053" i="9"/>
  <c r="E5052" i="9"/>
  <c r="E5051" i="9"/>
  <c r="E5050" i="9"/>
  <c r="E5049" i="9"/>
  <c r="E5048" i="9"/>
  <c r="E5047" i="9"/>
  <c r="E5046" i="9"/>
  <c r="E5045" i="9"/>
  <c r="E5044" i="9"/>
  <c r="E5043" i="9"/>
  <c r="E5042" i="9"/>
  <c r="E5041" i="9"/>
  <c r="E5040" i="9"/>
  <c r="E5039" i="9"/>
  <c r="E5038" i="9"/>
  <c r="E5037" i="9"/>
  <c r="E5036" i="9"/>
  <c r="E5035" i="9"/>
  <c r="E5034" i="9"/>
  <c r="E5033" i="9"/>
  <c r="E5032" i="9"/>
  <c r="E5031" i="9"/>
  <c r="E5030" i="9"/>
  <c r="E5029" i="9"/>
  <c r="E5028" i="9"/>
  <c r="E5027" i="9"/>
  <c r="E5026" i="9"/>
  <c r="E5025" i="9"/>
  <c r="E5024" i="9"/>
  <c r="E5023" i="9"/>
  <c r="E5022" i="9"/>
  <c r="E5021" i="9"/>
  <c r="E5020" i="9"/>
  <c r="E5019" i="9"/>
  <c r="E5018" i="9"/>
  <c r="E5017" i="9"/>
  <c r="E5016" i="9"/>
  <c r="E5015" i="9"/>
  <c r="E5014" i="9"/>
  <c r="E5013" i="9"/>
  <c r="E5012" i="9"/>
  <c r="E5011" i="9"/>
  <c r="E5010" i="9"/>
  <c r="E5009" i="9"/>
  <c r="E5008" i="9"/>
  <c r="E5007" i="9"/>
  <c r="E5006" i="9"/>
  <c r="E5005" i="9"/>
  <c r="E5004" i="9"/>
  <c r="E5003" i="9"/>
  <c r="E5002" i="9"/>
  <c r="E5001" i="9"/>
  <c r="E5000" i="9"/>
  <c r="E4999" i="9"/>
  <c r="E4998" i="9"/>
  <c r="E4997" i="9"/>
  <c r="E4996" i="9"/>
  <c r="E4995" i="9"/>
  <c r="E4994" i="9"/>
  <c r="E4993" i="9"/>
  <c r="E4992" i="9"/>
  <c r="E4991" i="9"/>
  <c r="E4990" i="9"/>
  <c r="E4989" i="9"/>
  <c r="E4988" i="9"/>
  <c r="E4987" i="9"/>
  <c r="E4986" i="9"/>
  <c r="E4985" i="9"/>
  <c r="E4984" i="9"/>
  <c r="E4983" i="9"/>
  <c r="E4982" i="9"/>
  <c r="E4981" i="9"/>
  <c r="E4980" i="9"/>
  <c r="E4979" i="9"/>
  <c r="E4978" i="9"/>
  <c r="E4977" i="9"/>
  <c r="E4976" i="9"/>
  <c r="E4975" i="9"/>
  <c r="E4974" i="9"/>
  <c r="E4973" i="9"/>
  <c r="E4972" i="9"/>
  <c r="E4971" i="9"/>
  <c r="E4970" i="9"/>
  <c r="E4969" i="9"/>
  <c r="E4968" i="9"/>
  <c r="E4967" i="9"/>
  <c r="E4966" i="9"/>
  <c r="E4965" i="9"/>
  <c r="E4964" i="9"/>
  <c r="E4963" i="9"/>
  <c r="E4962" i="9"/>
  <c r="E4961" i="9"/>
  <c r="E4960" i="9"/>
  <c r="E4959" i="9"/>
  <c r="E4958" i="9"/>
  <c r="E4957" i="9"/>
  <c r="E4956" i="9"/>
  <c r="E4955" i="9"/>
  <c r="E4954" i="9"/>
  <c r="E4953" i="9"/>
  <c r="E4952" i="9"/>
  <c r="E4951" i="9"/>
  <c r="E4950" i="9"/>
  <c r="E4949" i="9"/>
  <c r="E4948" i="9"/>
  <c r="E4947" i="9"/>
  <c r="E4946" i="9"/>
  <c r="E4945" i="9"/>
  <c r="E4944" i="9"/>
  <c r="E4943" i="9"/>
  <c r="E4942" i="9"/>
  <c r="E4941" i="9"/>
  <c r="E4940" i="9"/>
  <c r="E4939" i="9"/>
  <c r="E4938" i="9"/>
  <c r="E4937" i="9"/>
  <c r="E4936" i="9"/>
  <c r="E4935" i="9"/>
  <c r="E4934" i="9"/>
  <c r="E4933" i="9"/>
  <c r="E4932" i="9"/>
  <c r="E4931" i="9"/>
  <c r="E4930" i="9"/>
  <c r="E4929" i="9"/>
  <c r="E4928" i="9"/>
  <c r="E4927" i="9"/>
  <c r="E4926" i="9"/>
  <c r="E4925" i="9"/>
  <c r="E4924" i="9"/>
  <c r="E4923" i="9"/>
  <c r="E4922" i="9"/>
  <c r="E4921" i="9"/>
  <c r="E4920" i="9"/>
  <c r="E4919" i="9"/>
  <c r="E4918" i="9"/>
  <c r="E4917" i="9"/>
  <c r="E4916" i="9"/>
  <c r="E4915" i="9"/>
  <c r="E4914" i="9"/>
  <c r="E4913" i="9"/>
  <c r="E4912" i="9"/>
  <c r="E4911" i="9"/>
  <c r="E4910" i="9"/>
  <c r="E4909" i="9"/>
  <c r="E4908" i="9"/>
  <c r="E4907" i="9"/>
  <c r="E4906" i="9"/>
  <c r="E4905" i="9"/>
  <c r="E4904" i="9"/>
  <c r="E4903" i="9"/>
  <c r="E4902" i="9"/>
  <c r="E4901" i="9"/>
  <c r="E4900" i="9"/>
  <c r="E4899" i="9"/>
  <c r="E4898" i="9"/>
  <c r="E4897" i="9"/>
  <c r="E4896" i="9"/>
  <c r="E4895" i="9"/>
  <c r="E4894" i="9"/>
  <c r="E4893" i="9"/>
  <c r="E4892" i="9"/>
  <c r="E4891" i="9"/>
  <c r="E4890" i="9"/>
  <c r="E4889" i="9"/>
  <c r="E4888" i="9"/>
  <c r="E4887" i="9"/>
  <c r="E4886" i="9"/>
  <c r="E4885" i="9"/>
  <c r="E4884" i="9"/>
  <c r="E4883" i="9"/>
  <c r="E4882" i="9"/>
  <c r="E4881" i="9"/>
  <c r="E4880" i="9"/>
  <c r="E4879" i="9"/>
  <c r="E4878" i="9"/>
  <c r="E4877" i="9"/>
  <c r="E4876" i="9"/>
  <c r="E4875" i="9"/>
  <c r="E4874" i="9"/>
  <c r="E4873" i="9"/>
  <c r="E4872" i="9"/>
  <c r="E4871" i="9"/>
  <c r="E4870" i="9"/>
  <c r="E4869" i="9"/>
  <c r="E4868" i="9"/>
  <c r="E4867" i="9"/>
  <c r="E4866" i="9"/>
  <c r="E4865" i="9"/>
  <c r="E4864" i="9"/>
  <c r="E4863" i="9"/>
  <c r="E4862" i="9"/>
  <c r="E4861" i="9"/>
  <c r="E4860" i="9"/>
  <c r="E4859" i="9"/>
  <c r="E4858" i="9"/>
  <c r="E4857" i="9"/>
  <c r="E4856" i="9"/>
  <c r="E4855" i="9"/>
  <c r="E4854" i="9"/>
  <c r="E4853" i="9"/>
  <c r="E4852" i="9"/>
  <c r="E4851" i="9"/>
  <c r="E4850" i="9"/>
  <c r="E4849" i="9"/>
  <c r="E4848" i="9"/>
  <c r="E4847" i="9"/>
  <c r="E4846" i="9"/>
  <c r="E4845" i="9"/>
  <c r="E4844" i="9"/>
  <c r="E4843" i="9"/>
  <c r="E4842" i="9"/>
  <c r="E4841" i="9"/>
  <c r="E4840" i="9"/>
  <c r="E4839" i="9"/>
  <c r="E4838" i="9"/>
  <c r="E4837" i="9"/>
  <c r="E4836" i="9"/>
  <c r="E4835" i="9"/>
  <c r="E4834" i="9"/>
  <c r="E4833" i="9"/>
  <c r="E4832" i="9"/>
  <c r="E4831" i="9"/>
  <c r="E4830" i="9"/>
  <c r="E4829" i="9"/>
  <c r="E4828" i="9"/>
  <c r="E4827" i="9"/>
  <c r="E4826" i="9"/>
  <c r="E4825" i="9"/>
  <c r="E4824" i="9"/>
  <c r="E4823" i="9"/>
  <c r="E4822" i="9"/>
  <c r="E4821" i="9"/>
  <c r="E4820" i="9"/>
  <c r="E4819" i="9"/>
  <c r="E4818" i="9"/>
  <c r="E4817" i="9"/>
  <c r="E4816" i="9"/>
  <c r="E4815" i="9"/>
  <c r="E4814" i="9"/>
  <c r="E4813" i="9"/>
  <c r="E4812" i="9"/>
  <c r="E4811" i="9"/>
  <c r="E4810" i="9"/>
  <c r="E4809" i="9"/>
  <c r="E4808" i="9"/>
  <c r="E4807" i="9"/>
  <c r="E4806" i="9"/>
  <c r="E4805" i="9"/>
  <c r="E4804" i="9"/>
  <c r="E4803" i="9"/>
  <c r="E4802" i="9"/>
  <c r="E4801" i="9"/>
  <c r="E4800" i="9"/>
  <c r="E4799" i="9"/>
  <c r="E4798" i="9"/>
  <c r="E4797" i="9"/>
  <c r="E4796" i="9"/>
  <c r="E4795" i="9"/>
  <c r="E4794" i="9"/>
  <c r="E4793" i="9"/>
  <c r="E4792" i="9"/>
  <c r="E4791" i="9"/>
  <c r="E4790" i="9"/>
  <c r="E4789" i="9"/>
  <c r="E4788" i="9"/>
  <c r="E4787" i="9"/>
  <c r="E4786" i="9"/>
  <c r="E4785" i="9"/>
  <c r="E4784" i="9"/>
  <c r="E4783" i="9"/>
  <c r="E4782" i="9"/>
  <c r="E4781" i="9"/>
  <c r="E4780" i="9"/>
  <c r="E4779" i="9"/>
  <c r="E4778" i="9"/>
  <c r="E4777" i="9"/>
  <c r="E4776" i="9"/>
  <c r="E4775" i="9"/>
  <c r="E4774" i="9"/>
  <c r="E4773" i="9"/>
  <c r="E4772" i="9"/>
  <c r="E4771" i="9"/>
  <c r="E4770" i="9"/>
  <c r="E4769" i="9"/>
  <c r="E4768" i="9"/>
  <c r="E4767" i="9"/>
  <c r="E4766" i="9"/>
  <c r="E4765" i="9"/>
  <c r="E4764" i="9"/>
  <c r="E4763" i="9"/>
  <c r="E4762" i="9"/>
  <c r="E4761" i="9"/>
  <c r="E4760" i="9"/>
  <c r="E4759" i="9"/>
  <c r="E4758" i="9"/>
  <c r="E4757" i="9"/>
  <c r="E4756" i="9"/>
  <c r="E4755" i="9"/>
  <c r="E4754" i="9"/>
  <c r="E4753" i="9"/>
  <c r="E4752" i="9"/>
  <c r="E4751" i="9"/>
  <c r="E4750" i="9"/>
  <c r="E4749" i="9"/>
  <c r="E4748" i="9"/>
  <c r="E4747" i="9"/>
  <c r="E4746" i="9"/>
  <c r="E4745" i="9"/>
  <c r="E4744" i="9"/>
  <c r="E4743" i="9"/>
  <c r="E4742" i="9"/>
  <c r="E4741" i="9"/>
  <c r="E4740" i="9"/>
  <c r="E4739" i="9"/>
  <c r="E4738" i="9"/>
  <c r="E4737" i="9"/>
  <c r="E4736" i="9"/>
  <c r="E4735" i="9"/>
  <c r="E4734" i="9"/>
  <c r="E4733" i="9"/>
  <c r="E4732" i="9"/>
  <c r="E4731" i="9"/>
  <c r="E4730" i="9"/>
  <c r="E4729" i="9"/>
  <c r="E4728" i="9"/>
  <c r="E4727" i="9"/>
  <c r="E4726" i="9"/>
  <c r="E4725" i="9"/>
  <c r="E4724" i="9"/>
  <c r="E4723" i="9"/>
  <c r="E4722" i="9"/>
  <c r="E4721" i="9"/>
  <c r="E4720" i="9"/>
  <c r="E4719" i="9"/>
  <c r="E4718" i="9"/>
  <c r="E4717" i="9"/>
  <c r="E4716" i="9"/>
  <c r="E4715" i="9"/>
  <c r="E4714" i="9"/>
  <c r="E4713" i="9"/>
  <c r="E4712" i="9"/>
  <c r="E4711" i="9"/>
  <c r="E4710" i="9"/>
  <c r="E4709" i="9"/>
  <c r="E4708" i="9"/>
  <c r="E4707" i="9"/>
  <c r="E4706" i="9"/>
  <c r="E4705" i="9"/>
  <c r="E4704" i="9"/>
  <c r="E4703" i="9"/>
  <c r="E4702" i="9"/>
  <c r="E4701" i="9"/>
  <c r="E4700" i="9"/>
  <c r="E4699" i="9"/>
  <c r="E4698" i="9"/>
  <c r="E4697" i="9"/>
  <c r="E4696" i="9"/>
  <c r="E4695" i="9"/>
  <c r="E4694" i="9"/>
  <c r="E4693" i="9"/>
  <c r="E4692" i="9"/>
  <c r="E4691" i="9"/>
  <c r="E4690" i="9"/>
  <c r="E4689" i="9"/>
  <c r="E4688" i="9"/>
  <c r="E4687" i="9"/>
  <c r="E4686" i="9"/>
  <c r="E4685" i="9"/>
  <c r="E4684" i="9"/>
  <c r="E4683" i="9"/>
  <c r="E4682" i="9"/>
  <c r="E4681" i="9"/>
  <c r="E4680" i="9"/>
  <c r="E4679" i="9"/>
  <c r="E4678" i="9"/>
  <c r="E4677" i="9"/>
  <c r="E4676" i="9"/>
  <c r="E4675" i="9"/>
  <c r="E4674" i="9"/>
  <c r="E4673" i="9"/>
  <c r="E4672" i="9"/>
  <c r="E4671" i="9"/>
  <c r="E4670" i="9"/>
  <c r="E4669" i="9"/>
  <c r="E4668" i="9"/>
  <c r="E4667" i="9"/>
  <c r="E4666" i="9"/>
  <c r="E4665" i="9"/>
  <c r="E4664" i="9"/>
  <c r="E4663" i="9"/>
  <c r="E4662" i="9"/>
  <c r="E4661" i="9"/>
  <c r="E4660" i="9"/>
  <c r="E4659" i="9"/>
  <c r="E4658" i="9"/>
  <c r="E4657" i="9"/>
  <c r="E4656" i="9"/>
  <c r="E4655" i="9"/>
  <c r="E4654" i="9"/>
  <c r="E4653" i="9"/>
  <c r="E4652" i="9"/>
  <c r="E4651" i="9"/>
  <c r="E4650" i="9"/>
  <c r="E4649" i="9"/>
  <c r="E4648" i="9"/>
  <c r="E4647" i="9"/>
  <c r="E4646" i="9"/>
  <c r="E4645" i="9"/>
  <c r="E4644" i="9"/>
  <c r="E4643" i="9"/>
  <c r="E4642" i="9"/>
  <c r="E4641" i="9"/>
  <c r="E4640" i="9"/>
  <c r="E4639" i="9"/>
  <c r="E4638" i="9"/>
  <c r="E4637" i="9"/>
  <c r="E4636" i="9"/>
  <c r="E4635" i="9"/>
  <c r="E4634" i="9"/>
  <c r="E4633" i="9"/>
  <c r="E4632" i="9"/>
  <c r="E4631" i="9"/>
  <c r="E4630" i="9"/>
  <c r="E4629" i="9"/>
  <c r="E4628" i="9"/>
  <c r="E4627" i="9"/>
  <c r="E4626" i="9"/>
  <c r="E4625" i="9"/>
  <c r="E4624" i="9"/>
  <c r="E4623" i="9"/>
  <c r="E4622" i="9"/>
  <c r="E4621" i="9"/>
  <c r="E4620" i="9"/>
  <c r="E4619" i="9"/>
  <c r="E4618" i="9"/>
  <c r="E4617" i="9"/>
  <c r="E4616" i="9"/>
  <c r="E4615" i="9"/>
  <c r="E4614" i="9"/>
  <c r="E4613" i="9"/>
  <c r="E4612" i="9"/>
  <c r="E4611" i="9"/>
  <c r="E4610" i="9"/>
  <c r="E4609" i="9"/>
  <c r="E4608" i="9"/>
  <c r="E4607" i="9"/>
  <c r="E4606" i="9"/>
  <c r="E4605" i="9"/>
  <c r="E4604" i="9"/>
  <c r="E4603" i="9"/>
  <c r="E4602" i="9"/>
  <c r="E4601" i="9"/>
  <c r="E4600" i="9"/>
  <c r="E4599" i="9"/>
  <c r="E4598" i="9"/>
  <c r="E4597" i="9"/>
  <c r="E4596" i="9"/>
  <c r="E4595" i="9"/>
  <c r="E4594" i="9"/>
  <c r="E4593" i="9"/>
  <c r="E4592" i="9"/>
  <c r="E4591" i="9"/>
  <c r="E4590" i="9"/>
  <c r="E4589" i="9"/>
  <c r="E4588" i="9"/>
  <c r="E4587" i="9"/>
  <c r="E4586" i="9"/>
  <c r="E4585" i="9"/>
  <c r="E4584" i="9"/>
  <c r="E4583" i="9"/>
  <c r="E4582" i="9"/>
  <c r="E4581" i="9"/>
  <c r="E4580" i="9"/>
  <c r="E4579" i="9"/>
  <c r="E4578" i="9"/>
  <c r="E4577" i="9"/>
  <c r="E4576" i="9"/>
  <c r="E4575" i="9"/>
  <c r="E4574" i="9"/>
  <c r="E4573" i="9"/>
  <c r="E4572" i="9"/>
  <c r="E4571" i="9"/>
  <c r="E4570" i="9"/>
  <c r="E4569" i="9"/>
  <c r="E4568" i="9"/>
  <c r="E4567" i="9"/>
  <c r="E4566" i="9"/>
  <c r="E4565" i="9"/>
  <c r="E4564" i="9"/>
  <c r="E4563" i="9"/>
  <c r="E4562" i="9"/>
  <c r="E4561" i="9"/>
  <c r="E4560" i="9"/>
  <c r="E4559" i="9"/>
  <c r="E4558" i="9"/>
  <c r="E4557" i="9"/>
  <c r="E4556" i="9"/>
  <c r="E4555" i="9"/>
  <c r="E4554" i="9"/>
  <c r="E4553" i="9"/>
  <c r="E4552" i="9"/>
  <c r="E4551" i="9"/>
  <c r="E4550" i="9"/>
  <c r="E4549" i="9"/>
  <c r="E4548" i="9"/>
  <c r="E4547" i="9"/>
  <c r="E4546" i="9"/>
  <c r="E4545" i="9"/>
  <c r="E4544" i="9"/>
  <c r="E4543" i="9"/>
  <c r="E4542" i="9"/>
  <c r="E4541" i="9"/>
  <c r="E4540" i="9"/>
  <c r="E4539" i="9"/>
  <c r="E4538" i="9"/>
  <c r="E4537" i="9"/>
  <c r="E4536" i="9"/>
  <c r="E4535" i="9"/>
  <c r="E4534" i="9"/>
  <c r="E4533" i="9"/>
  <c r="E4532" i="9"/>
  <c r="E4531" i="9"/>
  <c r="E4530" i="9"/>
  <c r="E4529" i="9"/>
  <c r="E4528" i="9"/>
  <c r="E4527" i="9"/>
  <c r="E4526" i="9"/>
  <c r="E4525" i="9"/>
  <c r="E4524" i="9"/>
  <c r="E4523" i="9"/>
  <c r="E4522" i="9"/>
  <c r="E4521" i="9"/>
  <c r="E4520" i="9"/>
  <c r="E4519" i="9"/>
  <c r="E4518" i="9"/>
  <c r="E4517" i="9"/>
  <c r="E4516" i="9"/>
  <c r="E4515" i="9"/>
  <c r="E4514" i="9"/>
  <c r="E4513" i="9"/>
  <c r="E4512" i="9"/>
  <c r="E4511" i="9"/>
  <c r="E4510" i="9"/>
  <c r="E4509" i="9"/>
  <c r="E4508" i="9"/>
  <c r="E4507" i="9"/>
  <c r="E4506" i="9"/>
  <c r="E4505" i="9"/>
  <c r="E4504" i="9"/>
  <c r="E4503" i="9"/>
  <c r="E4502" i="9"/>
  <c r="E4501" i="9"/>
  <c r="E4500" i="9"/>
  <c r="E4499" i="9"/>
  <c r="E4498" i="9"/>
  <c r="E4497" i="9"/>
  <c r="E4496" i="9"/>
  <c r="E4495" i="9"/>
  <c r="E4494" i="9"/>
  <c r="E4493" i="9"/>
  <c r="E4492" i="9"/>
  <c r="E4491" i="9"/>
  <c r="E4490" i="9"/>
  <c r="E4489" i="9"/>
  <c r="E4488" i="9"/>
  <c r="E4487" i="9"/>
  <c r="E4486" i="9"/>
  <c r="E4485" i="9"/>
  <c r="E4484" i="9"/>
  <c r="E4483" i="9"/>
  <c r="E4482" i="9"/>
  <c r="E4481" i="9"/>
  <c r="E4480" i="9"/>
  <c r="E4479" i="9"/>
  <c r="E4478" i="9"/>
  <c r="E4477" i="9"/>
  <c r="E4476" i="9"/>
  <c r="E4475" i="9"/>
  <c r="E4474" i="9"/>
  <c r="E4473" i="9"/>
  <c r="E4472" i="9"/>
  <c r="E4471" i="9"/>
  <c r="E4470" i="9"/>
  <c r="E4469" i="9"/>
  <c r="E4468" i="9"/>
  <c r="E4467" i="9"/>
  <c r="E4466" i="9"/>
  <c r="E4465" i="9"/>
  <c r="E4464" i="9"/>
  <c r="E4463" i="9"/>
  <c r="E4462" i="9"/>
  <c r="E4461" i="9"/>
  <c r="E4460" i="9"/>
  <c r="E4459" i="9"/>
  <c r="E4458" i="9"/>
  <c r="E4457" i="9"/>
  <c r="E4456" i="9"/>
  <c r="E4455" i="9"/>
  <c r="E4454" i="9"/>
  <c r="E4453" i="9"/>
  <c r="E4452" i="9"/>
  <c r="E4451" i="9"/>
  <c r="E4450" i="9"/>
  <c r="E4449" i="9"/>
  <c r="E4448" i="9"/>
  <c r="E4447" i="9"/>
  <c r="E4446" i="9"/>
  <c r="E4445" i="9"/>
  <c r="E4444" i="9"/>
  <c r="E4443" i="9"/>
  <c r="E4442" i="9"/>
  <c r="E4441" i="9"/>
  <c r="E4440" i="9"/>
  <c r="E4439" i="9"/>
  <c r="E4438" i="9"/>
  <c r="E4437" i="9"/>
  <c r="E4436" i="9"/>
  <c r="E4435" i="9"/>
  <c r="E4434" i="9"/>
  <c r="E4433" i="9"/>
  <c r="E4432" i="9"/>
  <c r="E4431" i="9"/>
  <c r="E4430" i="9"/>
  <c r="E4429" i="9"/>
  <c r="E4428" i="9"/>
  <c r="E4427" i="9"/>
  <c r="E4426" i="9"/>
  <c r="E4425" i="9"/>
  <c r="E4424" i="9"/>
  <c r="E4423" i="9"/>
  <c r="E4422" i="9"/>
  <c r="E4421" i="9"/>
  <c r="E4420" i="9"/>
  <c r="E4419" i="9"/>
  <c r="E4418" i="9"/>
  <c r="E4417" i="9"/>
  <c r="E4416" i="9"/>
  <c r="E4415" i="9"/>
  <c r="E4414" i="9"/>
  <c r="E4413" i="9"/>
  <c r="E4412" i="9"/>
  <c r="E4411" i="9"/>
  <c r="E4410" i="9"/>
  <c r="E4409" i="9"/>
  <c r="E4408" i="9"/>
  <c r="E4407" i="9"/>
  <c r="E4406" i="9"/>
  <c r="E4405" i="9"/>
  <c r="E4404" i="9"/>
  <c r="E4403" i="9"/>
  <c r="E4402" i="9"/>
  <c r="E4401" i="9"/>
  <c r="E4400" i="9"/>
  <c r="E4399" i="9"/>
  <c r="E4398" i="9"/>
  <c r="E4397" i="9"/>
  <c r="E4396" i="9"/>
  <c r="E4395" i="9"/>
  <c r="E4394" i="9"/>
  <c r="E4393" i="9"/>
  <c r="E4392" i="9"/>
  <c r="E4391" i="9"/>
  <c r="E4390" i="9"/>
  <c r="E4389" i="9"/>
  <c r="E4388" i="9"/>
  <c r="E4387" i="9"/>
  <c r="E4386" i="9"/>
  <c r="E4385" i="9"/>
  <c r="E4384" i="9"/>
  <c r="E4383" i="9"/>
  <c r="E4382" i="9"/>
  <c r="E4381" i="9"/>
  <c r="E4380" i="9"/>
  <c r="E4379" i="9"/>
  <c r="E4378" i="9"/>
  <c r="E4377" i="9"/>
  <c r="E4376" i="9"/>
  <c r="E4375" i="9"/>
  <c r="E4374" i="9"/>
  <c r="E4373" i="9"/>
  <c r="E4372" i="9"/>
  <c r="E4371" i="9"/>
  <c r="E4370" i="9"/>
  <c r="E4369" i="9"/>
  <c r="E4368" i="9"/>
  <c r="E4367" i="9"/>
  <c r="E4366" i="9"/>
  <c r="E4365" i="9"/>
  <c r="E4364" i="9"/>
  <c r="E4363" i="9"/>
  <c r="E4362" i="9"/>
  <c r="E4361" i="9"/>
  <c r="E4360" i="9"/>
  <c r="E4359" i="9"/>
  <c r="E4358" i="9"/>
  <c r="E4357" i="9"/>
  <c r="E4356" i="9"/>
  <c r="E4355" i="9"/>
  <c r="E4354" i="9"/>
  <c r="E4353" i="9"/>
  <c r="E4352" i="9"/>
  <c r="E4351" i="9"/>
  <c r="E4350" i="9"/>
  <c r="E4349" i="9"/>
  <c r="E4348" i="9"/>
  <c r="E4347" i="9"/>
  <c r="E4346" i="9"/>
  <c r="E4345" i="9"/>
  <c r="E4344" i="9"/>
  <c r="E4343" i="9"/>
  <c r="E4342" i="9"/>
  <c r="E4341" i="9"/>
  <c r="E4340" i="9"/>
  <c r="E4339" i="9"/>
  <c r="E4338" i="9"/>
  <c r="E4337" i="9"/>
  <c r="E4336" i="9"/>
  <c r="E4335" i="9"/>
  <c r="E4334" i="9"/>
  <c r="E4333" i="9"/>
  <c r="E4332" i="9"/>
  <c r="E4331" i="9"/>
  <c r="E4330" i="9"/>
  <c r="E4329" i="9"/>
  <c r="E4328" i="9"/>
  <c r="E4327" i="9"/>
  <c r="E4326" i="9"/>
  <c r="E4325" i="9"/>
  <c r="E4324" i="9"/>
  <c r="E4323" i="9"/>
  <c r="E4322" i="9"/>
  <c r="E4321" i="9"/>
  <c r="E4320" i="9"/>
  <c r="E4319" i="9"/>
  <c r="E4318" i="9"/>
  <c r="E4317" i="9"/>
  <c r="E4316" i="9"/>
  <c r="E4315" i="9"/>
  <c r="E4314" i="9"/>
  <c r="E4313" i="9"/>
  <c r="E4312" i="9"/>
  <c r="E4311" i="9"/>
  <c r="E4310" i="9"/>
  <c r="E4309" i="9"/>
  <c r="E4308" i="9"/>
  <c r="E4307" i="9"/>
  <c r="E4306" i="9"/>
  <c r="E4305" i="9"/>
  <c r="E4304" i="9"/>
  <c r="E4303" i="9"/>
  <c r="E4302" i="9"/>
  <c r="E4301" i="9"/>
  <c r="E4300" i="9"/>
  <c r="E4299" i="9"/>
  <c r="E4298" i="9"/>
  <c r="E4297" i="9"/>
  <c r="E4296" i="9"/>
  <c r="E4295" i="9"/>
  <c r="E4294" i="9"/>
  <c r="E4293" i="9"/>
  <c r="E4292" i="9"/>
  <c r="E4291" i="9"/>
  <c r="E4290" i="9"/>
  <c r="E4289" i="9"/>
  <c r="E4288" i="9"/>
  <c r="E4287" i="9"/>
  <c r="E4286" i="9"/>
  <c r="E4285" i="9"/>
  <c r="E4284" i="9"/>
  <c r="E4283" i="9"/>
  <c r="E4282" i="9"/>
  <c r="E4281" i="9"/>
  <c r="E4280" i="9"/>
  <c r="E4279" i="9"/>
  <c r="E4278" i="9"/>
  <c r="E4277" i="9"/>
  <c r="E4276" i="9"/>
  <c r="E4275" i="9"/>
  <c r="E4274" i="9"/>
  <c r="E4273" i="9"/>
  <c r="E4272" i="9"/>
  <c r="E4271" i="9"/>
  <c r="E4270" i="9"/>
  <c r="E4269" i="9"/>
  <c r="E4268" i="9"/>
  <c r="E4267" i="9"/>
  <c r="E4266" i="9"/>
  <c r="E4265" i="9"/>
  <c r="E4264" i="9"/>
  <c r="E4263" i="9"/>
  <c r="E4262" i="9"/>
  <c r="E4261" i="9"/>
  <c r="E4260" i="9"/>
  <c r="E4259" i="9"/>
  <c r="E4258" i="9"/>
  <c r="E4257" i="9"/>
  <c r="E4256" i="9"/>
  <c r="E4255" i="9"/>
  <c r="E4254" i="9"/>
  <c r="E4253" i="9"/>
  <c r="E4252" i="9"/>
  <c r="E4251" i="9"/>
  <c r="E4250" i="9"/>
  <c r="E4249" i="9"/>
  <c r="E4248" i="9"/>
  <c r="E4247" i="9"/>
  <c r="E4246" i="9"/>
  <c r="E4245" i="9"/>
  <c r="E4244" i="9"/>
  <c r="E4243" i="9"/>
  <c r="E4242" i="9"/>
  <c r="E4241" i="9"/>
  <c r="E4240" i="9"/>
  <c r="E4239" i="9"/>
  <c r="E4238" i="9"/>
  <c r="E4237" i="9"/>
  <c r="E4236" i="9"/>
  <c r="E4235" i="9"/>
  <c r="E4234" i="9"/>
  <c r="E4233" i="9"/>
  <c r="E4232" i="9"/>
  <c r="E4231" i="9"/>
  <c r="E4230" i="9"/>
  <c r="E4229" i="9"/>
  <c r="E4228" i="9"/>
  <c r="E4227" i="9"/>
  <c r="E4226" i="9"/>
  <c r="E4225" i="9"/>
  <c r="E4224" i="9"/>
  <c r="E4223" i="9"/>
  <c r="E4222" i="9"/>
  <c r="E4221" i="9"/>
  <c r="E4220" i="9"/>
  <c r="E4219" i="9"/>
  <c r="E4218" i="9"/>
  <c r="E4217" i="9"/>
  <c r="E4216" i="9"/>
  <c r="E4215" i="9"/>
  <c r="E4214" i="9"/>
  <c r="E4213" i="9"/>
  <c r="E4212" i="9"/>
  <c r="E4211" i="9"/>
  <c r="E4210" i="9"/>
  <c r="E4209" i="9"/>
  <c r="E4208" i="9"/>
  <c r="E4207" i="9"/>
  <c r="E4206" i="9"/>
  <c r="E4205" i="9"/>
  <c r="E4204" i="9"/>
  <c r="E4203" i="9"/>
  <c r="E4202" i="9"/>
  <c r="E4201" i="9"/>
  <c r="E4200" i="9"/>
  <c r="E4199" i="9"/>
  <c r="E4198" i="9"/>
  <c r="E4197" i="9"/>
  <c r="E4196" i="9"/>
  <c r="E4195" i="9"/>
  <c r="E4194" i="9"/>
  <c r="E4193" i="9"/>
  <c r="E4192" i="9"/>
  <c r="E4191" i="9"/>
  <c r="E4190" i="9"/>
  <c r="E4189" i="9"/>
  <c r="E4188" i="9"/>
  <c r="E4187" i="9"/>
  <c r="E4186" i="9"/>
  <c r="E4185" i="9"/>
  <c r="E4184" i="9"/>
  <c r="E4183" i="9"/>
  <c r="E4182" i="9"/>
  <c r="E4181" i="9"/>
  <c r="E4180" i="9"/>
  <c r="E4179" i="9"/>
  <c r="E4178" i="9"/>
  <c r="E4177" i="9"/>
  <c r="E4176" i="9"/>
  <c r="E4175" i="9"/>
  <c r="E4174" i="9"/>
  <c r="E4173" i="9"/>
  <c r="E4172" i="9"/>
  <c r="E4171" i="9"/>
  <c r="E4170" i="9"/>
  <c r="E4169" i="9"/>
  <c r="E4168" i="9"/>
  <c r="E4167" i="9"/>
  <c r="E4166" i="9"/>
  <c r="E4165" i="9"/>
  <c r="E4164" i="9"/>
  <c r="E4163" i="9"/>
  <c r="E4162" i="9"/>
  <c r="E4161" i="9"/>
  <c r="E4160" i="9"/>
  <c r="E4159" i="9"/>
  <c r="E4158" i="9"/>
  <c r="E4157" i="9"/>
  <c r="E4156" i="9"/>
  <c r="E4155" i="9"/>
  <c r="E4154" i="9"/>
  <c r="E4153" i="9"/>
  <c r="E4152" i="9"/>
  <c r="E4151" i="9"/>
  <c r="E4150" i="9"/>
  <c r="E4149" i="9"/>
  <c r="E4148" i="9"/>
  <c r="E4147" i="9"/>
  <c r="E4146" i="9"/>
  <c r="E4145" i="9"/>
  <c r="E4144" i="9"/>
  <c r="E4143" i="9"/>
  <c r="E4142" i="9"/>
  <c r="E4141" i="9"/>
  <c r="E4140" i="9"/>
  <c r="E4139" i="9"/>
  <c r="E4138" i="9"/>
  <c r="E4137" i="9"/>
  <c r="E4136" i="9"/>
  <c r="E4135" i="9"/>
  <c r="E4134" i="9"/>
  <c r="E4133" i="9"/>
  <c r="E4132" i="9"/>
  <c r="E4131" i="9"/>
  <c r="E4130" i="9"/>
  <c r="E4129" i="9"/>
  <c r="E4128" i="9"/>
  <c r="E4127" i="9"/>
  <c r="E4126" i="9"/>
  <c r="E4125" i="9"/>
  <c r="E4124" i="9"/>
  <c r="E4123" i="9"/>
  <c r="E4122" i="9"/>
  <c r="E4121" i="9"/>
  <c r="E4120" i="9"/>
  <c r="E4119" i="9"/>
  <c r="E4118" i="9"/>
  <c r="E4117" i="9"/>
  <c r="E4116" i="9"/>
  <c r="E4115" i="9"/>
  <c r="E4114" i="9"/>
  <c r="E4113" i="9"/>
  <c r="E4112" i="9"/>
  <c r="E4111" i="9"/>
  <c r="E4110" i="9"/>
  <c r="E4109" i="9"/>
  <c r="E4108" i="9"/>
  <c r="E4107" i="9"/>
  <c r="E4106" i="9"/>
  <c r="E4105" i="9"/>
  <c r="E4104" i="9"/>
  <c r="E4103" i="9"/>
  <c r="E4102" i="9"/>
  <c r="E4101" i="9"/>
  <c r="E4100" i="9"/>
  <c r="E4099" i="9"/>
  <c r="E4098" i="9"/>
  <c r="E4097" i="9"/>
  <c r="E4096" i="9"/>
  <c r="E4095" i="9"/>
  <c r="E4094" i="9"/>
  <c r="E4093" i="9"/>
  <c r="E4092" i="9"/>
  <c r="E4091" i="9"/>
  <c r="E4090" i="9"/>
  <c r="E4089" i="9"/>
  <c r="E4088" i="9"/>
  <c r="E4087" i="9"/>
  <c r="E4086" i="9"/>
  <c r="E4085" i="9"/>
  <c r="E4084" i="9"/>
  <c r="E4083" i="9"/>
  <c r="E4082" i="9"/>
  <c r="E4081" i="9"/>
  <c r="E4080" i="9"/>
  <c r="E4079" i="9"/>
  <c r="E4078" i="9"/>
  <c r="E4077" i="9"/>
  <c r="E4076" i="9"/>
  <c r="E4075" i="9"/>
  <c r="E4074" i="9"/>
  <c r="E4073" i="9"/>
  <c r="E4072" i="9"/>
  <c r="E4071" i="9"/>
  <c r="E4070" i="9"/>
  <c r="E4069" i="9"/>
  <c r="E4068" i="9"/>
  <c r="E4067" i="9"/>
  <c r="E4066" i="9"/>
  <c r="E4065" i="9"/>
  <c r="E4064" i="9"/>
  <c r="E4063" i="9"/>
  <c r="E4062" i="9"/>
  <c r="E4061" i="9"/>
  <c r="E4060" i="9"/>
  <c r="E4059" i="9"/>
  <c r="E4058" i="9"/>
  <c r="E4057" i="9"/>
  <c r="E4056" i="9"/>
  <c r="E4055" i="9"/>
  <c r="E4054" i="9"/>
  <c r="E4053" i="9"/>
  <c r="E4052" i="9"/>
  <c r="E4051" i="9"/>
  <c r="E4050" i="9"/>
  <c r="E4049" i="9"/>
  <c r="E4048" i="9"/>
  <c r="E4047" i="9"/>
  <c r="E4046" i="9"/>
  <c r="E4045" i="9"/>
  <c r="E4044" i="9"/>
  <c r="E4043" i="9"/>
  <c r="E4042" i="9"/>
  <c r="E4041" i="9"/>
  <c r="E4040" i="9"/>
  <c r="E4039" i="9"/>
  <c r="E4038" i="9"/>
  <c r="E4037" i="9"/>
  <c r="E4036" i="9"/>
  <c r="E4035" i="9"/>
  <c r="E4034" i="9"/>
  <c r="E4033" i="9"/>
  <c r="E4032" i="9"/>
  <c r="E4031" i="9"/>
  <c r="E4030" i="9"/>
  <c r="E4029" i="9"/>
  <c r="E4028" i="9"/>
  <c r="E4027" i="9"/>
  <c r="E4026" i="9"/>
  <c r="E4025" i="9"/>
  <c r="E4024" i="9"/>
  <c r="E4023" i="9"/>
  <c r="E4022" i="9"/>
  <c r="E4021" i="9"/>
  <c r="E4020" i="9"/>
  <c r="E4019" i="9"/>
  <c r="E4018" i="9"/>
  <c r="E4017" i="9"/>
  <c r="E4016" i="9"/>
  <c r="E4015" i="9"/>
  <c r="E4014" i="9"/>
  <c r="E4013" i="9"/>
  <c r="E4012" i="9"/>
  <c r="E4011" i="9"/>
  <c r="E4010" i="9"/>
  <c r="E4009" i="9"/>
  <c r="E4008" i="9"/>
  <c r="E4007" i="9"/>
  <c r="E4006" i="9"/>
  <c r="E4005" i="9"/>
  <c r="E4004" i="9"/>
  <c r="E4003" i="9"/>
  <c r="E4002" i="9"/>
  <c r="E4001" i="9"/>
  <c r="E4000" i="9"/>
  <c r="E3999" i="9"/>
  <c r="E3998" i="9"/>
  <c r="E3997" i="9"/>
  <c r="E3996" i="9"/>
  <c r="E3995" i="9"/>
  <c r="E3994" i="9"/>
  <c r="E3993" i="9"/>
  <c r="E3992" i="9"/>
  <c r="E3991" i="9"/>
  <c r="E3990" i="9"/>
  <c r="E3989" i="9"/>
  <c r="E3988" i="9"/>
  <c r="E3987" i="9"/>
  <c r="E3986" i="9"/>
  <c r="E3985" i="9"/>
  <c r="E3984" i="9"/>
  <c r="E3983" i="9"/>
  <c r="E3982" i="9"/>
  <c r="E3981" i="9"/>
  <c r="E3980" i="9"/>
  <c r="E3979" i="9"/>
  <c r="E3978" i="9"/>
  <c r="E3977" i="9"/>
  <c r="E3976" i="9"/>
  <c r="E3975" i="9"/>
  <c r="E3974" i="9"/>
  <c r="E3973" i="9"/>
  <c r="E3972" i="9"/>
  <c r="E3971" i="9"/>
  <c r="E3970" i="9"/>
  <c r="E3969" i="9"/>
  <c r="E3968" i="9"/>
  <c r="E3967" i="9"/>
  <c r="E3966" i="9"/>
  <c r="E3965" i="9"/>
  <c r="E3964" i="9"/>
  <c r="E3963" i="9"/>
  <c r="E3962" i="9"/>
  <c r="E3961" i="9"/>
  <c r="E3960" i="9"/>
  <c r="E3959" i="9"/>
  <c r="E3958" i="9"/>
  <c r="E3957" i="9"/>
  <c r="E3956" i="9"/>
  <c r="E3955" i="9"/>
  <c r="E3954" i="9"/>
  <c r="E3953" i="9"/>
  <c r="E3952" i="9"/>
  <c r="E3951" i="9"/>
  <c r="E3950" i="9"/>
  <c r="E3949" i="9"/>
  <c r="E3948" i="9"/>
  <c r="E3947" i="9"/>
  <c r="E3946" i="9"/>
  <c r="E3945" i="9"/>
  <c r="E3944" i="9"/>
  <c r="E3943" i="9"/>
  <c r="E3942" i="9"/>
  <c r="E3941" i="9"/>
  <c r="E3940" i="9"/>
  <c r="E3939" i="9"/>
  <c r="E3938" i="9"/>
  <c r="E3937" i="9"/>
  <c r="E3936" i="9"/>
  <c r="E3935" i="9"/>
  <c r="E3934" i="9"/>
  <c r="E3933" i="9"/>
  <c r="E3932" i="9"/>
  <c r="E3931" i="9"/>
  <c r="E3930" i="9"/>
  <c r="E3929" i="9"/>
  <c r="E3928" i="9"/>
  <c r="E3927" i="9"/>
  <c r="E3926" i="9"/>
  <c r="E3925" i="9"/>
  <c r="E3924" i="9"/>
  <c r="E3923" i="9"/>
  <c r="E3922" i="9"/>
  <c r="E3921" i="9"/>
  <c r="E3920" i="9"/>
  <c r="E3919" i="9"/>
  <c r="E3918" i="9"/>
  <c r="E3917" i="9"/>
  <c r="E3916" i="9"/>
  <c r="E3915" i="9"/>
  <c r="E3914" i="9"/>
  <c r="E3913" i="9"/>
  <c r="E3912" i="9"/>
  <c r="E3911" i="9"/>
  <c r="E3910" i="9"/>
  <c r="E3909" i="9"/>
  <c r="E3908" i="9"/>
  <c r="E3907" i="9"/>
  <c r="E3906" i="9"/>
  <c r="E3905" i="9"/>
  <c r="E3904" i="9"/>
  <c r="E3903" i="9"/>
  <c r="E3902" i="9"/>
  <c r="E3901" i="9"/>
  <c r="E3900" i="9"/>
  <c r="E3899" i="9"/>
  <c r="E3898" i="9"/>
  <c r="E3897" i="9"/>
  <c r="E3896" i="9"/>
  <c r="E3895" i="9"/>
  <c r="E3894" i="9"/>
  <c r="E3893" i="9"/>
  <c r="E3892" i="9"/>
  <c r="E3891" i="9"/>
  <c r="E3890" i="9"/>
  <c r="E3889" i="9"/>
  <c r="E3888" i="9"/>
  <c r="E3887" i="9"/>
  <c r="E3886" i="9"/>
  <c r="E3885" i="9"/>
  <c r="E3884" i="9"/>
  <c r="E3883" i="9"/>
  <c r="E3882" i="9"/>
  <c r="E3881" i="9"/>
  <c r="E3880" i="9"/>
  <c r="E3879" i="9"/>
  <c r="E3878" i="9"/>
  <c r="E3877" i="9"/>
  <c r="E3876" i="9"/>
  <c r="E3875" i="9"/>
  <c r="E3874" i="9"/>
  <c r="E3873" i="9"/>
  <c r="E3872" i="9"/>
  <c r="E3871" i="9"/>
  <c r="E3870" i="9"/>
  <c r="E3869" i="9"/>
  <c r="E3868" i="9"/>
  <c r="E3867" i="9"/>
  <c r="E3866" i="9"/>
  <c r="E3865" i="9"/>
  <c r="E3864" i="9"/>
  <c r="E3863" i="9"/>
  <c r="E3862" i="9"/>
  <c r="E3861" i="9"/>
  <c r="E3860" i="9"/>
  <c r="E3859" i="9"/>
  <c r="E3858" i="9"/>
  <c r="E3857" i="9"/>
  <c r="E3856" i="9"/>
  <c r="E3855" i="9"/>
  <c r="E3854" i="9"/>
  <c r="E3853" i="9"/>
  <c r="E3852" i="9"/>
  <c r="E3851" i="9"/>
  <c r="E3850" i="9"/>
  <c r="E3849" i="9"/>
  <c r="E3848" i="9"/>
  <c r="E3847" i="9"/>
  <c r="E3846" i="9"/>
  <c r="E3845" i="9"/>
  <c r="E3844" i="9"/>
  <c r="E3843" i="9"/>
  <c r="E3842" i="9"/>
  <c r="E3841" i="9"/>
  <c r="E3840" i="9"/>
  <c r="E3839" i="9"/>
  <c r="E3838" i="9"/>
  <c r="E3837" i="9"/>
  <c r="E3836" i="9"/>
  <c r="E3835" i="9"/>
  <c r="E3834" i="9"/>
  <c r="E3833" i="9"/>
  <c r="E3832" i="9"/>
  <c r="E3831" i="9"/>
  <c r="E3830" i="9"/>
  <c r="E3829" i="9"/>
  <c r="E3828" i="9"/>
  <c r="E3827" i="9"/>
  <c r="E3826" i="9"/>
  <c r="E3825" i="9"/>
  <c r="E3824" i="9"/>
  <c r="E3823" i="9"/>
  <c r="E3822" i="9"/>
  <c r="E3821" i="9"/>
  <c r="E3820" i="9"/>
  <c r="E3819" i="9"/>
  <c r="E3818" i="9"/>
  <c r="E3817" i="9"/>
  <c r="E3816" i="9"/>
  <c r="E3815" i="9"/>
  <c r="E3814" i="9"/>
  <c r="E3813" i="9"/>
  <c r="E3812" i="9"/>
  <c r="E3811" i="9"/>
  <c r="E3810" i="9"/>
  <c r="E3809" i="9"/>
  <c r="E3808" i="9"/>
  <c r="E3807" i="9"/>
  <c r="E3806" i="9"/>
  <c r="E3805" i="9"/>
  <c r="E3804" i="9"/>
  <c r="E3803" i="9"/>
  <c r="E3802" i="9"/>
  <c r="E3801" i="9"/>
  <c r="E3800" i="9"/>
  <c r="E3799" i="9"/>
  <c r="E3798" i="9"/>
  <c r="E3797" i="9"/>
  <c r="E3796" i="9"/>
  <c r="E3795" i="9"/>
  <c r="E3794" i="9"/>
  <c r="E3793" i="9"/>
  <c r="E3792" i="9"/>
  <c r="E3791" i="9"/>
  <c r="E3790" i="9"/>
  <c r="E3789" i="9"/>
  <c r="E3788" i="9"/>
  <c r="E3787" i="9"/>
  <c r="E3786" i="9"/>
  <c r="E3785" i="9"/>
  <c r="E3784" i="9"/>
  <c r="E3783" i="9"/>
  <c r="E3782" i="9"/>
  <c r="E3781" i="9"/>
  <c r="E3780" i="9"/>
  <c r="E3779" i="9"/>
  <c r="E3778" i="9"/>
  <c r="E3777" i="9"/>
  <c r="E3776" i="9"/>
  <c r="E3775" i="9"/>
  <c r="E3774" i="9"/>
  <c r="E3773" i="9"/>
  <c r="E3772" i="9"/>
  <c r="E3771" i="9"/>
  <c r="E3770" i="9"/>
  <c r="E3769" i="9"/>
  <c r="E3768" i="9"/>
  <c r="E3767" i="9"/>
  <c r="E3766" i="9"/>
  <c r="E3765" i="9"/>
  <c r="E3764" i="9"/>
  <c r="E3763" i="9"/>
  <c r="E3762" i="9"/>
  <c r="E3761" i="9"/>
  <c r="E3760" i="9"/>
  <c r="E3759" i="9"/>
  <c r="E3758" i="9"/>
  <c r="E3757" i="9"/>
  <c r="E3756" i="9"/>
  <c r="E3755" i="9"/>
  <c r="E3754" i="9"/>
  <c r="E3753" i="9"/>
  <c r="E3752" i="9"/>
  <c r="E3751" i="9"/>
  <c r="E3750" i="9"/>
  <c r="E3749" i="9"/>
  <c r="E3748" i="9"/>
  <c r="E3747" i="9"/>
  <c r="E3746" i="9"/>
  <c r="E3745" i="9"/>
  <c r="E3744" i="9"/>
  <c r="E3743" i="9"/>
  <c r="E3742" i="9"/>
  <c r="E3741" i="9"/>
  <c r="E3740" i="9"/>
  <c r="E3739" i="9"/>
  <c r="E3738" i="9"/>
  <c r="E3737" i="9"/>
  <c r="E3736" i="9"/>
  <c r="E3735" i="9"/>
  <c r="E3734" i="9"/>
  <c r="E3733" i="9"/>
  <c r="E3732" i="9"/>
  <c r="E3731" i="9"/>
  <c r="E3730" i="9"/>
  <c r="E3729" i="9"/>
  <c r="E3728" i="9"/>
  <c r="E3727" i="9"/>
  <c r="E3726" i="9"/>
  <c r="E3725" i="9"/>
  <c r="E3724" i="9"/>
  <c r="E3723" i="9"/>
  <c r="E3722" i="9"/>
  <c r="E3721" i="9"/>
  <c r="E3720" i="9"/>
  <c r="E3719" i="9"/>
  <c r="E3718" i="9"/>
  <c r="E3717" i="9"/>
  <c r="E3716" i="9"/>
  <c r="E3715" i="9"/>
  <c r="E3714" i="9"/>
  <c r="E3713" i="9"/>
  <c r="E3712" i="9"/>
  <c r="E3711" i="9"/>
  <c r="E3710" i="9"/>
  <c r="E3709" i="9"/>
  <c r="E3708" i="9"/>
  <c r="E3707" i="9"/>
  <c r="E3706" i="9"/>
  <c r="E3705" i="9"/>
  <c r="E3704" i="9"/>
  <c r="E3703" i="9"/>
  <c r="E3702" i="9"/>
  <c r="E3701" i="9"/>
  <c r="E3700" i="9"/>
  <c r="E3699" i="9"/>
  <c r="E3698" i="9"/>
  <c r="E3697" i="9"/>
  <c r="E3696" i="9"/>
  <c r="E3695" i="9"/>
  <c r="E3694" i="9"/>
  <c r="E3693" i="9"/>
  <c r="E3692" i="9"/>
  <c r="E3691" i="9"/>
  <c r="E3690" i="9"/>
  <c r="E3689" i="9"/>
  <c r="E3688" i="9"/>
  <c r="E3687" i="9"/>
  <c r="E3686" i="9"/>
  <c r="E3685" i="9"/>
  <c r="E3684" i="9"/>
  <c r="E3683" i="9"/>
  <c r="E3682" i="9"/>
  <c r="E3681" i="9"/>
  <c r="E3680" i="9"/>
  <c r="E3679" i="9"/>
  <c r="E3678" i="9"/>
  <c r="E3677" i="9"/>
  <c r="E3676" i="9"/>
  <c r="E3675" i="9"/>
  <c r="E3674" i="9"/>
  <c r="E3673" i="9"/>
  <c r="E3672" i="9"/>
  <c r="E3671" i="9"/>
  <c r="E3670" i="9"/>
  <c r="E3669" i="9"/>
  <c r="E3668" i="9"/>
  <c r="E3667" i="9"/>
  <c r="E3666" i="9"/>
  <c r="E3665" i="9"/>
  <c r="E3664" i="9"/>
  <c r="E3663" i="9"/>
  <c r="E3662" i="9"/>
  <c r="E3661" i="9"/>
  <c r="E3660" i="9"/>
  <c r="E3659" i="9"/>
  <c r="E3658" i="9"/>
  <c r="E3657" i="9"/>
  <c r="E3656" i="9"/>
  <c r="E3655" i="9"/>
  <c r="E3654" i="9"/>
  <c r="E3653" i="9"/>
  <c r="E3652" i="9"/>
  <c r="E3651" i="9"/>
  <c r="E3650" i="9"/>
  <c r="E3649" i="9"/>
  <c r="E3648" i="9"/>
  <c r="E3647" i="9"/>
  <c r="E3646" i="9"/>
  <c r="E3645" i="9"/>
  <c r="E3644" i="9"/>
  <c r="E3643" i="9"/>
  <c r="E3642" i="9"/>
  <c r="E3641" i="9"/>
  <c r="E3640" i="9"/>
  <c r="E3639" i="9"/>
  <c r="E3638" i="9"/>
  <c r="E3637" i="9"/>
  <c r="E3636" i="9"/>
  <c r="E3635" i="9"/>
  <c r="E3634" i="9"/>
  <c r="E3633" i="9"/>
  <c r="E3632" i="9"/>
  <c r="E3631" i="9"/>
  <c r="E3630" i="9"/>
  <c r="E3629" i="9"/>
  <c r="E3628" i="9"/>
  <c r="E3627" i="9"/>
  <c r="E3626" i="9"/>
  <c r="E3625" i="9"/>
  <c r="E3624" i="9"/>
  <c r="E3623" i="9"/>
  <c r="E3622" i="9"/>
  <c r="E3621" i="9"/>
  <c r="E3620" i="9"/>
  <c r="E3619" i="9"/>
  <c r="E3618" i="9"/>
  <c r="E3617" i="9"/>
  <c r="E3616" i="9"/>
  <c r="E3615" i="9"/>
  <c r="E3614" i="9"/>
  <c r="E3613" i="9"/>
  <c r="E3612" i="9"/>
  <c r="E3611" i="9"/>
  <c r="E3610" i="9"/>
  <c r="E3609" i="9"/>
  <c r="E3608" i="9"/>
  <c r="E3607" i="9"/>
  <c r="E3606" i="9"/>
  <c r="E3605" i="9"/>
  <c r="E3604" i="9"/>
  <c r="E3603" i="9"/>
  <c r="E3602" i="9"/>
  <c r="E3601" i="9"/>
  <c r="E3600" i="9"/>
  <c r="E3599" i="9"/>
  <c r="E3598" i="9"/>
  <c r="E3597" i="9"/>
  <c r="E3596" i="9"/>
  <c r="E3595" i="9"/>
  <c r="E3594" i="9"/>
  <c r="E3593" i="9"/>
  <c r="E3592" i="9"/>
  <c r="E3591" i="9"/>
  <c r="E3590" i="9"/>
  <c r="E3589" i="9"/>
  <c r="E3588" i="9"/>
  <c r="E3587" i="9"/>
  <c r="E3586" i="9"/>
  <c r="E3585" i="9"/>
  <c r="E3584" i="9"/>
  <c r="E3583" i="9"/>
  <c r="E3582" i="9"/>
  <c r="E3581" i="9"/>
  <c r="E3580" i="9"/>
  <c r="E3579" i="9"/>
  <c r="E3578" i="9"/>
  <c r="E3577" i="9"/>
  <c r="E3576" i="9"/>
  <c r="E3575" i="9"/>
  <c r="E3574" i="9"/>
  <c r="E3573" i="9"/>
  <c r="E3572" i="9"/>
  <c r="E3571" i="9"/>
  <c r="E3570" i="9"/>
  <c r="E3569" i="9"/>
  <c r="E3568" i="9"/>
  <c r="E3567" i="9"/>
  <c r="E3566" i="9"/>
  <c r="E3565" i="9"/>
  <c r="E3564" i="9"/>
  <c r="E3563" i="9"/>
  <c r="E3562" i="9"/>
  <c r="E3561" i="9"/>
  <c r="E3560" i="9"/>
  <c r="E3559" i="9"/>
  <c r="E3558" i="9"/>
  <c r="E3557" i="9"/>
  <c r="E3556" i="9"/>
  <c r="E3555" i="9"/>
  <c r="E3554" i="9"/>
  <c r="E3553" i="9"/>
  <c r="E3552" i="9"/>
  <c r="E3551" i="9"/>
  <c r="E3550" i="9"/>
  <c r="E3549" i="9"/>
  <c r="E3548" i="9"/>
  <c r="E3547" i="9"/>
  <c r="E3546" i="9"/>
  <c r="E3545" i="9"/>
  <c r="E3544" i="9"/>
  <c r="E3543" i="9"/>
  <c r="E3542" i="9"/>
  <c r="E3541" i="9"/>
  <c r="E3540" i="9"/>
  <c r="E3539" i="9"/>
  <c r="E3538" i="9"/>
  <c r="E3537" i="9"/>
  <c r="E3536" i="9"/>
  <c r="E3535" i="9"/>
  <c r="E3534" i="9"/>
  <c r="E3533" i="9"/>
  <c r="E3532" i="9"/>
  <c r="E3531" i="9"/>
  <c r="E3530" i="9"/>
  <c r="E3529" i="9"/>
  <c r="E3528" i="9"/>
  <c r="E3527" i="9"/>
  <c r="E3526" i="9"/>
  <c r="E3525" i="9"/>
  <c r="E3524" i="9"/>
  <c r="E3523" i="9"/>
  <c r="E3522" i="9"/>
  <c r="E3521" i="9"/>
  <c r="E3520" i="9"/>
  <c r="E3519" i="9"/>
  <c r="E3518" i="9"/>
  <c r="E3517" i="9"/>
  <c r="E3516" i="9"/>
  <c r="E3515" i="9"/>
  <c r="E3514" i="9"/>
  <c r="E3513" i="9"/>
  <c r="E3512" i="9"/>
  <c r="E3511" i="9"/>
  <c r="E3510" i="9"/>
  <c r="E3509" i="9"/>
  <c r="E3508" i="9"/>
  <c r="E3507" i="9"/>
  <c r="E3506" i="9"/>
  <c r="E3505" i="9"/>
  <c r="E3504" i="9"/>
  <c r="E3503" i="9"/>
  <c r="E3502" i="9"/>
  <c r="E3501" i="9"/>
  <c r="E3500" i="9"/>
  <c r="E3499" i="9"/>
  <c r="E3498" i="9"/>
  <c r="E3497" i="9"/>
  <c r="E3496" i="9"/>
  <c r="E3495" i="9"/>
  <c r="E3494" i="9"/>
  <c r="E3493" i="9"/>
  <c r="E3492" i="9"/>
  <c r="E3491" i="9"/>
  <c r="E3490" i="9"/>
  <c r="E3489" i="9"/>
  <c r="E3488" i="9"/>
  <c r="E3487" i="9"/>
  <c r="E3486" i="9"/>
  <c r="E3485" i="9"/>
  <c r="E3484" i="9"/>
  <c r="E3483" i="9"/>
  <c r="E3482" i="9"/>
  <c r="E3481" i="9"/>
  <c r="E3480" i="9"/>
  <c r="E3479" i="9"/>
  <c r="E3478" i="9"/>
  <c r="E3477" i="9"/>
  <c r="E3476" i="9"/>
  <c r="E3475" i="9"/>
  <c r="E3474" i="9"/>
  <c r="E3473" i="9"/>
  <c r="E3472" i="9"/>
  <c r="E3471" i="9"/>
  <c r="E3470" i="9"/>
  <c r="E3469" i="9"/>
  <c r="E3468" i="9"/>
  <c r="E3467" i="9"/>
  <c r="E3466" i="9"/>
  <c r="E3465" i="9"/>
  <c r="E3464" i="9"/>
  <c r="E3463" i="9"/>
  <c r="E3462" i="9"/>
  <c r="E3461" i="9"/>
  <c r="E3460" i="9"/>
  <c r="E3459" i="9"/>
  <c r="E3458" i="9"/>
  <c r="E3457" i="9"/>
  <c r="E3456" i="9"/>
  <c r="E3455" i="9"/>
  <c r="E3454" i="9"/>
  <c r="E3453" i="9"/>
  <c r="E3452" i="9"/>
  <c r="E3451" i="9"/>
  <c r="E3450" i="9"/>
  <c r="E3449" i="9"/>
  <c r="E3448" i="9"/>
  <c r="E3447" i="9"/>
  <c r="E3446" i="9"/>
  <c r="E3445" i="9"/>
  <c r="E3444" i="9"/>
  <c r="E3443" i="9"/>
  <c r="E3442" i="9"/>
  <c r="E3441" i="9"/>
  <c r="E3440" i="9"/>
  <c r="E3439" i="9"/>
  <c r="E3438" i="9"/>
  <c r="E3437" i="9"/>
  <c r="E3436" i="9"/>
  <c r="E3435" i="9"/>
  <c r="E3434" i="9"/>
  <c r="E3433" i="9"/>
  <c r="E3432" i="9"/>
  <c r="E3431" i="9"/>
  <c r="E3430" i="9"/>
  <c r="E3429" i="9"/>
  <c r="E3428" i="9"/>
  <c r="E3427" i="9"/>
  <c r="E3426" i="9"/>
  <c r="E3425" i="9"/>
  <c r="E3424" i="9"/>
  <c r="E3423" i="9"/>
  <c r="E3422" i="9"/>
  <c r="E3421" i="9"/>
  <c r="E3420" i="9"/>
  <c r="E3419" i="9"/>
  <c r="E3418" i="9"/>
  <c r="E3417" i="9"/>
  <c r="E3416" i="9"/>
  <c r="E3415" i="9"/>
  <c r="E3414" i="9"/>
  <c r="E3413" i="9"/>
  <c r="E3412" i="9"/>
  <c r="E3411" i="9"/>
  <c r="E3410" i="9"/>
  <c r="E3409" i="9"/>
  <c r="E3408" i="9"/>
  <c r="E3407" i="9"/>
  <c r="E3406" i="9"/>
  <c r="E3405" i="9"/>
  <c r="E3404" i="9"/>
  <c r="E3403" i="9"/>
  <c r="E3402" i="9"/>
  <c r="E3401" i="9"/>
  <c r="E3400" i="9"/>
  <c r="E3399" i="9"/>
  <c r="E3398" i="9"/>
  <c r="E3397" i="9"/>
  <c r="E3396" i="9"/>
  <c r="E3395" i="9"/>
  <c r="E3394" i="9"/>
  <c r="E3393" i="9"/>
  <c r="E3392" i="9"/>
  <c r="E3391" i="9"/>
  <c r="E3390" i="9"/>
  <c r="E3389" i="9"/>
  <c r="E3388" i="9"/>
  <c r="E3387" i="9"/>
  <c r="E3386" i="9"/>
  <c r="E3385" i="9"/>
  <c r="E3384" i="9"/>
  <c r="E3383" i="9"/>
  <c r="E3382" i="9"/>
  <c r="E3381" i="9"/>
  <c r="E3380" i="9"/>
  <c r="E3379" i="9"/>
  <c r="E3378" i="9"/>
  <c r="E3377" i="9"/>
  <c r="E3376" i="9"/>
  <c r="E3375" i="9"/>
  <c r="E3374" i="9"/>
  <c r="E3373" i="9"/>
  <c r="E3372" i="9"/>
  <c r="E3371" i="9"/>
  <c r="E3370" i="9"/>
  <c r="E3369" i="9"/>
  <c r="E3368" i="9"/>
  <c r="E3367" i="9"/>
  <c r="E3366" i="9"/>
  <c r="E3365" i="9"/>
  <c r="E3364" i="9"/>
  <c r="E3363" i="9"/>
  <c r="E3362" i="9"/>
  <c r="E3361" i="9"/>
  <c r="E3360" i="9"/>
  <c r="E3359" i="9"/>
  <c r="E3358" i="9"/>
  <c r="E3357" i="9"/>
  <c r="E3356" i="9"/>
  <c r="E3355" i="9"/>
  <c r="E3354" i="9"/>
  <c r="E3353" i="9"/>
  <c r="E3352" i="9"/>
  <c r="E3351" i="9"/>
  <c r="E3350" i="9"/>
  <c r="E3349" i="9"/>
  <c r="E3348" i="9"/>
  <c r="E3347" i="9"/>
  <c r="E3346" i="9"/>
  <c r="E3345" i="9"/>
  <c r="E3344" i="9"/>
  <c r="E3343" i="9"/>
  <c r="E3342" i="9"/>
  <c r="E3341" i="9"/>
  <c r="E3340" i="9"/>
  <c r="E3339" i="9"/>
  <c r="E3338" i="9"/>
  <c r="E3337" i="9"/>
  <c r="E3336" i="9"/>
  <c r="E3335" i="9"/>
  <c r="E3334" i="9"/>
  <c r="E3333" i="9"/>
  <c r="E3332" i="9"/>
  <c r="E3331" i="9"/>
  <c r="E3330" i="9"/>
  <c r="E3329" i="9"/>
  <c r="E3328" i="9"/>
  <c r="E3327" i="9"/>
  <c r="E3326" i="9"/>
  <c r="E3325" i="9"/>
  <c r="E3324" i="9"/>
  <c r="E3323" i="9"/>
  <c r="E3322" i="9"/>
  <c r="E3321" i="9"/>
  <c r="E3320" i="9"/>
  <c r="E3319" i="9"/>
  <c r="E3318" i="9"/>
  <c r="E3317" i="9"/>
  <c r="E3316" i="9"/>
  <c r="E3315" i="9"/>
  <c r="E3314" i="9"/>
  <c r="E3313" i="9"/>
  <c r="E3312" i="9"/>
  <c r="E3311" i="9"/>
  <c r="E3310" i="9"/>
  <c r="E3309" i="9"/>
  <c r="E3308" i="9"/>
  <c r="E3307" i="9"/>
  <c r="E3306" i="9"/>
  <c r="E3305" i="9"/>
  <c r="E3304" i="9"/>
  <c r="E3303" i="9"/>
  <c r="E3302" i="9"/>
  <c r="E3301" i="9"/>
  <c r="E3300" i="9"/>
  <c r="E3299" i="9"/>
  <c r="E3298" i="9"/>
  <c r="E3297" i="9"/>
  <c r="E3296" i="9"/>
  <c r="E3295" i="9"/>
  <c r="E3294" i="9"/>
  <c r="E3293" i="9"/>
  <c r="E3292" i="9"/>
  <c r="E3291" i="9"/>
  <c r="E3290" i="9"/>
  <c r="E3289" i="9"/>
  <c r="E3288" i="9"/>
  <c r="E3287" i="9"/>
  <c r="E3286" i="9"/>
  <c r="E3285" i="9"/>
  <c r="E3284" i="9"/>
  <c r="E3283" i="9"/>
  <c r="E3282" i="9"/>
  <c r="E3281" i="9"/>
  <c r="E3280" i="9"/>
  <c r="E3279" i="9"/>
  <c r="E3278" i="9"/>
  <c r="E3277" i="9"/>
  <c r="E3276" i="9"/>
  <c r="E3275" i="9"/>
  <c r="E3274" i="9"/>
  <c r="E3273" i="9"/>
  <c r="E3272" i="9"/>
  <c r="E3271" i="9"/>
  <c r="E3270" i="9"/>
  <c r="E3269" i="9"/>
  <c r="E3268" i="9"/>
  <c r="E3267" i="9"/>
  <c r="E3266" i="9"/>
  <c r="E3265" i="9"/>
  <c r="E3264" i="9"/>
  <c r="E3263" i="9"/>
  <c r="E3262" i="9"/>
  <c r="E3261" i="9"/>
  <c r="E3260" i="9"/>
  <c r="E3259" i="9"/>
  <c r="E3258" i="9"/>
  <c r="E3257" i="9"/>
  <c r="E3256" i="9"/>
  <c r="E3255" i="9"/>
  <c r="E3254" i="9"/>
  <c r="E3253" i="9"/>
  <c r="E3252" i="9"/>
  <c r="E3251" i="9"/>
  <c r="E3250" i="9"/>
  <c r="E3249" i="9"/>
  <c r="E3248" i="9"/>
  <c r="E3247" i="9"/>
  <c r="E3246" i="9"/>
  <c r="E3245" i="9"/>
  <c r="E3244" i="9"/>
  <c r="E3243" i="9"/>
  <c r="E3242" i="9"/>
  <c r="E3241" i="9"/>
  <c r="E3240" i="9"/>
  <c r="E3239" i="9"/>
  <c r="E3238" i="9"/>
  <c r="E3237" i="9"/>
  <c r="E3236" i="9"/>
  <c r="E3235" i="9"/>
  <c r="E3234" i="9"/>
  <c r="E3233" i="9"/>
  <c r="E3232" i="9"/>
  <c r="E3231" i="9"/>
  <c r="E3230" i="9"/>
  <c r="E3229" i="9"/>
  <c r="E3228" i="9"/>
  <c r="E3227" i="9"/>
  <c r="E3226" i="9"/>
  <c r="E3225" i="9"/>
  <c r="E3224" i="9"/>
  <c r="E3223" i="9"/>
  <c r="E3222" i="9"/>
  <c r="E3221" i="9"/>
  <c r="E3220" i="9"/>
  <c r="E3219" i="9"/>
  <c r="E3218" i="9"/>
  <c r="E3217" i="9"/>
  <c r="E3216" i="9"/>
  <c r="E3215" i="9"/>
  <c r="E3214" i="9"/>
  <c r="E3213" i="9"/>
  <c r="E3212" i="9"/>
  <c r="E3211" i="9"/>
  <c r="E3210" i="9"/>
  <c r="E3209" i="9"/>
  <c r="E3208" i="9"/>
  <c r="E3207" i="9"/>
  <c r="E3206" i="9"/>
  <c r="E3205" i="9"/>
  <c r="E3204" i="9"/>
  <c r="E3203" i="9"/>
  <c r="E3202" i="9"/>
  <c r="E3201" i="9"/>
  <c r="E3200" i="9"/>
  <c r="E3199" i="9"/>
  <c r="E3198" i="9"/>
  <c r="E3197" i="9"/>
  <c r="E3196" i="9"/>
  <c r="E3195" i="9"/>
  <c r="E3194" i="9"/>
  <c r="E3193" i="9"/>
  <c r="E3192" i="9"/>
  <c r="E3191" i="9"/>
  <c r="E3190" i="9"/>
  <c r="E3189" i="9"/>
  <c r="E3188" i="9"/>
  <c r="E3187" i="9"/>
  <c r="E3186" i="9"/>
  <c r="E3185" i="9"/>
  <c r="E3184" i="9"/>
  <c r="E3183" i="9"/>
  <c r="E3182" i="9"/>
  <c r="E3181" i="9"/>
  <c r="E3180" i="9"/>
  <c r="E3179" i="9"/>
  <c r="E3178" i="9"/>
  <c r="E3177" i="9"/>
  <c r="E3176" i="9"/>
  <c r="E3175" i="9"/>
  <c r="E3174" i="9"/>
  <c r="E3173" i="9"/>
  <c r="E3172" i="9"/>
  <c r="E3171" i="9"/>
  <c r="E3170" i="9"/>
  <c r="E3169" i="9"/>
  <c r="E3168" i="9"/>
  <c r="E3167" i="9"/>
  <c r="E3166" i="9"/>
  <c r="E3165" i="9"/>
  <c r="E3164" i="9"/>
  <c r="E3163" i="9"/>
  <c r="E3162" i="9"/>
  <c r="E3161" i="9"/>
  <c r="E3160" i="9"/>
  <c r="E3159" i="9"/>
  <c r="E3158" i="9"/>
  <c r="E3157" i="9"/>
  <c r="E3156" i="9"/>
  <c r="E3155" i="9"/>
  <c r="E3154" i="9"/>
  <c r="E3153" i="9"/>
  <c r="E3152" i="9"/>
  <c r="E3151" i="9"/>
  <c r="E3150" i="9"/>
  <c r="E3149" i="9"/>
  <c r="E3148" i="9"/>
  <c r="E3147" i="9"/>
  <c r="E3146" i="9"/>
  <c r="E3145" i="9"/>
  <c r="E3144" i="9"/>
  <c r="E3143" i="9"/>
  <c r="E3142" i="9"/>
  <c r="E3141" i="9"/>
  <c r="E3140" i="9"/>
  <c r="E3139" i="9"/>
  <c r="E3138" i="9"/>
  <c r="E3137" i="9"/>
  <c r="E3136" i="9"/>
  <c r="E3135" i="9"/>
  <c r="E3134" i="9"/>
  <c r="E3133" i="9"/>
  <c r="E3132" i="9"/>
  <c r="E3131" i="9"/>
  <c r="E3130" i="9"/>
  <c r="E3129" i="9"/>
  <c r="E3128" i="9"/>
  <c r="E3127" i="9"/>
  <c r="E3126" i="9"/>
  <c r="E3125" i="9"/>
  <c r="E3124" i="9"/>
  <c r="E3123" i="9"/>
  <c r="E3122" i="9"/>
  <c r="E3121" i="9"/>
  <c r="E3120" i="9"/>
  <c r="E3119" i="9"/>
  <c r="E3118" i="9"/>
  <c r="E3117" i="9"/>
  <c r="E3116" i="9"/>
  <c r="E3115" i="9"/>
  <c r="E3114" i="9"/>
  <c r="E3113" i="9"/>
  <c r="E3112" i="9"/>
  <c r="E3111" i="9"/>
  <c r="E3110" i="9"/>
  <c r="E3109" i="9"/>
  <c r="E3108" i="9"/>
  <c r="E3107" i="9"/>
  <c r="E3106" i="9"/>
  <c r="E3105" i="9"/>
  <c r="E3104" i="9"/>
  <c r="E3103" i="9"/>
  <c r="E3102" i="9"/>
  <c r="E3101" i="9"/>
  <c r="E3100" i="9"/>
  <c r="E3099" i="9"/>
  <c r="E3098" i="9"/>
  <c r="E3097" i="9"/>
  <c r="E3096" i="9"/>
  <c r="E3095" i="9"/>
  <c r="E3094" i="9"/>
  <c r="E3093" i="9"/>
  <c r="E3092" i="9"/>
  <c r="E3091" i="9"/>
  <c r="E3090" i="9"/>
  <c r="E3089" i="9"/>
  <c r="E3088" i="9"/>
  <c r="E3087" i="9"/>
  <c r="E3086" i="9"/>
  <c r="E3085" i="9"/>
  <c r="E3084" i="9"/>
  <c r="E3083" i="9"/>
  <c r="E3082" i="9"/>
  <c r="E3081" i="9"/>
  <c r="E3080" i="9"/>
  <c r="E3079" i="9"/>
  <c r="E3078" i="9"/>
  <c r="E3077" i="9"/>
  <c r="E3076" i="9"/>
  <c r="E3075" i="9"/>
  <c r="E3074" i="9"/>
  <c r="E3073" i="9"/>
  <c r="E3072" i="9"/>
  <c r="E3071" i="9"/>
  <c r="E3070" i="9"/>
  <c r="E3069" i="9"/>
  <c r="E3068" i="9"/>
  <c r="E3067" i="9"/>
  <c r="E3066" i="9"/>
  <c r="E3065" i="9"/>
  <c r="E3064" i="9"/>
  <c r="E3063" i="9"/>
  <c r="E3062" i="9"/>
  <c r="E3061" i="9"/>
  <c r="E3060" i="9"/>
  <c r="E3059" i="9"/>
  <c r="E3058" i="9"/>
  <c r="E3057" i="9"/>
  <c r="E3056" i="9"/>
  <c r="E3055" i="9"/>
  <c r="E3054" i="9"/>
  <c r="E3053" i="9"/>
  <c r="E3052" i="9"/>
  <c r="E3051" i="9"/>
  <c r="E3050" i="9"/>
  <c r="E3049" i="9"/>
  <c r="E3048" i="9"/>
  <c r="E3047" i="9"/>
  <c r="E3046" i="9"/>
  <c r="E3045" i="9"/>
  <c r="E3044" i="9"/>
  <c r="E3043" i="9"/>
  <c r="E3042" i="9"/>
  <c r="E3041" i="9"/>
  <c r="E3040" i="9"/>
  <c r="E3039" i="9"/>
  <c r="E3038" i="9"/>
  <c r="E3037" i="9"/>
  <c r="E3036" i="9"/>
  <c r="E3035" i="9"/>
  <c r="E3034" i="9"/>
  <c r="E3033" i="9"/>
  <c r="E3032" i="9"/>
  <c r="E3031" i="9"/>
  <c r="E3030" i="9"/>
  <c r="E3029" i="9"/>
  <c r="E3028" i="9"/>
  <c r="E3027" i="9"/>
  <c r="E3026" i="9"/>
  <c r="E3025" i="9"/>
  <c r="E3024" i="9"/>
  <c r="E3023" i="9"/>
  <c r="E3022" i="9"/>
  <c r="E3021" i="9"/>
  <c r="E3020" i="9"/>
  <c r="E3019" i="9"/>
  <c r="E3018" i="9"/>
  <c r="E3017" i="9"/>
  <c r="E3016" i="9"/>
  <c r="E3015" i="9"/>
  <c r="E3014" i="9"/>
  <c r="E3013" i="9"/>
  <c r="E3012" i="9"/>
  <c r="E3011" i="9"/>
  <c r="E3010" i="9"/>
  <c r="E3009" i="9"/>
  <c r="E3008" i="9"/>
  <c r="E3007" i="9"/>
  <c r="E3006" i="9"/>
  <c r="E3005" i="9"/>
  <c r="E3004" i="9"/>
  <c r="E3003" i="9"/>
  <c r="E3002" i="9"/>
  <c r="E3001" i="9"/>
  <c r="E3000" i="9"/>
  <c r="E2999" i="9"/>
  <c r="E2998" i="9"/>
  <c r="E2997" i="9"/>
  <c r="E2996" i="9"/>
  <c r="E2995" i="9"/>
  <c r="E2994" i="9"/>
  <c r="E2993" i="9"/>
  <c r="E2992" i="9"/>
  <c r="E2991" i="9"/>
  <c r="E2990" i="9"/>
  <c r="E2989" i="9"/>
  <c r="E2988" i="9"/>
  <c r="E2987" i="9"/>
  <c r="E2986" i="9"/>
  <c r="E2985" i="9"/>
  <c r="E2984" i="9"/>
  <c r="E2983" i="9"/>
  <c r="E2982" i="9"/>
  <c r="E2981" i="9"/>
  <c r="E2980" i="9"/>
  <c r="E2979" i="9"/>
  <c r="E2978" i="9"/>
  <c r="E2977" i="9"/>
  <c r="E2976" i="9"/>
  <c r="E2975" i="9"/>
  <c r="E2974" i="9"/>
  <c r="E2973" i="9"/>
  <c r="E2972" i="9"/>
  <c r="E2971" i="9"/>
  <c r="E2970" i="9"/>
  <c r="E2969" i="9"/>
  <c r="E2968" i="9"/>
  <c r="E2967" i="9"/>
  <c r="E2966" i="9"/>
  <c r="E2965" i="9"/>
  <c r="E2964" i="9"/>
  <c r="E2963" i="9"/>
  <c r="E2962" i="9"/>
  <c r="E2961" i="9"/>
  <c r="E2960" i="9"/>
  <c r="E2959" i="9"/>
  <c r="E2958" i="9"/>
  <c r="E2957" i="9"/>
  <c r="E2956" i="9"/>
  <c r="E2955" i="9"/>
  <c r="E2954" i="9"/>
  <c r="E2953" i="9"/>
  <c r="E2952" i="9"/>
  <c r="E2951" i="9"/>
  <c r="E2950" i="9"/>
  <c r="E2949" i="9"/>
  <c r="E2948" i="9"/>
  <c r="E2947" i="9"/>
  <c r="E2946" i="9"/>
  <c r="E2945" i="9"/>
  <c r="E2944" i="9"/>
  <c r="E2943" i="9"/>
  <c r="E2942" i="9"/>
  <c r="E2941" i="9"/>
  <c r="E2940" i="9"/>
  <c r="E2939" i="9"/>
  <c r="E2938" i="9"/>
  <c r="E2937" i="9"/>
  <c r="E2936" i="9"/>
  <c r="E2935" i="9"/>
  <c r="E2934" i="9"/>
  <c r="E2933" i="9"/>
  <c r="E2932" i="9"/>
  <c r="E2931" i="9"/>
  <c r="E2930" i="9"/>
  <c r="E2929" i="9"/>
  <c r="E2928" i="9"/>
  <c r="E2927" i="9"/>
  <c r="E2926" i="9"/>
  <c r="E2925" i="9"/>
  <c r="E2924" i="9"/>
  <c r="E2923" i="9"/>
  <c r="E2922" i="9"/>
  <c r="E2921" i="9"/>
  <c r="E2920" i="9"/>
  <c r="E2919" i="9"/>
  <c r="E2918" i="9"/>
  <c r="E2917" i="9"/>
  <c r="E2916" i="9"/>
  <c r="E2915" i="9"/>
  <c r="E2914" i="9"/>
  <c r="E2913" i="9"/>
  <c r="E2912" i="9"/>
  <c r="E2911" i="9"/>
  <c r="E2910" i="9"/>
  <c r="E2909" i="9"/>
  <c r="E2908" i="9"/>
  <c r="E2907" i="9"/>
  <c r="E2906" i="9"/>
  <c r="E2905" i="9"/>
  <c r="E2904" i="9"/>
  <c r="E2903" i="9"/>
  <c r="E2902" i="9"/>
  <c r="E2901" i="9"/>
  <c r="E2900" i="9"/>
  <c r="E2899" i="9"/>
  <c r="E2898" i="9"/>
  <c r="E2897" i="9"/>
  <c r="E2896" i="9"/>
  <c r="E2895" i="9"/>
  <c r="E2894" i="9"/>
  <c r="E2893" i="9"/>
  <c r="E2892" i="9"/>
  <c r="E2891" i="9"/>
  <c r="E2890" i="9"/>
  <c r="E2889" i="9"/>
  <c r="E2888" i="9"/>
  <c r="E2887" i="9"/>
  <c r="E2886" i="9"/>
  <c r="E2885" i="9"/>
  <c r="E2884" i="9"/>
  <c r="E2883" i="9"/>
  <c r="E2882" i="9"/>
  <c r="E2881" i="9"/>
  <c r="E2880" i="9"/>
  <c r="E2879" i="9"/>
  <c r="E2878" i="9"/>
  <c r="E2877" i="9"/>
  <c r="E2876" i="9"/>
  <c r="E2875" i="9"/>
  <c r="E2874" i="9"/>
  <c r="E2873" i="9"/>
  <c r="E2872" i="9"/>
  <c r="E2871" i="9"/>
  <c r="E2870" i="9"/>
  <c r="E2869" i="9"/>
  <c r="E2868" i="9"/>
  <c r="E2867" i="9"/>
  <c r="E2866" i="9"/>
  <c r="E2865" i="9"/>
  <c r="E2864" i="9"/>
  <c r="E2863" i="9"/>
  <c r="E2862" i="9"/>
  <c r="E2861" i="9"/>
  <c r="E2860" i="9"/>
  <c r="E2859" i="9"/>
  <c r="E2858" i="9"/>
  <c r="E2857" i="9"/>
  <c r="E2856" i="9"/>
  <c r="E2855" i="9"/>
  <c r="E2854" i="9"/>
  <c r="E2853" i="9"/>
  <c r="E2852" i="9"/>
  <c r="E2851" i="9"/>
  <c r="E2850" i="9"/>
  <c r="E2849" i="9"/>
  <c r="E2848" i="9"/>
  <c r="E2847" i="9"/>
  <c r="E2846" i="9"/>
  <c r="E2845" i="9"/>
  <c r="E2844" i="9"/>
  <c r="E2843" i="9"/>
  <c r="E2842" i="9"/>
  <c r="E2841" i="9"/>
  <c r="E2840" i="9"/>
  <c r="E2839" i="9"/>
  <c r="E2838" i="9"/>
  <c r="E2837" i="9"/>
  <c r="E2836" i="9"/>
  <c r="E2835" i="9"/>
  <c r="E2834" i="9"/>
  <c r="E2833" i="9"/>
  <c r="E2832" i="9"/>
  <c r="E2831" i="9"/>
  <c r="E2830" i="9"/>
  <c r="E2829" i="9"/>
  <c r="E2828" i="9"/>
  <c r="E2827" i="9"/>
  <c r="E2826" i="9"/>
  <c r="E2825" i="9"/>
  <c r="E2824" i="9"/>
  <c r="E2823" i="9"/>
  <c r="E2822" i="9"/>
  <c r="E2821" i="9"/>
  <c r="E2820" i="9"/>
  <c r="E2819" i="9"/>
  <c r="E2818" i="9"/>
  <c r="E2817" i="9"/>
  <c r="E2816" i="9"/>
  <c r="E2815" i="9"/>
  <c r="E2814" i="9"/>
  <c r="E2813" i="9"/>
  <c r="E2812" i="9"/>
  <c r="E2811" i="9"/>
  <c r="E2810" i="9"/>
  <c r="E2809" i="9"/>
  <c r="E2808" i="9"/>
  <c r="E2807" i="9"/>
  <c r="E2806" i="9"/>
  <c r="E2805" i="9"/>
  <c r="E2804" i="9"/>
  <c r="E2803" i="9"/>
  <c r="E2802" i="9"/>
  <c r="E2801" i="9"/>
  <c r="E2800" i="9"/>
  <c r="E2799" i="9"/>
  <c r="E2798" i="9"/>
  <c r="E2797" i="9"/>
  <c r="E2796" i="9"/>
  <c r="E2795" i="9"/>
  <c r="E2794" i="9"/>
  <c r="E2793" i="9"/>
  <c r="E2792" i="9"/>
  <c r="E2791" i="9"/>
  <c r="E2790" i="9"/>
  <c r="E2789" i="9"/>
  <c r="E2788" i="9"/>
  <c r="E2787" i="9"/>
  <c r="E2786" i="9"/>
  <c r="E2785" i="9"/>
  <c r="E2784" i="9"/>
  <c r="E2783" i="9"/>
  <c r="E2782" i="9"/>
  <c r="E2781" i="9"/>
  <c r="E2780" i="9"/>
  <c r="E2779" i="9"/>
  <c r="E2778" i="9"/>
  <c r="E2777" i="9"/>
  <c r="E2776" i="9"/>
  <c r="E2775" i="9"/>
  <c r="E2774" i="9"/>
  <c r="E2773" i="9"/>
  <c r="E2772" i="9"/>
  <c r="E2771" i="9"/>
  <c r="E2770" i="9"/>
  <c r="E2769" i="9"/>
  <c r="E2768" i="9"/>
  <c r="E2767" i="9"/>
  <c r="E2766" i="9"/>
  <c r="E2765" i="9"/>
  <c r="E2764" i="9"/>
  <c r="E2763" i="9"/>
  <c r="E2762" i="9"/>
  <c r="E2761" i="9"/>
  <c r="E2760" i="9"/>
  <c r="E2759" i="9"/>
  <c r="E2758" i="9"/>
  <c r="E2757" i="9"/>
  <c r="E2756" i="9"/>
  <c r="E2755" i="9"/>
  <c r="E2754" i="9"/>
  <c r="E2753" i="9"/>
  <c r="E2752" i="9"/>
  <c r="E2751" i="9"/>
  <c r="E2750" i="9"/>
  <c r="E2749" i="9"/>
  <c r="E2748" i="9"/>
  <c r="E2747" i="9"/>
  <c r="E2746" i="9"/>
  <c r="E2745" i="9"/>
  <c r="E2744" i="9"/>
  <c r="E2743" i="9"/>
  <c r="E2742" i="9"/>
  <c r="E2741" i="9"/>
  <c r="E2740" i="9"/>
  <c r="E2739" i="9"/>
  <c r="E2738" i="9"/>
  <c r="E2737" i="9"/>
  <c r="E2736" i="9"/>
  <c r="E2735" i="9"/>
  <c r="E2734" i="9"/>
  <c r="E2733" i="9"/>
  <c r="E2732" i="9"/>
  <c r="E2731" i="9"/>
  <c r="E2730" i="9"/>
  <c r="E2729" i="9"/>
  <c r="E2728" i="9"/>
  <c r="E2727" i="9"/>
  <c r="E2726" i="9"/>
  <c r="E2725" i="9"/>
  <c r="E2724" i="9"/>
  <c r="E2723" i="9"/>
  <c r="E2722" i="9"/>
  <c r="E2721" i="9"/>
  <c r="E2720" i="9"/>
  <c r="E2719" i="9"/>
  <c r="E2718" i="9"/>
  <c r="E2717" i="9"/>
  <c r="E2716" i="9"/>
  <c r="E2715" i="9"/>
  <c r="E2714" i="9"/>
  <c r="E2713" i="9"/>
  <c r="E2712" i="9"/>
  <c r="E2711" i="9"/>
  <c r="E2710" i="9"/>
  <c r="E2709" i="9"/>
  <c r="E2708" i="9"/>
  <c r="E2707" i="9"/>
  <c r="E2706" i="9"/>
  <c r="E2705" i="9"/>
  <c r="E2704" i="9"/>
  <c r="E2703" i="9"/>
  <c r="E2702" i="9"/>
  <c r="E2701" i="9"/>
  <c r="E2700" i="9"/>
  <c r="E2699" i="9"/>
  <c r="E2698" i="9"/>
  <c r="E2697" i="9"/>
  <c r="E2696" i="9"/>
  <c r="E2695" i="9"/>
  <c r="E2694" i="9"/>
  <c r="E2693" i="9"/>
  <c r="E2692" i="9"/>
  <c r="E2691" i="9"/>
  <c r="E2690" i="9"/>
  <c r="E2689" i="9"/>
  <c r="E2688" i="9"/>
  <c r="E2687" i="9"/>
  <c r="E2686" i="9"/>
  <c r="E2685" i="9"/>
  <c r="E2684" i="9"/>
  <c r="E2683" i="9"/>
  <c r="E2682" i="9"/>
  <c r="E2681" i="9"/>
  <c r="E2680" i="9"/>
  <c r="E2679" i="9"/>
  <c r="E2678" i="9"/>
  <c r="E2677" i="9"/>
  <c r="E2676" i="9"/>
  <c r="E2675" i="9"/>
  <c r="E2674" i="9"/>
  <c r="E2673" i="9"/>
  <c r="E2672" i="9"/>
  <c r="E2671" i="9"/>
  <c r="E2670" i="9"/>
  <c r="E2669" i="9"/>
  <c r="E2668" i="9"/>
  <c r="E2667" i="9"/>
  <c r="E2666" i="9"/>
  <c r="E2665" i="9"/>
  <c r="E2664" i="9"/>
  <c r="E2663" i="9"/>
  <c r="E2662" i="9"/>
  <c r="E2661" i="9"/>
  <c r="E2660" i="9"/>
  <c r="E2659" i="9"/>
  <c r="E2658" i="9"/>
  <c r="E2657" i="9"/>
  <c r="E2656" i="9"/>
  <c r="E2655" i="9"/>
  <c r="E2654" i="9"/>
  <c r="E2653" i="9"/>
  <c r="E2652" i="9"/>
  <c r="E2651" i="9"/>
  <c r="E2650" i="9"/>
  <c r="E2649" i="9"/>
  <c r="E2648" i="9"/>
  <c r="E2647" i="9"/>
  <c r="E2646" i="9"/>
  <c r="E2645" i="9"/>
  <c r="E2644" i="9"/>
  <c r="E2643" i="9"/>
  <c r="E2642" i="9"/>
  <c r="E2641" i="9"/>
  <c r="E2640" i="9"/>
  <c r="E2639" i="9"/>
  <c r="E2638" i="9"/>
  <c r="E2637" i="9"/>
  <c r="E2636" i="9"/>
  <c r="E2635" i="9"/>
  <c r="E2634" i="9"/>
  <c r="E2633" i="9"/>
  <c r="E2632" i="9"/>
  <c r="E2631" i="9"/>
  <c r="E2630" i="9"/>
  <c r="E2629" i="9"/>
  <c r="E2628" i="9"/>
  <c r="E2627" i="9"/>
  <c r="E2626" i="9"/>
  <c r="E2625" i="9"/>
  <c r="E2624" i="9"/>
  <c r="E2623" i="9"/>
  <c r="E2622" i="9"/>
  <c r="E2621" i="9"/>
  <c r="E2620" i="9"/>
  <c r="E2619" i="9"/>
  <c r="E2618" i="9"/>
  <c r="E2617" i="9"/>
  <c r="E2616" i="9"/>
  <c r="E2615" i="9"/>
  <c r="E2614" i="9"/>
  <c r="E2613" i="9"/>
  <c r="E2612" i="9"/>
  <c r="E2611" i="9"/>
  <c r="E2610" i="9"/>
  <c r="E2609" i="9"/>
  <c r="E2608" i="9"/>
  <c r="E2607" i="9"/>
  <c r="E2606" i="9"/>
  <c r="E2605" i="9"/>
  <c r="E2604" i="9"/>
  <c r="E2603" i="9"/>
  <c r="E2602" i="9"/>
  <c r="E2601" i="9"/>
  <c r="E2600" i="9"/>
  <c r="E2599" i="9"/>
  <c r="E2598" i="9"/>
  <c r="E2597" i="9"/>
  <c r="E2596" i="9"/>
  <c r="E2595" i="9"/>
  <c r="E2594" i="9"/>
  <c r="E2593" i="9"/>
  <c r="E2592" i="9"/>
  <c r="E2591" i="9"/>
  <c r="E2590" i="9"/>
  <c r="E2589" i="9"/>
  <c r="E2588" i="9"/>
  <c r="E2587" i="9"/>
  <c r="E2586" i="9"/>
  <c r="E2585" i="9"/>
  <c r="E2584" i="9"/>
  <c r="E2583" i="9"/>
  <c r="E2582" i="9"/>
  <c r="E2581" i="9"/>
  <c r="E2580" i="9"/>
  <c r="E2579" i="9"/>
  <c r="E2578" i="9"/>
  <c r="E2577" i="9"/>
  <c r="E2576" i="9"/>
  <c r="E2575" i="9"/>
  <c r="E2574" i="9"/>
  <c r="E2573" i="9"/>
  <c r="E2572" i="9"/>
  <c r="E2571" i="9"/>
  <c r="E2570" i="9"/>
  <c r="E2569" i="9"/>
  <c r="E2568" i="9"/>
  <c r="E2567" i="9"/>
  <c r="E2566" i="9"/>
  <c r="E2565" i="9"/>
  <c r="E2564" i="9"/>
  <c r="E2563" i="9"/>
  <c r="E2562" i="9"/>
  <c r="E2561" i="9"/>
  <c r="E2560" i="9"/>
  <c r="E2559" i="9"/>
  <c r="E2558" i="9"/>
  <c r="E2557" i="9"/>
  <c r="E2556" i="9"/>
  <c r="E2555" i="9"/>
  <c r="E2554" i="9"/>
  <c r="E2553" i="9"/>
  <c r="E2552" i="9"/>
  <c r="E2551" i="9"/>
  <c r="E2550" i="9"/>
  <c r="E2549" i="9"/>
  <c r="E2548" i="9"/>
  <c r="E2547" i="9"/>
  <c r="E2546" i="9"/>
  <c r="E2545" i="9"/>
  <c r="E2544" i="9"/>
  <c r="E2543" i="9"/>
  <c r="E2542" i="9"/>
  <c r="E2541" i="9"/>
  <c r="E2540" i="9"/>
  <c r="E2539" i="9"/>
  <c r="E2538" i="9"/>
  <c r="E2537" i="9"/>
  <c r="E2536" i="9"/>
  <c r="E2535" i="9"/>
  <c r="E2534" i="9"/>
  <c r="E2533" i="9"/>
  <c r="E2532" i="9"/>
  <c r="E2531" i="9"/>
  <c r="E2530" i="9"/>
  <c r="E2529" i="9"/>
  <c r="E2528" i="9"/>
  <c r="E2527" i="9"/>
  <c r="E2526" i="9"/>
  <c r="E2525" i="9"/>
  <c r="E2524" i="9"/>
  <c r="E2523" i="9"/>
  <c r="E2522" i="9"/>
  <c r="E2521" i="9"/>
  <c r="E2520" i="9"/>
  <c r="E2519" i="9"/>
  <c r="E2518" i="9"/>
  <c r="E2517" i="9"/>
  <c r="E2516" i="9"/>
  <c r="E2515" i="9"/>
  <c r="E2514" i="9"/>
  <c r="E2513" i="9"/>
  <c r="E2512" i="9"/>
  <c r="E2511" i="9"/>
  <c r="E2510" i="9"/>
  <c r="E2509" i="9"/>
  <c r="E2508" i="9"/>
  <c r="E2507" i="9"/>
  <c r="E2506" i="9"/>
  <c r="E2505" i="9"/>
  <c r="E2504" i="9"/>
  <c r="E2503" i="9"/>
  <c r="E2502" i="9"/>
  <c r="E2501" i="9"/>
  <c r="E2500" i="9"/>
  <c r="E2499" i="9"/>
  <c r="E2498" i="9"/>
  <c r="E2497" i="9"/>
  <c r="E2496" i="9"/>
  <c r="E2495" i="9"/>
  <c r="E2494" i="9"/>
  <c r="E2493" i="9"/>
  <c r="E2492" i="9"/>
  <c r="E2491" i="9"/>
  <c r="E2490" i="9"/>
  <c r="E2489" i="9"/>
  <c r="E2488" i="9"/>
  <c r="E2487" i="9"/>
  <c r="E2486" i="9"/>
  <c r="E2485" i="9"/>
  <c r="E2484" i="9"/>
  <c r="E2483" i="9"/>
  <c r="E2482" i="9"/>
  <c r="E2481" i="9"/>
  <c r="E2480" i="9"/>
  <c r="E2479" i="9"/>
  <c r="E2478" i="9"/>
  <c r="E2477" i="9"/>
  <c r="E2476" i="9"/>
  <c r="E2475" i="9"/>
  <c r="E2474" i="9"/>
  <c r="E2473" i="9"/>
  <c r="E2472" i="9"/>
  <c r="E2471" i="9"/>
  <c r="E2470" i="9"/>
  <c r="E2469" i="9"/>
  <c r="E2468" i="9"/>
  <c r="E2467" i="9"/>
  <c r="E2466" i="9"/>
  <c r="E2465" i="9"/>
  <c r="E2464" i="9"/>
  <c r="E2463" i="9"/>
  <c r="E2462" i="9"/>
  <c r="E2461" i="9"/>
  <c r="E2460" i="9"/>
  <c r="E2459" i="9"/>
  <c r="E2458" i="9"/>
  <c r="E2457" i="9"/>
  <c r="E2456" i="9"/>
  <c r="E2455" i="9"/>
  <c r="E2454" i="9"/>
  <c r="E2453" i="9"/>
  <c r="E2452" i="9"/>
  <c r="E2451" i="9"/>
  <c r="E2450" i="9"/>
  <c r="E2449" i="9"/>
  <c r="E2448" i="9"/>
  <c r="E2447" i="9"/>
  <c r="E2446" i="9"/>
  <c r="E2445" i="9"/>
  <c r="E2444" i="9"/>
  <c r="E2443" i="9"/>
  <c r="E2442" i="9"/>
  <c r="E2441" i="9"/>
  <c r="E2440" i="9"/>
  <c r="E2439" i="9"/>
  <c r="E2438" i="9"/>
  <c r="E2437" i="9"/>
  <c r="E2436" i="9"/>
  <c r="E2435" i="9"/>
  <c r="E2434" i="9"/>
  <c r="E2433" i="9"/>
  <c r="E2432" i="9"/>
  <c r="E2431" i="9"/>
  <c r="E2430" i="9"/>
  <c r="E2429" i="9"/>
  <c r="E2428" i="9"/>
  <c r="E2427" i="9"/>
  <c r="E2426" i="9"/>
  <c r="E2425" i="9"/>
  <c r="E2424" i="9"/>
  <c r="E2423" i="9"/>
  <c r="E2422" i="9"/>
  <c r="E2421" i="9"/>
  <c r="E2420" i="9"/>
  <c r="E2419" i="9"/>
  <c r="E2418" i="9"/>
  <c r="E2417" i="9"/>
  <c r="E2416" i="9"/>
  <c r="E2415" i="9"/>
  <c r="E2414" i="9"/>
  <c r="E2413" i="9"/>
  <c r="E2412" i="9"/>
  <c r="E2411" i="9"/>
  <c r="E2410" i="9"/>
  <c r="E2409" i="9"/>
  <c r="E2408" i="9"/>
  <c r="E2407" i="9"/>
  <c r="E2406" i="9"/>
  <c r="E2405" i="9"/>
  <c r="E2404" i="9"/>
  <c r="E2403" i="9"/>
  <c r="E2402" i="9"/>
  <c r="E2401" i="9"/>
  <c r="E2400" i="9"/>
  <c r="E2399" i="9"/>
  <c r="E2398" i="9"/>
  <c r="E2397" i="9"/>
  <c r="E2396" i="9"/>
  <c r="E2395" i="9"/>
  <c r="E2394" i="9"/>
  <c r="E2393" i="9"/>
  <c r="E2392" i="9"/>
  <c r="E2391" i="9"/>
  <c r="E2390" i="9"/>
  <c r="E2389" i="9"/>
  <c r="E2388" i="9"/>
  <c r="E2387" i="9"/>
  <c r="E2386" i="9"/>
  <c r="E2385" i="9"/>
  <c r="E2384" i="9"/>
  <c r="E2383" i="9"/>
  <c r="E2382" i="9"/>
  <c r="E2381" i="9"/>
  <c r="E2380" i="9"/>
  <c r="E2379" i="9"/>
  <c r="E2378" i="9"/>
  <c r="E2377" i="9"/>
  <c r="E2376" i="9"/>
  <c r="E2375" i="9"/>
  <c r="E2374" i="9"/>
  <c r="E2373" i="9"/>
  <c r="E2372" i="9"/>
  <c r="E2371" i="9"/>
  <c r="E2370" i="9"/>
  <c r="E2369" i="9"/>
  <c r="E2368" i="9"/>
  <c r="E2367" i="9"/>
  <c r="E2366" i="9"/>
  <c r="E2365" i="9"/>
  <c r="E2364" i="9"/>
  <c r="E2363" i="9"/>
  <c r="E2362" i="9"/>
  <c r="E2361" i="9"/>
  <c r="E2360" i="9"/>
  <c r="E2359" i="9"/>
  <c r="E2358" i="9"/>
  <c r="E2357" i="9"/>
  <c r="E2356" i="9"/>
  <c r="E2355" i="9"/>
  <c r="E2354" i="9"/>
  <c r="E2353" i="9"/>
  <c r="E2352" i="9"/>
  <c r="E2351" i="9"/>
  <c r="E2350" i="9"/>
  <c r="E2349" i="9"/>
  <c r="E2348" i="9"/>
  <c r="E2347" i="9"/>
  <c r="E2346" i="9"/>
  <c r="E2345" i="9"/>
  <c r="E2344" i="9"/>
  <c r="E2343" i="9"/>
  <c r="E2342" i="9"/>
  <c r="E2341" i="9"/>
  <c r="E2340" i="9"/>
  <c r="E2339" i="9"/>
  <c r="E2338" i="9"/>
  <c r="E2337" i="9"/>
  <c r="E2336" i="9"/>
  <c r="E2335" i="9"/>
  <c r="E2334" i="9"/>
  <c r="E2333" i="9"/>
  <c r="E2332" i="9"/>
  <c r="E2331" i="9"/>
  <c r="E2330" i="9"/>
  <c r="E2329" i="9"/>
  <c r="E2328" i="9"/>
  <c r="E2327" i="9"/>
  <c r="E2326" i="9"/>
  <c r="E2325" i="9"/>
  <c r="E2324" i="9"/>
  <c r="E2323" i="9"/>
  <c r="E2322" i="9"/>
  <c r="E2321" i="9"/>
  <c r="E2320" i="9"/>
  <c r="E2319" i="9"/>
  <c r="E2318" i="9"/>
  <c r="E2317" i="9"/>
  <c r="E2316" i="9"/>
  <c r="E2315" i="9"/>
  <c r="E2314" i="9"/>
  <c r="E2313" i="9"/>
  <c r="E2312" i="9"/>
  <c r="E2311" i="9"/>
  <c r="E2310" i="9"/>
  <c r="E2309" i="9"/>
  <c r="E2308" i="9"/>
  <c r="E2307" i="9"/>
  <c r="E2306" i="9"/>
  <c r="E2305" i="9"/>
  <c r="E2304" i="9"/>
  <c r="E2303" i="9"/>
  <c r="E2302" i="9"/>
  <c r="E2301" i="9"/>
  <c r="E2300" i="9"/>
  <c r="E2299" i="9"/>
  <c r="E2298" i="9"/>
  <c r="E2297" i="9"/>
  <c r="E2296" i="9"/>
  <c r="E2295" i="9"/>
  <c r="E2294" i="9"/>
  <c r="E2293" i="9"/>
  <c r="E2292" i="9"/>
  <c r="E2291" i="9"/>
  <c r="E2290" i="9"/>
  <c r="E2289" i="9"/>
  <c r="E2288" i="9"/>
  <c r="E2287" i="9"/>
  <c r="E2286" i="9"/>
  <c r="E2285" i="9"/>
  <c r="E2284" i="9"/>
  <c r="E2283" i="9"/>
  <c r="E2282" i="9"/>
  <c r="E2281" i="9"/>
  <c r="E2280" i="9"/>
  <c r="E2279" i="9"/>
  <c r="E2278" i="9"/>
  <c r="E2277" i="9"/>
  <c r="E2276" i="9"/>
  <c r="E2275" i="9"/>
  <c r="E2274" i="9"/>
  <c r="E2273" i="9"/>
  <c r="E2272" i="9"/>
  <c r="E2271" i="9"/>
  <c r="E2270" i="9"/>
  <c r="E2269" i="9"/>
  <c r="E2268" i="9"/>
  <c r="E2267" i="9"/>
  <c r="E2266" i="9"/>
  <c r="E2265" i="9"/>
  <c r="E2264" i="9"/>
  <c r="E2263" i="9"/>
  <c r="E2262" i="9"/>
  <c r="E2261" i="9"/>
  <c r="E2260" i="9"/>
  <c r="E2259" i="9"/>
  <c r="E2258" i="9"/>
  <c r="E2257" i="9"/>
  <c r="E2256" i="9"/>
  <c r="E2255" i="9"/>
  <c r="E2254" i="9"/>
  <c r="E2253" i="9"/>
  <c r="E2252" i="9"/>
  <c r="E2251" i="9"/>
  <c r="E2250" i="9"/>
  <c r="E2249" i="9"/>
  <c r="E2248" i="9"/>
  <c r="E2247" i="9"/>
  <c r="E2246" i="9"/>
  <c r="E2245" i="9"/>
  <c r="E2244" i="9"/>
  <c r="E2243" i="9"/>
  <c r="E2242" i="9"/>
  <c r="E2241" i="9"/>
  <c r="E2240" i="9"/>
  <c r="E2239" i="9"/>
  <c r="E2238" i="9"/>
  <c r="E2237" i="9"/>
  <c r="E2236" i="9"/>
  <c r="E2235" i="9"/>
  <c r="E2234" i="9"/>
  <c r="E2233" i="9"/>
  <c r="E2232" i="9"/>
  <c r="E2231" i="9"/>
  <c r="E2230" i="9"/>
  <c r="E2229" i="9"/>
  <c r="E2228" i="9"/>
  <c r="E2227" i="9"/>
  <c r="E2226" i="9"/>
  <c r="E2225" i="9"/>
  <c r="E2224" i="9"/>
  <c r="E2223" i="9"/>
  <c r="E2222" i="9"/>
  <c r="E2221" i="9"/>
  <c r="E2220" i="9"/>
  <c r="E2219" i="9"/>
  <c r="E2218" i="9"/>
  <c r="E2217" i="9"/>
  <c r="E2216" i="9"/>
  <c r="E2215" i="9"/>
  <c r="E2214" i="9"/>
  <c r="E2213" i="9"/>
  <c r="E2212" i="9"/>
  <c r="E2211" i="9"/>
  <c r="E2210" i="9"/>
  <c r="E2209" i="9"/>
  <c r="E2208" i="9"/>
  <c r="E2207" i="9"/>
  <c r="E2206" i="9"/>
  <c r="E2205" i="9"/>
  <c r="E2204" i="9"/>
  <c r="E2203" i="9"/>
  <c r="E2202" i="9"/>
  <c r="E2201" i="9"/>
  <c r="E2200" i="9"/>
  <c r="E2199" i="9"/>
  <c r="E2198" i="9"/>
  <c r="E2197" i="9"/>
  <c r="E2196" i="9"/>
  <c r="E2195" i="9"/>
  <c r="E2194" i="9"/>
  <c r="E2193" i="9"/>
  <c r="E2192" i="9"/>
  <c r="E2191" i="9"/>
  <c r="E2190" i="9"/>
  <c r="E2189" i="9"/>
  <c r="E2188" i="9"/>
  <c r="E2187" i="9"/>
  <c r="E2186" i="9"/>
  <c r="E2185" i="9"/>
  <c r="E2184" i="9"/>
  <c r="E2183" i="9"/>
  <c r="E2182" i="9"/>
  <c r="E2181" i="9"/>
  <c r="E2180" i="9"/>
  <c r="E2179" i="9"/>
  <c r="E2178" i="9"/>
  <c r="E2177" i="9"/>
  <c r="E2176" i="9"/>
  <c r="E2175" i="9"/>
  <c r="E2174" i="9"/>
  <c r="E2173" i="9"/>
  <c r="E2172" i="9"/>
  <c r="E2171" i="9"/>
  <c r="E2170" i="9"/>
  <c r="E2169" i="9"/>
  <c r="E2168" i="9"/>
  <c r="E2167" i="9"/>
  <c r="E2166" i="9"/>
  <c r="E2165" i="9"/>
  <c r="E2164" i="9"/>
  <c r="E2163" i="9"/>
  <c r="E2162" i="9"/>
  <c r="E2161" i="9"/>
  <c r="E2160" i="9"/>
  <c r="E2159" i="9"/>
  <c r="E2158" i="9"/>
  <c r="E2157" i="9"/>
  <c r="E2156" i="9"/>
  <c r="E2155" i="9"/>
  <c r="E2154" i="9"/>
  <c r="E2153" i="9"/>
  <c r="E2152" i="9"/>
  <c r="E2151" i="9"/>
  <c r="E2150" i="9"/>
  <c r="E2149" i="9"/>
  <c r="E2148" i="9"/>
  <c r="E2147" i="9"/>
  <c r="E2146" i="9"/>
  <c r="E2145" i="9"/>
  <c r="E2144" i="9"/>
  <c r="E2143" i="9"/>
  <c r="E2142" i="9"/>
  <c r="E2141" i="9"/>
  <c r="E2140" i="9"/>
  <c r="E2139" i="9"/>
  <c r="E2138" i="9"/>
  <c r="E2137" i="9"/>
  <c r="E2136" i="9"/>
  <c r="E2135" i="9"/>
  <c r="E2134" i="9"/>
  <c r="E2133" i="9"/>
  <c r="E2132" i="9"/>
  <c r="E2131" i="9"/>
  <c r="E2130" i="9"/>
  <c r="E2129" i="9"/>
  <c r="E2128" i="9"/>
  <c r="E2127" i="9"/>
  <c r="E2126" i="9"/>
  <c r="E2125" i="9"/>
  <c r="E2124" i="9"/>
  <c r="E2123" i="9"/>
  <c r="E2122" i="9"/>
  <c r="E2121" i="9"/>
  <c r="E2120" i="9"/>
  <c r="E2119" i="9"/>
  <c r="E2118" i="9"/>
  <c r="E2117" i="9"/>
  <c r="E2116" i="9"/>
  <c r="E2115" i="9"/>
  <c r="E2114" i="9"/>
  <c r="E2113" i="9"/>
  <c r="E2112" i="9"/>
  <c r="E2111" i="9"/>
  <c r="E2110" i="9"/>
  <c r="E2109" i="9"/>
  <c r="E2108" i="9"/>
  <c r="E2107" i="9"/>
  <c r="E2106" i="9"/>
  <c r="E2105" i="9"/>
  <c r="E2104" i="9"/>
  <c r="E2103" i="9"/>
  <c r="E2102" i="9"/>
  <c r="E2101" i="9"/>
  <c r="E2100" i="9"/>
  <c r="E2099" i="9"/>
  <c r="E2098" i="9"/>
  <c r="E2097" i="9"/>
  <c r="E2096" i="9"/>
  <c r="E2095" i="9"/>
  <c r="E2094" i="9"/>
  <c r="E2093" i="9"/>
  <c r="E2092" i="9"/>
  <c r="E2091" i="9"/>
  <c r="E2090" i="9"/>
  <c r="E2089" i="9"/>
  <c r="E2088" i="9"/>
  <c r="E2087" i="9"/>
  <c r="E2086" i="9"/>
  <c r="E2085" i="9"/>
  <c r="E2084" i="9"/>
  <c r="E2083" i="9"/>
  <c r="E2082" i="9"/>
  <c r="E2081" i="9"/>
  <c r="E2080" i="9"/>
  <c r="E2079" i="9"/>
  <c r="E2078" i="9"/>
  <c r="E2077" i="9"/>
  <c r="E2076" i="9"/>
  <c r="E2075" i="9"/>
  <c r="E2074" i="9"/>
  <c r="E2073" i="9"/>
  <c r="E2072" i="9"/>
  <c r="E2071" i="9"/>
  <c r="E2070" i="9"/>
  <c r="E2069" i="9"/>
  <c r="E2068" i="9"/>
  <c r="E2067" i="9"/>
  <c r="E2066" i="9"/>
  <c r="E2065" i="9"/>
  <c r="E2064" i="9"/>
  <c r="E2063" i="9"/>
  <c r="E2062" i="9"/>
  <c r="E2061" i="9"/>
  <c r="E2060" i="9"/>
  <c r="E2059" i="9"/>
  <c r="E2058" i="9"/>
  <c r="E2057" i="9"/>
  <c r="E2056" i="9"/>
  <c r="E2055" i="9"/>
  <c r="E2054" i="9"/>
  <c r="E2053" i="9"/>
  <c r="E2052" i="9"/>
  <c r="E2051" i="9"/>
  <c r="E2050" i="9"/>
  <c r="E2049" i="9"/>
  <c r="E2048" i="9"/>
  <c r="E2047" i="9"/>
  <c r="E2046" i="9"/>
  <c r="E2045" i="9"/>
  <c r="E2044" i="9"/>
  <c r="E2043" i="9"/>
  <c r="E2042" i="9"/>
  <c r="E2041" i="9"/>
  <c r="E2040" i="9"/>
  <c r="E2039" i="9"/>
  <c r="E2038" i="9"/>
  <c r="E2037" i="9"/>
  <c r="E2036" i="9"/>
  <c r="E2035" i="9"/>
  <c r="E2034" i="9"/>
  <c r="E2033" i="9"/>
  <c r="E2032" i="9"/>
  <c r="E2031" i="9"/>
  <c r="E2030" i="9"/>
  <c r="E2029" i="9"/>
  <c r="E2028" i="9"/>
  <c r="E2027" i="9"/>
  <c r="E2026" i="9"/>
  <c r="E2025" i="9"/>
  <c r="E2024" i="9"/>
  <c r="E2023" i="9"/>
  <c r="E2022" i="9"/>
  <c r="E2021" i="9"/>
  <c r="E2020" i="9"/>
  <c r="E2019" i="9"/>
  <c r="E2018" i="9"/>
  <c r="E2017" i="9"/>
  <c r="E2016" i="9"/>
  <c r="E2015" i="9"/>
  <c r="E2014" i="9"/>
  <c r="E2013" i="9"/>
  <c r="E2012" i="9"/>
  <c r="E2011" i="9"/>
  <c r="E2010" i="9"/>
  <c r="E2009" i="9"/>
  <c r="E2008" i="9"/>
  <c r="E2007" i="9"/>
  <c r="E2006" i="9"/>
  <c r="E2005" i="9"/>
  <c r="E2004" i="9"/>
  <c r="E2003" i="9"/>
  <c r="E2002" i="9"/>
  <c r="E2001" i="9"/>
  <c r="E2000" i="9"/>
  <c r="E1999" i="9"/>
  <c r="E1998" i="9"/>
  <c r="E1997" i="9"/>
  <c r="E1996" i="9"/>
  <c r="E1995" i="9"/>
  <c r="E1994" i="9"/>
  <c r="E1993" i="9"/>
  <c r="E1992" i="9"/>
  <c r="E1991" i="9"/>
  <c r="E1990" i="9"/>
  <c r="E1989" i="9"/>
  <c r="E1988" i="9"/>
  <c r="E1987" i="9"/>
  <c r="E1986" i="9"/>
  <c r="E1985" i="9"/>
  <c r="E1984" i="9"/>
  <c r="E1983" i="9"/>
  <c r="E1982" i="9"/>
  <c r="E1981" i="9"/>
  <c r="E1980" i="9"/>
  <c r="E1979" i="9"/>
  <c r="E1978" i="9"/>
  <c r="E1977" i="9"/>
  <c r="E1976" i="9"/>
  <c r="E1975" i="9"/>
  <c r="E1974" i="9"/>
  <c r="E1973" i="9"/>
  <c r="E1972" i="9"/>
  <c r="E1971" i="9"/>
  <c r="E1970" i="9"/>
  <c r="E1969" i="9"/>
  <c r="E1968" i="9"/>
  <c r="E1967" i="9"/>
  <c r="E1966" i="9"/>
  <c r="E1965" i="9"/>
  <c r="E1964" i="9"/>
  <c r="E1963" i="9"/>
  <c r="E1962" i="9"/>
  <c r="E1961" i="9"/>
  <c r="E1960" i="9"/>
  <c r="E1959" i="9"/>
  <c r="E1958" i="9"/>
  <c r="E1957" i="9"/>
  <c r="E1956" i="9"/>
  <c r="E1955" i="9"/>
  <c r="E1954" i="9"/>
  <c r="E1953" i="9"/>
  <c r="E1952" i="9"/>
  <c r="E1951" i="9"/>
  <c r="E1950" i="9"/>
  <c r="E1949" i="9"/>
  <c r="E1948" i="9"/>
  <c r="E1947" i="9"/>
  <c r="E1946" i="9"/>
  <c r="E1945" i="9"/>
  <c r="E1944" i="9"/>
  <c r="E1943" i="9"/>
  <c r="E1942" i="9"/>
  <c r="E1941" i="9"/>
  <c r="E1940" i="9"/>
  <c r="E1939" i="9"/>
  <c r="E1938" i="9"/>
  <c r="E1937" i="9"/>
  <c r="E1936" i="9"/>
  <c r="E1935" i="9"/>
  <c r="E1934" i="9"/>
  <c r="E1933" i="9"/>
  <c r="E1932" i="9"/>
  <c r="E1931" i="9"/>
  <c r="E1930" i="9"/>
  <c r="E1929" i="9"/>
  <c r="E1928" i="9"/>
  <c r="E1927" i="9"/>
  <c r="E1926" i="9"/>
  <c r="E1925" i="9"/>
  <c r="E1924" i="9"/>
  <c r="E1923" i="9"/>
  <c r="E1922" i="9"/>
  <c r="E1921" i="9"/>
  <c r="E1920" i="9"/>
  <c r="E1919" i="9"/>
  <c r="E1918" i="9"/>
  <c r="E1917" i="9"/>
  <c r="E1916" i="9"/>
  <c r="E1915" i="9"/>
  <c r="E1914" i="9"/>
  <c r="E1913" i="9"/>
  <c r="E1912" i="9"/>
  <c r="E1911" i="9"/>
  <c r="E1910" i="9"/>
  <c r="E1909" i="9"/>
  <c r="E1908" i="9"/>
  <c r="E1907" i="9"/>
  <c r="E1906" i="9"/>
  <c r="E1905" i="9"/>
  <c r="E1904" i="9"/>
  <c r="E1903" i="9"/>
  <c r="E1902" i="9"/>
  <c r="E1901" i="9"/>
  <c r="E1900" i="9"/>
  <c r="E1899" i="9"/>
  <c r="E1898" i="9"/>
  <c r="E1897" i="9"/>
  <c r="E1896" i="9"/>
  <c r="E1895" i="9"/>
  <c r="E1894" i="9"/>
  <c r="E1893" i="9"/>
  <c r="E1892" i="9"/>
  <c r="E1891" i="9"/>
  <c r="E1890" i="9"/>
  <c r="E1889" i="9"/>
  <c r="E1888" i="9"/>
  <c r="E1887" i="9"/>
  <c r="E1886" i="9"/>
  <c r="E1885" i="9"/>
  <c r="E1884" i="9"/>
  <c r="E1883" i="9"/>
  <c r="E1882" i="9"/>
  <c r="E1881" i="9"/>
  <c r="E1880" i="9"/>
  <c r="E1879" i="9"/>
  <c r="E1878" i="9"/>
  <c r="E1877" i="9"/>
  <c r="E1876" i="9"/>
  <c r="E1875" i="9"/>
  <c r="E1874" i="9"/>
  <c r="E1873" i="9"/>
  <c r="E1872" i="9"/>
  <c r="E1871" i="9"/>
  <c r="E1870" i="9"/>
  <c r="E1869" i="9"/>
  <c r="E1868" i="9"/>
  <c r="E1867" i="9"/>
  <c r="E1866" i="9"/>
  <c r="E1865" i="9"/>
  <c r="E1864" i="9"/>
  <c r="E1863" i="9"/>
  <c r="E1862" i="9"/>
  <c r="E1861" i="9"/>
  <c r="E1860" i="9"/>
  <c r="E1859" i="9"/>
  <c r="E1858" i="9"/>
  <c r="E1857" i="9"/>
  <c r="E1856" i="9"/>
  <c r="E1855" i="9"/>
  <c r="E1854" i="9"/>
  <c r="E1853" i="9"/>
  <c r="E1852" i="9"/>
  <c r="E1851" i="9"/>
  <c r="E1850" i="9"/>
  <c r="E1849" i="9"/>
  <c r="E1848" i="9"/>
  <c r="E1847" i="9"/>
  <c r="E1846" i="9"/>
  <c r="E1845" i="9"/>
  <c r="E1844" i="9"/>
  <c r="E1843" i="9"/>
  <c r="E1842" i="9"/>
  <c r="E1841" i="9"/>
  <c r="E1840" i="9"/>
  <c r="E1839" i="9"/>
  <c r="E1838" i="9"/>
  <c r="E1837" i="9"/>
  <c r="E1836" i="9"/>
  <c r="E1835" i="9"/>
  <c r="E1834" i="9"/>
  <c r="E1833" i="9"/>
  <c r="E1832" i="9"/>
  <c r="E1831" i="9"/>
  <c r="E1830" i="9"/>
  <c r="E1829" i="9"/>
  <c r="E1828" i="9"/>
  <c r="E1827" i="9"/>
  <c r="E1826" i="9"/>
  <c r="E1825" i="9"/>
  <c r="E1824" i="9"/>
  <c r="E1823" i="9"/>
  <c r="E1822" i="9"/>
  <c r="E1821" i="9"/>
  <c r="E1820" i="9"/>
  <c r="E1819" i="9"/>
  <c r="E1818" i="9"/>
  <c r="E1817" i="9"/>
  <c r="E1816" i="9"/>
  <c r="E1815" i="9"/>
  <c r="E1814" i="9"/>
  <c r="E1813" i="9"/>
  <c r="E1812" i="9"/>
  <c r="E1811" i="9"/>
  <c r="E1810" i="9"/>
  <c r="E1809" i="9"/>
  <c r="E1808" i="9"/>
  <c r="E1807" i="9"/>
  <c r="E1806" i="9"/>
  <c r="E1805" i="9"/>
  <c r="E1804" i="9"/>
  <c r="E1803" i="9"/>
  <c r="E1802" i="9"/>
  <c r="E1801" i="9"/>
  <c r="E1800" i="9"/>
  <c r="E1799" i="9"/>
  <c r="E1798" i="9"/>
  <c r="E1797" i="9"/>
  <c r="E1796" i="9"/>
  <c r="E1795" i="9"/>
  <c r="E1794" i="9"/>
  <c r="E1793" i="9"/>
  <c r="E1792" i="9"/>
  <c r="E1791" i="9"/>
  <c r="E1790" i="9"/>
  <c r="E1789" i="9"/>
  <c r="E1788" i="9"/>
  <c r="E1787" i="9"/>
  <c r="E1786" i="9"/>
  <c r="E1785" i="9"/>
  <c r="E1784" i="9"/>
  <c r="E1783" i="9"/>
  <c r="E1782" i="9"/>
  <c r="E1781" i="9"/>
  <c r="E1780" i="9"/>
  <c r="E1779" i="9"/>
  <c r="E1778" i="9"/>
  <c r="E1777" i="9"/>
  <c r="E1776" i="9"/>
  <c r="E1775" i="9"/>
  <c r="E1774" i="9"/>
  <c r="E1773" i="9"/>
  <c r="E1772" i="9"/>
  <c r="E1771" i="9"/>
  <c r="E1770" i="9"/>
  <c r="E1769" i="9"/>
  <c r="E1768" i="9"/>
  <c r="E1767" i="9"/>
  <c r="E1766" i="9"/>
  <c r="E1765" i="9"/>
  <c r="E1764" i="9"/>
  <c r="E1763" i="9"/>
  <c r="E1762" i="9"/>
  <c r="E1761" i="9"/>
  <c r="E1760" i="9"/>
  <c r="E1759" i="9"/>
  <c r="E1758" i="9"/>
  <c r="E1757" i="9"/>
  <c r="E1756" i="9"/>
  <c r="E1755" i="9"/>
  <c r="E1754" i="9"/>
  <c r="E1753" i="9"/>
  <c r="E1752" i="9"/>
  <c r="E1751" i="9"/>
  <c r="E1750" i="9"/>
  <c r="E1749" i="9"/>
  <c r="E1748" i="9"/>
  <c r="E1747" i="9"/>
  <c r="E1746" i="9"/>
  <c r="E1745" i="9"/>
  <c r="E1744" i="9"/>
  <c r="E1743" i="9"/>
  <c r="E1742" i="9"/>
  <c r="E1741" i="9"/>
  <c r="E1740" i="9"/>
  <c r="E1739" i="9"/>
  <c r="E1738" i="9"/>
  <c r="E1737" i="9"/>
  <c r="E1736" i="9"/>
  <c r="E1735" i="9"/>
  <c r="E1734" i="9"/>
  <c r="E1733" i="9"/>
  <c r="E1732" i="9"/>
  <c r="E1731" i="9"/>
  <c r="E1730" i="9"/>
  <c r="E1729" i="9"/>
  <c r="E1728" i="9"/>
  <c r="E1727" i="9"/>
  <c r="E1726" i="9"/>
  <c r="E1725" i="9"/>
  <c r="E1724" i="9"/>
  <c r="E1723" i="9"/>
  <c r="E1722" i="9"/>
  <c r="E1721" i="9"/>
  <c r="E1720" i="9"/>
  <c r="E1719" i="9"/>
  <c r="E1718" i="9"/>
  <c r="E1717" i="9"/>
  <c r="E1716" i="9"/>
  <c r="E1715" i="9"/>
  <c r="E1714" i="9"/>
  <c r="E1713" i="9"/>
  <c r="E1712" i="9"/>
  <c r="E1711" i="9"/>
  <c r="E1710" i="9"/>
  <c r="E1709" i="9"/>
  <c r="E1708" i="9"/>
  <c r="E1707" i="9"/>
  <c r="E1706" i="9"/>
  <c r="E1705" i="9"/>
  <c r="E1704" i="9"/>
  <c r="E1703" i="9"/>
  <c r="E1702" i="9"/>
  <c r="E1701" i="9"/>
  <c r="E1700" i="9"/>
  <c r="E1699" i="9"/>
  <c r="E1698" i="9"/>
  <c r="E1697" i="9"/>
  <c r="E1696" i="9"/>
  <c r="E1695" i="9"/>
  <c r="E1694" i="9"/>
  <c r="E1693" i="9"/>
  <c r="E1692" i="9"/>
  <c r="E1691" i="9"/>
  <c r="E1690" i="9"/>
  <c r="E1689" i="9"/>
  <c r="E1688" i="9"/>
  <c r="E1687" i="9"/>
  <c r="E1686" i="9"/>
  <c r="E1685" i="9"/>
  <c r="E1684" i="9"/>
  <c r="E1683" i="9"/>
  <c r="E1682" i="9"/>
  <c r="E1681" i="9"/>
  <c r="E1680" i="9"/>
  <c r="E1679" i="9"/>
  <c r="E1678" i="9"/>
  <c r="E1677" i="9"/>
  <c r="E1676" i="9"/>
  <c r="E1675" i="9"/>
  <c r="E1674" i="9"/>
  <c r="E1673" i="9"/>
  <c r="E1672" i="9"/>
  <c r="E1671" i="9"/>
  <c r="E1670" i="9"/>
  <c r="E1669" i="9"/>
  <c r="E1668" i="9"/>
  <c r="E1667" i="9"/>
  <c r="E1666" i="9"/>
  <c r="E1665" i="9"/>
  <c r="E1664" i="9"/>
  <c r="E1663" i="9"/>
  <c r="E1662" i="9"/>
  <c r="E1661" i="9"/>
  <c r="E1660" i="9"/>
  <c r="E1659" i="9"/>
  <c r="E1658" i="9"/>
  <c r="E1657" i="9"/>
  <c r="E1656" i="9"/>
  <c r="E1655" i="9"/>
  <c r="E1654" i="9"/>
  <c r="E1653" i="9"/>
  <c r="E1652" i="9"/>
  <c r="E1651" i="9"/>
  <c r="E1650" i="9"/>
  <c r="E1649" i="9"/>
  <c r="E1648" i="9"/>
  <c r="E1647" i="9"/>
  <c r="E1646" i="9"/>
  <c r="E1645" i="9"/>
  <c r="E1644" i="9"/>
  <c r="E1643" i="9"/>
  <c r="E1642" i="9"/>
  <c r="E1641" i="9"/>
  <c r="E1640" i="9"/>
  <c r="E1639" i="9"/>
  <c r="E1638" i="9"/>
  <c r="E1637" i="9"/>
  <c r="E1636" i="9"/>
  <c r="E1635" i="9"/>
  <c r="E1634" i="9"/>
  <c r="E1633" i="9"/>
  <c r="E1632" i="9"/>
  <c r="E1631" i="9"/>
  <c r="E1630" i="9"/>
  <c r="E1629" i="9"/>
  <c r="E1628" i="9"/>
  <c r="E1627" i="9"/>
  <c r="E1626" i="9"/>
  <c r="E1625" i="9"/>
  <c r="E1624" i="9"/>
  <c r="E1623" i="9"/>
  <c r="E1622" i="9"/>
  <c r="E1621" i="9"/>
  <c r="E1620" i="9"/>
  <c r="E1619" i="9"/>
  <c r="E1618" i="9"/>
  <c r="E1617" i="9"/>
  <c r="E1616" i="9"/>
  <c r="E1615" i="9"/>
  <c r="E1614" i="9"/>
  <c r="E1613" i="9"/>
  <c r="E1612" i="9"/>
  <c r="E1611" i="9"/>
  <c r="E1610" i="9"/>
  <c r="E1609" i="9"/>
  <c r="E1608" i="9"/>
  <c r="E1607" i="9"/>
  <c r="E1606" i="9"/>
  <c r="E1605" i="9"/>
  <c r="E1604" i="9"/>
  <c r="E1603" i="9"/>
  <c r="E1602" i="9"/>
  <c r="E1601" i="9"/>
  <c r="E1600" i="9"/>
  <c r="E1599" i="9"/>
  <c r="E1598" i="9"/>
  <c r="E1597" i="9"/>
  <c r="E1596" i="9"/>
  <c r="E1595" i="9"/>
  <c r="E1594" i="9"/>
  <c r="E1593" i="9"/>
  <c r="E1592" i="9"/>
  <c r="E1591" i="9"/>
  <c r="E1590" i="9"/>
  <c r="E1589" i="9"/>
  <c r="E1588" i="9"/>
  <c r="E1587" i="9"/>
  <c r="E1586" i="9"/>
  <c r="E1585" i="9"/>
  <c r="E1584" i="9"/>
  <c r="E1583" i="9"/>
  <c r="E1582" i="9"/>
  <c r="E1581" i="9"/>
  <c r="E1580" i="9"/>
  <c r="E1579" i="9"/>
  <c r="E1578" i="9"/>
  <c r="E1577" i="9"/>
  <c r="E1576" i="9"/>
  <c r="E1575" i="9"/>
  <c r="E1574" i="9"/>
  <c r="E1573" i="9"/>
  <c r="E1572" i="9"/>
  <c r="E1571" i="9"/>
  <c r="E1570" i="9"/>
  <c r="E1569" i="9"/>
  <c r="E1568" i="9"/>
  <c r="E1567" i="9"/>
  <c r="E1566" i="9"/>
  <c r="E1565" i="9"/>
  <c r="E1564" i="9"/>
  <c r="E1563" i="9"/>
  <c r="E1562" i="9"/>
  <c r="E1561" i="9"/>
  <c r="E1560" i="9"/>
  <c r="E1559" i="9"/>
  <c r="E1558" i="9"/>
  <c r="E1557" i="9"/>
  <c r="E1556" i="9"/>
  <c r="E1555" i="9"/>
  <c r="E1554" i="9"/>
  <c r="E1553" i="9"/>
  <c r="E1552" i="9"/>
  <c r="E1551" i="9"/>
  <c r="E1550" i="9"/>
  <c r="E1549" i="9"/>
  <c r="E1548" i="9"/>
  <c r="E1547" i="9"/>
  <c r="E1546" i="9"/>
  <c r="E1545" i="9"/>
  <c r="E1544" i="9"/>
  <c r="E1543" i="9"/>
  <c r="E1542" i="9"/>
  <c r="E1541" i="9"/>
  <c r="E1540" i="9"/>
  <c r="E1539" i="9"/>
  <c r="E1538" i="9"/>
  <c r="E1537" i="9"/>
  <c r="E1536" i="9"/>
  <c r="E1535" i="9"/>
  <c r="E1534" i="9"/>
  <c r="E1533" i="9"/>
  <c r="E1532" i="9"/>
  <c r="E1531" i="9"/>
  <c r="E1530" i="9"/>
  <c r="E1529" i="9"/>
  <c r="E1528" i="9"/>
  <c r="E1527" i="9"/>
  <c r="E1526" i="9"/>
  <c r="E1525" i="9"/>
  <c r="E1524" i="9"/>
  <c r="E1523" i="9"/>
  <c r="E1522" i="9"/>
  <c r="E1521" i="9"/>
  <c r="E1520" i="9"/>
  <c r="E1519" i="9"/>
  <c r="E1518" i="9"/>
  <c r="E1517" i="9"/>
  <c r="E1516" i="9"/>
  <c r="E1515" i="9"/>
  <c r="E1514" i="9"/>
  <c r="E1513" i="9"/>
  <c r="E1512" i="9"/>
  <c r="E1511" i="9"/>
  <c r="E1510" i="9"/>
  <c r="E1509" i="9"/>
  <c r="E1508" i="9"/>
  <c r="E1507" i="9"/>
  <c r="E1506" i="9"/>
  <c r="E1505" i="9"/>
  <c r="E1504" i="9"/>
  <c r="E1503" i="9"/>
  <c r="E1502" i="9"/>
  <c r="E1501" i="9"/>
  <c r="E1500" i="9"/>
  <c r="E1499" i="9"/>
  <c r="E1498" i="9"/>
  <c r="E1497" i="9"/>
  <c r="E1496" i="9"/>
  <c r="E1495" i="9"/>
  <c r="E1494" i="9"/>
  <c r="E1493" i="9"/>
  <c r="E1492" i="9"/>
  <c r="E1491" i="9"/>
  <c r="E1490" i="9"/>
  <c r="E1489" i="9"/>
  <c r="E1488" i="9"/>
  <c r="E1487" i="9"/>
  <c r="E1486" i="9"/>
  <c r="E1485" i="9"/>
  <c r="E1484" i="9"/>
  <c r="E1483" i="9"/>
  <c r="E1482" i="9"/>
  <c r="E1481" i="9"/>
  <c r="E1480" i="9"/>
  <c r="E1479" i="9"/>
  <c r="E1478" i="9"/>
  <c r="E1477" i="9"/>
  <c r="E1476" i="9"/>
  <c r="E1475" i="9"/>
  <c r="E1474" i="9"/>
  <c r="E1473" i="9"/>
  <c r="E1472" i="9"/>
  <c r="E1471" i="9"/>
  <c r="E1470" i="9"/>
  <c r="E1469" i="9"/>
  <c r="E1468" i="9"/>
  <c r="E1467" i="9"/>
  <c r="E1466" i="9"/>
  <c r="E1465" i="9"/>
  <c r="E1464" i="9"/>
  <c r="E1463" i="9"/>
  <c r="E1462" i="9"/>
  <c r="E1461" i="9"/>
  <c r="E1460" i="9"/>
  <c r="E1459" i="9"/>
  <c r="E1458" i="9"/>
  <c r="E1457" i="9"/>
  <c r="E1456" i="9"/>
  <c r="E1455" i="9"/>
  <c r="E1454" i="9"/>
  <c r="E1453" i="9"/>
  <c r="E1452" i="9"/>
  <c r="E1451" i="9"/>
  <c r="E1450" i="9"/>
  <c r="E1449" i="9"/>
  <c r="E1448" i="9"/>
  <c r="E1447" i="9"/>
  <c r="E1446" i="9"/>
  <c r="E1445" i="9"/>
  <c r="E1444" i="9"/>
  <c r="E1443" i="9"/>
  <c r="E1442" i="9"/>
  <c r="E1441" i="9"/>
  <c r="E1440" i="9"/>
  <c r="E1439" i="9"/>
  <c r="E1438" i="9"/>
  <c r="E1437" i="9"/>
  <c r="E1436" i="9"/>
  <c r="E1435" i="9"/>
  <c r="E1434" i="9"/>
  <c r="E1433" i="9"/>
  <c r="E1432" i="9"/>
  <c r="E1431" i="9"/>
  <c r="E1430" i="9"/>
  <c r="E1429" i="9"/>
  <c r="E1428" i="9"/>
  <c r="E1427" i="9"/>
  <c r="E1426" i="9"/>
  <c r="E1425" i="9"/>
  <c r="E1424" i="9"/>
  <c r="E1423" i="9"/>
  <c r="E1422" i="9"/>
  <c r="E1421" i="9"/>
  <c r="E1420" i="9"/>
  <c r="E1419" i="9"/>
  <c r="E1418" i="9"/>
  <c r="E1417" i="9"/>
  <c r="E1416" i="9"/>
  <c r="E1415" i="9"/>
  <c r="E1414" i="9"/>
  <c r="E1413" i="9"/>
  <c r="E1412" i="9"/>
  <c r="E1411" i="9"/>
  <c r="E1410" i="9"/>
  <c r="E1409" i="9"/>
  <c r="E1408" i="9"/>
  <c r="E1407" i="9"/>
  <c r="E1406" i="9"/>
  <c r="E1405" i="9"/>
  <c r="E1404" i="9"/>
  <c r="E1403" i="9"/>
  <c r="E1402" i="9"/>
  <c r="E1401" i="9"/>
  <c r="E1400" i="9"/>
  <c r="E1399" i="9"/>
  <c r="E1398" i="9"/>
  <c r="E1397" i="9"/>
  <c r="E1396" i="9"/>
  <c r="E1395" i="9"/>
  <c r="E1394" i="9"/>
  <c r="E1393" i="9"/>
  <c r="E1392" i="9"/>
  <c r="E1391" i="9"/>
  <c r="E1390" i="9"/>
  <c r="E1389" i="9"/>
  <c r="E1388" i="9"/>
  <c r="E1387" i="9"/>
  <c r="E1386" i="9"/>
  <c r="E1385" i="9"/>
  <c r="E1384" i="9"/>
  <c r="E1383" i="9"/>
  <c r="E1382" i="9"/>
  <c r="E1381" i="9"/>
  <c r="E1380" i="9"/>
  <c r="E1379" i="9"/>
  <c r="E1378" i="9"/>
  <c r="E1377" i="9"/>
  <c r="E1376" i="9"/>
  <c r="E1375" i="9"/>
  <c r="E1374" i="9"/>
  <c r="E1373" i="9"/>
  <c r="E1372" i="9"/>
  <c r="E1371" i="9"/>
  <c r="E1370" i="9"/>
  <c r="E1369" i="9"/>
  <c r="E1368" i="9"/>
  <c r="E1367" i="9"/>
  <c r="E1366" i="9"/>
  <c r="E1365" i="9"/>
  <c r="E1364" i="9"/>
  <c r="E1363" i="9"/>
  <c r="E1362" i="9"/>
  <c r="E1361" i="9"/>
  <c r="E1360" i="9"/>
  <c r="E1359" i="9"/>
  <c r="E1358" i="9"/>
  <c r="E1357" i="9"/>
  <c r="E1356" i="9"/>
  <c r="E1355" i="9"/>
  <c r="E1354" i="9"/>
  <c r="E1353" i="9"/>
  <c r="E1352" i="9"/>
  <c r="E1351" i="9"/>
  <c r="E1350" i="9"/>
  <c r="E1349" i="9"/>
  <c r="E1348" i="9"/>
  <c r="E1347" i="9"/>
  <c r="E1346" i="9"/>
  <c r="E1345" i="9"/>
  <c r="E1344" i="9"/>
  <c r="E1343" i="9"/>
  <c r="E1342" i="9"/>
  <c r="E1341" i="9"/>
  <c r="E1340" i="9"/>
  <c r="E1339" i="9"/>
  <c r="E1338" i="9"/>
  <c r="E1337" i="9"/>
  <c r="E1336" i="9"/>
  <c r="E1335" i="9"/>
  <c r="E1334" i="9"/>
  <c r="E1333" i="9"/>
  <c r="E1332" i="9"/>
  <c r="E1331" i="9"/>
  <c r="E1330" i="9"/>
  <c r="E1329" i="9"/>
  <c r="E1328" i="9"/>
  <c r="E1327" i="9"/>
  <c r="E1326" i="9"/>
  <c r="E1325" i="9"/>
  <c r="E1324" i="9"/>
  <c r="E1323" i="9"/>
  <c r="E1322" i="9"/>
  <c r="E1321" i="9"/>
  <c r="E1320" i="9"/>
  <c r="E1319" i="9"/>
  <c r="E1318" i="9"/>
  <c r="E1317" i="9"/>
  <c r="E1316" i="9"/>
  <c r="E1315" i="9"/>
  <c r="E1314" i="9"/>
  <c r="E1313" i="9"/>
  <c r="E1312" i="9"/>
  <c r="E1311" i="9"/>
  <c r="E1310" i="9"/>
  <c r="E1309" i="9"/>
  <c r="E1308" i="9"/>
  <c r="E1307" i="9"/>
  <c r="E1306" i="9"/>
  <c r="E1305" i="9"/>
  <c r="E1304" i="9"/>
  <c r="E1303" i="9"/>
  <c r="E1302" i="9"/>
  <c r="E1301" i="9"/>
  <c r="E1300" i="9"/>
  <c r="E1299" i="9"/>
  <c r="E1298" i="9"/>
  <c r="E1297" i="9"/>
  <c r="E1296" i="9"/>
  <c r="E1295" i="9"/>
  <c r="E1294" i="9"/>
  <c r="E1293" i="9"/>
  <c r="E1292" i="9"/>
  <c r="E1291" i="9"/>
  <c r="E1290" i="9"/>
  <c r="E1289" i="9"/>
  <c r="E1288" i="9"/>
  <c r="E1287" i="9"/>
  <c r="E1286" i="9"/>
  <c r="E1285" i="9"/>
  <c r="E1284" i="9"/>
  <c r="E1283" i="9"/>
  <c r="E1282" i="9"/>
  <c r="E1281" i="9"/>
  <c r="E1280" i="9"/>
  <c r="E1279" i="9"/>
  <c r="E1278" i="9"/>
  <c r="E1277" i="9"/>
  <c r="E1276" i="9"/>
  <c r="E1275" i="9"/>
  <c r="E1274" i="9"/>
  <c r="E1273" i="9"/>
  <c r="E1272" i="9"/>
  <c r="E1271" i="9"/>
  <c r="E1270" i="9"/>
  <c r="E1269" i="9"/>
  <c r="E1268" i="9"/>
  <c r="E1267" i="9"/>
  <c r="E1266" i="9"/>
  <c r="E1265" i="9"/>
  <c r="E1264" i="9"/>
  <c r="E1263" i="9"/>
  <c r="E1262" i="9"/>
  <c r="E1261" i="9"/>
  <c r="E1260" i="9"/>
  <c r="E1259" i="9"/>
  <c r="E1258" i="9"/>
  <c r="E1257" i="9"/>
  <c r="E1256" i="9"/>
  <c r="E1255" i="9"/>
  <c r="E1254" i="9"/>
  <c r="E1253" i="9"/>
  <c r="E1252" i="9"/>
  <c r="E1251" i="9"/>
  <c r="E1250" i="9"/>
  <c r="E1249" i="9"/>
  <c r="E1248" i="9"/>
  <c r="E1247" i="9"/>
  <c r="E1246" i="9"/>
  <c r="E1245" i="9"/>
  <c r="E1244" i="9"/>
  <c r="E1243" i="9"/>
  <c r="E1242" i="9"/>
  <c r="E1241" i="9"/>
  <c r="E1240" i="9"/>
  <c r="E1239" i="9"/>
  <c r="E1238" i="9"/>
  <c r="E1237" i="9"/>
  <c r="E1236" i="9"/>
  <c r="E1235" i="9"/>
  <c r="E1234" i="9"/>
  <c r="E1233" i="9"/>
  <c r="E1232" i="9"/>
  <c r="E1231" i="9"/>
  <c r="E1230" i="9"/>
  <c r="E1229" i="9"/>
  <c r="E1228" i="9"/>
  <c r="E1227" i="9"/>
  <c r="E1226" i="9"/>
  <c r="E1225" i="9"/>
  <c r="E1224" i="9"/>
  <c r="E1223" i="9"/>
  <c r="E1222" i="9"/>
  <c r="E1221" i="9"/>
  <c r="E1220" i="9"/>
  <c r="E1219" i="9"/>
  <c r="E1218" i="9"/>
  <c r="E1217" i="9"/>
  <c r="E1216" i="9"/>
  <c r="E1215" i="9"/>
  <c r="E1214" i="9"/>
  <c r="E1213" i="9"/>
  <c r="E1212" i="9"/>
  <c r="E1211" i="9"/>
  <c r="E1210" i="9"/>
  <c r="E1209" i="9"/>
  <c r="E1208" i="9"/>
  <c r="E1207" i="9"/>
  <c r="E1206" i="9"/>
  <c r="E1205" i="9"/>
  <c r="E1204" i="9"/>
  <c r="E1203" i="9"/>
  <c r="E1202" i="9"/>
  <c r="E1201" i="9"/>
  <c r="E1200" i="9"/>
  <c r="E1199" i="9"/>
  <c r="E1198" i="9"/>
  <c r="E1197" i="9"/>
  <c r="E1196" i="9"/>
  <c r="E1195" i="9"/>
  <c r="E1194" i="9"/>
  <c r="E1193" i="9"/>
  <c r="E1192" i="9"/>
  <c r="E1191" i="9"/>
  <c r="E1190" i="9"/>
  <c r="E1189" i="9"/>
  <c r="E1188" i="9"/>
  <c r="E1187" i="9"/>
  <c r="E1186" i="9"/>
  <c r="E1185" i="9"/>
  <c r="E1184" i="9"/>
  <c r="E1183" i="9"/>
  <c r="E1182" i="9"/>
  <c r="E1181" i="9"/>
  <c r="E1180" i="9"/>
  <c r="E1179" i="9"/>
  <c r="E1178" i="9"/>
  <c r="E1177" i="9"/>
  <c r="E1176" i="9"/>
  <c r="E1175" i="9"/>
  <c r="E1174" i="9"/>
  <c r="E1173" i="9"/>
  <c r="E1172" i="9"/>
  <c r="E1171" i="9"/>
  <c r="E1170" i="9"/>
  <c r="E1169" i="9"/>
  <c r="E1168" i="9"/>
  <c r="E1167" i="9"/>
  <c r="E1166" i="9"/>
  <c r="E1165" i="9"/>
  <c r="E1164" i="9"/>
  <c r="E1163" i="9"/>
  <c r="E1162" i="9"/>
  <c r="E1161" i="9"/>
  <c r="E1160" i="9"/>
  <c r="E1159" i="9"/>
  <c r="E1158" i="9"/>
  <c r="E1157" i="9"/>
  <c r="E1156" i="9"/>
  <c r="E1155" i="9"/>
  <c r="E1154" i="9"/>
  <c r="E1153" i="9"/>
  <c r="E1152" i="9"/>
  <c r="E1151" i="9"/>
  <c r="E1150" i="9"/>
  <c r="E1149" i="9"/>
  <c r="E1148" i="9"/>
  <c r="E1147" i="9"/>
  <c r="E1146" i="9"/>
  <c r="E1145" i="9"/>
  <c r="E1144" i="9"/>
  <c r="E1143" i="9"/>
  <c r="E1142" i="9"/>
  <c r="E1141" i="9"/>
  <c r="E1140" i="9"/>
  <c r="E1139" i="9"/>
  <c r="E1138" i="9"/>
  <c r="E1137" i="9"/>
  <c r="E1136" i="9"/>
  <c r="E1135" i="9"/>
  <c r="E1134" i="9"/>
  <c r="E1133" i="9"/>
  <c r="E1132" i="9"/>
  <c r="E1131" i="9"/>
  <c r="E1130" i="9"/>
  <c r="E1129" i="9"/>
  <c r="E1128" i="9"/>
  <c r="E1127" i="9"/>
  <c r="E1126" i="9"/>
  <c r="E1125" i="9"/>
  <c r="E1124" i="9"/>
  <c r="E1123" i="9"/>
  <c r="E1122" i="9"/>
  <c r="E1121" i="9"/>
  <c r="E1120" i="9"/>
  <c r="E1119" i="9"/>
  <c r="E1118" i="9"/>
  <c r="E1117" i="9"/>
  <c r="E1116" i="9"/>
  <c r="E1115" i="9"/>
  <c r="E1114" i="9"/>
  <c r="E1113" i="9"/>
  <c r="E1112" i="9"/>
  <c r="E1111" i="9"/>
  <c r="E1110" i="9"/>
  <c r="E1109" i="9"/>
  <c r="E1108" i="9"/>
  <c r="E1107" i="9"/>
  <c r="E1106" i="9"/>
  <c r="E1105" i="9"/>
  <c r="E1104" i="9"/>
  <c r="E1103" i="9"/>
  <c r="E1102" i="9"/>
  <c r="E1101" i="9"/>
  <c r="E1100" i="9"/>
  <c r="E1099" i="9"/>
  <c r="E1098" i="9"/>
  <c r="E1097" i="9"/>
  <c r="E1096" i="9"/>
  <c r="E1095" i="9"/>
  <c r="E1094" i="9"/>
  <c r="E1093" i="9"/>
  <c r="E1092" i="9"/>
  <c r="E1091" i="9"/>
  <c r="E1090" i="9"/>
  <c r="E1089" i="9"/>
  <c r="E1088" i="9"/>
  <c r="E1087" i="9"/>
  <c r="E1086" i="9"/>
  <c r="E1085" i="9"/>
  <c r="E1084" i="9"/>
  <c r="E1083" i="9"/>
  <c r="E1082" i="9"/>
  <c r="E1081" i="9"/>
  <c r="E1080" i="9"/>
  <c r="E1079" i="9"/>
  <c r="E1078" i="9"/>
  <c r="E1077" i="9"/>
  <c r="E1076" i="9"/>
  <c r="E1075" i="9"/>
  <c r="E1074" i="9"/>
  <c r="E1073" i="9"/>
  <c r="E1072" i="9"/>
  <c r="E1071" i="9"/>
  <c r="E1070" i="9"/>
  <c r="E1069" i="9"/>
  <c r="E1068" i="9"/>
  <c r="E1067" i="9"/>
  <c r="E1066" i="9"/>
  <c r="E1065" i="9"/>
  <c r="E1064" i="9"/>
  <c r="E1063" i="9"/>
  <c r="E1062" i="9"/>
  <c r="E1061" i="9"/>
  <c r="E1060" i="9"/>
  <c r="E1059" i="9"/>
  <c r="E1058" i="9"/>
  <c r="E1057" i="9"/>
  <c r="E1056" i="9"/>
  <c r="E1055" i="9"/>
  <c r="E1054" i="9"/>
  <c r="E1053" i="9"/>
  <c r="E1052" i="9"/>
  <c r="E1051" i="9"/>
  <c r="E1050" i="9"/>
  <c r="E1049" i="9"/>
  <c r="E1048" i="9"/>
  <c r="E1047" i="9"/>
  <c r="E1046" i="9"/>
  <c r="E1045" i="9"/>
  <c r="E1044" i="9"/>
  <c r="E1043" i="9"/>
  <c r="E1042" i="9"/>
  <c r="E1041" i="9"/>
  <c r="E1040" i="9"/>
  <c r="E1039" i="9"/>
  <c r="E1038" i="9"/>
  <c r="E1037" i="9"/>
  <c r="E1036" i="9"/>
  <c r="E1035" i="9"/>
  <c r="E1034" i="9"/>
  <c r="E1033" i="9"/>
  <c r="E1032" i="9"/>
  <c r="E1031" i="9"/>
  <c r="E1030" i="9"/>
  <c r="E1029" i="9"/>
  <c r="E1028" i="9"/>
  <c r="E1027" i="9"/>
  <c r="E1026" i="9"/>
  <c r="E1025" i="9"/>
  <c r="E1024" i="9"/>
  <c r="E1023" i="9"/>
  <c r="E1022" i="9"/>
  <c r="E1021" i="9"/>
  <c r="E1020" i="9"/>
  <c r="E1019" i="9"/>
  <c r="E1018" i="9"/>
  <c r="E1017" i="9"/>
  <c r="E1016" i="9"/>
  <c r="E1015" i="9"/>
  <c r="E1014" i="9"/>
  <c r="E1013" i="9"/>
  <c r="E1012" i="9"/>
  <c r="E1011" i="9"/>
  <c r="E1010" i="9"/>
  <c r="E1009" i="9"/>
  <c r="E1008" i="9"/>
  <c r="E1007" i="9"/>
  <c r="E1006" i="9"/>
  <c r="E1005" i="9"/>
  <c r="E1004" i="9"/>
  <c r="E1003" i="9"/>
  <c r="E1002" i="9"/>
  <c r="E1001" i="9"/>
  <c r="E1000" i="9"/>
  <c r="E999" i="9"/>
  <c r="E998" i="9"/>
  <c r="E997" i="9"/>
  <c r="E996" i="9"/>
  <c r="E995" i="9"/>
  <c r="E994" i="9"/>
  <c r="E993" i="9"/>
  <c r="E992" i="9"/>
  <c r="E991" i="9"/>
  <c r="E990" i="9"/>
  <c r="E989" i="9"/>
  <c r="E988" i="9"/>
  <c r="E987" i="9"/>
  <c r="E986" i="9"/>
  <c r="E985" i="9"/>
  <c r="E984" i="9"/>
  <c r="E983" i="9"/>
  <c r="E982" i="9"/>
  <c r="E981" i="9"/>
  <c r="E980" i="9"/>
  <c r="E979" i="9"/>
  <c r="E978" i="9"/>
  <c r="E977" i="9"/>
  <c r="E976" i="9"/>
  <c r="E975" i="9"/>
  <c r="E974" i="9"/>
  <c r="E973" i="9"/>
  <c r="E972" i="9"/>
  <c r="E971" i="9"/>
  <c r="E970" i="9"/>
  <c r="E969" i="9"/>
  <c r="E968" i="9"/>
  <c r="E967" i="9"/>
  <c r="E966" i="9"/>
  <c r="E965" i="9"/>
  <c r="E964" i="9"/>
  <c r="E963" i="9"/>
  <c r="E962" i="9"/>
  <c r="E961" i="9"/>
  <c r="E960" i="9"/>
  <c r="E959" i="9"/>
  <c r="E958" i="9"/>
  <c r="E957" i="9"/>
  <c r="E956" i="9"/>
  <c r="E955" i="9"/>
  <c r="E954" i="9"/>
  <c r="E953" i="9"/>
  <c r="E952" i="9"/>
  <c r="E951" i="9"/>
  <c r="E950" i="9"/>
  <c r="E949" i="9"/>
  <c r="E948" i="9"/>
  <c r="E947" i="9"/>
  <c r="E946" i="9"/>
  <c r="E945" i="9"/>
  <c r="E944" i="9"/>
  <c r="E943" i="9"/>
  <c r="E942" i="9"/>
  <c r="E941" i="9"/>
  <c r="E940" i="9"/>
  <c r="E939" i="9"/>
  <c r="E938" i="9"/>
  <c r="E937" i="9"/>
  <c r="E936" i="9"/>
  <c r="E935" i="9"/>
  <c r="E934" i="9"/>
  <c r="E933" i="9"/>
  <c r="E932" i="9"/>
  <c r="E931" i="9"/>
  <c r="E930" i="9"/>
  <c r="E929" i="9"/>
  <c r="E928" i="9"/>
  <c r="E927" i="9"/>
  <c r="E926" i="9"/>
  <c r="E925" i="9"/>
  <c r="E924" i="9"/>
  <c r="E923" i="9"/>
  <c r="E922" i="9"/>
  <c r="E921" i="9"/>
  <c r="E920" i="9"/>
  <c r="E919" i="9"/>
  <c r="E918" i="9"/>
  <c r="E917" i="9"/>
  <c r="E916" i="9"/>
  <c r="E915" i="9"/>
  <c r="E914" i="9"/>
  <c r="E913" i="9"/>
  <c r="E912" i="9"/>
  <c r="E911" i="9"/>
  <c r="E910" i="9"/>
  <c r="E909" i="9"/>
  <c r="E908" i="9"/>
  <c r="E907" i="9"/>
  <c r="E906" i="9"/>
  <c r="E905" i="9"/>
  <c r="E904" i="9"/>
  <c r="E903" i="9"/>
  <c r="E902" i="9"/>
  <c r="E901" i="9"/>
  <c r="E900" i="9"/>
  <c r="E899" i="9"/>
  <c r="E898" i="9"/>
  <c r="E897" i="9"/>
  <c r="E896" i="9"/>
  <c r="E895" i="9"/>
  <c r="E894" i="9"/>
  <c r="E893" i="9"/>
  <c r="E892" i="9"/>
  <c r="E891" i="9"/>
  <c r="E890" i="9"/>
  <c r="E889" i="9"/>
  <c r="E888" i="9"/>
  <c r="E887" i="9"/>
  <c r="E886" i="9"/>
  <c r="E885" i="9"/>
  <c r="E884" i="9"/>
  <c r="E883" i="9"/>
  <c r="E882" i="9"/>
  <c r="E881" i="9"/>
  <c r="E880" i="9"/>
  <c r="E879" i="9"/>
  <c r="E878" i="9"/>
  <c r="E877" i="9"/>
  <c r="E876" i="9"/>
  <c r="E875" i="9"/>
  <c r="E874" i="9"/>
  <c r="E873" i="9"/>
  <c r="E872" i="9"/>
  <c r="E871" i="9"/>
  <c r="E870" i="9"/>
  <c r="E869" i="9"/>
  <c r="E868" i="9"/>
  <c r="E867" i="9"/>
  <c r="E866" i="9"/>
  <c r="E865" i="9"/>
  <c r="E864" i="9"/>
  <c r="E863" i="9"/>
  <c r="E862" i="9"/>
  <c r="E861" i="9"/>
  <c r="E860" i="9"/>
  <c r="E859" i="9"/>
  <c r="E858" i="9"/>
  <c r="E857" i="9"/>
  <c r="E856" i="9"/>
  <c r="E855" i="9"/>
  <c r="E854" i="9"/>
  <c r="E853" i="9"/>
  <c r="E852" i="9"/>
  <c r="E851" i="9"/>
  <c r="E850" i="9"/>
  <c r="E849" i="9"/>
  <c r="E848" i="9"/>
  <c r="E847" i="9"/>
  <c r="E846" i="9"/>
  <c r="E845" i="9"/>
  <c r="E844" i="9"/>
  <c r="E843" i="9"/>
  <c r="E842" i="9"/>
  <c r="E841" i="9"/>
  <c r="E840" i="9"/>
  <c r="E839" i="9"/>
  <c r="E838" i="9"/>
  <c r="E837" i="9"/>
  <c r="E836" i="9"/>
  <c r="E835" i="9"/>
  <c r="E834" i="9"/>
  <c r="E833" i="9"/>
  <c r="E832" i="9"/>
  <c r="E831" i="9"/>
  <c r="E830" i="9"/>
  <c r="E829" i="9"/>
  <c r="E828" i="9"/>
  <c r="E827" i="9"/>
  <c r="E826" i="9"/>
  <c r="E825" i="9"/>
  <c r="E824" i="9"/>
  <c r="E823" i="9"/>
  <c r="E822" i="9"/>
  <c r="E821" i="9"/>
  <c r="E820" i="9"/>
  <c r="E819" i="9"/>
  <c r="E818" i="9"/>
  <c r="E817" i="9"/>
  <c r="E816" i="9"/>
  <c r="E815" i="9"/>
  <c r="E814" i="9"/>
  <c r="E813" i="9"/>
  <c r="E812" i="9"/>
  <c r="E811" i="9"/>
  <c r="E810" i="9"/>
  <c r="E809" i="9"/>
  <c r="E808" i="9"/>
  <c r="E807" i="9"/>
  <c r="E806" i="9"/>
  <c r="E805" i="9"/>
  <c r="E804" i="9"/>
  <c r="E803" i="9"/>
  <c r="E802" i="9"/>
  <c r="E801" i="9"/>
  <c r="E800" i="9"/>
  <c r="E799" i="9"/>
  <c r="E798" i="9"/>
  <c r="E797" i="9"/>
  <c r="E796" i="9"/>
  <c r="E795" i="9"/>
  <c r="E794" i="9"/>
  <c r="E793" i="9"/>
  <c r="E792" i="9"/>
  <c r="E791" i="9"/>
  <c r="E790" i="9"/>
  <c r="E789" i="9"/>
  <c r="E788" i="9"/>
  <c r="E787" i="9"/>
  <c r="E786" i="9"/>
  <c r="E785" i="9"/>
  <c r="E784" i="9"/>
  <c r="E783" i="9"/>
  <c r="E782" i="9"/>
  <c r="E781" i="9"/>
  <c r="E780" i="9"/>
  <c r="E779" i="9"/>
  <c r="E778" i="9"/>
  <c r="E777" i="9"/>
  <c r="E776" i="9"/>
  <c r="E775" i="9"/>
  <c r="E774" i="9"/>
  <c r="E773" i="9"/>
  <c r="E772" i="9"/>
  <c r="E771" i="9"/>
  <c r="E770" i="9"/>
  <c r="E769" i="9"/>
  <c r="E768" i="9"/>
  <c r="E767" i="9"/>
  <c r="E766" i="9"/>
  <c r="E765" i="9"/>
  <c r="E764" i="9"/>
  <c r="E763" i="9"/>
  <c r="E762" i="9"/>
  <c r="E761" i="9"/>
  <c r="E760" i="9"/>
  <c r="E759" i="9"/>
  <c r="E758" i="9"/>
  <c r="E757" i="9"/>
  <c r="E756" i="9"/>
  <c r="E755" i="9"/>
  <c r="E754" i="9"/>
  <c r="E753" i="9"/>
  <c r="E752" i="9"/>
  <c r="E751" i="9"/>
  <c r="E750" i="9"/>
  <c r="E749" i="9"/>
  <c r="E748" i="9"/>
  <c r="E747" i="9"/>
  <c r="E746" i="9"/>
  <c r="E745" i="9"/>
  <c r="E744" i="9"/>
  <c r="E743" i="9"/>
  <c r="E742" i="9"/>
  <c r="E741" i="9"/>
  <c r="E740" i="9"/>
  <c r="E739" i="9"/>
  <c r="E738" i="9"/>
  <c r="E737" i="9"/>
  <c r="E736" i="9"/>
  <c r="E735" i="9"/>
  <c r="E734" i="9"/>
  <c r="E733" i="9"/>
  <c r="E732" i="9"/>
  <c r="E731" i="9"/>
  <c r="E730" i="9"/>
  <c r="E729" i="9"/>
  <c r="E728" i="9"/>
  <c r="E727" i="9"/>
  <c r="E726" i="9"/>
  <c r="E725" i="9"/>
  <c r="E724" i="9"/>
  <c r="E723" i="9"/>
  <c r="E722" i="9"/>
  <c r="E721" i="9"/>
  <c r="E720" i="9"/>
  <c r="E719" i="9"/>
  <c r="E718" i="9"/>
  <c r="E717" i="9"/>
  <c r="E716" i="9"/>
  <c r="E715" i="9"/>
  <c r="E714" i="9"/>
  <c r="E713" i="9"/>
  <c r="E712" i="9"/>
  <c r="E711" i="9"/>
  <c r="E710" i="9"/>
  <c r="E709" i="9"/>
  <c r="E708" i="9"/>
  <c r="E707" i="9"/>
  <c r="E706" i="9"/>
  <c r="E705" i="9"/>
  <c r="E704" i="9"/>
  <c r="E703" i="9"/>
  <c r="E702" i="9"/>
  <c r="E701" i="9"/>
  <c r="E700" i="9"/>
  <c r="E699" i="9"/>
  <c r="E698" i="9"/>
  <c r="E697" i="9"/>
  <c r="E696" i="9"/>
  <c r="E695" i="9"/>
  <c r="E694" i="9"/>
  <c r="E693" i="9"/>
  <c r="E692" i="9"/>
  <c r="E691" i="9"/>
  <c r="E690" i="9"/>
  <c r="E689" i="9"/>
  <c r="E688" i="9"/>
  <c r="E687" i="9"/>
  <c r="E686" i="9"/>
  <c r="E685" i="9"/>
  <c r="E684" i="9"/>
  <c r="E683" i="9"/>
  <c r="E682" i="9"/>
  <c r="E681" i="9"/>
  <c r="E680" i="9"/>
  <c r="E679" i="9"/>
  <c r="E678" i="9"/>
  <c r="E677" i="9"/>
  <c r="E676" i="9"/>
  <c r="E675" i="9"/>
  <c r="E674" i="9"/>
  <c r="E673" i="9"/>
  <c r="E672" i="9"/>
  <c r="E671" i="9"/>
  <c r="E670" i="9"/>
  <c r="E669" i="9"/>
  <c r="E668" i="9"/>
  <c r="E667" i="9"/>
  <c r="E666" i="9"/>
  <c r="E665" i="9"/>
  <c r="E664" i="9"/>
  <c r="E663" i="9"/>
  <c r="E662" i="9"/>
  <c r="E661" i="9"/>
  <c r="E660" i="9"/>
  <c r="E659" i="9"/>
  <c r="E658" i="9"/>
  <c r="E657" i="9"/>
  <c r="E656" i="9"/>
  <c r="E655" i="9"/>
  <c r="E654" i="9"/>
  <c r="E653" i="9"/>
  <c r="E652" i="9"/>
  <c r="E651" i="9"/>
  <c r="E650" i="9"/>
  <c r="E649" i="9"/>
  <c r="E648" i="9"/>
  <c r="E647" i="9"/>
  <c r="E646" i="9"/>
  <c r="E645" i="9"/>
  <c r="E644" i="9"/>
  <c r="E643" i="9"/>
  <c r="E642" i="9"/>
  <c r="E641" i="9"/>
  <c r="E640" i="9"/>
  <c r="E639" i="9"/>
  <c r="E638" i="9"/>
  <c r="E637" i="9"/>
  <c r="E636" i="9"/>
  <c r="E635" i="9"/>
  <c r="E634" i="9"/>
  <c r="E633" i="9"/>
  <c r="E632" i="9"/>
  <c r="E631" i="9"/>
  <c r="E630" i="9"/>
  <c r="E629" i="9"/>
  <c r="E628" i="9"/>
  <c r="E627" i="9"/>
  <c r="E626" i="9"/>
  <c r="E625" i="9"/>
  <c r="E624" i="9"/>
  <c r="E623" i="9"/>
  <c r="E622" i="9"/>
  <c r="E621" i="9"/>
  <c r="E620" i="9"/>
  <c r="E619" i="9"/>
  <c r="E618" i="9"/>
  <c r="E617" i="9"/>
  <c r="E616" i="9"/>
  <c r="E615" i="9"/>
  <c r="E614" i="9"/>
  <c r="E613" i="9"/>
  <c r="E612" i="9"/>
  <c r="E611" i="9"/>
  <c r="E610" i="9"/>
  <c r="E609" i="9"/>
  <c r="E608" i="9"/>
  <c r="E607" i="9"/>
  <c r="E606" i="9"/>
  <c r="E605" i="9"/>
  <c r="E604" i="9"/>
  <c r="E603" i="9"/>
  <c r="E602" i="9"/>
  <c r="E601" i="9"/>
  <c r="E600" i="9"/>
  <c r="E599" i="9"/>
  <c r="E598" i="9"/>
  <c r="E597" i="9"/>
  <c r="E596" i="9"/>
  <c r="E595" i="9"/>
  <c r="E594" i="9"/>
  <c r="E593" i="9"/>
  <c r="E592" i="9"/>
  <c r="E591" i="9"/>
  <c r="E590" i="9"/>
  <c r="E589" i="9"/>
  <c r="E588" i="9"/>
  <c r="E587" i="9"/>
  <c r="E586" i="9"/>
  <c r="E585" i="9"/>
  <c r="E584" i="9"/>
  <c r="E583" i="9"/>
  <c r="E582" i="9"/>
  <c r="E581" i="9"/>
  <c r="E580" i="9"/>
  <c r="E579" i="9"/>
  <c r="E578" i="9"/>
  <c r="E577" i="9"/>
  <c r="E576" i="9"/>
  <c r="E575" i="9"/>
  <c r="E574" i="9"/>
  <c r="E573" i="9"/>
  <c r="E572" i="9"/>
  <c r="E571" i="9"/>
  <c r="E570" i="9"/>
  <c r="E569" i="9"/>
  <c r="E568" i="9"/>
  <c r="E567" i="9"/>
  <c r="E566" i="9"/>
  <c r="E565" i="9"/>
  <c r="E564" i="9"/>
  <c r="E563" i="9"/>
  <c r="E562" i="9"/>
  <c r="E561" i="9"/>
  <c r="E560" i="9"/>
  <c r="E559" i="9"/>
  <c r="E558" i="9"/>
  <c r="E557" i="9"/>
  <c r="E556" i="9"/>
  <c r="E555" i="9"/>
  <c r="E554" i="9"/>
  <c r="E553" i="9"/>
  <c r="E552" i="9"/>
  <c r="E551" i="9"/>
  <c r="E550" i="9"/>
  <c r="E549" i="9"/>
  <c r="E548" i="9"/>
  <c r="E547" i="9"/>
  <c r="E546" i="9"/>
  <c r="E545" i="9"/>
  <c r="E544" i="9"/>
  <c r="E543" i="9"/>
  <c r="E542" i="9"/>
  <c r="E541" i="9"/>
  <c r="E540" i="9"/>
  <c r="E539" i="9"/>
  <c r="E538" i="9"/>
  <c r="E537" i="9"/>
  <c r="E536" i="9"/>
  <c r="E535" i="9"/>
  <c r="E534" i="9"/>
  <c r="E533" i="9"/>
  <c r="E532" i="9"/>
  <c r="E531" i="9"/>
  <c r="E530" i="9"/>
  <c r="E529" i="9"/>
  <c r="E528" i="9"/>
  <c r="E527" i="9"/>
  <c r="E526" i="9"/>
  <c r="E525" i="9"/>
  <c r="E524" i="9"/>
  <c r="E523" i="9"/>
  <c r="E522" i="9"/>
  <c r="E521" i="9"/>
  <c r="E520" i="9"/>
  <c r="E519" i="9"/>
  <c r="E518" i="9"/>
  <c r="E517" i="9"/>
  <c r="E516" i="9"/>
  <c r="E515" i="9"/>
  <c r="E514" i="9"/>
  <c r="E513" i="9"/>
  <c r="E512" i="9"/>
  <c r="E511" i="9"/>
  <c r="E510" i="9"/>
  <c r="E509" i="9"/>
  <c r="E508" i="9"/>
  <c r="E507" i="9"/>
  <c r="E506" i="9"/>
  <c r="E505" i="9"/>
  <c r="E504" i="9"/>
  <c r="E503" i="9"/>
  <c r="E502" i="9"/>
  <c r="E501" i="9"/>
  <c r="E500" i="9"/>
  <c r="E499" i="9"/>
  <c r="E498" i="9"/>
  <c r="E497" i="9"/>
  <c r="E496" i="9"/>
  <c r="E495" i="9"/>
  <c r="E494" i="9"/>
  <c r="E493" i="9"/>
  <c r="E492" i="9"/>
  <c r="E491" i="9"/>
  <c r="E490" i="9"/>
  <c r="E489" i="9"/>
  <c r="E488" i="9"/>
  <c r="E487" i="9"/>
  <c r="E486" i="9"/>
  <c r="E485" i="9"/>
  <c r="E484" i="9"/>
  <c r="E483" i="9"/>
  <c r="E482" i="9"/>
  <c r="E481" i="9"/>
  <c r="E480" i="9"/>
  <c r="E479" i="9"/>
  <c r="E478" i="9"/>
  <c r="E477" i="9"/>
  <c r="E476" i="9"/>
  <c r="E475" i="9"/>
  <c r="E474" i="9"/>
  <c r="E473" i="9"/>
  <c r="E472" i="9"/>
  <c r="E471" i="9"/>
  <c r="E470" i="9"/>
  <c r="E469" i="9"/>
  <c r="E468" i="9"/>
  <c r="E467" i="9"/>
  <c r="E466" i="9"/>
  <c r="E465" i="9"/>
  <c r="E464" i="9"/>
  <c r="E463" i="9"/>
  <c r="E462" i="9"/>
  <c r="E461" i="9"/>
  <c r="E460" i="9"/>
  <c r="E459" i="9"/>
  <c r="E458" i="9"/>
  <c r="E457" i="9"/>
  <c r="E456" i="9"/>
  <c r="E455" i="9"/>
  <c r="E454" i="9"/>
  <c r="E453" i="9"/>
  <c r="E452" i="9"/>
  <c r="E451" i="9"/>
  <c r="E450" i="9"/>
  <c r="E449" i="9"/>
  <c r="E448" i="9"/>
  <c r="E447" i="9"/>
  <c r="E446" i="9"/>
  <c r="E445" i="9"/>
  <c r="E444" i="9"/>
  <c r="E443" i="9"/>
  <c r="E442" i="9"/>
  <c r="E441" i="9"/>
  <c r="E440" i="9"/>
  <c r="E439" i="9"/>
  <c r="E438" i="9"/>
  <c r="E437" i="9"/>
  <c r="E436" i="9"/>
  <c r="E435" i="9"/>
  <c r="E434" i="9"/>
  <c r="E433" i="9"/>
  <c r="E432" i="9"/>
  <c r="E431" i="9"/>
  <c r="E430" i="9"/>
  <c r="E429" i="9"/>
  <c r="E428" i="9"/>
  <c r="E427" i="9"/>
  <c r="E426" i="9"/>
  <c r="E425" i="9"/>
  <c r="E424" i="9"/>
  <c r="E423" i="9"/>
  <c r="E422" i="9"/>
  <c r="E421" i="9"/>
  <c r="E420" i="9"/>
  <c r="E419" i="9"/>
  <c r="E418" i="9"/>
  <c r="E417" i="9"/>
  <c r="E416" i="9"/>
  <c r="E415" i="9"/>
  <c r="E414" i="9"/>
  <c r="E413" i="9"/>
  <c r="E412" i="9"/>
  <c r="E411" i="9"/>
  <c r="E410" i="9"/>
  <c r="E409" i="9"/>
  <c r="E408" i="9"/>
  <c r="E407" i="9"/>
  <c r="E406" i="9"/>
  <c r="E405" i="9"/>
  <c r="E404" i="9"/>
  <c r="E403" i="9"/>
  <c r="E402" i="9"/>
  <c r="E401" i="9"/>
  <c r="E400" i="9"/>
  <c r="E399" i="9"/>
  <c r="E398" i="9"/>
  <c r="E397" i="9"/>
  <c r="E396" i="9"/>
  <c r="E395" i="9"/>
  <c r="E394" i="9"/>
  <c r="E393" i="9"/>
  <c r="E392" i="9"/>
  <c r="E391" i="9"/>
  <c r="E390" i="9"/>
  <c r="E389" i="9"/>
  <c r="E388" i="9"/>
  <c r="E387" i="9"/>
  <c r="E386" i="9"/>
  <c r="E385" i="9"/>
  <c r="E384" i="9"/>
  <c r="E383" i="9"/>
  <c r="E382" i="9"/>
  <c r="E381" i="9"/>
  <c r="E380" i="9"/>
  <c r="E379" i="9"/>
  <c r="E378" i="9"/>
  <c r="E377" i="9"/>
  <c r="E376" i="9"/>
  <c r="E375" i="9"/>
  <c r="E374" i="9"/>
  <c r="E373" i="9"/>
  <c r="E372" i="9"/>
  <c r="E371" i="9"/>
  <c r="E370" i="9"/>
  <c r="E369" i="9"/>
  <c r="E368" i="9"/>
  <c r="E367" i="9"/>
  <c r="E366" i="9"/>
  <c r="E365" i="9"/>
  <c r="E364" i="9"/>
  <c r="E363" i="9"/>
  <c r="E362" i="9"/>
  <c r="E361" i="9"/>
  <c r="E360" i="9"/>
  <c r="E359" i="9"/>
  <c r="E358" i="9"/>
  <c r="E357" i="9"/>
  <c r="E356" i="9"/>
  <c r="E355" i="9"/>
  <c r="E354" i="9"/>
  <c r="E353" i="9"/>
  <c r="E352" i="9"/>
  <c r="E351" i="9"/>
  <c r="E350" i="9"/>
  <c r="E349" i="9"/>
  <c r="E348" i="9"/>
  <c r="E347" i="9"/>
  <c r="E346" i="9"/>
  <c r="E345" i="9"/>
  <c r="E344" i="9"/>
  <c r="E343" i="9"/>
  <c r="E342" i="9"/>
  <c r="E341" i="9"/>
  <c r="E340" i="9"/>
  <c r="E339" i="9"/>
  <c r="E338" i="9"/>
  <c r="E337" i="9"/>
  <c r="E336" i="9"/>
  <c r="E335" i="9"/>
  <c r="E334" i="9"/>
  <c r="E333" i="9"/>
  <c r="E332" i="9"/>
  <c r="E331" i="9"/>
  <c r="E330" i="9"/>
  <c r="E329" i="9"/>
  <c r="E328" i="9"/>
  <c r="E327" i="9"/>
  <c r="E326" i="9"/>
  <c r="E325" i="9"/>
  <c r="E324" i="9"/>
  <c r="E323" i="9"/>
  <c r="E322" i="9"/>
  <c r="E321" i="9"/>
  <c r="E320" i="9"/>
  <c r="E319" i="9"/>
  <c r="E318" i="9"/>
  <c r="E317" i="9"/>
  <c r="E316" i="9"/>
  <c r="E315" i="9"/>
  <c r="E314" i="9"/>
  <c r="E313" i="9"/>
  <c r="E312" i="9"/>
  <c r="E311" i="9"/>
  <c r="E310" i="9"/>
  <c r="E309" i="9"/>
  <c r="E308" i="9"/>
  <c r="E307" i="9"/>
  <c r="E306" i="9"/>
  <c r="E305" i="9"/>
  <c r="E304" i="9"/>
  <c r="E303" i="9"/>
  <c r="E302" i="9"/>
  <c r="E301" i="9"/>
  <c r="E300" i="9"/>
  <c r="E299" i="9"/>
  <c r="E298" i="9"/>
  <c r="E297" i="9"/>
  <c r="E296" i="9"/>
  <c r="E295" i="9"/>
  <c r="E294" i="9"/>
  <c r="E293" i="9"/>
  <c r="E292" i="9"/>
  <c r="E291" i="9"/>
  <c r="E290" i="9"/>
  <c r="E289" i="9"/>
  <c r="E288" i="9"/>
  <c r="E287" i="9"/>
  <c r="E286" i="9"/>
  <c r="E285" i="9"/>
  <c r="E284" i="9"/>
  <c r="E283" i="9"/>
  <c r="E282" i="9"/>
  <c r="E281" i="9"/>
  <c r="E280" i="9"/>
  <c r="E279" i="9"/>
  <c r="E278" i="9"/>
  <c r="E277" i="9"/>
  <c r="E276" i="9"/>
  <c r="E275" i="9"/>
  <c r="E274" i="9"/>
  <c r="E273" i="9"/>
  <c r="E272" i="9"/>
  <c r="E271" i="9"/>
  <c r="E270" i="9"/>
  <c r="E269" i="9"/>
  <c r="E268" i="9"/>
  <c r="E267" i="9"/>
  <c r="E266" i="9"/>
  <c r="E265" i="9"/>
  <c r="E264" i="9"/>
  <c r="E263" i="9"/>
  <c r="E262" i="9"/>
  <c r="E261" i="9"/>
  <c r="E260" i="9"/>
  <c r="E259" i="9"/>
  <c r="E258" i="9"/>
  <c r="E257" i="9"/>
  <c r="E256" i="9"/>
  <c r="E255" i="9"/>
  <c r="E254" i="9"/>
  <c r="E253" i="9"/>
  <c r="E252" i="9"/>
  <c r="E251" i="9"/>
  <c r="E250" i="9"/>
  <c r="E249" i="9"/>
  <c r="E248" i="9"/>
  <c r="E247" i="9"/>
  <c r="E246" i="9"/>
  <c r="E245" i="9"/>
  <c r="E244" i="9"/>
  <c r="E243" i="9"/>
  <c r="E242" i="9"/>
  <c r="E241" i="9"/>
  <c r="E240" i="9"/>
  <c r="E239" i="9"/>
  <c r="E238" i="9"/>
  <c r="E237" i="9"/>
  <c r="E236" i="9"/>
  <c r="E235" i="9"/>
  <c r="E234" i="9"/>
  <c r="E233" i="9"/>
  <c r="E232" i="9"/>
  <c r="E231" i="9"/>
  <c r="E230" i="9"/>
  <c r="E229" i="9"/>
  <c r="E228" i="9"/>
  <c r="E227" i="9"/>
  <c r="E226" i="9"/>
  <c r="E225" i="9"/>
  <c r="E224" i="9"/>
  <c r="E223" i="9"/>
  <c r="E222" i="9"/>
  <c r="E221" i="9"/>
  <c r="E220" i="9"/>
  <c r="E219" i="9"/>
  <c r="E218" i="9"/>
  <c r="E217" i="9"/>
  <c r="E216" i="9"/>
  <c r="E215" i="9"/>
  <c r="E214" i="9"/>
  <c r="E213" i="9"/>
  <c r="E212" i="9"/>
  <c r="E211" i="9"/>
  <c r="E210" i="9"/>
  <c r="E209" i="9"/>
  <c r="E208" i="9"/>
  <c r="E207" i="9"/>
  <c r="E206" i="9"/>
  <c r="E205" i="9"/>
  <c r="E204" i="9"/>
  <c r="E203" i="9"/>
  <c r="E202" i="9"/>
  <c r="E201" i="9"/>
  <c r="E200" i="9"/>
  <c r="E199" i="9"/>
  <c r="E198" i="9"/>
  <c r="E197" i="9"/>
  <c r="E196" i="9"/>
  <c r="E195" i="9"/>
  <c r="E194" i="9"/>
  <c r="E193" i="9"/>
  <c r="E192" i="9"/>
  <c r="E191" i="9"/>
  <c r="E190" i="9"/>
  <c r="E189" i="9"/>
  <c r="E188" i="9"/>
  <c r="E187" i="9"/>
  <c r="E186" i="9"/>
  <c r="E185" i="9"/>
  <c r="E184" i="9"/>
  <c r="E183" i="9"/>
  <c r="E182" i="9"/>
  <c r="E181" i="9"/>
  <c r="E180" i="9"/>
  <c r="E179" i="9"/>
  <c r="E178" i="9"/>
  <c r="E177" i="9"/>
  <c r="E176" i="9"/>
  <c r="E175" i="9"/>
  <c r="E174" i="9"/>
  <c r="E173" i="9"/>
  <c r="E172" i="9"/>
  <c r="E171" i="9"/>
  <c r="E170" i="9"/>
  <c r="E169" i="9"/>
  <c r="E168" i="9"/>
  <c r="E167" i="9"/>
  <c r="E166" i="9"/>
  <c r="E165" i="9"/>
  <c r="E164" i="9"/>
  <c r="E163" i="9"/>
  <c r="E162" i="9"/>
  <c r="E161" i="9"/>
  <c r="E160" i="9"/>
  <c r="E159" i="9"/>
  <c r="E158" i="9"/>
  <c r="E157" i="9"/>
  <c r="E156" i="9"/>
  <c r="E155" i="9"/>
  <c r="E154" i="9"/>
  <c r="E153" i="9"/>
  <c r="E152" i="9"/>
  <c r="E151" i="9"/>
  <c r="E150" i="9"/>
  <c r="E149" i="9"/>
  <c r="E148" i="9"/>
  <c r="E147" i="9"/>
  <c r="E146" i="9"/>
  <c r="E145" i="9"/>
  <c r="E144" i="9"/>
  <c r="E143" i="9"/>
  <c r="E142" i="9"/>
  <c r="E141" i="9"/>
  <c r="E140" i="9"/>
  <c r="E139" i="9"/>
  <c r="E138" i="9"/>
  <c r="E137" i="9"/>
  <c r="E136" i="9"/>
  <c r="E135" i="9"/>
  <c r="E134" i="9"/>
  <c r="E133" i="9"/>
  <c r="E132" i="9"/>
  <c r="E131" i="9"/>
  <c r="E130" i="9"/>
  <c r="E129" i="9"/>
  <c r="E128" i="9"/>
  <c r="E127" i="9"/>
  <c r="E126" i="9"/>
  <c r="E125" i="9"/>
  <c r="E124" i="9"/>
  <c r="E123" i="9"/>
  <c r="E122" i="9"/>
  <c r="E121" i="9"/>
  <c r="E120" i="9"/>
  <c r="E119" i="9"/>
  <c r="E118" i="9"/>
  <c r="E117" i="9"/>
  <c r="E116" i="9"/>
  <c r="E115" i="9"/>
  <c r="E114" i="9"/>
  <c r="E113" i="9"/>
  <c r="E112" i="9"/>
  <c r="E111" i="9"/>
  <c r="E110" i="9"/>
  <c r="E109" i="9"/>
  <c r="E108" i="9"/>
  <c r="E107" i="9"/>
  <c r="E106" i="9"/>
  <c r="E105" i="9"/>
  <c r="E104" i="9"/>
  <c r="E103" i="9"/>
  <c r="E102" i="9"/>
  <c r="E101" i="9"/>
  <c r="E100" i="9"/>
  <c r="E99" i="9"/>
  <c r="E98" i="9"/>
  <c r="E97" i="9"/>
  <c r="E96" i="9"/>
  <c r="E95" i="9"/>
  <c r="E94" i="9"/>
  <c r="E93" i="9"/>
  <c r="E92" i="9"/>
  <c r="E91" i="9"/>
  <c r="E90" i="9"/>
  <c r="E89" i="9"/>
  <c r="E88" i="9"/>
  <c r="E87" i="9"/>
  <c r="E86" i="9"/>
  <c r="E85" i="9"/>
  <c r="E84" i="9"/>
  <c r="E83" i="9"/>
  <c r="E82" i="9"/>
  <c r="E81" i="9"/>
  <c r="E80" i="9"/>
  <c r="E79" i="9"/>
  <c r="E78" i="9"/>
  <c r="E77" i="9"/>
  <c r="E76" i="9"/>
  <c r="E75" i="9"/>
  <c r="E74" i="9"/>
  <c r="E73" i="9"/>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E8" i="9"/>
  <c r="E7" i="9"/>
  <c r="E6" i="9"/>
  <c r="E5" i="9"/>
  <c r="E4" i="9"/>
  <c r="E3" i="9"/>
  <c r="E2" i="9"/>
</calcChain>
</file>

<file path=xl/sharedStrings.xml><?xml version="1.0" encoding="utf-8"?>
<sst xmlns="http://schemas.openxmlformats.org/spreadsheetml/2006/main" count="26164" uniqueCount="5053">
  <si>
    <t>MUNICIPIOS</t>
  </si>
  <si>
    <t>CÓDIGO MUNICIPAL</t>
  </si>
  <si>
    <t>ZONAS</t>
  </si>
  <si>
    <t>CÓDIGO ZONAL</t>
  </si>
  <si>
    <t>SUBREGIÓN</t>
  </si>
  <si>
    <t>CÓDIGO SUBREGIÓN</t>
  </si>
  <si>
    <t>Abejorral</t>
  </si>
  <si>
    <t>05002</t>
  </si>
  <si>
    <t>Páramo</t>
  </si>
  <si>
    <t>Z15</t>
  </si>
  <si>
    <t>ORIENTE</t>
  </si>
  <si>
    <t>R07</t>
  </si>
  <si>
    <t>Abriaquí</t>
  </si>
  <si>
    <t>05004</t>
  </si>
  <si>
    <t>Cuenca del Río Sucio</t>
  </si>
  <si>
    <t>Z13</t>
  </si>
  <si>
    <t>OCCIDENTE</t>
  </si>
  <si>
    <t>R06</t>
  </si>
  <si>
    <t>Alejandría</t>
  </si>
  <si>
    <t>05021</t>
  </si>
  <si>
    <t>Embalses</t>
  </si>
  <si>
    <t>Z16</t>
  </si>
  <si>
    <t>Amagá</t>
  </si>
  <si>
    <t>05030</t>
  </si>
  <si>
    <t>Sinifaná</t>
  </si>
  <si>
    <t>Z19</t>
  </si>
  <si>
    <t>SUROESTE</t>
  </si>
  <si>
    <t>R08</t>
  </si>
  <si>
    <t>Amalfi</t>
  </si>
  <si>
    <t>05031</t>
  </si>
  <si>
    <t>Meseta</t>
  </si>
  <si>
    <t>Z07</t>
  </si>
  <si>
    <t>NORDESTE</t>
  </si>
  <si>
    <t>R04</t>
  </si>
  <si>
    <t>Andes</t>
  </si>
  <si>
    <t>05034</t>
  </si>
  <si>
    <t>San Juan</t>
  </si>
  <si>
    <t>Z20</t>
  </si>
  <si>
    <t>Angelópolis</t>
  </si>
  <si>
    <t>05036</t>
  </si>
  <si>
    <t>Angostura</t>
  </si>
  <si>
    <t>05038</t>
  </si>
  <si>
    <t>Vertiente Chorros Blancos</t>
  </si>
  <si>
    <t>Z10</t>
  </si>
  <si>
    <t>NORTE</t>
  </si>
  <si>
    <t>R05</t>
  </si>
  <si>
    <t>Anorí</t>
  </si>
  <si>
    <t>05040</t>
  </si>
  <si>
    <t xml:space="preserve">Río Porce </t>
  </si>
  <si>
    <t>Z09</t>
  </si>
  <si>
    <t>Anzá</t>
  </si>
  <si>
    <t>05044</t>
  </si>
  <si>
    <t>Cauca Medio</t>
  </si>
  <si>
    <t>Z14</t>
  </si>
  <si>
    <t>Apartadó</t>
  </si>
  <si>
    <t>05045</t>
  </si>
  <si>
    <t>Centro</t>
  </si>
  <si>
    <t>Z23</t>
  </si>
  <si>
    <t>URABÁ</t>
  </si>
  <si>
    <t>R09</t>
  </si>
  <si>
    <t>Arboletes</t>
  </si>
  <si>
    <t>05051</t>
  </si>
  <si>
    <t>Norte</t>
  </si>
  <si>
    <t>Z24</t>
  </si>
  <si>
    <t>Argelia</t>
  </si>
  <si>
    <t>05055</t>
  </si>
  <si>
    <t>Armenia</t>
  </si>
  <si>
    <t>05059</t>
  </si>
  <si>
    <t>Barbosa</t>
  </si>
  <si>
    <t>05079</t>
  </si>
  <si>
    <t xml:space="preserve">Norte </t>
  </si>
  <si>
    <t>Z02</t>
  </si>
  <si>
    <t>VALLE DE ABURRÁ</t>
  </si>
  <si>
    <t>R01</t>
  </si>
  <si>
    <t>Bello</t>
  </si>
  <si>
    <t>05088</t>
  </si>
  <si>
    <t>Belmira</t>
  </si>
  <si>
    <t>05086</t>
  </si>
  <si>
    <t>Río Grande y Chico</t>
  </si>
  <si>
    <t>Z11</t>
  </si>
  <si>
    <t>Betania</t>
  </si>
  <si>
    <t>05091</t>
  </si>
  <si>
    <t>Betulia</t>
  </si>
  <si>
    <t>05093</t>
  </si>
  <si>
    <t>Penderisco</t>
  </si>
  <si>
    <t>Z21</t>
  </si>
  <si>
    <t>Briceño</t>
  </si>
  <si>
    <t>05107</t>
  </si>
  <si>
    <t>Buriticá</t>
  </si>
  <si>
    <t>05113</t>
  </si>
  <si>
    <t>Cáceres</t>
  </si>
  <si>
    <t>05120</t>
  </si>
  <si>
    <t>Bajo Cauca</t>
  </si>
  <si>
    <t>Z04</t>
  </si>
  <si>
    <t>BAJO CAUCA</t>
  </si>
  <si>
    <t>R02</t>
  </si>
  <si>
    <t>Caicedo</t>
  </si>
  <si>
    <t>05125</t>
  </si>
  <si>
    <t>Caldas</t>
  </si>
  <si>
    <t>05129</t>
  </si>
  <si>
    <t xml:space="preserve">Sur </t>
  </si>
  <si>
    <t>Z03</t>
  </si>
  <si>
    <t>Campamento</t>
  </si>
  <si>
    <t>05134</t>
  </si>
  <si>
    <t>Cañasgordas</t>
  </si>
  <si>
    <t>05138</t>
  </si>
  <si>
    <t>Caracolí</t>
  </si>
  <si>
    <t>05142</t>
  </si>
  <si>
    <t>Nus</t>
  </si>
  <si>
    <t>Z05</t>
  </si>
  <si>
    <t>MAGDALENA MEDIO</t>
  </si>
  <si>
    <t>R03</t>
  </si>
  <si>
    <t>Caramanta</t>
  </si>
  <si>
    <t>05145</t>
  </si>
  <si>
    <t>Cartama</t>
  </si>
  <si>
    <t>Z22</t>
  </si>
  <si>
    <t>Carepa</t>
  </si>
  <si>
    <t>05147</t>
  </si>
  <si>
    <t>Carolina</t>
  </si>
  <si>
    <t>05150</t>
  </si>
  <si>
    <t>Caucasia</t>
  </si>
  <si>
    <t>05154</t>
  </si>
  <si>
    <t>Chigorodó</t>
  </si>
  <si>
    <t>05172</t>
  </si>
  <si>
    <t>Cisneros</t>
  </si>
  <si>
    <t>05190</t>
  </si>
  <si>
    <t>Ciudad Bolívar</t>
  </si>
  <si>
    <t>05101</t>
  </si>
  <si>
    <t>Cocorná</t>
  </si>
  <si>
    <t>05197</t>
  </si>
  <si>
    <t>Bosques</t>
  </si>
  <si>
    <t>Z17</t>
  </si>
  <si>
    <t>Concepción</t>
  </si>
  <si>
    <t>05206</t>
  </si>
  <si>
    <t>Concordia</t>
  </si>
  <si>
    <t>05209</t>
  </si>
  <si>
    <t>Copacabana</t>
  </si>
  <si>
    <t>05212</t>
  </si>
  <si>
    <t>Dabeiba</t>
  </si>
  <si>
    <t>05234</t>
  </si>
  <si>
    <t>Donmatías</t>
  </si>
  <si>
    <t>05237</t>
  </si>
  <si>
    <t>Ebéjico</t>
  </si>
  <si>
    <t>05240</t>
  </si>
  <si>
    <t>El Bagre</t>
  </si>
  <si>
    <t>05250</t>
  </si>
  <si>
    <t>El Carmen de Viboral</t>
  </si>
  <si>
    <t>05148</t>
  </si>
  <si>
    <t>Valle de San Nicolás</t>
  </si>
  <si>
    <t>Z18</t>
  </si>
  <si>
    <t>El Peñol</t>
  </si>
  <si>
    <t>05541</t>
  </si>
  <si>
    <t>El Retiro</t>
  </si>
  <si>
    <t>05607</t>
  </si>
  <si>
    <t>El Santuario</t>
  </si>
  <si>
    <t>05697</t>
  </si>
  <si>
    <t>Entrerríos</t>
  </si>
  <si>
    <t>05264</t>
  </si>
  <si>
    <t>Envigado</t>
  </si>
  <si>
    <t>05266</t>
  </si>
  <si>
    <t>Fredonia</t>
  </si>
  <si>
    <t>05282</t>
  </si>
  <si>
    <t>Frontino</t>
  </si>
  <si>
    <t>05284</t>
  </si>
  <si>
    <t>Giraldo</t>
  </si>
  <si>
    <t>05306</t>
  </si>
  <si>
    <t>Girardota</t>
  </si>
  <si>
    <t>05308</t>
  </si>
  <si>
    <t>Gómez Plata</t>
  </si>
  <si>
    <t>05310</t>
  </si>
  <si>
    <t>Granada</t>
  </si>
  <si>
    <t>05313</t>
  </si>
  <si>
    <t>Guadalupe</t>
  </si>
  <si>
    <t>05315</t>
  </si>
  <si>
    <t>Guarne</t>
  </si>
  <si>
    <t>05318</t>
  </si>
  <si>
    <t>Guatapé</t>
  </si>
  <si>
    <t>05321</t>
  </si>
  <si>
    <t>Heliconia</t>
  </si>
  <si>
    <t>05347</t>
  </si>
  <si>
    <t>Hispania</t>
  </si>
  <si>
    <t>05353</t>
  </si>
  <si>
    <t>05360</t>
  </si>
  <si>
    <t>Ituango</t>
  </si>
  <si>
    <t>05361</t>
  </si>
  <si>
    <t>Río Cauca</t>
  </si>
  <si>
    <t>Z12</t>
  </si>
  <si>
    <t>Jardín</t>
  </si>
  <si>
    <t>05364</t>
  </si>
  <si>
    <t>Jericó</t>
  </si>
  <si>
    <t>05368</t>
  </si>
  <si>
    <t>La Ceja</t>
  </si>
  <si>
    <t>05376</t>
  </si>
  <si>
    <t>La Estrella</t>
  </si>
  <si>
    <t>05380</t>
  </si>
  <si>
    <t>La Pintada</t>
  </si>
  <si>
    <t>05390</t>
  </si>
  <si>
    <t>La Unión</t>
  </si>
  <si>
    <t>05400</t>
  </si>
  <si>
    <t>Liborina</t>
  </si>
  <si>
    <t>05411</t>
  </si>
  <si>
    <t>Maceo</t>
  </si>
  <si>
    <t>05425</t>
  </si>
  <si>
    <t>Marinilla</t>
  </si>
  <si>
    <t>05440</t>
  </si>
  <si>
    <t>Medellín</t>
  </si>
  <si>
    <t>05001</t>
  </si>
  <si>
    <t>Z01</t>
  </si>
  <si>
    <t>Montebello</t>
  </si>
  <si>
    <t>05467</t>
  </si>
  <si>
    <t>Murindó</t>
  </si>
  <si>
    <t>05475</t>
  </si>
  <si>
    <t>Atrato Medio</t>
  </si>
  <si>
    <t>Z25</t>
  </si>
  <si>
    <t>Mutatá</t>
  </si>
  <si>
    <t>05480</t>
  </si>
  <si>
    <t>Nariño</t>
  </si>
  <si>
    <t>05483</t>
  </si>
  <si>
    <t>Nechí</t>
  </si>
  <si>
    <t>05495</t>
  </si>
  <si>
    <t>Necoclí</t>
  </si>
  <si>
    <t>05490</t>
  </si>
  <si>
    <t>Olaya</t>
  </si>
  <si>
    <t>05501</t>
  </si>
  <si>
    <t>Peque</t>
  </si>
  <si>
    <t>05543</t>
  </si>
  <si>
    <t>Pueblorrico</t>
  </si>
  <si>
    <t>05576</t>
  </si>
  <si>
    <t>Puerto Berrío</t>
  </si>
  <si>
    <t>05579</t>
  </si>
  <si>
    <t>Ribereña</t>
  </si>
  <si>
    <t>Z06</t>
  </si>
  <si>
    <t>Puerto Nare</t>
  </si>
  <si>
    <t>05585</t>
  </si>
  <si>
    <t>Puerto Triunfo</t>
  </si>
  <si>
    <t>05591</t>
  </si>
  <si>
    <t>Remedios</t>
  </si>
  <si>
    <t>05604</t>
  </si>
  <si>
    <t>Minera</t>
  </si>
  <si>
    <t>Z08</t>
  </si>
  <si>
    <t>Rionegro</t>
  </si>
  <si>
    <t>05615</t>
  </si>
  <si>
    <t>Sabanalarga</t>
  </si>
  <si>
    <t>05628</t>
  </si>
  <si>
    <t>Sabaneta</t>
  </si>
  <si>
    <t>05631</t>
  </si>
  <si>
    <t>Salgar</t>
  </si>
  <si>
    <t>05642</t>
  </si>
  <si>
    <t>San Andrés de Cuerquia</t>
  </si>
  <si>
    <t>05647</t>
  </si>
  <si>
    <t>San Carlos</t>
  </si>
  <si>
    <t>05649</t>
  </si>
  <si>
    <t>San Francisco</t>
  </si>
  <si>
    <t>05652</t>
  </si>
  <si>
    <t>San Jerónimo</t>
  </si>
  <si>
    <t>05656</t>
  </si>
  <si>
    <t>San José de la Montaña</t>
  </si>
  <si>
    <t>05658</t>
  </si>
  <si>
    <t>San Juan de Urabá</t>
  </si>
  <si>
    <t>05659</t>
  </si>
  <si>
    <t>San Luis</t>
  </si>
  <si>
    <t>05660</t>
  </si>
  <si>
    <t>San Pedro de los Milagros</t>
  </si>
  <si>
    <t>05664</t>
  </si>
  <si>
    <t>San Pedro de Urabá</t>
  </si>
  <si>
    <t>05665</t>
  </si>
  <si>
    <t>San Rafael</t>
  </si>
  <si>
    <t>05667</t>
  </si>
  <si>
    <t>San Roque</t>
  </si>
  <si>
    <t>05670</t>
  </si>
  <si>
    <t>San Vicente</t>
  </si>
  <si>
    <t>05674</t>
  </si>
  <si>
    <t>Santa Bárbara</t>
  </si>
  <si>
    <t>05679</t>
  </si>
  <si>
    <t>Santa Fe de Antioquia</t>
  </si>
  <si>
    <t>05042</t>
  </si>
  <si>
    <t>Santa Rosa de Osos</t>
  </si>
  <si>
    <t>05686</t>
  </si>
  <si>
    <t>Santo Domingo</t>
  </si>
  <si>
    <t>05690</t>
  </si>
  <si>
    <t>Segovia</t>
  </si>
  <si>
    <t>05736</t>
  </si>
  <si>
    <t>Sonsón</t>
  </si>
  <si>
    <t>05756</t>
  </si>
  <si>
    <t>Sopetrán</t>
  </si>
  <si>
    <t>05761</t>
  </si>
  <si>
    <t>Támesis</t>
  </si>
  <si>
    <t>05789</t>
  </si>
  <si>
    <t>Tarazá</t>
  </si>
  <si>
    <t>05790</t>
  </si>
  <si>
    <t>Tarso</t>
  </si>
  <si>
    <t>05792</t>
  </si>
  <si>
    <t>Titiribí</t>
  </si>
  <si>
    <t>05809</t>
  </si>
  <si>
    <t>Toledo</t>
  </si>
  <si>
    <t>05819</t>
  </si>
  <si>
    <t>Turbo</t>
  </si>
  <si>
    <t>05837</t>
  </si>
  <si>
    <t>Uramita</t>
  </si>
  <si>
    <t>05842</t>
  </si>
  <si>
    <t>Urrao</t>
  </si>
  <si>
    <t>05847</t>
  </si>
  <si>
    <t>Valdivia</t>
  </si>
  <si>
    <t>05854</t>
  </si>
  <si>
    <t>Valparaíso</t>
  </si>
  <si>
    <t>05856</t>
  </si>
  <si>
    <t>Vegachí</t>
  </si>
  <si>
    <t>05858</t>
  </si>
  <si>
    <t>Venecia</t>
  </si>
  <si>
    <t>05861</t>
  </si>
  <si>
    <t>Vigía del Fuerte</t>
  </si>
  <si>
    <t>05873</t>
  </si>
  <si>
    <t>Yalí</t>
  </si>
  <si>
    <t>05885</t>
  </si>
  <si>
    <t>Yarumal</t>
  </si>
  <si>
    <t>05887</t>
  </si>
  <si>
    <t>Yolombó</t>
  </si>
  <si>
    <t>05890</t>
  </si>
  <si>
    <t>Yondó</t>
  </si>
  <si>
    <t>05893</t>
  </si>
  <si>
    <t>Zaragoza</t>
  </si>
  <si>
    <t>05895</t>
  </si>
  <si>
    <r>
      <t>FUENTE</t>
    </r>
    <r>
      <rPr>
        <sz val="10"/>
        <rFont val="Arial Narrow"/>
        <family val="2"/>
      </rPr>
      <t>:  Departamento Administrativo Nacional de Estadística - DANE y Departamento Administrativo de Planeación de Antioquia.</t>
    </r>
  </si>
  <si>
    <t>UNIDAD</t>
  </si>
  <si>
    <t>Unidad del Conocimiento</t>
  </si>
  <si>
    <t>Unidad Élite</t>
  </si>
  <si>
    <t>Unidad de Comunicaciones</t>
  </si>
  <si>
    <t>Mitigación</t>
  </si>
  <si>
    <t>Director Dapard</t>
  </si>
  <si>
    <t>RESPONSABLE</t>
  </si>
  <si>
    <t>EVENTO</t>
  </si>
  <si>
    <t>Accidente</t>
  </si>
  <si>
    <t>Accidente Minero</t>
  </si>
  <si>
    <t>Avenida</t>
  </si>
  <si>
    <t>Colapso Estructural</t>
  </si>
  <si>
    <t>Contaminación</t>
  </si>
  <si>
    <t>Derrame</t>
  </si>
  <si>
    <t>Deslizamiento</t>
  </si>
  <si>
    <t>Diapirismo</t>
  </si>
  <si>
    <t>Epidemia</t>
  </si>
  <si>
    <t>Erosión costera</t>
  </si>
  <si>
    <t>Explosión</t>
  </si>
  <si>
    <t>Granizada</t>
  </si>
  <si>
    <t>Helada</t>
  </si>
  <si>
    <t>Huracán</t>
  </si>
  <si>
    <t>Incendio estructural</t>
  </si>
  <si>
    <t>Incendio Forestal</t>
  </si>
  <si>
    <t>Intoxicación</t>
  </si>
  <si>
    <t>Inundación</t>
  </si>
  <si>
    <t>Lluvias</t>
  </si>
  <si>
    <t>Marejada</t>
  </si>
  <si>
    <t>Pánico</t>
  </si>
  <si>
    <t>Plaga</t>
  </si>
  <si>
    <t>Sedimentación</t>
  </si>
  <si>
    <t>Sequía</t>
  </si>
  <si>
    <t>Sismo</t>
  </si>
  <si>
    <t>Socavación</t>
  </si>
  <si>
    <t>Tempestad</t>
  </si>
  <si>
    <t>Terrorismo</t>
  </si>
  <si>
    <t>Tormenta eléctrica</t>
  </si>
  <si>
    <t>Vendaval</t>
  </si>
  <si>
    <t>ID_EVENTO</t>
  </si>
  <si>
    <t>De transporte vehicular, férreo, naviero o de aviación</t>
  </si>
  <si>
    <t xml:space="preserve">Accidentes en industria minera </t>
  </si>
  <si>
    <t>Avenida torrencial, avalancha</t>
  </si>
  <si>
    <t>Daño o colapso de cualquier tipo de estructura.</t>
  </si>
  <si>
    <t>Contaminación ambiental, hídrica o en suelos.</t>
  </si>
  <si>
    <t>Escape de sustancias tóxicas líquidas, sólidas o gaseosas.</t>
  </si>
  <si>
    <t>Todo movimiento de masa en la superficie terrestre. Desprendimientos de material</t>
  </si>
  <si>
    <t>Volcán de lodo</t>
  </si>
  <si>
    <t>Enfermedad que ataca en una zona a numerosos individuos</t>
  </si>
  <si>
    <t>Variación de la línea de costa.</t>
  </si>
  <si>
    <t>Explosión de cualquier tipo (excluye actos terroristas).</t>
  </si>
  <si>
    <t>Caída de granizo.</t>
  </si>
  <si>
    <t>Disminución de la temperatura hasta el punto de congelación.</t>
  </si>
  <si>
    <t>Ciclón, huracán, tifón, tormenta tropical.</t>
  </si>
  <si>
    <t>Incendio urbano, rural, industrial (no forestal).</t>
  </si>
  <si>
    <t>Incendio forestal, quema.</t>
  </si>
  <si>
    <t>Exposición a sustancias dañinas</t>
  </si>
  <si>
    <t>Desbordamiento de aguas, lento o súbito.</t>
  </si>
  <si>
    <t>Aguacero, chaparrón, chubasco, diluvio.</t>
  </si>
  <si>
    <t>Llegada extraordinaria de olas al litoral (no Tsunami). Mar de Leva</t>
  </si>
  <si>
    <t>Pánico o histeria colectiva en concentraciones masivas.</t>
  </si>
  <si>
    <t>Proliferación de bichos.</t>
  </si>
  <si>
    <t>Depositación de material sólido por erosión, colmatación.</t>
  </si>
  <si>
    <t>Temporada seca.</t>
  </si>
  <si>
    <t>Movimiento de la corteza terrestre. Temblor, terremoto.</t>
  </si>
  <si>
    <t>Erosión lateral de orilla de cuenca fluvial</t>
  </si>
  <si>
    <t>Lluvia con vientos fuertes y descargas eléctricas.</t>
  </si>
  <si>
    <t>Atentados, minas antipersona, vandalismo, sabotaje, desplazamientos</t>
  </si>
  <si>
    <t>Concentración de descargas eléctricas en la atmósfera.</t>
  </si>
  <si>
    <t>Vientos fuertes. Temporal, ventisca, borrasca.</t>
  </si>
  <si>
    <t>DESCRIPCIÓN</t>
  </si>
  <si>
    <t>Ayuda Humanitaria</t>
  </si>
  <si>
    <t>Visita Obras (Supervisión)</t>
  </si>
  <si>
    <t>Visita de asesoría y asistencia técnica (Unidad del Conocimiento)</t>
  </si>
  <si>
    <t>Visitas a obras a las cuales se les hace supervisión</t>
  </si>
  <si>
    <t>Visitas de asesoría y asistencia técnica solicitada por los municipios realizadas por la unidad de mitigación</t>
  </si>
  <si>
    <t>Visitas de asesoría y asistencia técnica solicitada por los municipios realizadas por la unidad de mitigación y unidad del conocimiento</t>
  </si>
  <si>
    <t>Visitas de asesoría y asistencia técnica solicitada por los municipios realizadas por la unidad del conocimiento</t>
  </si>
  <si>
    <t>INFORME</t>
  </si>
  <si>
    <t>SOLICITUD_PREVIA</t>
  </si>
  <si>
    <t>CALIFICACIÓN DE LA VISITA</t>
  </si>
  <si>
    <t>Itagüí</t>
  </si>
  <si>
    <t>MPIO_NOMBR</t>
  </si>
  <si>
    <t>COD_VERE</t>
  </si>
  <si>
    <t>VERE_NOMBR</t>
  </si>
  <si>
    <t>CORREGIMIE</t>
  </si>
  <si>
    <t>7002202</t>
  </si>
  <si>
    <t>Guayabal</t>
  </si>
  <si>
    <t>Pantanillo</t>
  </si>
  <si>
    <t>Sotayac</t>
  </si>
  <si>
    <t>Mata De Guadua</t>
  </si>
  <si>
    <t>Corinto</t>
  </si>
  <si>
    <t>7002102</t>
  </si>
  <si>
    <t>7002201</t>
  </si>
  <si>
    <t>Purima</t>
  </si>
  <si>
    <t>Cabecera</t>
  </si>
  <si>
    <t>El Vesubio</t>
  </si>
  <si>
    <t>La Perdida</t>
  </si>
  <si>
    <t>Quebradona Abajo</t>
  </si>
  <si>
    <t>Santa Ana</t>
  </si>
  <si>
    <t>Quebradona Arriba</t>
  </si>
  <si>
    <t>Quebradanegra</t>
  </si>
  <si>
    <t>7002101</t>
  </si>
  <si>
    <t>La Primavera</t>
  </si>
  <si>
    <t>El Erizo</t>
  </si>
  <si>
    <t>La Loma Parte Baja</t>
  </si>
  <si>
    <t>Aures El Silencio</t>
  </si>
  <si>
    <t>Los Rastrojos</t>
  </si>
  <si>
    <t>La Victoria</t>
  </si>
  <si>
    <t>El Chagualo</t>
  </si>
  <si>
    <t>El Volcan</t>
  </si>
  <si>
    <t>El Granadillo</t>
  </si>
  <si>
    <t>La Nubia</t>
  </si>
  <si>
    <t>Llanogrande</t>
  </si>
  <si>
    <t>Monteloro-El Reposo</t>
  </si>
  <si>
    <t>San Bernardo</t>
  </si>
  <si>
    <t>El Carmelo</t>
  </si>
  <si>
    <t>La Circita</t>
  </si>
  <si>
    <t>La Samaria</t>
  </si>
  <si>
    <t>La Polka</t>
  </si>
  <si>
    <t>Altamira</t>
  </si>
  <si>
    <t>La Betulia</t>
  </si>
  <si>
    <t>La Esperanza</t>
  </si>
  <si>
    <t>La Florida</t>
  </si>
  <si>
    <t>Naranjal</t>
  </si>
  <si>
    <t>El Buey-Colmenas</t>
  </si>
  <si>
    <t>San Pedro</t>
  </si>
  <si>
    <t>La Saltadera</t>
  </si>
  <si>
    <t>El Caunzal</t>
  </si>
  <si>
    <t>El Guaico</t>
  </si>
  <si>
    <t>Alto De Letras</t>
  </si>
  <si>
    <t>Carrizales</t>
  </si>
  <si>
    <t>Pantano Negro</t>
  </si>
  <si>
    <t>Chagualal</t>
  </si>
  <si>
    <t>Morrogordo</t>
  </si>
  <si>
    <t>Piedra Candela</t>
  </si>
  <si>
    <t>Aures Arriba</t>
  </si>
  <si>
    <t>Portugal</t>
  </si>
  <si>
    <t>San Jose</t>
  </si>
  <si>
    <t>La Cordillera</t>
  </si>
  <si>
    <t>La Labor</t>
  </si>
  <si>
    <t>La Loma</t>
  </si>
  <si>
    <t>Alto Bonito</t>
  </si>
  <si>
    <t>Combia</t>
  </si>
  <si>
    <t>Guayaquil</t>
  </si>
  <si>
    <t>La Cascada</t>
  </si>
  <si>
    <t>San Bartolo</t>
  </si>
  <si>
    <t>El Buey</t>
  </si>
  <si>
    <t>Santa Catalina</t>
  </si>
  <si>
    <t>El Morron</t>
  </si>
  <si>
    <t>7002199</t>
  </si>
  <si>
    <t>Guarango</t>
  </si>
  <si>
    <t>Guaico</t>
  </si>
  <si>
    <t>Llanadas</t>
  </si>
  <si>
    <t>6004201</t>
  </si>
  <si>
    <t>La Antigua</t>
  </si>
  <si>
    <t>La Timotea</t>
  </si>
  <si>
    <t>6004101</t>
  </si>
  <si>
    <t>Abriaqui</t>
  </si>
  <si>
    <t>San Ruperto</t>
  </si>
  <si>
    <t>El Cejen</t>
  </si>
  <si>
    <t>Corcovado</t>
  </si>
  <si>
    <t>Monos</t>
  </si>
  <si>
    <t>Las Juntas</t>
  </si>
  <si>
    <t>Piedras</t>
  </si>
  <si>
    <t>Potreros</t>
  </si>
  <si>
    <t>Santa Teresa</t>
  </si>
  <si>
    <t>La Nancui</t>
  </si>
  <si>
    <t>6004199</t>
  </si>
  <si>
    <t>7021201</t>
  </si>
  <si>
    <t>Remolino</t>
  </si>
  <si>
    <t>7021101</t>
  </si>
  <si>
    <t>Alejandria</t>
  </si>
  <si>
    <t>Tocaima</t>
  </si>
  <si>
    <t>El Popo</t>
  </si>
  <si>
    <t>El Cerro</t>
  </si>
  <si>
    <t>San Lorenzo</t>
  </si>
  <si>
    <t>La Pava</t>
  </si>
  <si>
    <t>El Carbon</t>
  </si>
  <si>
    <t>La Inmaculada</t>
  </si>
  <si>
    <t>Cruces</t>
  </si>
  <si>
    <t>San Miguel</t>
  </si>
  <si>
    <t>El Respaldo</t>
  </si>
  <si>
    <t>Embalse San Lorenzo</t>
  </si>
  <si>
    <t>8030201</t>
  </si>
  <si>
    <t>8030101</t>
  </si>
  <si>
    <t>Amaga</t>
  </si>
  <si>
    <t>8030102</t>
  </si>
  <si>
    <t>Camilo C</t>
  </si>
  <si>
    <t>8030202</t>
  </si>
  <si>
    <t>El Morro</t>
  </si>
  <si>
    <t>Pueblito De San Jose</t>
  </si>
  <si>
    <t>La Delgadita</t>
  </si>
  <si>
    <t>Guaimaral</t>
  </si>
  <si>
    <t>Pueblito De Los Sanchez</t>
  </si>
  <si>
    <t>Mani Del Cardal</t>
  </si>
  <si>
    <t>Pueblito De Los Bolivares</t>
  </si>
  <si>
    <t>Mal Abrigo</t>
  </si>
  <si>
    <t>Guali</t>
  </si>
  <si>
    <t>Piedecuesta</t>
  </si>
  <si>
    <t>Travesias</t>
  </si>
  <si>
    <t>8030103</t>
  </si>
  <si>
    <t>Minas</t>
  </si>
  <si>
    <t>La Clarita</t>
  </si>
  <si>
    <t>8030204</t>
  </si>
  <si>
    <t>La Ferreria</t>
  </si>
  <si>
    <t>El Cedro</t>
  </si>
  <si>
    <t>Nicanor Restrepo</t>
  </si>
  <si>
    <t>8030203</t>
  </si>
  <si>
    <t>La Clarita 2</t>
  </si>
  <si>
    <t>La Clarita 1</t>
  </si>
  <si>
    <t>8030104</t>
  </si>
  <si>
    <t>4031201</t>
  </si>
  <si>
    <t>La Picardia</t>
  </si>
  <si>
    <t>El Dorado</t>
  </si>
  <si>
    <t>Risaralda</t>
  </si>
  <si>
    <t>Guayabito</t>
  </si>
  <si>
    <t>4031202</t>
  </si>
  <si>
    <t>La Aldea</t>
  </si>
  <si>
    <t>Portachuelo</t>
  </si>
  <si>
    <t>4031102</t>
  </si>
  <si>
    <t>El Castillo</t>
  </si>
  <si>
    <t>Romazon</t>
  </si>
  <si>
    <t>4031101</t>
  </si>
  <si>
    <t>Pocoro</t>
  </si>
  <si>
    <t>Salazar</t>
  </si>
  <si>
    <t>Pavas</t>
  </si>
  <si>
    <t>Tinitacita</t>
  </si>
  <si>
    <t>Los Toros</t>
  </si>
  <si>
    <t>Portachuelos</t>
  </si>
  <si>
    <t>El Encanto</t>
  </si>
  <si>
    <t>Naranjitos</t>
  </si>
  <si>
    <t>La Guayana</t>
  </si>
  <si>
    <t>La Maria</t>
  </si>
  <si>
    <t>Guamoco</t>
  </si>
  <si>
    <t>Boqueron</t>
  </si>
  <si>
    <t>El Taparo</t>
  </si>
  <si>
    <t>El Rio</t>
  </si>
  <si>
    <t>Manzanillo</t>
  </si>
  <si>
    <t>4031199</t>
  </si>
  <si>
    <t>La Cancana</t>
  </si>
  <si>
    <t>Los Chorritos</t>
  </si>
  <si>
    <t>La Clara</t>
  </si>
  <si>
    <t>Maria Teresa</t>
  </si>
  <si>
    <t>La Vibora</t>
  </si>
  <si>
    <t>La Gurria</t>
  </si>
  <si>
    <t>Animas</t>
  </si>
  <si>
    <t>La Sonadora</t>
  </si>
  <si>
    <t>Arenas Blancas</t>
  </si>
  <si>
    <t>La Gardenia</t>
  </si>
  <si>
    <t>Los Mangos</t>
  </si>
  <si>
    <t>Cestillal</t>
  </si>
  <si>
    <t>Mondragon</t>
  </si>
  <si>
    <t>Pinto Limon</t>
  </si>
  <si>
    <t>El Tigrillo</t>
  </si>
  <si>
    <t>La Manguita</t>
  </si>
  <si>
    <t>La Areiza</t>
  </si>
  <si>
    <t>Tinita</t>
  </si>
  <si>
    <t>El Naranjal</t>
  </si>
  <si>
    <t>La Vetilla</t>
  </si>
  <si>
    <t>El Canal</t>
  </si>
  <si>
    <t>Baldio</t>
  </si>
  <si>
    <t>8034206</t>
  </si>
  <si>
    <t>La Mesenia</t>
  </si>
  <si>
    <t>Santa Ines</t>
  </si>
  <si>
    <t>La Cristalina</t>
  </si>
  <si>
    <t>La Avanzada</t>
  </si>
  <si>
    <t>Santa Isabel</t>
  </si>
  <si>
    <t>La Borraja</t>
  </si>
  <si>
    <t>8034106</t>
  </si>
  <si>
    <t>San Julian</t>
  </si>
  <si>
    <t>Las Flores</t>
  </si>
  <si>
    <t>San Antonio</t>
  </si>
  <si>
    <t>Santa Elena</t>
  </si>
  <si>
    <t>8034205</t>
  </si>
  <si>
    <t>San Gregorio</t>
  </si>
  <si>
    <t>Santa Rita</t>
  </si>
  <si>
    <t>8034105</t>
  </si>
  <si>
    <t>La Soledad</t>
  </si>
  <si>
    <t>Egipto</t>
  </si>
  <si>
    <t>Rio Claro</t>
  </si>
  <si>
    <t>Media Luna</t>
  </si>
  <si>
    <t>San Pedro Abajo</t>
  </si>
  <si>
    <t>San Agustin</t>
  </si>
  <si>
    <t>San Pedro Arriba</t>
  </si>
  <si>
    <t>La Cedrona</t>
  </si>
  <si>
    <t>8034203</t>
  </si>
  <si>
    <t>Alto Sen¾n</t>
  </si>
  <si>
    <t>Buenos Aires</t>
  </si>
  <si>
    <t>La Aguada</t>
  </si>
  <si>
    <t>8034204</t>
  </si>
  <si>
    <t>San Perucho</t>
  </si>
  <si>
    <t>Taparto</t>
  </si>
  <si>
    <t>Chaparralito</t>
  </si>
  <si>
    <t>La Piedra</t>
  </si>
  <si>
    <t>El LÝbano</t>
  </si>
  <si>
    <t>El Chispero</t>
  </si>
  <si>
    <t>8034101</t>
  </si>
  <si>
    <t>Monte Blanco</t>
  </si>
  <si>
    <t>Cascajero</t>
  </si>
  <si>
    <t>8034201</t>
  </si>
  <si>
    <t>Reserva Forestal</t>
  </si>
  <si>
    <t>El Cardal</t>
  </si>
  <si>
    <t>El Rojo</t>
  </si>
  <si>
    <t>Las Colonias</t>
  </si>
  <si>
    <t>La Comuna</t>
  </si>
  <si>
    <t>Alto Del Rayo</t>
  </si>
  <si>
    <t>Monte Verde</t>
  </si>
  <si>
    <t>8034103</t>
  </si>
  <si>
    <t>Palestina</t>
  </si>
  <si>
    <t>La Argentina</t>
  </si>
  <si>
    <t>El Tapado</t>
  </si>
  <si>
    <t>La Ermita</t>
  </si>
  <si>
    <t>California</t>
  </si>
  <si>
    <t>San Fernando</t>
  </si>
  <si>
    <t>La Siria</t>
  </si>
  <si>
    <t>La Legia</t>
  </si>
  <si>
    <t>8034104</t>
  </si>
  <si>
    <t>Tapart¾</t>
  </si>
  <si>
    <t>La Rochela</t>
  </si>
  <si>
    <t>La Bodega</t>
  </si>
  <si>
    <t>La Solita</t>
  </si>
  <si>
    <t>La Pradera</t>
  </si>
  <si>
    <t>Valle UmbrÝa</t>
  </si>
  <si>
    <t>8034202</t>
  </si>
  <si>
    <t>Orizaba</t>
  </si>
  <si>
    <t>8034102</t>
  </si>
  <si>
    <t>La Manuela</t>
  </si>
  <si>
    <t>La Esperanza_Hoyo Grande</t>
  </si>
  <si>
    <t>El Barcino</t>
  </si>
  <si>
    <t>El Ignacio</t>
  </si>
  <si>
    <t>El Crucero</t>
  </si>
  <si>
    <t>El Cedron</t>
  </si>
  <si>
    <t>8036201</t>
  </si>
  <si>
    <t>Romeral</t>
  </si>
  <si>
    <t>La Estacion</t>
  </si>
  <si>
    <t>El Barro</t>
  </si>
  <si>
    <t>San Isidro</t>
  </si>
  <si>
    <t>8036101</t>
  </si>
  <si>
    <t>Angelopolis</t>
  </si>
  <si>
    <t>8036102</t>
  </si>
  <si>
    <t>Estacion Angel¾polis</t>
  </si>
  <si>
    <t>El Nudillo</t>
  </si>
  <si>
    <t>Cienaguita</t>
  </si>
  <si>
    <t>La Cascajala</t>
  </si>
  <si>
    <t>Promision</t>
  </si>
  <si>
    <t>5038201</t>
  </si>
  <si>
    <t>Rio Arriba</t>
  </si>
  <si>
    <t>Pacora</t>
  </si>
  <si>
    <t>San Alejandro</t>
  </si>
  <si>
    <t>Guajira Arriba</t>
  </si>
  <si>
    <t>Maldonado</t>
  </si>
  <si>
    <t>Batea Seca</t>
  </si>
  <si>
    <t>El Olivo</t>
  </si>
  <si>
    <t>El Tambo</t>
  </si>
  <si>
    <t>5038202</t>
  </si>
  <si>
    <t>Llanos De Cuiva</t>
  </si>
  <si>
    <t>Los Pantanos</t>
  </si>
  <si>
    <t>La Culebra</t>
  </si>
  <si>
    <t>Dolores</t>
  </si>
  <si>
    <t>Chocho Loma</t>
  </si>
  <si>
    <t>Alto Rhin</t>
  </si>
  <si>
    <t>5038101</t>
  </si>
  <si>
    <t>Guasimo</t>
  </si>
  <si>
    <t>Los Pinos</t>
  </si>
  <si>
    <t>Pajarito Arriba</t>
  </si>
  <si>
    <t>La Quiebrita</t>
  </si>
  <si>
    <t>Chocho Rio</t>
  </si>
  <si>
    <t>Chocho Escuela</t>
  </si>
  <si>
    <t>Quiebra Arriba</t>
  </si>
  <si>
    <t>Tenche Viejo</t>
  </si>
  <si>
    <t>Quiebra Abajo</t>
  </si>
  <si>
    <t>Morelia</t>
  </si>
  <si>
    <t>El Socorro</t>
  </si>
  <si>
    <t>La Quinta</t>
  </si>
  <si>
    <t>Oriente</t>
  </si>
  <si>
    <t>Palmas</t>
  </si>
  <si>
    <t>Matablanco</t>
  </si>
  <si>
    <t>Pajarito Abajo</t>
  </si>
  <si>
    <t>Guajira Abajo</t>
  </si>
  <si>
    <t>Tenche Algodon</t>
  </si>
  <si>
    <t>Guanteros</t>
  </si>
  <si>
    <t>La Milagrosa</t>
  </si>
  <si>
    <t>Trinidad</t>
  </si>
  <si>
    <t>4040201</t>
  </si>
  <si>
    <t>Bolivar</t>
  </si>
  <si>
    <t>Roble Arriba</t>
  </si>
  <si>
    <t>El Limon</t>
  </si>
  <si>
    <t>Pajonal</t>
  </si>
  <si>
    <t>La Plancha</t>
  </si>
  <si>
    <t>Concha Arriba</t>
  </si>
  <si>
    <t>La Teresita</t>
  </si>
  <si>
    <t>Las Animas</t>
  </si>
  <si>
    <t>4040101</t>
  </si>
  <si>
    <t>Anori</t>
  </si>
  <si>
    <t>Medias Faldas</t>
  </si>
  <si>
    <t>Chagualito</t>
  </si>
  <si>
    <t>Las Lomitas</t>
  </si>
  <si>
    <t>Las Nieves</t>
  </si>
  <si>
    <t>Concha Media</t>
  </si>
  <si>
    <t>Providencia</t>
  </si>
  <si>
    <t>Miraflores</t>
  </si>
  <si>
    <t>Chagualo Arriba</t>
  </si>
  <si>
    <t>4040199</t>
  </si>
  <si>
    <t>Liberia</t>
  </si>
  <si>
    <t>Montefrio</t>
  </si>
  <si>
    <t>Dos Bocas</t>
  </si>
  <si>
    <t>La Casita</t>
  </si>
  <si>
    <t>El Roble</t>
  </si>
  <si>
    <t>Villa Fatima</t>
  </si>
  <si>
    <t>Brisas Del Nechí</t>
  </si>
  <si>
    <t>Tabacal</t>
  </si>
  <si>
    <t>Bellavista</t>
  </si>
  <si>
    <t>La Meseta</t>
  </si>
  <si>
    <t>Chagualo Abajo</t>
  </si>
  <si>
    <t>El Zafiro</t>
  </si>
  <si>
    <t>El Banco</t>
  </si>
  <si>
    <t>El Carmen</t>
  </si>
  <si>
    <t>La Trinidad</t>
  </si>
  <si>
    <t>Puerto Rico</t>
  </si>
  <si>
    <t>Santa Gertrudis</t>
  </si>
  <si>
    <t>Santiago</t>
  </si>
  <si>
    <t>El Carmin</t>
  </si>
  <si>
    <t>Madreseca</t>
  </si>
  <si>
    <t>Concha Abajo</t>
  </si>
  <si>
    <t>Los Trozos</t>
  </si>
  <si>
    <t>Solano</t>
  </si>
  <si>
    <t>6044201</t>
  </si>
  <si>
    <t>La Mata</t>
  </si>
  <si>
    <t>Monterredondo</t>
  </si>
  <si>
    <t>El Pedrero</t>
  </si>
  <si>
    <t>Higuina</t>
  </si>
  <si>
    <t>Vendiagual</t>
  </si>
  <si>
    <t>6044202</t>
  </si>
  <si>
    <t>La Cienaga</t>
  </si>
  <si>
    <t>Guintar</t>
  </si>
  <si>
    <t>La Choclina</t>
  </si>
  <si>
    <t>Quiuna</t>
  </si>
  <si>
    <t>La Quiebra</t>
  </si>
  <si>
    <t>6044102</t>
  </si>
  <si>
    <t>6044101</t>
  </si>
  <si>
    <t>Anza</t>
  </si>
  <si>
    <t>Valerio</t>
  </si>
  <si>
    <t>Nudillo</t>
  </si>
  <si>
    <t>La Cejita</t>
  </si>
  <si>
    <t>La Chuscalito</t>
  </si>
  <si>
    <t>Los Llanos</t>
  </si>
  <si>
    <t>6044199</t>
  </si>
  <si>
    <t>9045203</t>
  </si>
  <si>
    <t>9045101</t>
  </si>
  <si>
    <t>Apartado</t>
  </si>
  <si>
    <t>9045202</t>
  </si>
  <si>
    <t>Churido</t>
  </si>
  <si>
    <t>El Salvador</t>
  </si>
  <si>
    <t>La Balsa</t>
  </si>
  <si>
    <t>Mulatos Cabecera</t>
  </si>
  <si>
    <t>El Tigre</t>
  </si>
  <si>
    <t>El Cuchillo</t>
  </si>
  <si>
    <t>9045204</t>
  </si>
  <si>
    <t>Zungo Abajo</t>
  </si>
  <si>
    <t>Puerto Caribe O Puerto Giron</t>
  </si>
  <si>
    <t>9045104</t>
  </si>
  <si>
    <t>Puerto Caribe</t>
  </si>
  <si>
    <t>San Pablo</t>
  </si>
  <si>
    <t>El Guineo</t>
  </si>
  <si>
    <t>Punto Rojo</t>
  </si>
  <si>
    <t>Guineo Alto</t>
  </si>
  <si>
    <t>El Diamante</t>
  </si>
  <si>
    <t>La Pedrosa</t>
  </si>
  <si>
    <t>Zungo Arriba</t>
  </si>
  <si>
    <t>Los Naranjales</t>
  </si>
  <si>
    <t>9045102</t>
  </si>
  <si>
    <t>Zungo Carretera</t>
  </si>
  <si>
    <t>Vijagual</t>
  </si>
  <si>
    <t>El Porvenir</t>
  </si>
  <si>
    <t>Arenas Bajas</t>
  </si>
  <si>
    <t>La Hoz</t>
  </si>
  <si>
    <t>Miramar</t>
  </si>
  <si>
    <t>Churido Sinai</t>
  </si>
  <si>
    <t>Churido Medio</t>
  </si>
  <si>
    <t>9045103</t>
  </si>
  <si>
    <t>San Jose De Apartad¾</t>
  </si>
  <si>
    <t>La Danta</t>
  </si>
  <si>
    <t>El Reposo</t>
  </si>
  <si>
    <t>San Martin</t>
  </si>
  <si>
    <t>La Miranda</t>
  </si>
  <si>
    <t>La Pancha</t>
  </si>
  <si>
    <t>Churido Puente</t>
  </si>
  <si>
    <t>La Linda</t>
  </si>
  <si>
    <t>Las Playas</t>
  </si>
  <si>
    <t>Salsipuedes</t>
  </si>
  <si>
    <t>Bajo Del Oso</t>
  </si>
  <si>
    <t>El Guaro</t>
  </si>
  <si>
    <t>La Resbaloza</t>
  </si>
  <si>
    <t>Mulatos Medio</t>
  </si>
  <si>
    <t>El Osito</t>
  </si>
  <si>
    <t>El Gas</t>
  </si>
  <si>
    <t>Los Mandarinos</t>
  </si>
  <si>
    <t>Arenas Altas</t>
  </si>
  <si>
    <t>El Salto</t>
  </si>
  <si>
    <t>Playa Larga</t>
  </si>
  <si>
    <t>Rodoxali</t>
  </si>
  <si>
    <t>Sabaleta</t>
  </si>
  <si>
    <t>9051205</t>
  </si>
  <si>
    <t>San Juancito Vijao</t>
  </si>
  <si>
    <t>9051207</t>
  </si>
  <si>
    <t>Marsella</t>
  </si>
  <si>
    <t>La Mesita</t>
  </si>
  <si>
    <t>9051202</t>
  </si>
  <si>
    <t>Las Naranjitas</t>
  </si>
  <si>
    <t>9051204</t>
  </si>
  <si>
    <t>Platas Del Medio</t>
  </si>
  <si>
    <t>Santa Fe De Las Platas</t>
  </si>
  <si>
    <t>9051105</t>
  </si>
  <si>
    <t>El Bonguito</t>
  </si>
  <si>
    <t>9051206</t>
  </si>
  <si>
    <t>Pangola</t>
  </si>
  <si>
    <t>La Candelaria</t>
  </si>
  <si>
    <t>Pueblo Chino</t>
  </si>
  <si>
    <t>Atoyosa</t>
  </si>
  <si>
    <t>Nueva Florida</t>
  </si>
  <si>
    <t>Filo De Venus</t>
  </si>
  <si>
    <t>Siete Hermanas</t>
  </si>
  <si>
    <t>Piedrecitas</t>
  </si>
  <si>
    <t>9051208</t>
  </si>
  <si>
    <t>Calabozo</t>
  </si>
  <si>
    <t>El Caucho</t>
  </si>
  <si>
    <t>9051107</t>
  </si>
  <si>
    <t>9051102</t>
  </si>
  <si>
    <t>El Yeso</t>
  </si>
  <si>
    <t>El Inglesito</t>
  </si>
  <si>
    <t>Las Lanas</t>
  </si>
  <si>
    <t>Las Platas</t>
  </si>
  <si>
    <t>Pelayo</t>
  </si>
  <si>
    <t>La Caridad</t>
  </si>
  <si>
    <t>9051108</t>
  </si>
  <si>
    <t>Cajones</t>
  </si>
  <si>
    <t>Las Parcelas</t>
  </si>
  <si>
    <t>9051203</t>
  </si>
  <si>
    <t>Boca Al Reves</t>
  </si>
  <si>
    <t>El Guadual</t>
  </si>
  <si>
    <t>El Guadual Del Medio</t>
  </si>
  <si>
    <t>La Mesa</t>
  </si>
  <si>
    <t>El Volcancito</t>
  </si>
  <si>
    <t>Guadual Abajo</t>
  </si>
  <si>
    <t>La Velez</t>
  </si>
  <si>
    <t>Nuevo Oriente</t>
  </si>
  <si>
    <t>Platas Arriba</t>
  </si>
  <si>
    <t>Campanito</t>
  </si>
  <si>
    <t>La Arenosa</t>
  </si>
  <si>
    <t>9051104</t>
  </si>
  <si>
    <t>9051103</t>
  </si>
  <si>
    <t>Trementino</t>
  </si>
  <si>
    <t>Plan Parejo</t>
  </si>
  <si>
    <t>9051106</t>
  </si>
  <si>
    <t>Paraiso</t>
  </si>
  <si>
    <t>Garrapata</t>
  </si>
  <si>
    <t>Las Patillas</t>
  </si>
  <si>
    <t>Holandita</t>
  </si>
  <si>
    <t>Holanda</t>
  </si>
  <si>
    <t>9051201</t>
  </si>
  <si>
    <t>Bajos La Arenosa</t>
  </si>
  <si>
    <t>El Coco</t>
  </si>
  <si>
    <t>Pajillal</t>
  </si>
  <si>
    <t>Canime</t>
  </si>
  <si>
    <t>Cerro De Las Lajas</t>
  </si>
  <si>
    <t>Las Pavitas</t>
  </si>
  <si>
    <t>Bajo Grande</t>
  </si>
  <si>
    <t>El Guaimaro</t>
  </si>
  <si>
    <t>9051101</t>
  </si>
  <si>
    <t>Barrancuda</t>
  </si>
  <si>
    <t>7055201</t>
  </si>
  <si>
    <t>El Recreo</t>
  </si>
  <si>
    <t>El Pital</t>
  </si>
  <si>
    <t>La Plata</t>
  </si>
  <si>
    <t>El Plan</t>
  </si>
  <si>
    <t>La Arboleda</t>
  </si>
  <si>
    <t>Claras</t>
  </si>
  <si>
    <t>La Arabia</t>
  </si>
  <si>
    <t>La Margarita</t>
  </si>
  <si>
    <t>El Oro</t>
  </si>
  <si>
    <t>El Zancudo</t>
  </si>
  <si>
    <t>El Bujio</t>
  </si>
  <si>
    <t>El Bosque</t>
  </si>
  <si>
    <t>Villeta Florida</t>
  </si>
  <si>
    <t>El Silencio</t>
  </si>
  <si>
    <t>Chamberry</t>
  </si>
  <si>
    <t>La Reina</t>
  </si>
  <si>
    <t>El Cabuyo</t>
  </si>
  <si>
    <t>7055101</t>
  </si>
  <si>
    <t>El Fresnito</t>
  </si>
  <si>
    <t>Rancho Largo</t>
  </si>
  <si>
    <t>El Llano</t>
  </si>
  <si>
    <t>Buenavista</t>
  </si>
  <si>
    <t>Alto De Samana</t>
  </si>
  <si>
    <t>La Julia</t>
  </si>
  <si>
    <t>Mesones</t>
  </si>
  <si>
    <t>Arenillal</t>
  </si>
  <si>
    <t>Cabecera Municipal-Vereda</t>
  </si>
  <si>
    <t>El Peru</t>
  </si>
  <si>
    <t>El Dragal</t>
  </si>
  <si>
    <t>El Rosario</t>
  </si>
  <si>
    <t>Guadualito</t>
  </si>
  <si>
    <t>La Mina</t>
  </si>
  <si>
    <t>El Tesoro</t>
  </si>
  <si>
    <t>Tabanales</t>
  </si>
  <si>
    <t>7055199</t>
  </si>
  <si>
    <t>6059202</t>
  </si>
  <si>
    <t>Palmichal</t>
  </si>
  <si>
    <t>La Herradura</t>
  </si>
  <si>
    <t>6059201</t>
  </si>
  <si>
    <t>Palo Blanco</t>
  </si>
  <si>
    <t>6059102</t>
  </si>
  <si>
    <t>La Pescadora</t>
  </si>
  <si>
    <t>Arbolitos</t>
  </si>
  <si>
    <t>6059101</t>
  </si>
  <si>
    <t>La Horcona</t>
  </si>
  <si>
    <t>1079202</t>
  </si>
  <si>
    <t>San Eugenio</t>
  </si>
  <si>
    <t>Hatillo</t>
  </si>
  <si>
    <t>Platanito Parte Baja</t>
  </si>
  <si>
    <t>1079201</t>
  </si>
  <si>
    <t>Quintero</t>
  </si>
  <si>
    <t>1079203</t>
  </si>
  <si>
    <t>Las Victorias</t>
  </si>
  <si>
    <t>Popalito</t>
  </si>
  <si>
    <t>La Calda</t>
  </si>
  <si>
    <t>Dos Quebradas</t>
  </si>
  <si>
    <t>Isaza</t>
  </si>
  <si>
    <t>Platanito Parte Alta</t>
  </si>
  <si>
    <t>1079102</t>
  </si>
  <si>
    <t>El Hatillo</t>
  </si>
  <si>
    <t>La Lomita</t>
  </si>
  <si>
    <t>La Chapa Alta</t>
  </si>
  <si>
    <t>Chorro Hondo</t>
  </si>
  <si>
    <t>Volantin</t>
  </si>
  <si>
    <t>Mocorongo</t>
  </si>
  <si>
    <t>Tamborcito</t>
  </si>
  <si>
    <t>Monteloro</t>
  </si>
  <si>
    <t>Tablazo Hatillo</t>
  </si>
  <si>
    <t>La Chapa Baja</t>
  </si>
  <si>
    <t>El Hoyo</t>
  </si>
  <si>
    <t>La Gomez</t>
  </si>
  <si>
    <t>El Cortado</t>
  </si>
  <si>
    <t>El Viento</t>
  </si>
  <si>
    <t>Corrientes</t>
  </si>
  <si>
    <t>Ventanas</t>
  </si>
  <si>
    <t>La Chorrera</t>
  </si>
  <si>
    <t>La Tolda</t>
  </si>
  <si>
    <t>Filo Verde</t>
  </si>
  <si>
    <t>Potrerito</t>
  </si>
  <si>
    <t>Vallecitos</t>
  </si>
  <si>
    <t>La Ese</t>
  </si>
  <si>
    <t>Graciano</t>
  </si>
  <si>
    <t>1079101</t>
  </si>
  <si>
    <t>Buga</t>
  </si>
  <si>
    <t>Las Lajas</t>
  </si>
  <si>
    <t>Yarumito</t>
  </si>
  <si>
    <t>Tablazo Popalito</t>
  </si>
  <si>
    <t>Aguas Claras Arriba</t>
  </si>
  <si>
    <t>La Playa</t>
  </si>
  <si>
    <t>El Guayabo</t>
  </si>
  <si>
    <t>Aguas Claras Abajo</t>
  </si>
  <si>
    <t>Matasano</t>
  </si>
  <si>
    <t>Pacho Hondo</t>
  </si>
  <si>
    <t>La Cuesta</t>
  </si>
  <si>
    <t>1079199</t>
  </si>
  <si>
    <t>1088201</t>
  </si>
  <si>
    <t>La China</t>
  </si>
  <si>
    <t>1088199</t>
  </si>
  <si>
    <t>El Pinal</t>
  </si>
  <si>
    <t>Ovejas</t>
  </si>
  <si>
    <t>Tierradentro</t>
  </si>
  <si>
    <t>Guasimalito</t>
  </si>
  <si>
    <t>Cerezales</t>
  </si>
  <si>
    <t>Granizal</t>
  </si>
  <si>
    <t>Hato Viejo</t>
  </si>
  <si>
    <t>1088101</t>
  </si>
  <si>
    <t>Cuartas</t>
  </si>
  <si>
    <t>San Felix</t>
  </si>
  <si>
    <t>5086101</t>
  </si>
  <si>
    <t>5086201</t>
  </si>
  <si>
    <t>El Yuyal</t>
  </si>
  <si>
    <t>Quebraditas</t>
  </si>
  <si>
    <t>Zancudito</t>
  </si>
  <si>
    <t>La Miel</t>
  </si>
  <si>
    <t>Labores</t>
  </si>
  <si>
    <t>La Salazar</t>
  </si>
  <si>
    <t>La Amoladora</t>
  </si>
  <si>
    <t>Zafra</t>
  </si>
  <si>
    <t>Playas</t>
  </si>
  <si>
    <t>5086102</t>
  </si>
  <si>
    <t>El Valle</t>
  </si>
  <si>
    <t>Playitas</t>
  </si>
  <si>
    <t>5086299</t>
  </si>
  <si>
    <t>8091201</t>
  </si>
  <si>
    <t>El Troya</t>
  </si>
  <si>
    <t>El Contento</t>
  </si>
  <si>
    <t>Guarico</t>
  </si>
  <si>
    <t>La Irene</t>
  </si>
  <si>
    <t>La Italia</t>
  </si>
  <si>
    <t>Los Aguacates</t>
  </si>
  <si>
    <t>Pedral Abajo</t>
  </si>
  <si>
    <t>Hermosa</t>
  </si>
  <si>
    <t>El Tablazo</t>
  </si>
  <si>
    <t>Area Sin Levantar</t>
  </si>
  <si>
    <t>La Ladera</t>
  </si>
  <si>
    <t>La Sucia</t>
  </si>
  <si>
    <t>La Libia</t>
  </si>
  <si>
    <t>8091101</t>
  </si>
  <si>
    <t>Primavera</t>
  </si>
  <si>
    <t>Guadualejo</t>
  </si>
  <si>
    <t>Barlovento</t>
  </si>
  <si>
    <t>Pedral Arriba</t>
  </si>
  <si>
    <t>Mercedes</t>
  </si>
  <si>
    <t>8091199</t>
  </si>
  <si>
    <t>8093204</t>
  </si>
  <si>
    <t>Purco</t>
  </si>
  <si>
    <t>8093203</t>
  </si>
  <si>
    <t>El Cuchuco</t>
  </si>
  <si>
    <t>Luciano Restrepo</t>
  </si>
  <si>
    <t>El Tostado</t>
  </si>
  <si>
    <t>8093201</t>
  </si>
  <si>
    <t>Saladitos</t>
  </si>
  <si>
    <t>Pueblo Duro</t>
  </si>
  <si>
    <t>8093101</t>
  </si>
  <si>
    <t>La Falda</t>
  </si>
  <si>
    <t>El Yerbal</t>
  </si>
  <si>
    <t>Los Animes</t>
  </si>
  <si>
    <t>La Tarqui</t>
  </si>
  <si>
    <t>El Indio</t>
  </si>
  <si>
    <t>Guamalita</t>
  </si>
  <si>
    <t>La Sucre</t>
  </si>
  <si>
    <t>La Raya</t>
  </si>
  <si>
    <t>El Leon</t>
  </si>
  <si>
    <t>La Cibeles</t>
  </si>
  <si>
    <t>La Corazonada - La Valdivia</t>
  </si>
  <si>
    <t>La Padilla</t>
  </si>
  <si>
    <t>La Iracala</t>
  </si>
  <si>
    <t>La Ceibala</t>
  </si>
  <si>
    <t>La Favorita</t>
  </si>
  <si>
    <t>La Vargas</t>
  </si>
  <si>
    <t>8093104</t>
  </si>
  <si>
    <t>La Asomadera</t>
  </si>
  <si>
    <t>San Mateo</t>
  </si>
  <si>
    <t>8093202</t>
  </si>
  <si>
    <t>Cangrejo</t>
  </si>
  <si>
    <t>Cienaga Claro Verde</t>
  </si>
  <si>
    <t>Quebrada Arriba</t>
  </si>
  <si>
    <t>Cuchillon</t>
  </si>
  <si>
    <t>8093199</t>
  </si>
  <si>
    <t>El Cangrejo</t>
  </si>
  <si>
    <t>5107201</t>
  </si>
  <si>
    <t>5107203</t>
  </si>
  <si>
    <t>La Calera</t>
  </si>
  <si>
    <t>Pueblo Nuevo (Berlin)</t>
  </si>
  <si>
    <t>5107202</t>
  </si>
  <si>
    <t>El Gurri</t>
  </si>
  <si>
    <t>Las Auras</t>
  </si>
  <si>
    <t>Chorrillos</t>
  </si>
  <si>
    <t>Buena Vista</t>
  </si>
  <si>
    <t>La Correa</t>
  </si>
  <si>
    <t>Alto Del Chiri</t>
  </si>
  <si>
    <t>Moravia</t>
  </si>
  <si>
    <t>Berlin</t>
  </si>
  <si>
    <t>Orejon</t>
  </si>
  <si>
    <t>Turco</t>
  </si>
  <si>
    <t>El Cedral</t>
  </si>
  <si>
    <t>El Pescado</t>
  </si>
  <si>
    <t>5107101</t>
  </si>
  <si>
    <t>El Anime</t>
  </si>
  <si>
    <t>San Epifanio</t>
  </si>
  <si>
    <t>La America</t>
  </si>
  <si>
    <t>Los Naranjos</t>
  </si>
  <si>
    <t>Cucurucho</t>
  </si>
  <si>
    <t>Morron</t>
  </si>
  <si>
    <t>El Roblal</t>
  </si>
  <si>
    <t>El Polvillo</t>
  </si>
  <si>
    <t>Campo Alegre</t>
  </si>
  <si>
    <t>Guriman</t>
  </si>
  <si>
    <t>Laderas</t>
  </si>
  <si>
    <t>La Rodriguez</t>
  </si>
  <si>
    <t>5107199</t>
  </si>
  <si>
    <t>BerlÝn</t>
  </si>
  <si>
    <t>6113203</t>
  </si>
  <si>
    <t>6113201</t>
  </si>
  <si>
    <t>Pajarito</t>
  </si>
  <si>
    <t>Siara</t>
  </si>
  <si>
    <t>6113206</t>
  </si>
  <si>
    <t>Mogotes</t>
  </si>
  <si>
    <t>La Angelina</t>
  </si>
  <si>
    <t>La Palma</t>
  </si>
  <si>
    <t>6113204</t>
  </si>
  <si>
    <t>Costas</t>
  </si>
  <si>
    <t>Guarco</t>
  </si>
  <si>
    <t>Carauquia</t>
  </si>
  <si>
    <t>El Puerto</t>
  </si>
  <si>
    <t>6113104</t>
  </si>
  <si>
    <t>6113202</t>
  </si>
  <si>
    <t>Llanos De Urarco</t>
  </si>
  <si>
    <t>Bubara</t>
  </si>
  <si>
    <t>6113205</t>
  </si>
  <si>
    <t>Murrapal</t>
  </si>
  <si>
    <t>El Naranjo</t>
  </si>
  <si>
    <t>Alto Del Obispo</t>
  </si>
  <si>
    <t>Los Asientos</t>
  </si>
  <si>
    <t>6113101</t>
  </si>
  <si>
    <t>Higabra</t>
  </si>
  <si>
    <t>Los Arados</t>
  </si>
  <si>
    <t>Llano Grande</t>
  </si>
  <si>
    <t>Sincierco</t>
  </si>
  <si>
    <t>Unti</t>
  </si>
  <si>
    <t>Chunchunco</t>
  </si>
  <si>
    <t>6113103</t>
  </si>
  <si>
    <t>El Siento</t>
  </si>
  <si>
    <t>Llano Chiquito</t>
  </si>
  <si>
    <t>La Fragua</t>
  </si>
  <si>
    <t>Palenque</t>
  </si>
  <si>
    <t>Guadual</t>
  </si>
  <si>
    <t>Sopetránsito</t>
  </si>
  <si>
    <t>Las Cuatro</t>
  </si>
  <si>
    <t>La Vega</t>
  </si>
  <si>
    <t>Las Brisas</t>
  </si>
  <si>
    <t>Conejos</t>
  </si>
  <si>
    <t>6113102</t>
  </si>
  <si>
    <t>2120203</t>
  </si>
  <si>
    <t>Asturias</t>
  </si>
  <si>
    <t>Puerto Belgica</t>
  </si>
  <si>
    <t>2120205</t>
  </si>
  <si>
    <t>Isla La Amargura</t>
  </si>
  <si>
    <t>Guarumo</t>
  </si>
  <si>
    <t>2120206</t>
  </si>
  <si>
    <t>Santa Lucia</t>
  </si>
  <si>
    <t>Manizales</t>
  </si>
  <si>
    <t>2120201</t>
  </si>
  <si>
    <t>Alto El Tigre</t>
  </si>
  <si>
    <t>2120202</t>
  </si>
  <si>
    <t>Pueblo Plano</t>
  </si>
  <si>
    <t>Piamonte</t>
  </si>
  <si>
    <t>Juan Martin</t>
  </si>
  <si>
    <t>2120204</t>
  </si>
  <si>
    <t>Las Pampas</t>
  </si>
  <si>
    <t>El Jardín</t>
  </si>
  <si>
    <t>Las Mojosas</t>
  </si>
  <si>
    <t>2120104</t>
  </si>
  <si>
    <t>El JardÝn</t>
  </si>
  <si>
    <t>Corrales - El Playon</t>
  </si>
  <si>
    <t>La Reversa</t>
  </si>
  <si>
    <t>San Marcos</t>
  </si>
  <si>
    <t>Ponciano Abajo</t>
  </si>
  <si>
    <t>Puerto Lindo</t>
  </si>
  <si>
    <t>Los Lloros</t>
  </si>
  <si>
    <t>Los Conchos</t>
  </si>
  <si>
    <t>La Porcelana</t>
  </si>
  <si>
    <t>2120101</t>
  </si>
  <si>
    <t>Bejuquillo</t>
  </si>
  <si>
    <t>Alto Caceri</t>
  </si>
  <si>
    <t>2120105</t>
  </si>
  <si>
    <t>Guamuro</t>
  </si>
  <si>
    <t>Alto Tamanß</t>
  </si>
  <si>
    <t>El Cacucho</t>
  </si>
  <si>
    <t>2120103</t>
  </si>
  <si>
    <t>Los Comuneros</t>
  </si>
  <si>
    <t>Campanario</t>
  </si>
  <si>
    <t>El Calvario</t>
  </si>
  <si>
    <t>Anara</t>
  </si>
  <si>
    <t>Alto Candilejas</t>
  </si>
  <si>
    <t>El Deseo</t>
  </si>
  <si>
    <t>Los Delirios</t>
  </si>
  <si>
    <t>2120102</t>
  </si>
  <si>
    <t>Nicaragua</t>
  </si>
  <si>
    <t>Puerto Santo</t>
  </si>
  <si>
    <t>2120106</t>
  </si>
  <si>
    <t>San Jose Del Man</t>
  </si>
  <si>
    <t>Las Malvinas</t>
  </si>
  <si>
    <t>Rio Man</t>
  </si>
  <si>
    <t>El Toro</t>
  </si>
  <si>
    <t>Puerto Colombia</t>
  </si>
  <si>
    <t>6138104</t>
  </si>
  <si>
    <t>San Pascual</t>
  </si>
  <si>
    <t>6138204</t>
  </si>
  <si>
    <t>La Curva</t>
  </si>
  <si>
    <t>6138202</t>
  </si>
  <si>
    <t>Uvital</t>
  </si>
  <si>
    <t>6138201</t>
  </si>
  <si>
    <t>6138102</t>
  </si>
  <si>
    <t>Membrillal</t>
  </si>
  <si>
    <t>6138203</t>
  </si>
  <si>
    <t>Juntas De Uramita</t>
  </si>
  <si>
    <t>San Jose De Juntas</t>
  </si>
  <si>
    <t>6138103</t>
  </si>
  <si>
    <t>Juntas De Urama</t>
  </si>
  <si>
    <t>El Madero</t>
  </si>
  <si>
    <t>Apucarco</t>
  </si>
  <si>
    <t>El Canelito</t>
  </si>
  <si>
    <t>Macanal</t>
  </si>
  <si>
    <t>Insor</t>
  </si>
  <si>
    <t>Ciriguan</t>
  </si>
  <si>
    <t>6138101</t>
  </si>
  <si>
    <t>Media Cuesta</t>
  </si>
  <si>
    <t>Paso Arriba</t>
  </si>
  <si>
    <t>El Canelo</t>
  </si>
  <si>
    <t>La Cusuti</t>
  </si>
  <si>
    <t>La Balsita</t>
  </si>
  <si>
    <t>Moroto</t>
  </si>
  <si>
    <t>El Paso</t>
  </si>
  <si>
    <t>Pernilla</t>
  </si>
  <si>
    <t>Chontaduro</t>
  </si>
  <si>
    <t>San Luis Del Cafe</t>
  </si>
  <si>
    <t>Rubicon</t>
  </si>
  <si>
    <t>Caracolal</t>
  </si>
  <si>
    <t>El Cafe</t>
  </si>
  <si>
    <t>Alto De La Aldea</t>
  </si>
  <si>
    <t>Cumbarra</t>
  </si>
  <si>
    <t>Botija Arriba</t>
  </si>
  <si>
    <t>Botija Abajo</t>
  </si>
  <si>
    <t>La Manga</t>
  </si>
  <si>
    <t>Santo Cristo</t>
  </si>
  <si>
    <t>Chupadero</t>
  </si>
  <si>
    <t>Loma De La Alegria</t>
  </si>
  <si>
    <t>La Llorona</t>
  </si>
  <si>
    <t>6125201</t>
  </si>
  <si>
    <t>6125101</t>
  </si>
  <si>
    <t>Asesi</t>
  </si>
  <si>
    <t>La Noque</t>
  </si>
  <si>
    <t>Chochal</t>
  </si>
  <si>
    <t>Los Sauces</t>
  </si>
  <si>
    <t>La Cortada</t>
  </si>
  <si>
    <t>El Playon</t>
  </si>
  <si>
    <t>El Hato</t>
  </si>
  <si>
    <t>El Tambor</t>
  </si>
  <si>
    <t>Altavista</t>
  </si>
  <si>
    <t>Bella Aguada</t>
  </si>
  <si>
    <t>La Garcia</t>
  </si>
  <si>
    <t>Anocozca</t>
  </si>
  <si>
    <t>1129101</t>
  </si>
  <si>
    <t>1129201</t>
  </si>
  <si>
    <t>La Aguacatala</t>
  </si>
  <si>
    <t>El Cano</t>
  </si>
  <si>
    <t>Canalon</t>
  </si>
  <si>
    <t>La Valeria</t>
  </si>
  <si>
    <t>La Mani Del Cardal</t>
  </si>
  <si>
    <t>1129102</t>
  </si>
  <si>
    <t>La Salada</t>
  </si>
  <si>
    <t>Sinifanß</t>
  </si>
  <si>
    <t>Potrerillo</t>
  </si>
  <si>
    <t>La Chuscala</t>
  </si>
  <si>
    <t>Salinas</t>
  </si>
  <si>
    <t>La Corrala</t>
  </si>
  <si>
    <t>El Raizal</t>
  </si>
  <si>
    <t>La Cima</t>
  </si>
  <si>
    <t>5134201</t>
  </si>
  <si>
    <t>Plan De La Rosa</t>
  </si>
  <si>
    <t>El Manzanillo</t>
  </si>
  <si>
    <t>Los Chorros</t>
  </si>
  <si>
    <t>Chaquiral</t>
  </si>
  <si>
    <t>Guaduas</t>
  </si>
  <si>
    <t>La Chiquita</t>
  </si>
  <si>
    <t>La Frisolera</t>
  </si>
  <si>
    <t>El Oso</t>
  </si>
  <si>
    <t>Cordillera</t>
  </si>
  <si>
    <t>La Concha</t>
  </si>
  <si>
    <t>Tierra Fria</t>
  </si>
  <si>
    <t>La Irlanda</t>
  </si>
  <si>
    <t>La Travesia</t>
  </si>
  <si>
    <t>Los Ranchos</t>
  </si>
  <si>
    <t>5134101</t>
  </si>
  <si>
    <t>La Colmena</t>
  </si>
  <si>
    <t>Quebrada Negra</t>
  </si>
  <si>
    <t>La Luz</t>
  </si>
  <si>
    <t>San Jose De La Gloria</t>
  </si>
  <si>
    <t>Norizal</t>
  </si>
  <si>
    <t>Rio Abajo</t>
  </si>
  <si>
    <t>Quebradona</t>
  </si>
  <si>
    <t>El Carriel</t>
  </si>
  <si>
    <t>La Ceiba</t>
  </si>
  <si>
    <t>Capotal</t>
  </si>
  <si>
    <t>5134199</t>
  </si>
  <si>
    <t>3142201</t>
  </si>
  <si>
    <t>Sardinas</t>
  </si>
  <si>
    <t>Botijas</t>
  </si>
  <si>
    <t>3142101</t>
  </si>
  <si>
    <t>Las Aguilas</t>
  </si>
  <si>
    <t>El 62</t>
  </si>
  <si>
    <t>Cascaron</t>
  </si>
  <si>
    <t>Canutillo</t>
  </si>
  <si>
    <t>Canalones</t>
  </si>
  <si>
    <t>3142199</t>
  </si>
  <si>
    <t>8145202</t>
  </si>
  <si>
    <t>Alegrias</t>
  </si>
  <si>
    <t>8145201</t>
  </si>
  <si>
    <t>El Balso</t>
  </si>
  <si>
    <t>Aguadita Grande</t>
  </si>
  <si>
    <t>8145102</t>
  </si>
  <si>
    <t>AlegrÝas</t>
  </si>
  <si>
    <t>8145101</t>
  </si>
  <si>
    <t>La Esmeralda</t>
  </si>
  <si>
    <t>Aguadita Chiquita</t>
  </si>
  <si>
    <t>La Sirena</t>
  </si>
  <si>
    <t>Olibales</t>
  </si>
  <si>
    <t>8145203</t>
  </si>
  <si>
    <t>Sucre</t>
  </si>
  <si>
    <t>Peladeros</t>
  </si>
  <si>
    <t>8145204</t>
  </si>
  <si>
    <t>Conde</t>
  </si>
  <si>
    <t>Barro Blanco</t>
  </si>
  <si>
    <t>8145103</t>
  </si>
  <si>
    <t>Yarumalito</t>
  </si>
  <si>
    <t>Barroblanco</t>
  </si>
  <si>
    <t>Manzanares</t>
  </si>
  <si>
    <t>Chirapoto</t>
  </si>
  <si>
    <t>8145199</t>
  </si>
  <si>
    <t>9147102</t>
  </si>
  <si>
    <t>Piedras Blancas</t>
  </si>
  <si>
    <t>9147201</t>
  </si>
  <si>
    <t>Carepita Canal 4</t>
  </si>
  <si>
    <t>9147203</t>
  </si>
  <si>
    <t>Las Quinientas</t>
  </si>
  <si>
    <t>Zungo Embarcadero</t>
  </si>
  <si>
    <t>Carepita Pronexcol</t>
  </si>
  <si>
    <t>9147202</t>
  </si>
  <si>
    <t>Bocas De Chigorodó</t>
  </si>
  <si>
    <t>Casa Verde</t>
  </si>
  <si>
    <t>Vijagual Medio</t>
  </si>
  <si>
    <t>El Tagual</t>
  </si>
  <si>
    <t>Belencito</t>
  </si>
  <si>
    <t>9147199</t>
  </si>
  <si>
    <t>Bijagual</t>
  </si>
  <si>
    <t>Nueva Esperanza</t>
  </si>
  <si>
    <t>Zungo Carepita</t>
  </si>
  <si>
    <t>Polines San Sebastian</t>
  </si>
  <si>
    <t>Ipankay</t>
  </si>
  <si>
    <t>Chirido</t>
  </si>
  <si>
    <t>9147101</t>
  </si>
  <si>
    <t>La Unión 15</t>
  </si>
  <si>
    <t>La Cadena</t>
  </si>
  <si>
    <t>Remedia Pobre</t>
  </si>
  <si>
    <t>El Palmar</t>
  </si>
  <si>
    <t>Las Trecientas</t>
  </si>
  <si>
    <t>Carepita Km 4</t>
  </si>
  <si>
    <t>Zarabanda</t>
  </si>
  <si>
    <t>9147103</t>
  </si>
  <si>
    <t>5150201</t>
  </si>
  <si>
    <t>La Camelia</t>
  </si>
  <si>
    <t>La Granja</t>
  </si>
  <si>
    <t>Claritas</t>
  </si>
  <si>
    <t>5150101</t>
  </si>
  <si>
    <t>Embalse De Troneras</t>
  </si>
  <si>
    <t>Embalse Miraflores</t>
  </si>
  <si>
    <t>Tenche</t>
  </si>
  <si>
    <t>2154211</t>
  </si>
  <si>
    <t>Las Negras</t>
  </si>
  <si>
    <t>El Almendro</t>
  </si>
  <si>
    <t>2154105</t>
  </si>
  <si>
    <t>Palomar</t>
  </si>
  <si>
    <t>2154108</t>
  </si>
  <si>
    <t>Palanca</t>
  </si>
  <si>
    <t>2154106</t>
  </si>
  <si>
    <t>La Ilusion</t>
  </si>
  <si>
    <t>2154210</t>
  </si>
  <si>
    <t>El Tigre 2</t>
  </si>
  <si>
    <t>El Pando</t>
  </si>
  <si>
    <t>2154204</t>
  </si>
  <si>
    <t>La Catalina</t>
  </si>
  <si>
    <t>Caceri</t>
  </si>
  <si>
    <t>Veracruz</t>
  </si>
  <si>
    <t>La Gloria</t>
  </si>
  <si>
    <t>Las Batatas</t>
  </si>
  <si>
    <t>Jagua Arriba</t>
  </si>
  <si>
    <t>La Caseta</t>
  </si>
  <si>
    <t>2154203</t>
  </si>
  <si>
    <t>La Jagua</t>
  </si>
  <si>
    <t>Puerto Triana</t>
  </si>
  <si>
    <t>La Garrapata</t>
  </si>
  <si>
    <t>El Tigre 3</t>
  </si>
  <si>
    <t>El Descanso</t>
  </si>
  <si>
    <t>Quebradona Del Medio</t>
  </si>
  <si>
    <t>2154202</t>
  </si>
  <si>
    <t>Cuturu</t>
  </si>
  <si>
    <t>La Escuela</t>
  </si>
  <si>
    <t>El Tigre 1</t>
  </si>
  <si>
    <t>La Virgen</t>
  </si>
  <si>
    <t>2154201</t>
  </si>
  <si>
    <t>El Kilometro 18</t>
  </si>
  <si>
    <t>Bella Palmira</t>
  </si>
  <si>
    <t>Guatinajo</t>
  </si>
  <si>
    <t>2154205</t>
  </si>
  <si>
    <t>El Brasil</t>
  </si>
  <si>
    <t>La Corcobada</t>
  </si>
  <si>
    <t>El Man</t>
  </si>
  <si>
    <t>2154209</t>
  </si>
  <si>
    <t>Santa Rosita</t>
  </si>
  <si>
    <t>El Palomar</t>
  </si>
  <si>
    <t>Rio Viejo</t>
  </si>
  <si>
    <t>2154107</t>
  </si>
  <si>
    <t>Margento</t>
  </si>
  <si>
    <t>2154101</t>
  </si>
  <si>
    <t>2154103</t>
  </si>
  <si>
    <t>2154104</t>
  </si>
  <si>
    <t>Puerto Gloria</t>
  </si>
  <si>
    <t>2154102</t>
  </si>
  <si>
    <t>2154111</t>
  </si>
  <si>
    <t>Quitasol</t>
  </si>
  <si>
    <t>9172202</t>
  </si>
  <si>
    <t>Barranquillita</t>
  </si>
  <si>
    <t>9172201</t>
  </si>
  <si>
    <t>Guapa Arriba</t>
  </si>
  <si>
    <t>Serrania De Abibe</t>
  </si>
  <si>
    <t>El Vijao</t>
  </si>
  <si>
    <t>Guaguas</t>
  </si>
  <si>
    <t>La Lucita</t>
  </si>
  <si>
    <t>Polines</t>
  </si>
  <si>
    <t>Sadem</t>
  </si>
  <si>
    <t>Jurad¾</t>
  </si>
  <si>
    <t>Chigorodócito</t>
  </si>
  <si>
    <t>Quebrada Honda</t>
  </si>
  <si>
    <t>La Rivera</t>
  </si>
  <si>
    <t>9172101</t>
  </si>
  <si>
    <t>9172199</t>
  </si>
  <si>
    <t>El Congo</t>
  </si>
  <si>
    <t>La Fe</t>
  </si>
  <si>
    <t>Malagon</t>
  </si>
  <si>
    <t>9172102</t>
  </si>
  <si>
    <t>Guapa</t>
  </si>
  <si>
    <t>El Dos</t>
  </si>
  <si>
    <t>Remigio</t>
  </si>
  <si>
    <t>El Venado</t>
  </si>
  <si>
    <t>La Maporita</t>
  </si>
  <si>
    <t>Champitas</t>
  </si>
  <si>
    <t>El Platano</t>
  </si>
  <si>
    <t>Ripea</t>
  </si>
  <si>
    <t>Bocas De Guapa</t>
  </si>
  <si>
    <t>Las Mercedes</t>
  </si>
  <si>
    <t>Jurad¾ Arriba</t>
  </si>
  <si>
    <t>La India</t>
  </si>
  <si>
    <t>4190201</t>
  </si>
  <si>
    <t>Palmira</t>
  </si>
  <si>
    <t>Bella Fatima</t>
  </si>
  <si>
    <t>San Victorino</t>
  </si>
  <si>
    <t>El Cadillo</t>
  </si>
  <si>
    <t>4190101</t>
  </si>
  <si>
    <t>Ciudad Bolivar</t>
  </si>
  <si>
    <t>8101201</t>
  </si>
  <si>
    <t>La Angostura</t>
  </si>
  <si>
    <t>San Bernardo De Los Farallones</t>
  </si>
  <si>
    <t>Amaranto</t>
  </si>
  <si>
    <t>Alfonso Lopez</t>
  </si>
  <si>
    <t>Los Monos</t>
  </si>
  <si>
    <t>8101101</t>
  </si>
  <si>
    <t>La Hondura</t>
  </si>
  <si>
    <t>La Lindaja</t>
  </si>
  <si>
    <t>Bolivar Arriba</t>
  </si>
  <si>
    <t>8101102</t>
  </si>
  <si>
    <t>Farallones</t>
  </si>
  <si>
    <t>Sucia Indigena</t>
  </si>
  <si>
    <t>Los Billares</t>
  </si>
  <si>
    <t>La Carmina</t>
  </si>
  <si>
    <t>8101103</t>
  </si>
  <si>
    <t>7197201</t>
  </si>
  <si>
    <t>La Paila</t>
  </si>
  <si>
    <t>Pailania</t>
  </si>
  <si>
    <t>El Sinai</t>
  </si>
  <si>
    <t>El Viadal</t>
  </si>
  <si>
    <t>Los Potreros</t>
  </si>
  <si>
    <t>El Suspiro</t>
  </si>
  <si>
    <t>Cuchilla Del Rejo</t>
  </si>
  <si>
    <t>Agualinda</t>
  </si>
  <si>
    <t>La Aurora</t>
  </si>
  <si>
    <t>7197199</t>
  </si>
  <si>
    <t>El Cocuyo</t>
  </si>
  <si>
    <t>El Entablado</t>
  </si>
  <si>
    <t>Morritos</t>
  </si>
  <si>
    <t>Alto De La Virgen</t>
  </si>
  <si>
    <t>El Salado</t>
  </si>
  <si>
    <t>La Secreta</t>
  </si>
  <si>
    <t>El Estio</t>
  </si>
  <si>
    <t>El Higueron</t>
  </si>
  <si>
    <t>Cebadero</t>
  </si>
  <si>
    <t>Agua Bonita</t>
  </si>
  <si>
    <t>Los Limones</t>
  </si>
  <si>
    <t>Majagual</t>
  </si>
  <si>
    <t>Villa Hermosa</t>
  </si>
  <si>
    <t>Balcones</t>
  </si>
  <si>
    <t>Santa Cruz</t>
  </si>
  <si>
    <t>La Veta</t>
  </si>
  <si>
    <t>Palmirita</t>
  </si>
  <si>
    <t>El Cipres</t>
  </si>
  <si>
    <t>Los Cedros</t>
  </si>
  <si>
    <t>Mazotes</t>
  </si>
  <si>
    <t>La Placeta</t>
  </si>
  <si>
    <t>7197101</t>
  </si>
  <si>
    <t>El Molino</t>
  </si>
  <si>
    <t>El Choco</t>
  </si>
  <si>
    <t>La Chonta</t>
  </si>
  <si>
    <t>Mediacuesta</t>
  </si>
  <si>
    <t>El Viao</t>
  </si>
  <si>
    <t>7206201</t>
  </si>
  <si>
    <t>San Juan Alto</t>
  </si>
  <si>
    <t>Barro  Blanco</t>
  </si>
  <si>
    <t>Tafetanes</t>
  </si>
  <si>
    <t>Pelaez</t>
  </si>
  <si>
    <t>7206101</t>
  </si>
  <si>
    <t>El Remango</t>
  </si>
  <si>
    <t>Morro Reyes</t>
  </si>
  <si>
    <t>Las Frias</t>
  </si>
  <si>
    <t>La Piedad</t>
  </si>
  <si>
    <t>San Juan Llano</t>
  </si>
  <si>
    <t>La Fatima</t>
  </si>
  <si>
    <t>Arango</t>
  </si>
  <si>
    <t>San BertolomÚ</t>
  </si>
  <si>
    <t>8209201</t>
  </si>
  <si>
    <t>Burgos</t>
  </si>
  <si>
    <t>8209102</t>
  </si>
  <si>
    <t>Pueblo Rico</t>
  </si>
  <si>
    <t>8209101</t>
  </si>
  <si>
    <t>Moritos</t>
  </si>
  <si>
    <t>La Fotuta</t>
  </si>
  <si>
    <t>La Selva</t>
  </si>
  <si>
    <t>El Cascajo</t>
  </si>
  <si>
    <t>Llanaditas</t>
  </si>
  <si>
    <t>La Costa</t>
  </si>
  <si>
    <t>Rumbadero</t>
  </si>
  <si>
    <t>El Chocho</t>
  </si>
  <si>
    <t>Caunzal</t>
  </si>
  <si>
    <t>La Comia</t>
  </si>
  <si>
    <t>El Golpe</t>
  </si>
  <si>
    <t>1212201</t>
  </si>
  <si>
    <t>Ancon</t>
  </si>
  <si>
    <t>Zarzal La Luz</t>
  </si>
  <si>
    <t>El Noral</t>
  </si>
  <si>
    <t>Zarzal Curazao</t>
  </si>
  <si>
    <t>1212101</t>
  </si>
  <si>
    <t>El Convento</t>
  </si>
  <si>
    <t>Cabuyal</t>
  </si>
  <si>
    <t>Alvarado</t>
  </si>
  <si>
    <t>6234201</t>
  </si>
  <si>
    <t>Anta</t>
  </si>
  <si>
    <t>6234101</t>
  </si>
  <si>
    <t>6234203</t>
  </si>
  <si>
    <t>San Jose De Urama</t>
  </si>
  <si>
    <t>6234103</t>
  </si>
  <si>
    <t>Las Cruces</t>
  </si>
  <si>
    <t>6234202</t>
  </si>
  <si>
    <t>Palonegro</t>
  </si>
  <si>
    <t>Camparrusia</t>
  </si>
  <si>
    <t>Llano De Cruces</t>
  </si>
  <si>
    <t>San Ignacio</t>
  </si>
  <si>
    <t>Filo De La Cruz</t>
  </si>
  <si>
    <t>Tasido</t>
  </si>
  <si>
    <t>Llanon</t>
  </si>
  <si>
    <t>Taparales</t>
  </si>
  <si>
    <t>Chamuscados</t>
  </si>
  <si>
    <t>Amparrado</t>
  </si>
  <si>
    <t>El Jilguero</t>
  </si>
  <si>
    <t>El Mango</t>
  </si>
  <si>
    <t>El Caliche</t>
  </si>
  <si>
    <t>Churrascal</t>
  </si>
  <si>
    <t>San Jose De Urama (Uramagrande)</t>
  </si>
  <si>
    <t>Dabeiba Viejo</t>
  </si>
  <si>
    <t>El Cocal</t>
  </si>
  <si>
    <t>Barrancon</t>
  </si>
  <si>
    <t>El Encierro</t>
  </si>
  <si>
    <t>Los Cocos</t>
  </si>
  <si>
    <t>El Boton</t>
  </si>
  <si>
    <t>Monos La Horqueta</t>
  </si>
  <si>
    <t>El Terco</t>
  </si>
  <si>
    <t>Chichirido</t>
  </si>
  <si>
    <t>Llano Gordo</t>
  </si>
  <si>
    <t>Pegado</t>
  </si>
  <si>
    <t>Jenaturado</t>
  </si>
  <si>
    <t>Chuscal De Murri</t>
  </si>
  <si>
    <t>Julio Chiquito</t>
  </si>
  <si>
    <t>Chuscal Tuguridocito</t>
  </si>
  <si>
    <t>Culantrillales</t>
  </si>
  <si>
    <t>Barrancon Antado</t>
  </si>
  <si>
    <t>Corcobado</t>
  </si>
  <si>
    <t>Quiparado</t>
  </si>
  <si>
    <t>El Aguila</t>
  </si>
  <si>
    <t>El Mohan</t>
  </si>
  <si>
    <t>Resguardo Indigena Pegado</t>
  </si>
  <si>
    <t>Tugurido</t>
  </si>
  <si>
    <t>Boton</t>
  </si>
  <si>
    <t>El Espinazo</t>
  </si>
  <si>
    <t>La Armenia</t>
  </si>
  <si>
    <t>El Jordan</t>
  </si>
  <si>
    <t>Choromando Alto Medio</t>
  </si>
  <si>
    <t>Pueblecito</t>
  </si>
  <si>
    <t>6234102</t>
  </si>
  <si>
    <t>Armenia (Camparrusia)</t>
  </si>
  <si>
    <t>La Pia</t>
  </si>
  <si>
    <t>La Fortuna</t>
  </si>
  <si>
    <t>Chimurro Nendo</t>
  </si>
  <si>
    <t>La Paloma</t>
  </si>
  <si>
    <t>Carra</t>
  </si>
  <si>
    <t>Chimurro</t>
  </si>
  <si>
    <t>Guineales</t>
  </si>
  <si>
    <t>Choromando</t>
  </si>
  <si>
    <t>Chachafrutal</t>
  </si>
  <si>
    <t>Antado</t>
  </si>
  <si>
    <t>Playones</t>
  </si>
  <si>
    <t>Palmichales</t>
  </si>
  <si>
    <t>Barrancas</t>
  </si>
  <si>
    <t>El Paramo</t>
  </si>
  <si>
    <t>Vallesi</t>
  </si>
  <si>
    <t>Nudillales</t>
  </si>
  <si>
    <t>Chino De Playones</t>
  </si>
  <si>
    <t>Tascon</t>
  </si>
  <si>
    <t>Tocunal</t>
  </si>
  <si>
    <t>Quiparadosito</t>
  </si>
  <si>
    <t>6234199</t>
  </si>
  <si>
    <t>La Argelia</t>
  </si>
  <si>
    <t>Baldios De La Nacion</t>
  </si>
  <si>
    <t>Chever</t>
  </si>
  <si>
    <t>5237201</t>
  </si>
  <si>
    <t>Riogrande</t>
  </si>
  <si>
    <t>Pan De Azucar</t>
  </si>
  <si>
    <t>Iborra</t>
  </si>
  <si>
    <t>Riogrande-Bellavista</t>
  </si>
  <si>
    <t>5237101</t>
  </si>
  <si>
    <t>La Piedrahita</t>
  </si>
  <si>
    <t>Riochico</t>
  </si>
  <si>
    <t>Despensas</t>
  </si>
  <si>
    <t>Embalse Riogrande Ii</t>
  </si>
  <si>
    <t>La Montera</t>
  </si>
  <si>
    <t>Col¾n</t>
  </si>
  <si>
    <t>5237199</t>
  </si>
  <si>
    <t>6240202</t>
  </si>
  <si>
    <t>El Palon</t>
  </si>
  <si>
    <t>Sevilla</t>
  </si>
  <si>
    <t>6240203</t>
  </si>
  <si>
    <t>Alto El Brasil</t>
  </si>
  <si>
    <t>6240201</t>
  </si>
  <si>
    <t>Filo De San Jose</t>
  </si>
  <si>
    <t>La Renta</t>
  </si>
  <si>
    <t>Zarzal</t>
  </si>
  <si>
    <t>Charrascal</t>
  </si>
  <si>
    <t>Llano De Santa Bárbara</t>
  </si>
  <si>
    <t>Comunidad</t>
  </si>
  <si>
    <t>Bosque_Naranjo</t>
  </si>
  <si>
    <t>Sagua</t>
  </si>
  <si>
    <t>6240199</t>
  </si>
  <si>
    <t>Chachafruto</t>
  </si>
  <si>
    <t>Filo De Los Arboledas</t>
  </si>
  <si>
    <t>6240102</t>
  </si>
  <si>
    <t>Arenales</t>
  </si>
  <si>
    <t>6240101</t>
  </si>
  <si>
    <t>Fatima</t>
  </si>
  <si>
    <t>Santander</t>
  </si>
  <si>
    <t>Los Pomos</t>
  </si>
  <si>
    <t>6240103</t>
  </si>
  <si>
    <t>Brasil</t>
  </si>
  <si>
    <t>La Holanda</t>
  </si>
  <si>
    <t>Blanquizal</t>
  </si>
  <si>
    <t>Quirimara Placitas</t>
  </si>
  <si>
    <t>La Suiza</t>
  </si>
  <si>
    <t>Quirimara Rodeo</t>
  </si>
  <si>
    <t>6240204</t>
  </si>
  <si>
    <t>2250202</t>
  </si>
  <si>
    <t>Sabalito Sinai</t>
  </si>
  <si>
    <t>Puerto Claver</t>
  </si>
  <si>
    <t>Alto De Sabalito</t>
  </si>
  <si>
    <t>2250201</t>
  </si>
  <si>
    <t>Luis Cano</t>
  </si>
  <si>
    <t>2250101</t>
  </si>
  <si>
    <t>La Lucha</t>
  </si>
  <si>
    <t>Las Dantas</t>
  </si>
  <si>
    <t>Chirita</t>
  </si>
  <si>
    <t>La Rica</t>
  </si>
  <si>
    <t>Muqui</t>
  </si>
  <si>
    <t>Amaceri</t>
  </si>
  <si>
    <t>La Llana</t>
  </si>
  <si>
    <t>2250203</t>
  </si>
  <si>
    <t>Puerto Lopez</t>
  </si>
  <si>
    <t>Alto Del Berrugoso</t>
  </si>
  <si>
    <t>Bamba</t>
  </si>
  <si>
    <t>Mellizos</t>
  </si>
  <si>
    <t>2250102</t>
  </si>
  <si>
    <t>Santa Margarita</t>
  </si>
  <si>
    <t>Aguacates</t>
  </si>
  <si>
    <t>Villa Ucuru</t>
  </si>
  <si>
    <t>El Perico</t>
  </si>
  <si>
    <t>2250103</t>
  </si>
  <si>
    <t>El Real</t>
  </si>
  <si>
    <t>La Corona</t>
  </si>
  <si>
    <t>Las Claritas</t>
  </si>
  <si>
    <t>2250199</t>
  </si>
  <si>
    <t>San Cayetano</t>
  </si>
  <si>
    <t>Negras Intermedias</t>
  </si>
  <si>
    <t>Las Negritas</t>
  </si>
  <si>
    <t>La Bonga</t>
  </si>
  <si>
    <t>Brojola</t>
  </si>
  <si>
    <t>Borrachera</t>
  </si>
  <si>
    <t>Villa Grande</t>
  </si>
  <si>
    <t>El Pedral</t>
  </si>
  <si>
    <t>Matanza</t>
  </si>
  <si>
    <t>Chaparrosa</t>
  </si>
  <si>
    <t>Las Claras</t>
  </si>
  <si>
    <t>Santa Rosa</t>
  </si>
  <si>
    <t>Santa Barbarita</t>
  </si>
  <si>
    <t>La Aduana</t>
  </si>
  <si>
    <t>Guachi</t>
  </si>
  <si>
    <t>Medios De Maniceria</t>
  </si>
  <si>
    <t>Boca Del Guamo</t>
  </si>
  <si>
    <t>7148201</t>
  </si>
  <si>
    <t>La Madera</t>
  </si>
  <si>
    <t>La Chapa</t>
  </si>
  <si>
    <t>Samaria</t>
  </si>
  <si>
    <t>Aguas Claras</t>
  </si>
  <si>
    <t>Alto Grande</t>
  </si>
  <si>
    <t>Quirama</t>
  </si>
  <si>
    <t>Cristo Rey</t>
  </si>
  <si>
    <t>Rivera</t>
  </si>
  <si>
    <t>La Honda</t>
  </si>
  <si>
    <t>Aldana</t>
  </si>
  <si>
    <t>La Palizada</t>
  </si>
  <si>
    <t>La Represa</t>
  </si>
  <si>
    <t>El Mazorcal</t>
  </si>
  <si>
    <t>Las Acacias</t>
  </si>
  <si>
    <t>Mirasol</t>
  </si>
  <si>
    <t>Morros</t>
  </si>
  <si>
    <t>Dos Quebradas_Quebradona</t>
  </si>
  <si>
    <t>Belen Chaverras</t>
  </si>
  <si>
    <t>Vallejuelito</t>
  </si>
  <si>
    <t>Corales</t>
  </si>
  <si>
    <t>Guamito</t>
  </si>
  <si>
    <t>Guarino</t>
  </si>
  <si>
    <t>Camargo</t>
  </si>
  <si>
    <t>7148101</t>
  </si>
  <si>
    <t>Viboral</t>
  </si>
  <si>
    <t>Las Garzonas</t>
  </si>
  <si>
    <t>7148199</t>
  </si>
  <si>
    <t>La Hundida</t>
  </si>
  <si>
    <t>7541201</t>
  </si>
  <si>
    <t>El Uvital</t>
  </si>
  <si>
    <t>El Chilco</t>
  </si>
  <si>
    <t>Magdalena</t>
  </si>
  <si>
    <t>La Helida</t>
  </si>
  <si>
    <t>Chiquinquira</t>
  </si>
  <si>
    <t>Bonilla</t>
  </si>
  <si>
    <t>7541101</t>
  </si>
  <si>
    <t>Horizontes</t>
  </si>
  <si>
    <t>El Marial</t>
  </si>
  <si>
    <t>La Magdalena</t>
  </si>
  <si>
    <t>7607201</t>
  </si>
  <si>
    <t>7607199</t>
  </si>
  <si>
    <t>Normandia</t>
  </si>
  <si>
    <t>Don Diego</t>
  </si>
  <si>
    <t>Los Medios</t>
  </si>
  <si>
    <t>Pantalio</t>
  </si>
  <si>
    <t>Nazareth</t>
  </si>
  <si>
    <t>Amapola</t>
  </si>
  <si>
    <t>La Hondita</t>
  </si>
  <si>
    <t>Lejos Del Nido</t>
  </si>
  <si>
    <t>Puente Pelaez</t>
  </si>
  <si>
    <t>7607101</t>
  </si>
  <si>
    <t>El Chuscal</t>
  </si>
  <si>
    <t>El Portento</t>
  </si>
  <si>
    <t>Los Salados</t>
  </si>
  <si>
    <t>7697201</t>
  </si>
  <si>
    <t>San Matias La Trinidad</t>
  </si>
  <si>
    <t>La Serrania</t>
  </si>
  <si>
    <t>Valle Luna</t>
  </si>
  <si>
    <t>San Matias</t>
  </si>
  <si>
    <t>Bodegas</t>
  </si>
  <si>
    <t>La Paz</t>
  </si>
  <si>
    <t>El Saladito</t>
  </si>
  <si>
    <t>Alto Del Palmar</t>
  </si>
  <si>
    <t>Potreritos</t>
  </si>
  <si>
    <t>Bodeguitas</t>
  </si>
  <si>
    <t>San Eusebio</t>
  </si>
  <si>
    <t>Las Palmas</t>
  </si>
  <si>
    <t>La Floresta</t>
  </si>
  <si>
    <t>Valle De Maria</t>
  </si>
  <si>
    <t>Lourdes</t>
  </si>
  <si>
    <t>7697101</t>
  </si>
  <si>
    <t>La Teneria</t>
  </si>
  <si>
    <t>Vargas</t>
  </si>
  <si>
    <t>Cuchillas</t>
  </si>
  <si>
    <t>Palmarcito</t>
  </si>
  <si>
    <t>5264201</t>
  </si>
  <si>
    <t>Rio Grande</t>
  </si>
  <si>
    <t>Yerbabuenal</t>
  </si>
  <si>
    <t>El Progreso</t>
  </si>
  <si>
    <t>Pio Xii</t>
  </si>
  <si>
    <t>Rio Chico</t>
  </si>
  <si>
    <t>5264101</t>
  </si>
  <si>
    <t>Toruro</t>
  </si>
  <si>
    <t>Tesorero</t>
  </si>
  <si>
    <t>El Filo</t>
  </si>
  <si>
    <t>1266201</t>
  </si>
  <si>
    <t>Perico</t>
  </si>
  <si>
    <t>1266101</t>
  </si>
  <si>
    <t>El Escobero</t>
  </si>
  <si>
    <t>El Vallano</t>
  </si>
  <si>
    <t>8282209</t>
  </si>
  <si>
    <t>Piedra Verde</t>
  </si>
  <si>
    <t>8282205</t>
  </si>
  <si>
    <t>Hoyo Frio</t>
  </si>
  <si>
    <t>8282199</t>
  </si>
  <si>
    <t>Puente Iglesias</t>
  </si>
  <si>
    <t>8282105</t>
  </si>
  <si>
    <t>8282206</t>
  </si>
  <si>
    <t>Naranjal Poblanco</t>
  </si>
  <si>
    <t>8282207</t>
  </si>
  <si>
    <t>El Carretero</t>
  </si>
  <si>
    <t>8282204</t>
  </si>
  <si>
    <t>La Garrucha</t>
  </si>
  <si>
    <t>8282208</t>
  </si>
  <si>
    <t>El Cinco</t>
  </si>
  <si>
    <t>Palomos</t>
  </si>
  <si>
    <t>Aguacatal</t>
  </si>
  <si>
    <t>La Toscana</t>
  </si>
  <si>
    <t>8282203</t>
  </si>
  <si>
    <t>El Vainillo</t>
  </si>
  <si>
    <t>Combia Chiquita</t>
  </si>
  <si>
    <t>8282101</t>
  </si>
  <si>
    <t>Raicero</t>
  </si>
  <si>
    <t>Combia Grande</t>
  </si>
  <si>
    <t>8282103</t>
  </si>
  <si>
    <t>Sabaletas</t>
  </si>
  <si>
    <t>8282108</t>
  </si>
  <si>
    <t>Jonas</t>
  </si>
  <si>
    <t>Alto De Los Fernandez</t>
  </si>
  <si>
    <t>Cadenas</t>
  </si>
  <si>
    <t>8282202</t>
  </si>
  <si>
    <t>6284201</t>
  </si>
  <si>
    <t>Noboga</t>
  </si>
  <si>
    <t>6284203</t>
  </si>
  <si>
    <t>La Marina</t>
  </si>
  <si>
    <t>MurrÝ</t>
  </si>
  <si>
    <t>6284202</t>
  </si>
  <si>
    <t>El Pozo</t>
  </si>
  <si>
    <t>Nutibara</t>
  </si>
  <si>
    <t>6284101</t>
  </si>
  <si>
    <t>Musinga</t>
  </si>
  <si>
    <t>Curbata</t>
  </si>
  <si>
    <t>6284199</t>
  </si>
  <si>
    <t>Nobogß</t>
  </si>
  <si>
    <t>Fuemia</t>
  </si>
  <si>
    <t>6284102</t>
  </si>
  <si>
    <t>MurrÝ (La Blanquita)</t>
  </si>
  <si>
    <t>6284104</t>
  </si>
  <si>
    <t>6284103</t>
  </si>
  <si>
    <t>Carauta</t>
  </si>
  <si>
    <t>La Blanquita</t>
  </si>
  <si>
    <t>Venados</t>
  </si>
  <si>
    <t>Atausi</t>
  </si>
  <si>
    <t>Carautica</t>
  </si>
  <si>
    <t>Las Azules</t>
  </si>
  <si>
    <t>Ponton</t>
  </si>
  <si>
    <t>Pantanos</t>
  </si>
  <si>
    <t>Nore</t>
  </si>
  <si>
    <t>Chuscal De Musinga</t>
  </si>
  <si>
    <t>San Lazaro</t>
  </si>
  <si>
    <t>Musinguita</t>
  </si>
  <si>
    <t>Curadientes</t>
  </si>
  <si>
    <t>Cuevas</t>
  </si>
  <si>
    <t>Cabras</t>
  </si>
  <si>
    <t>Cabritas</t>
  </si>
  <si>
    <t>Nobogacita</t>
  </si>
  <si>
    <t>Loma De Los Indios</t>
  </si>
  <si>
    <t>Rio Verde</t>
  </si>
  <si>
    <t>San Andres</t>
  </si>
  <si>
    <t>Pont¾n</t>
  </si>
  <si>
    <t>6306199</t>
  </si>
  <si>
    <t>Pinguro</t>
  </si>
  <si>
    <t>6306201</t>
  </si>
  <si>
    <t>Sierrita</t>
  </si>
  <si>
    <t>Cuajaron</t>
  </si>
  <si>
    <t>6306203</t>
  </si>
  <si>
    <t>La Sierra</t>
  </si>
  <si>
    <t>6306101</t>
  </si>
  <si>
    <t>6306301</t>
  </si>
  <si>
    <t>Cabecera Municipal - Vereda</t>
  </si>
  <si>
    <t>Filo Del Medio</t>
  </si>
  <si>
    <t>La Planta</t>
  </si>
  <si>
    <t>6306102</t>
  </si>
  <si>
    <t>Manglar</t>
  </si>
  <si>
    <t>El Limo</t>
  </si>
  <si>
    <t>6306202</t>
  </si>
  <si>
    <t>Tinajitas</t>
  </si>
  <si>
    <t>Toyo</t>
  </si>
  <si>
    <t>1308201</t>
  </si>
  <si>
    <t>El Yarumo</t>
  </si>
  <si>
    <t>Manga Arriba</t>
  </si>
  <si>
    <t>Jamundi</t>
  </si>
  <si>
    <t>El Totumo</t>
  </si>
  <si>
    <t>Encenillos</t>
  </si>
  <si>
    <t>Loma De Los Ochoa</t>
  </si>
  <si>
    <t>El Paraiso</t>
  </si>
  <si>
    <t>San Esteban</t>
  </si>
  <si>
    <t>San Diego</t>
  </si>
  <si>
    <t>La Matica</t>
  </si>
  <si>
    <t>Mercedes Abrego</t>
  </si>
  <si>
    <t>1308101</t>
  </si>
  <si>
    <t>Juan Cojo</t>
  </si>
  <si>
    <t>Las Cuchillas</t>
  </si>
  <si>
    <t>5310204</t>
  </si>
  <si>
    <t>5310203</t>
  </si>
  <si>
    <t>Vega Botero</t>
  </si>
  <si>
    <t>5310202</t>
  </si>
  <si>
    <t>5310199</t>
  </si>
  <si>
    <t>5310201</t>
  </si>
  <si>
    <t>Trapichera</t>
  </si>
  <si>
    <t>La Bonita</t>
  </si>
  <si>
    <t>Angosturita</t>
  </si>
  <si>
    <t>Chilimaco</t>
  </si>
  <si>
    <t>Caldera</t>
  </si>
  <si>
    <t>La Regi¾n</t>
  </si>
  <si>
    <t>5310101</t>
  </si>
  <si>
    <t>La Acequia</t>
  </si>
  <si>
    <t>Balsas</t>
  </si>
  <si>
    <t>El Tabl¾n</t>
  </si>
  <si>
    <t>El Arbolito</t>
  </si>
  <si>
    <t>5310103</t>
  </si>
  <si>
    <t>5310102</t>
  </si>
  <si>
    <t>La Arenera</t>
  </si>
  <si>
    <t>Garz¾n</t>
  </si>
  <si>
    <t>Puente Porce</t>
  </si>
  <si>
    <t>Juntas</t>
  </si>
  <si>
    <t>7313201</t>
  </si>
  <si>
    <t>7313202</t>
  </si>
  <si>
    <t>Santana</t>
  </si>
  <si>
    <t>El Eden</t>
  </si>
  <si>
    <t>El Tabor</t>
  </si>
  <si>
    <t>Cristalina - Cruces</t>
  </si>
  <si>
    <t>La Gaviota</t>
  </si>
  <si>
    <t>Cristalina - Cebadero</t>
  </si>
  <si>
    <t>Reyes</t>
  </si>
  <si>
    <t>Vahitos</t>
  </si>
  <si>
    <t>7313101</t>
  </si>
  <si>
    <t>Calderas</t>
  </si>
  <si>
    <t>La Merced</t>
  </si>
  <si>
    <t>El Vergel</t>
  </si>
  <si>
    <t>Minitas</t>
  </si>
  <si>
    <t>7313102</t>
  </si>
  <si>
    <t>Las Faldas</t>
  </si>
  <si>
    <t>El Libertador</t>
  </si>
  <si>
    <t>Galilea</t>
  </si>
  <si>
    <t>Bella Maria</t>
  </si>
  <si>
    <t>Los Planes</t>
  </si>
  <si>
    <t>Malpaso</t>
  </si>
  <si>
    <t>Las Vegas</t>
  </si>
  <si>
    <t>La Maria - El Progreso</t>
  </si>
  <si>
    <t>El Concilio</t>
  </si>
  <si>
    <t>5315201</t>
  </si>
  <si>
    <t>San Pablo Caney</t>
  </si>
  <si>
    <t>San Vicente El Kiosko</t>
  </si>
  <si>
    <t>5315199</t>
  </si>
  <si>
    <t>Malabrigo</t>
  </si>
  <si>
    <t>Patio Bonito</t>
  </si>
  <si>
    <t>5315101</t>
  </si>
  <si>
    <t>Alto De San Juan</t>
  </si>
  <si>
    <t>Guadalupe Iv</t>
  </si>
  <si>
    <t>San Basilio Arriba</t>
  </si>
  <si>
    <t>San Basilio Abajo</t>
  </si>
  <si>
    <t>San Vicente Los Sauces</t>
  </si>
  <si>
    <t>San Vicente La Susana</t>
  </si>
  <si>
    <t>Bramadora</t>
  </si>
  <si>
    <t>7318201</t>
  </si>
  <si>
    <t>7318101</t>
  </si>
  <si>
    <t>Toldas</t>
  </si>
  <si>
    <t>Canoas</t>
  </si>
  <si>
    <t>La Pastorcita</t>
  </si>
  <si>
    <t>Colorado</t>
  </si>
  <si>
    <t>Guapante</t>
  </si>
  <si>
    <t>La Mejia</t>
  </si>
  <si>
    <t>7318199</t>
  </si>
  <si>
    <t>Yolombal</t>
  </si>
  <si>
    <t>La Charanga</t>
  </si>
  <si>
    <t>Garrido</t>
  </si>
  <si>
    <t>La Mosquita</t>
  </si>
  <si>
    <t>Chaparral</t>
  </si>
  <si>
    <t>Hojas Anchas</t>
  </si>
  <si>
    <t>La Mosca</t>
  </si>
  <si>
    <t>Juan Xxiii</t>
  </si>
  <si>
    <t>Brizuela</t>
  </si>
  <si>
    <t>Montanez</t>
  </si>
  <si>
    <t>La Enea</t>
  </si>
  <si>
    <t>7321101</t>
  </si>
  <si>
    <t>7321201</t>
  </si>
  <si>
    <t>6347202</t>
  </si>
  <si>
    <t>Pueblito</t>
  </si>
  <si>
    <t>Guamal</t>
  </si>
  <si>
    <t>6347204</t>
  </si>
  <si>
    <t>Llano De San Jose</t>
  </si>
  <si>
    <t>6347201</t>
  </si>
  <si>
    <t>Monteadentro</t>
  </si>
  <si>
    <t>6347199</t>
  </si>
  <si>
    <t>Llanos De San Jose</t>
  </si>
  <si>
    <t>Alto Del Corral</t>
  </si>
  <si>
    <t>6347101</t>
  </si>
  <si>
    <t>Pueblo Viejo</t>
  </si>
  <si>
    <t>6347102</t>
  </si>
  <si>
    <t>6347203</t>
  </si>
  <si>
    <t>Chuscal</t>
  </si>
  <si>
    <t>Crucero</t>
  </si>
  <si>
    <t>Los Botes</t>
  </si>
  <si>
    <t>Joly - Tablazo</t>
  </si>
  <si>
    <t>6353201</t>
  </si>
  <si>
    <t>Cortaderal</t>
  </si>
  <si>
    <t>La Seca</t>
  </si>
  <si>
    <t>6353101</t>
  </si>
  <si>
    <t>Mina Vieja</t>
  </si>
  <si>
    <t>El Llanete</t>
  </si>
  <si>
    <t>La Palmira</t>
  </si>
  <si>
    <t>La Cuelga</t>
  </si>
  <si>
    <t>Zarzagueta</t>
  </si>
  <si>
    <t>1360101</t>
  </si>
  <si>
    <t>1360102</t>
  </si>
  <si>
    <t>Los Gomez</t>
  </si>
  <si>
    <t>El Pedregal</t>
  </si>
  <si>
    <t>El Rosario_Loma De Los Zuleta</t>
  </si>
  <si>
    <t>Los Olivares</t>
  </si>
  <si>
    <t>La Verde (La Maria)</t>
  </si>
  <si>
    <t>El Ajizal</t>
  </si>
  <si>
    <t>5361199</t>
  </si>
  <si>
    <t>El Aro (Builopolis)</t>
  </si>
  <si>
    <t>El Aro</t>
  </si>
  <si>
    <t>5361201</t>
  </si>
  <si>
    <t>El Tinto</t>
  </si>
  <si>
    <t>Guacharaquero</t>
  </si>
  <si>
    <t>Singo</t>
  </si>
  <si>
    <t>Bajo Ingles</t>
  </si>
  <si>
    <t>El RÝo</t>
  </si>
  <si>
    <t>5361204</t>
  </si>
  <si>
    <t>San Agustin De Leones</t>
  </si>
  <si>
    <t>Bodega De Guacharaquero</t>
  </si>
  <si>
    <t>Badillo</t>
  </si>
  <si>
    <t>5361203</t>
  </si>
  <si>
    <t>Pascuita</t>
  </si>
  <si>
    <t>Georgia</t>
  </si>
  <si>
    <t>Alto De Cenizas</t>
  </si>
  <si>
    <t>La Perla</t>
  </si>
  <si>
    <t>Monte Negro</t>
  </si>
  <si>
    <t>5361102</t>
  </si>
  <si>
    <t>Las Aguitas</t>
  </si>
  <si>
    <t>5361101</t>
  </si>
  <si>
    <t>Pio X</t>
  </si>
  <si>
    <t>5361105</t>
  </si>
  <si>
    <t>El Amparo</t>
  </si>
  <si>
    <t>Chapinero Turco</t>
  </si>
  <si>
    <t>Los Galgos</t>
  </si>
  <si>
    <t>5361202</t>
  </si>
  <si>
    <t>Monte Alto</t>
  </si>
  <si>
    <t>Torrente</t>
  </si>
  <si>
    <t>Tinajas</t>
  </si>
  <si>
    <t>Quebradoncita</t>
  </si>
  <si>
    <t>Filadelfia</t>
  </si>
  <si>
    <t>Quebrada Del Medio</t>
  </si>
  <si>
    <t>Candelaria Baja</t>
  </si>
  <si>
    <t>San Luis Chispa</t>
  </si>
  <si>
    <t>La Hermosa</t>
  </si>
  <si>
    <t>El Chirimbolo</t>
  </si>
  <si>
    <t>Candelaria Alta</t>
  </si>
  <si>
    <t>Mandarino</t>
  </si>
  <si>
    <t>El Ceibo</t>
  </si>
  <si>
    <t>Finlandia</t>
  </si>
  <si>
    <t>Camelia Baja</t>
  </si>
  <si>
    <t>5361106</t>
  </si>
  <si>
    <t>Organi</t>
  </si>
  <si>
    <t>Camelia Alta</t>
  </si>
  <si>
    <t>El Herrero</t>
  </si>
  <si>
    <t>Los Venados</t>
  </si>
  <si>
    <t>Villegas</t>
  </si>
  <si>
    <t>El QuindÝo</t>
  </si>
  <si>
    <t>5361104</t>
  </si>
  <si>
    <t>El Capote</t>
  </si>
  <si>
    <t>5361103</t>
  </si>
  <si>
    <t>El Tejar</t>
  </si>
  <si>
    <t>Revent¾n</t>
  </si>
  <si>
    <t>La Cueva</t>
  </si>
  <si>
    <t>El Olivar</t>
  </si>
  <si>
    <t>Media Falda</t>
  </si>
  <si>
    <t>La Barranca</t>
  </si>
  <si>
    <t>La MarÝa</t>
  </si>
  <si>
    <t>La Prensa</t>
  </si>
  <si>
    <t>Parque Nacional Natural Del Paramillo</t>
  </si>
  <si>
    <t>Maniceros</t>
  </si>
  <si>
    <t>Alto De San Agustin</t>
  </si>
  <si>
    <t>La CiÚnaga</t>
  </si>
  <si>
    <t>La Francia</t>
  </si>
  <si>
    <t>Conguital</t>
  </si>
  <si>
    <t>8364201</t>
  </si>
  <si>
    <t>Macanas</t>
  </si>
  <si>
    <t>Gibraltar</t>
  </si>
  <si>
    <t>Alto Del Indio</t>
  </si>
  <si>
    <t>La Herrera</t>
  </si>
  <si>
    <t>Serranias</t>
  </si>
  <si>
    <t>Verdun</t>
  </si>
  <si>
    <t>El Tormento</t>
  </si>
  <si>
    <t>8364101</t>
  </si>
  <si>
    <t>Quebrada Bonita</t>
  </si>
  <si>
    <t>La Casiana</t>
  </si>
  <si>
    <t>Morro Amarillo</t>
  </si>
  <si>
    <t>Cristiania</t>
  </si>
  <si>
    <t>8364199</t>
  </si>
  <si>
    <t>Las Macanas</t>
  </si>
  <si>
    <t>8368201</t>
  </si>
  <si>
    <t>La Sola</t>
  </si>
  <si>
    <t>La Leona</t>
  </si>
  <si>
    <t>8368202</t>
  </si>
  <si>
    <t>Palocabildo</t>
  </si>
  <si>
    <t>8368101</t>
  </si>
  <si>
    <t>Palenquito</t>
  </si>
  <si>
    <t>La Pista</t>
  </si>
  <si>
    <t>Rio FrÝo</t>
  </si>
  <si>
    <t>Cestillala</t>
  </si>
  <si>
    <t>Volcßn Colorado</t>
  </si>
  <si>
    <t>El ZacatÝn</t>
  </si>
  <si>
    <t>8368199</t>
  </si>
  <si>
    <t>Castalia</t>
  </si>
  <si>
    <t>Palo Santo</t>
  </si>
  <si>
    <t>Guacamayal</t>
  </si>
  <si>
    <t>San Ramon</t>
  </si>
  <si>
    <t>Cauca</t>
  </si>
  <si>
    <t>7376202</t>
  </si>
  <si>
    <t>7376201</t>
  </si>
  <si>
    <t>Colmenas</t>
  </si>
  <si>
    <t>7376100</t>
  </si>
  <si>
    <t>Lomitas</t>
  </si>
  <si>
    <t>7376102</t>
  </si>
  <si>
    <t>San Gerardo</t>
  </si>
  <si>
    <t>San Nicolas</t>
  </si>
  <si>
    <t>1380102</t>
  </si>
  <si>
    <t>1380201</t>
  </si>
  <si>
    <t>Sagrada Familia</t>
  </si>
  <si>
    <t>1380101</t>
  </si>
  <si>
    <t>La Tablaza</t>
  </si>
  <si>
    <t>La Tablacita</t>
  </si>
  <si>
    <t>La Bermejala</t>
  </si>
  <si>
    <t>San Jose Tarapaca</t>
  </si>
  <si>
    <t>1380103</t>
  </si>
  <si>
    <t>Tierra Amarilla</t>
  </si>
  <si>
    <t>8390201</t>
  </si>
  <si>
    <t>La Bocana</t>
  </si>
  <si>
    <t>Rafael Uribe Uribe</t>
  </si>
  <si>
    <t>8390199</t>
  </si>
  <si>
    <t>Rafael Uribe Uribe (El Crucero)</t>
  </si>
  <si>
    <t>8390101</t>
  </si>
  <si>
    <t>7400201</t>
  </si>
  <si>
    <t>Las Teresas</t>
  </si>
  <si>
    <t>7400202</t>
  </si>
  <si>
    <t>Cardal</t>
  </si>
  <si>
    <t>Mesopotamia</t>
  </si>
  <si>
    <t>La Palmera</t>
  </si>
  <si>
    <t>Las Colmenas</t>
  </si>
  <si>
    <t>Las Piedras</t>
  </si>
  <si>
    <t>7400102</t>
  </si>
  <si>
    <t>La Diviza</t>
  </si>
  <si>
    <t>Chalarca</t>
  </si>
  <si>
    <t>7400101</t>
  </si>
  <si>
    <t>Chuscalito</t>
  </si>
  <si>
    <t>La Almeria</t>
  </si>
  <si>
    <t>San Miguel Abajo</t>
  </si>
  <si>
    <t>6411202</t>
  </si>
  <si>
    <t>6411201</t>
  </si>
  <si>
    <t>La Hacienda</t>
  </si>
  <si>
    <t>6411205</t>
  </si>
  <si>
    <t>Granadillos</t>
  </si>
  <si>
    <t>La Merced (Playon)</t>
  </si>
  <si>
    <t>Volador</t>
  </si>
  <si>
    <t>6411203</t>
  </si>
  <si>
    <t>Cristobal</t>
  </si>
  <si>
    <t>Montenegro</t>
  </si>
  <si>
    <t>Curiti</t>
  </si>
  <si>
    <t>6411204</t>
  </si>
  <si>
    <t>Malvaza</t>
  </si>
  <si>
    <t>Carmen De La Venta</t>
  </si>
  <si>
    <t>6411101</t>
  </si>
  <si>
    <t>6411104</t>
  </si>
  <si>
    <t>El Carmen De La Venta</t>
  </si>
  <si>
    <t>Pamplona</t>
  </si>
  <si>
    <t>El Guamal</t>
  </si>
  <si>
    <t>Peregrino</t>
  </si>
  <si>
    <t>Estancias</t>
  </si>
  <si>
    <t>Danzante</t>
  </si>
  <si>
    <t>6411102</t>
  </si>
  <si>
    <t>Sobresabanas</t>
  </si>
  <si>
    <t>Provincial</t>
  </si>
  <si>
    <t>Abejas</t>
  </si>
  <si>
    <t>6411105</t>
  </si>
  <si>
    <t>Rodas</t>
  </si>
  <si>
    <t>6411103</t>
  </si>
  <si>
    <t>San Dieguito</t>
  </si>
  <si>
    <t>Labraderos</t>
  </si>
  <si>
    <t>La Pedrona</t>
  </si>
  <si>
    <t>3425201</t>
  </si>
  <si>
    <t>Tres Piedras</t>
  </si>
  <si>
    <t>3425101</t>
  </si>
  <si>
    <t>San Cipriano</t>
  </si>
  <si>
    <t>San Laureano</t>
  </si>
  <si>
    <t>La Gazapera</t>
  </si>
  <si>
    <t>3425103</t>
  </si>
  <si>
    <t>La Susana</t>
  </si>
  <si>
    <t>3425102</t>
  </si>
  <si>
    <t>Puerto Nus</t>
  </si>
  <si>
    <t>Alto De Dolores</t>
  </si>
  <si>
    <t>El Ingenio</t>
  </si>
  <si>
    <t>La Pureza</t>
  </si>
  <si>
    <t>San Lucas</t>
  </si>
  <si>
    <t>Guardasol</t>
  </si>
  <si>
    <t>Santa Maria</t>
  </si>
  <si>
    <t>7440201</t>
  </si>
  <si>
    <t>Gaviria</t>
  </si>
  <si>
    <t>7440203</t>
  </si>
  <si>
    <t>Zona De Expansi¾n Urbana</t>
  </si>
  <si>
    <t>Belen</t>
  </si>
  <si>
    <t>Alto Del Mercado</t>
  </si>
  <si>
    <t>7440101</t>
  </si>
  <si>
    <t>Los Alpes</t>
  </si>
  <si>
    <t>Salto Abajo</t>
  </si>
  <si>
    <t>Chocho Mayo</t>
  </si>
  <si>
    <t>La Asuncion</t>
  </si>
  <si>
    <t>Chagualo</t>
  </si>
  <si>
    <t>San Juan Bosco</t>
  </si>
  <si>
    <t>Cascajo Arriba</t>
  </si>
  <si>
    <t>Cascajo Abajo</t>
  </si>
  <si>
    <t>Cimarronas</t>
  </si>
  <si>
    <t>Yarumos</t>
  </si>
  <si>
    <t>Pozo</t>
  </si>
  <si>
    <t>Salto Arriba</t>
  </si>
  <si>
    <t>1001260</t>
  </si>
  <si>
    <t>La Cuchilla</t>
  </si>
  <si>
    <t>San Cristobal</t>
  </si>
  <si>
    <t>1001270</t>
  </si>
  <si>
    <t>Aguas Frias</t>
  </si>
  <si>
    <t>1001150</t>
  </si>
  <si>
    <t>Palmitas</t>
  </si>
  <si>
    <t>1001280</t>
  </si>
  <si>
    <t>San Antonio De Prado</t>
  </si>
  <si>
    <t>1001180</t>
  </si>
  <si>
    <t>1001250</t>
  </si>
  <si>
    <t>Urquita</t>
  </si>
  <si>
    <t>El Corazon - El Morro</t>
  </si>
  <si>
    <t>El Picacho</t>
  </si>
  <si>
    <t>El Yolombó</t>
  </si>
  <si>
    <t>La Ilusi¾n</t>
  </si>
  <si>
    <t>1001290</t>
  </si>
  <si>
    <t>1001190</t>
  </si>
  <si>
    <t>Patio - Bolas</t>
  </si>
  <si>
    <t>El Patio</t>
  </si>
  <si>
    <t>Pedregal Alto</t>
  </si>
  <si>
    <t>San Jose De Manzanillo</t>
  </si>
  <si>
    <t>La Verde</t>
  </si>
  <si>
    <t>Buga - Patio Bonito</t>
  </si>
  <si>
    <t>El Placer</t>
  </si>
  <si>
    <t>1001170</t>
  </si>
  <si>
    <t>Mazo</t>
  </si>
  <si>
    <t>Piedra Gorda</t>
  </si>
  <si>
    <t>El Astillero</t>
  </si>
  <si>
    <t>1001160</t>
  </si>
  <si>
    <t>1001101</t>
  </si>
  <si>
    <t>El Uvito</t>
  </si>
  <si>
    <t>Piedras Blancas - Matasano</t>
  </si>
  <si>
    <t>La Frisola</t>
  </si>
  <si>
    <t>La Volcana - Guayabal</t>
  </si>
  <si>
    <t>Cabecera Corregimental-Vereda</t>
  </si>
  <si>
    <t>Potrero - Miseranga</t>
  </si>
  <si>
    <t>San Jose Del Manzanillo</t>
  </si>
  <si>
    <t>8467201</t>
  </si>
  <si>
    <t>Zarcitos</t>
  </si>
  <si>
    <t>El Aguacate</t>
  </si>
  <si>
    <t>El Olival</t>
  </si>
  <si>
    <t>8467101</t>
  </si>
  <si>
    <t>El Churimo</t>
  </si>
  <si>
    <t>El Encenillo</t>
  </si>
  <si>
    <t>El Gavilan</t>
  </si>
  <si>
    <t>Cortado</t>
  </si>
  <si>
    <t>El Obispo</t>
  </si>
  <si>
    <t>Piedra Galana</t>
  </si>
  <si>
    <t>Sabanitas</t>
  </si>
  <si>
    <t>Getsemani</t>
  </si>
  <si>
    <t>9475201</t>
  </si>
  <si>
    <t>Turriquitad¾ Alto</t>
  </si>
  <si>
    <t>9475203</t>
  </si>
  <si>
    <t>Chagerado</t>
  </si>
  <si>
    <t>Chibugado</t>
  </si>
  <si>
    <t>9475102</t>
  </si>
  <si>
    <t>Opogad¾</t>
  </si>
  <si>
    <t>Opogado</t>
  </si>
  <si>
    <t>9475101</t>
  </si>
  <si>
    <t>Tadia</t>
  </si>
  <si>
    <t>Canal</t>
  </si>
  <si>
    <t>Turriquitad¾ Llano</t>
  </si>
  <si>
    <t>Bartolo Quemado</t>
  </si>
  <si>
    <t>9475103</t>
  </si>
  <si>
    <t>9475104</t>
  </si>
  <si>
    <t>Jedega</t>
  </si>
  <si>
    <t>9475202</t>
  </si>
  <si>
    <t>Ðarangue</t>
  </si>
  <si>
    <t>Isla</t>
  </si>
  <si>
    <t>Coredo</t>
  </si>
  <si>
    <t>9475204</t>
  </si>
  <si>
    <t>Bellaluz</t>
  </si>
  <si>
    <t>Bellaluz - Jedega</t>
  </si>
  <si>
    <t>Guagua</t>
  </si>
  <si>
    <t>Murindó Viejo</t>
  </si>
  <si>
    <t>Pital</t>
  </si>
  <si>
    <t>El Hobo</t>
  </si>
  <si>
    <t>Santa Fe De Murind¾</t>
  </si>
  <si>
    <t>9480204</t>
  </si>
  <si>
    <t>9480201</t>
  </si>
  <si>
    <t>Bedo Pinal</t>
  </si>
  <si>
    <t>9480202</t>
  </si>
  <si>
    <t>Chontaduralito</t>
  </si>
  <si>
    <t>Pavarando Grande</t>
  </si>
  <si>
    <t>Nuevo Mundo</t>
  </si>
  <si>
    <t>9480205</t>
  </si>
  <si>
    <t>Villa Del Carmen</t>
  </si>
  <si>
    <t>Bajira</t>
  </si>
  <si>
    <t>Eugenia Arriba</t>
  </si>
  <si>
    <t>Leon Porroso</t>
  </si>
  <si>
    <t>Leoncito</t>
  </si>
  <si>
    <t>9480101</t>
  </si>
  <si>
    <t>9480102</t>
  </si>
  <si>
    <t>Mutatácito</t>
  </si>
  <si>
    <t>9480103</t>
  </si>
  <si>
    <t>Pavarandocito</t>
  </si>
  <si>
    <t>Pavarando</t>
  </si>
  <si>
    <t>9480203</t>
  </si>
  <si>
    <t>Caucheras</t>
  </si>
  <si>
    <t>Surrambay</t>
  </si>
  <si>
    <t>9480104</t>
  </si>
  <si>
    <t>Villa Arteaga</t>
  </si>
  <si>
    <t>Antazales</t>
  </si>
  <si>
    <t>Mungud¾</t>
  </si>
  <si>
    <t>Villa Luz</t>
  </si>
  <si>
    <t>9480105</t>
  </si>
  <si>
    <t>Belen De Bajira</t>
  </si>
  <si>
    <t>Porroso</t>
  </si>
  <si>
    <t>Chado Carretera</t>
  </si>
  <si>
    <t>Chado Arriba</t>
  </si>
  <si>
    <t>Chado La Raya</t>
  </si>
  <si>
    <t>Monteria Leon</t>
  </si>
  <si>
    <t>9480206</t>
  </si>
  <si>
    <t>Parque Natural Paramillo</t>
  </si>
  <si>
    <t>San Jose De Leon</t>
  </si>
  <si>
    <t>Chontadural</t>
  </si>
  <si>
    <t>7483202</t>
  </si>
  <si>
    <t>Montecristo</t>
  </si>
  <si>
    <t>Puerto Venus</t>
  </si>
  <si>
    <t>7483102</t>
  </si>
  <si>
    <t>La Iguana</t>
  </si>
  <si>
    <t>7483201</t>
  </si>
  <si>
    <t>Damas</t>
  </si>
  <si>
    <t>Puente Linda</t>
  </si>
  <si>
    <t>La Pedrera</t>
  </si>
  <si>
    <t>El Condor</t>
  </si>
  <si>
    <t>La Valvanera</t>
  </si>
  <si>
    <t>Morro Azul</t>
  </si>
  <si>
    <t>7483101</t>
  </si>
  <si>
    <t>7483199</t>
  </si>
  <si>
    <t>El Guamito</t>
  </si>
  <si>
    <t>El Jazmin</t>
  </si>
  <si>
    <t>Las Mangas</t>
  </si>
  <si>
    <t>Quiebra De San Juan</t>
  </si>
  <si>
    <t>Quiebra Honda</t>
  </si>
  <si>
    <t>Quiebra De San Jose</t>
  </si>
  <si>
    <t>Balsora</t>
  </si>
  <si>
    <t>2495199</t>
  </si>
  <si>
    <t>2495202</t>
  </si>
  <si>
    <t>Quebrada Cienaga</t>
  </si>
  <si>
    <t>2495206</t>
  </si>
  <si>
    <t>2495204</t>
  </si>
  <si>
    <t>Puerto Gaitan</t>
  </si>
  <si>
    <t>2495203</t>
  </si>
  <si>
    <t>Bella Sola</t>
  </si>
  <si>
    <t>Cargueros</t>
  </si>
  <si>
    <t>2495205</t>
  </si>
  <si>
    <t>Londres</t>
  </si>
  <si>
    <t>2495103</t>
  </si>
  <si>
    <t>2495102</t>
  </si>
  <si>
    <t>2495101</t>
  </si>
  <si>
    <t>El Guamo</t>
  </si>
  <si>
    <t>La Ye</t>
  </si>
  <si>
    <t>La Concepción</t>
  </si>
  <si>
    <t>Hoyo Grande</t>
  </si>
  <si>
    <t>Madre De Dios</t>
  </si>
  <si>
    <t>9490202</t>
  </si>
  <si>
    <t>Caiman Viejo</t>
  </si>
  <si>
    <t>La Yoky Cenizosa</t>
  </si>
  <si>
    <t>9490203</t>
  </si>
  <si>
    <t>Yoky Machena</t>
  </si>
  <si>
    <t>Pueblo Nuevo</t>
  </si>
  <si>
    <t>La Olga</t>
  </si>
  <si>
    <t>9490102</t>
  </si>
  <si>
    <t>Casa Blanca</t>
  </si>
  <si>
    <t>El Barro Abajo</t>
  </si>
  <si>
    <t>9490209</t>
  </si>
  <si>
    <t>Caribia</t>
  </si>
  <si>
    <t>9490101</t>
  </si>
  <si>
    <t>Caserio</t>
  </si>
  <si>
    <t>9490105</t>
  </si>
  <si>
    <t>Las Changas</t>
  </si>
  <si>
    <t>9490104</t>
  </si>
  <si>
    <t>El Mellito</t>
  </si>
  <si>
    <t>Mellito</t>
  </si>
  <si>
    <t>9490204</t>
  </si>
  <si>
    <t>Los Laureles</t>
  </si>
  <si>
    <t>9490205</t>
  </si>
  <si>
    <t>Mulaticos Palestina</t>
  </si>
  <si>
    <t>9490201</t>
  </si>
  <si>
    <t>El Caballo</t>
  </si>
  <si>
    <t>El Volao</t>
  </si>
  <si>
    <t>Guacamaya</t>
  </si>
  <si>
    <t>El Cativo</t>
  </si>
  <si>
    <t>Marimonda Mulatos</t>
  </si>
  <si>
    <t>Lechugal</t>
  </si>
  <si>
    <t>9490206</t>
  </si>
  <si>
    <t>Mulatos</t>
  </si>
  <si>
    <t>Calle Larga</t>
  </si>
  <si>
    <t>Nueva Luz</t>
  </si>
  <si>
    <t>La Ceibita</t>
  </si>
  <si>
    <t>Tulapita</t>
  </si>
  <si>
    <t>9490207</t>
  </si>
  <si>
    <t>Giganton</t>
  </si>
  <si>
    <t>Zapata</t>
  </si>
  <si>
    <t>Pitamorrial</t>
  </si>
  <si>
    <t>El Bejuco</t>
  </si>
  <si>
    <t>Barro Arriba</t>
  </si>
  <si>
    <t>El Carlos</t>
  </si>
  <si>
    <t>La Cenizosa</t>
  </si>
  <si>
    <t>Carlo Abajo</t>
  </si>
  <si>
    <t>El Bobal</t>
  </si>
  <si>
    <t>La Culebriada</t>
  </si>
  <si>
    <t>San Joaquin</t>
  </si>
  <si>
    <t>Cienaga Marimonda</t>
  </si>
  <si>
    <t>Sucio Arriba</t>
  </si>
  <si>
    <t>Marimonda El Cerro</t>
  </si>
  <si>
    <t>Gariton</t>
  </si>
  <si>
    <t>Almacigo Abajo</t>
  </si>
  <si>
    <t>94900103</t>
  </si>
  <si>
    <t>Mello Villavicencio</t>
  </si>
  <si>
    <t>Algodon Abajo</t>
  </si>
  <si>
    <t>9490208</t>
  </si>
  <si>
    <t>El Gorgojito</t>
  </si>
  <si>
    <t>Bobal Carito</t>
  </si>
  <si>
    <t>El Venado Sevilla</t>
  </si>
  <si>
    <t>La Comarca</t>
  </si>
  <si>
    <t>Moncholo</t>
  </si>
  <si>
    <t>Arizal</t>
  </si>
  <si>
    <t>Mulaticos La Fe</t>
  </si>
  <si>
    <t>Almacigo Arriba</t>
  </si>
  <si>
    <t>Caiman Nuevo</t>
  </si>
  <si>
    <t>9490103</t>
  </si>
  <si>
    <t>Ampe</t>
  </si>
  <si>
    <t>El Comejen</t>
  </si>
  <si>
    <t>Brisas Del Rio</t>
  </si>
  <si>
    <t>La Escoba</t>
  </si>
  <si>
    <t>Loma De Piedra</t>
  </si>
  <si>
    <t>Cienaga Mulaticos</t>
  </si>
  <si>
    <t>Botijuela</t>
  </si>
  <si>
    <t>Santa Rosa De Las Palmaras</t>
  </si>
  <si>
    <t>Cienaga El Salado</t>
  </si>
  <si>
    <t>Vena De Palma</t>
  </si>
  <si>
    <t>El Chejal</t>
  </si>
  <si>
    <t>Mulaticos Piedrecitas</t>
  </si>
  <si>
    <t>Alto Del Rosario</t>
  </si>
  <si>
    <t>Virgen Del Cobre</t>
  </si>
  <si>
    <t>Villa Nueva</t>
  </si>
  <si>
    <t>Alto Carito</t>
  </si>
  <si>
    <t>Vale Adentro</t>
  </si>
  <si>
    <t>San Sebastian</t>
  </si>
  <si>
    <t>El Vale Pavas</t>
  </si>
  <si>
    <t>El Reparo</t>
  </si>
  <si>
    <t>Limoncito</t>
  </si>
  <si>
    <t>Vara Santa</t>
  </si>
  <si>
    <t>Corcobado Abajo</t>
  </si>
  <si>
    <t>Rio Necoclí</t>
  </si>
  <si>
    <t>Algodon Arriba</t>
  </si>
  <si>
    <t>Iguanita</t>
  </si>
  <si>
    <t>9490106</t>
  </si>
  <si>
    <t>El Carreto</t>
  </si>
  <si>
    <t>Iguana Porvenir</t>
  </si>
  <si>
    <t>El Calducho</t>
  </si>
  <si>
    <t>Iguana Central</t>
  </si>
  <si>
    <t>Punta Gorda</t>
  </si>
  <si>
    <t>Zapatica</t>
  </si>
  <si>
    <t>9490107</t>
  </si>
  <si>
    <t>San Jose De Mulatos</t>
  </si>
  <si>
    <t>Patillal</t>
  </si>
  <si>
    <t>Santa Rosa De Puya</t>
  </si>
  <si>
    <t>La Puya</t>
  </si>
  <si>
    <t>Umbito</t>
  </si>
  <si>
    <t>Las Palmeras</t>
  </si>
  <si>
    <t>Santa Cruz Del Cerro</t>
  </si>
  <si>
    <t>6501103</t>
  </si>
  <si>
    <t>6501203</t>
  </si>
  <si>
    <t>Vadajoz</t>
  </si>
  <si>
    <t>6501202</t>
  </si>
  <si>
    <t>6501102</t>
  </si>
  <si>
    <t>Quebrada Seca</t>
  </si>
  <si>
    <t>La Colchona</t>
  </si>
  <si>
    <t>Comun Cominal</t>
  </si>
  <si>
    <t>Tiembla</t>
  </si>
  <si>
    <t>6501101</t>
  </si>
  <si>
    <t>El Chapon</t>
  </si>
  <si>
    <t>6501201</t>
  </si>
  <si>
    <t>El Pencal</t>
  </si>
  <si>
    <t>6543199</t>
  </si>
  <si>
    <t>Vega Del InglÚs</t>
  </si>
  <si>
    <t>Vega Del Ingles</t>
  </si>
  <si>
    <t>Renegado</t>
  </si>
  <si>
    <t>Barbacoas</t>
  </si>
  <si>
    <t>6543201</t>
  </si>
  <si>
    <t>Santa Agueda</t>
  </si>
  <si>
    <t>Romeral Chamizo</t>
  </si>
  <si>
    <t>El Agrio</t>
  </si>
  <si>
    <t>6543202</t>
  </si>
  <si>
    <t>6543203</t>
  </si>
  <si>
    <t>Renegado - Valle</t>
  </si>
  <si>
    <t>6543204</t>
  </si>
  <si>
    <t>San Juan De Renegado</t>
  </si>
  <si>
    <t>Jerigua</t>
  </si>
  <si>
    <t>Las Faldas Del Cafe</t>
  </si>
  <si>
    <t>San Juliancito</t>
  </si>
  <si>
    <t>Nueva Llanada</t>
  </si>
  <si>
    <t>6543207</t>
  </si>
  <si>
    <t>Maderal</t>
  </si>
  <si>
    <t>6543101</t>
  </si>
  <si>
    <t>Llano Del Pueblo</t>
  </si>
  <si>
    <t>6543103</t>
  </si>
  <si>
    <t>Loma Del Sauce</t>
  </si>
  <si>
    <t>6543205</t>
  </si>
  <si>
    <t>Montarron</t>
  </si>
  <si>
    <t>6543206</t>
  </si>
  <si>
    <t>Guayabal- Pena</t>
  </si>
  <si>
    <t>Jeriguß</t>
  </si>
  <si>
    <t>Candelaria</t>
  </si>
  <si>
    <t>Las Lomas</t>
  </si>
  <si>
    <t>El Aura</t>
  </si>
  <si>
    <t>El Popal</t>
  </si>
  <si>
    <t>La Bastilla</t>
  </si>
  <si>
    <t>6543102</t>
  </si>
  <si>
    <t>La Guadua</t>
  </si>
  <si>
    <t>8576201</t>
  </si>
  <si>
    <t>El Cedr¾n</t>
  </si>
  <si>
    <t>La Berrio</t>
  </si>
  <si>
    <t>8576101</t>
  </si>
  <si>
    <t>Barcino</t>
  </si>
  <si>
    <t>La Pica</t>
  </si>
  <si>
    <t>Mulatico</t>
  </si>
  <si>
    <t>La Uni¾n</t>
  </si>
  <si>
    <t>Mulato</t>
  </si>
  <si>
    <t>Patudal</t>
  </si>
  <si>
    <t>La Envidia</t>
  </si>
  <si>
    <t>Sinai</t>
  </si>
  <si>
    <t>3579199</t>
  </si>
  <si>
    <t>Virginias</t>
  </si>
  <si>
    <t>3579203</t>
  </si>
  <si>
    <t>Sabaletas-Bolivar</t>
  </si>
  <si>
    <t>Cristalina</t>
  </si>
  <si>
    <t>3579103</t>
  </si>
  <si>
    <t>3579202</t>
  </si>
  <si>
    <t>3579205</t>
  </si>
  <si>
    <t>Murillo</t>
  </si>
  <si>
    <t>Calamar-El Dorado</t>
  </si>
  <si>
    <t>3579104</t>
  </si>
  <si>
    <t>3579204</t>
  </si>
  <si>
    <t>Alto De Buenos Aires</t>
  </si>
  <si>
    <t>3579105</t>
  </si>
  <si>
    <t>3579102</t>
  </si>
  <si>
    <t>San Juan De Bedout</t>
  </si>
  <si>
    <t>3579201</t>
  </si>
  <si>
    <t>Malena</t>
  </si>
  <si>
    <t>Grecia</t>
  </si>
  <si>
    <t>3579101</t>
  </si>
  <si>
    <t>Minas Del Vapor</t>
  </si>
  <si>
    <t>Brasil-La Carlota</t>
  </si>
  <si>
    <t>Alicante</t>
  </si>
  <si>
    <t>3587102</t>
  </si>
  <si>
    <t>3587204</t>
  </si>
  <si>
    <t>3587104</t>
  </si>
  <si>
    <t>3587101</t>
  </si>
  <si>
    <t>Cominales</t>
  </si>
  <si>
    <t>3587201</t>
  </si>
  <si>
    <t>3587202</t>
  </si>
  <si>
    <t>Canteras</t>
  </si>
  <si>
    <t>Monte Cristo</t>
  </si>
  <si>
    <t>La Angelita</t>
  </si>
  <si>
    <t>Porvenir Rio Cocorná</t>
  </si>
  <si>
    <t>Hoyo Rico</t>
  </si>
  <si>
    <t>Mulas</t>
  </si>
  <si>
    <t>Tambores</t>
  </si>
  <si>
    <t>La Pesca</t>
  </si>
  <si>
    <t>3587199</t>
  </si>
  <si>
    <t>3591203</t>
  </si>
  <si>
    <t>3591205</t>
  </si>
  <si>
    <t>Doradal</t>
  </si>
  <si>
    <t>3591105</t>
  </si>
  <si>
    <t>3591103</t>
  </si>
  <si>
    <t>3591202</t>
  </si>
  <si>
    <t>Estacion Cocorná</t>
  </si>
  <si>
    <t>Estaci¾n Cocorná</t>
  </si>
  <si>
    <t>Alto Del Pollo</t>
  </si>
  <si>
    <t>3591201</t>
  </si>
  <si>
    <t>La Florida - Tres Ranchos</t>
  </si>
  <si>
    <t>3591102</t>
  </si>
  <si>
    <t>Santiago Berrio</t>
  </si>
  <si>
    <t>3591101</t>
  </si>
  <si>
    <t>Estaci¾n Pita</t>
  </si>
  <si>
    <t>Puerto Pita</t>
  </si>
  <si>
    <t>3591104</t>
  </si>
  <si>
    <t>Puerto Perales</t>
  </si>
  <si>
    <t>Estrella - Rio Claro</t>
  </si>
  <si>
    <t>3591204</t>
  </si>
  <si>
    <t>4604201</t>
  </si>
  <si>
    <t>El Puna</t>
  </si>
  <si>
    <t>4604202</t>
  </si>
  <si>
    <t>La Brava</t>
  </si>
  <si>
    <t>Ocasito</t>
  </si>
  <si>
    <t>San Antonio El Rio</t>
  </si>
  <si>
    <t>San Juan De Capotal</t>
  </si>
  <si>
    <t>Los Lagos</t>
  </si>
  <si>
    <t>Otu</t>
  </si>
  <si>
    <t>Campo Vijao</t>
  </si>
  <si>
    <t>El Popero</t>
  </si>
  <si>
    <t>Oca</t>
  </si>
  <si>
    <t>La Honda Pescado</t>
  </si>
  <si>
    <t>El Chiquillo</t>
  </si>
  <si>
    <t>Chorro De Lagrimas</t>
  </si>
  <si>
    <t>Ite</t>
  </si>
  <si>
    <t>La Honda San Bartolo</t>
  </si>
  <si>
    <t>4604203</t>
  </si>
  <si>
    <t>Las Palomas</t>
  </si>
  <si>
    <t>La Cruzada</t>
  </si>
  <si>
    <t>4604199</t>
  </si>
  <si>
    <t>La Cruz</t>
  </si>
  <si>
    <t>Mata Arriba</t>
  </si>
  <si>
    <t>Camelia Quintana</t>
  </si>
  <si>
    <t>4604102</t>
  </si>
  <si>
    <t>La Mariposa</t>
  </si>
  <si>
    <t>La Gorgona</t>
  </si>
  <si>
    <t>4604101</t>
  </si>
  <si>
    <t>Paso De La Mula</t>
  </si>
  <si>
    <t>Tias La Aurora</t>
  </si>
  <si>
    <t>4604103</t>
  </si>
  <si>
    <t>Chorro Lindo</t>
  </si>
  <si>
    <t>Juan Brand</t>
  </si>
  <si>
    <t>Mani Santana</t>
  </si>
  <si>
    <t>La Cianurada</t>
  </si>
  <si>
    <t>Bominas</t>
  </si>
  <si>
    <t>Santa Marta</t>
  </si>
  <si>
    <t>Rio Bagre</t>
  </si>
  <si>
    <t>Altos De Manila</t>
  </si>
  <si>
    <t>Platanares</t>
  </si>
  <si>
    <t>7615199</t>
  </si>
  <si>
    <t>San Antonio De Pereira</t>
  </si>
  <si>
    <t>7615201</t>
  </si>
  <si>
    <t>RÝo Abajo</t>
  </si>
  <si>
    <t>Abreito</t>
  </si>
  <si>
    <t>La Laja</t>
  </si>
  <si>
    <t>Cuchillas De San Jose</t>
  </si>
  <si>
    <t>Galicia</t>
  </si>
  <si>
    <t>7615202</t>
  </si>
  <si>
    <t>Vilachuaga</t>
  </si>
  <si>
    <t>Sur</t>
  </si>
  <si>
    <t>Tablacito</t>
  </si>
  <si>
    <t>La Convenci¾n</t>
  </si>
  <si>
    <t>Abreo</t>
  </si>
  <si>
    <t>Mampuesto</t>
  </si>
  <si>
    <t>7615101</t>
  </si>
  <si>
    <t>Pontezuela</t>
  </si>
  <si>
    <t>El Capiro</t>
  </si>
  <si>
    <t>Cabeceras De Llanogrande</t>
  </si>
  <si>
    <t>El Rosal</t>
  </si>
  <si>
    <t>Tres Puertas</t>
  </si>
  <si>
    <t>Chipre</t>
  </si>
  <si>
    <t>Aeropuerto</t>
  </si>
  <si>
    <t>Playa Rica-Rancheria</t>
  </si>
  <si>
    <t>Sajonia</t>
  </si>
  <si>
    <t>6628199</t>
  </si>
  <si>
    <t>Boca De Niquia</t>
  </si>
  <si>
    <t>6628201</t>
  </si>
  <si>
    <t>6628202</t>
  </si>
  <si>
    <t>Nohava</t>
  </si>
  <si>
    <t>Llano Del Oro</t>
  </si>
  <si>
    <t>Llano De Los Encuentros</t>
  </si>
  <si>
    <t>6628103</t>
  </si>
  <si>
    <t>6628102</t>
  </si>
  <si>
    <t>El Junco</t>
  </si>
  <si>
    <t>Mal Paso_Buenos Aires</t>
  </si>
  <si>
    <t>6628101</t>
  </si>
  <si>
    <t>Tesorerito</t>
  </si>
  <si>
    <t>San Cristobal_Pena</t>
  </si>
  <si>
    <t>Niquia</t>
  </si>
  <si>
    <t>Los Tendidos</t>
  </si>
  <si>
    <t>Filo De Los Perez</t>
  </si>
  <si>
    <t>Orobajo</t>
  </si>
  <si>
    <t>Remartin</t>
  </si>
  <si>
    <t>El Clavel</t>
  </si>
  <si>
    <t>Machado</t>
  </si>
  <si>
    <t>1631101</t>
  </si>
  <si>
    <t>1631201</t>
  </si>
  <si>
    <t>La Doctora</t>
  </si>
  <si>
    <t>Maria Auxiliadora</t>
  </si>
  <si>
    <t>8642201</t>
  </si>
  <si>
    <t>La Gulunga Arriba</t>
  </si>
  <si>
    <t>8642203</t>
  </si>
  <si>
    <t>La Humareda</t>
  </si>
  <si>
    <t>8642204</t>
  </si>
  <si>
    <t>Tarqui</t>
  </si>
  <si>
    <t>La Camara</t>
  </si>
  <si>
    <t>8642101</t>
  </si>
  <si>
    <t>8642104</t>
  </si>
  <si>
    <t>La Gulunga Abajo</t>
  </si>
  <si>
    <t>8642202</t>
  </si>
  <si>
    <t>8642102</t>
  </si>
  <si>
    <t>Chaquiro Arriba</t>
  </si>
  <si>
    <t>La Ovejita</t>
  </si>
  <si>
    <t>La Clara Arriba</t>
  </si>
  <si>
    <t>La Granizo</t>
  </si>
  <si>
    <t>La Chuchita</t>
  </si>
  <si>
    <t>La Siberia</t>
  </si>
  <si>
    <t>8642205</t>
  </si>
  <si>
    <t>Cajon Largo</t>
  </si>
  <si>
    <t>La Sierva</t>
  </si>
  <si>
    <t>La Taborda</t>
  </si>
  <si>
    <t>La Botija</t>
  </si>
  <si>
    <t>8642103</t>
  </si>
  <si>
    <t>Chaquiro Abajo</t>
  </si>
  <si>
    <t>8642105</t>
  </si>
  <si>
    <t>Montebello Abajo</t>
  </si>
  <si>
    <t>Montebello Arriba</t>
  </si>
  <si>
    <t>La Liboriana</t>
  </si>
  <si>
    <t>La Troya</t>
  </si>
  <si>
    <t>Las Andes</t>
  </si>
  <si>
    <t>El Le¾n</t>
  </si>
  <si>
    <t>5647201</t>
  </si>
  <si>
    <t>Media Loma</t>
  </si>
  <si>
    <t>El Cantaro</t>
  </si>
  <si>
    <t>5647199</t>
  </si>
  <si>
    <t>Loma Grande</t>
  </si>
  <si>
    <t>5647101</t>
  </si>
  <si>
    <t>Atezal</t>
  </si>
  <si>
    <t>Alto Seco</t>
  </si>
  <si>
    <t>La Lejia</t>
  </si>
  <si>
    <t>7649199</t>
  </si>
  <si>
    <t>Juanes</t>
  </si>
  <si>
    <t>7649201</t>
  </si>
  <si>
    <t>Pocitos</t>
  </si>
  <si>
    <t>Guadalito</t>
  </si>
  <si>
    <t>Quebradon (20 De Julio)</t>
  </si>
  <si>
    <t>7649101</t>
  </si>
  <si>
    <t>Prado</t>
  </si>
  <si>
    <t>Cocalito</t>
  </si>
  <si>
    <t>Sardina Grande</t>
  </si>
  <si>
    <t>Dinamarca</t>
  </si>
  <si>
    <t>La Villa</t>
  </si>
  <si>
    <t>Paraguas</t>
  </si>
  <si>
    <t>La Rapida</t>
  </si>
  <si>
    <t>Vallejuelo</t>
  </si>
  <si>
    <t>Puerto Garza - Narices</t>
  </si>
  <si>
    <t>Mirandita</t>
  </si>
  <si>
    <t>San Miguel Parte Baja</t>
  </si>
  <si>
    <t>San Miguel Parte Alta</t>
  </si>
  <si>
    <t>7649103</t>
  </si>
  <si>
    <t>Samana Del Norte</t>
  </si>
  <si>
    <t>Hortona</t>
  </si>
  <si>
    <t>PaBellon</t>
  </si>
  <si>
    <t>Samana</t>
  </si>
  <si>
    <t>La Tupiada</t>
  </si>
  <si>
    <t>Arenosas</t>
  </si>
  <si>
    <t>Norcasia (7 De Agosto)</t>
  </si>
  <si>
    <t>Sardinita</t>
  </si>
  <si>
    <t>7649104</t>
  </si>
  <si>
    <t>Puerto Garza</t>
  </si>
  <si>
    <t>Juanos</t>
  </si>
  <si>
    <t>San Blas</t>
  </si>
  <si>
    <t>Embalse Punchina</t>
  </si>
  <si>
    <t>7649102</t>
  </si>
  <si>
    <t>Las Camelias</t>
  </si>
  <si>
    <t>El Charcon</t>
  </si>
  <si>
    <t>Agua Linda</t>
  </si>
  <si>
    <t>Fronteritas</t>
  </si>
  <si>
    <t>7652201</t>
  </si>
  <si>
    <t>Guacales</t>
  </si>
  <si>
    <t>7652202</t>
  </si>
  <si>
    <t>Aquitania</t>
  </si>
  <si>
    <t>El Brillante</t>
  </si>
  <si>
    <t>San Pedro - Buenos Aires</t>
  </si>
  <si>
    <t>7652101</t>
  </si>
  <si>
    <t>La Eresma</t>
  </si>
  <si>
    <t>El Castillo Venecia</t>
  </si>
  <si>
    <t>El Port¾n</t>
  </si>
  <si>
    <t>El Jardín - Buenos Aires</t>
  </si>
  <si>
    <t>El Jardín De Aquitania</t>
  </si>
  <si>
    <t>El Arrebol</t>
  </si>
  <si>
    <t>7652102</t>
  </si>
  <si>
    <t>El Venado Chumurro</t>
  </si>
  <si>
    <t>Los Yerbales</t>
  </si>
  <si>
    <t>La Nutria - Caunzales</t>
  </si>
  <si>
    <t>Comejenes</t>
  </si>
  <si>
    <t>El Pajui</t>
  </si>
  <si>
    <t>Asiento Grande</t>
  </si>
  <si>
    <t>La Lora</t>
  </si>
  <si>
    <t>La Arauca</t>
  </si>
  <si>
    <t>La Maravilla</t>
  </si>
  <si>
    <t>Las Aguadas</t>
  </si>
  <si>
    <t>6656201</t>
  </si>
  <si>
    <t>Llano Arriba</t>
  </si>
  <si>
    <t>Monte Frio</t>
  </si>
  <si>
    <t>Pie De Cuesta</t>
  </si>
  <si>
    <t>El Guasimo</t>
  </si>
  <si>
    <t>Alto Colorado</t>
  </si>
  <si>
    <t>Los Alticos</t>
  </si>
  <si>
    <t>Mestizal</t>
  </si>
  <si>
    <t>Pesquinal</t>
  </si>
  <si>
    <t>Quimbayo</t>
  </si>
  <si>
    <t>El Golfo</t>
  </si>
  <si>
    <t>Murrapala</t>
  </si>
  <si>
    <t>Piedra Negra</t>
  </si>
  <si>
    <t>Agua Mala</t>
  </si>
  <si>
    <t>Buenos Aires Parte Baja</t>
  </si>
  <si>
    <t>Las Estancias</t>
  </si>
  <si>
    <t>Buenos Aires Parte Alta</t>
  </si>
  <si>
    <t>Llanos De San Juan</t>
  </si>
  <si>
    <t>Quimbayito</t>
  </si>
  <si>
    <t>6656101</t>
  </si>
  <si>
    <t>El Rincon</t>
  </si>
  <si>
    <t>Loma Hermosa</t>
  </si>
  <si>
    <t>Poleal</t>
  </si>
  <si>
    <t>Los Guayabos</t>
  </si>
  <si>
    <t>Llanos De Aguirre</t>
  </si>
  <si>
    <t>El Ruano</t>
  </si>
  <si>
    <t>El Mestizo</t>
  </si>
  <si>
    <t>5658101</t>
  </si>
  <si>
    <t>5658201</t>
  </si>
  <si>
    <t>El Caribe</t>
  </si>
  <si>
    <t>La Mariela</t>
  </si>
  <si>
    <t>Cambure</t>
  </si>
  <si>
    <t>9659199</t>
  </si>
  <si>
    <t>San Juancito</t>
  </si>
  <si>
    <t>9959203</t>
  </si>
  <si>
    <t>El Arquillo</t>
  </si>
  <si>
    <t>Siete Vueltas</t>
  </si>
  <si>
    <t>9959202</t>
  </si>
  <si>
    <t>Boca Tapada</t>
  </si>
  <si>
    <t>9959206</t>
  </si>
  <si>
    <t>Placitas</t>
  </si>
  <si>
    <t>San Nicolas Del Rio</t>
  </si>
  <si>
    <t>9959105</t>
  </si>
  <si>
    <t>Uveros</t>
  </si>
  <si>
    <t>Filo De Damaquiel</t>
  </si>
  <si>
    <t>9959205</t>
  </si>
  <si>
    <t>Balsilla</t>
  </si>
  <si>
    <t>9959104</t>
  </si>
  <si>
    <t>Damaquiel</t>
  </si>
  <si>
    <t>9959204</t>
  </si>
  <si>
    <t>Los Chapales De Damaquiel</t>
  </si>
  <si>
    <t>Chapales De Uveros</t>
  </si>
  <si>
    <t>9959201</t>
  </si>
  <si>
    <t>9959207</t>
  </si>
  <si>
    <t>Subterraneo</t>
  </si>
  <si>
    <t>Sabanilla</t>
  </si>
  <si>
    <t>Entra Si Puedes</t>
  </si>
  <si>
    <t>Filo De San JosÚ</t>
  </si>
  <si>
    <t>Villa Fßtima</t>
  </si>
  <si>
    <t>El Cedrito</t>
  </si>
  <si>
    <t>Los Volcanes</t>
  </si>
  <si>
    <t>9959103</t>
  </si>
  <si>
    <t>Piedra Afilada</t>
  </si>
  <si>
    <t>Islaboa</t>
  </si>
  <si>
    <t>Las Pachacas</t>
  </si>
  <si>
    <t>La Mugrosa</t>
  </si>
  <si>
    <t>9959101</t>
  </si>
  <si>
    <t>Bocas Del Rio San Juan</t>
  </si>
  <si>
    <t>7660202</t>
  </si>
  <si>
    <t>Altavista - Rio Claro</t>
  </si>
  <si>
    <t>El Prodigio</t>
  </si>
  <si>
    <t>7660201</t>
  </si>
  <si>
    <t>La Josefina</t>
  </si>
  <si>
    <t>7660199</t>
  </si>
  <si>
    <t>7660101</t>
  </si>
  <si>
    <t>Cuba</t>
  </si>
  <si>
    <t>La Independencia</t>
  </si>
  <si>
    <t>Las Confusas</t>
  </si>
  <si>
    <t>La Cumbre</t>
  </si>
  <si>
    <t>El Cruce</t>
  </si>
  <si>
    <t>El Palacio</t>
  </si>
  <si>
    <t>La Tebaida</t>
  </si>
  <si>
    <t>Salambrina</t>
  </si>
  <si>
    <t>7660102</t>
  </si>
  <si>
    <t>La Habana - Palestina</t>
  </si>
  <si>
    <t>El Trique</t>
  </si>
  <si>
    <t>7660103</t>
  </si>
  <si>
    <t>Las Margaritas</t>
  </si>
  <si>
    <t>Minarrica</t>
  </si>
  <si>
    <t>Sopetrßn</t>
  </si>
  <si>
    <t>Villanueva</t>
  </si>
  <si>
    <t>5664199</t>
  </si>
  <si>
    <t>5664202</t>
  </si>
  <si>
    <t>5664102</t>
  </si>
  <si>
    <t>Llano De Ovejas</t>
  </si>
  <si>
    <t>5664201</t>
  </si>
  <si>
    <t>La Apretel</t>
  </si>
  <si>
    <t>La Empalizada</t>
  </si>
  <si>
    <t>Alto De Medina</t>
  </si>
  <si>
    <t>El Espinal</t>
  </si>
  <si>
    <t>La Pulgarina</t>
  </si>
  <si>
    <t>5664101</t>
  </si>
  <si>
    <t>Espiritu Santo</t>
  </si>
  <si>
    <t>El Rano</t>
  </si>
  <si>
    <t>La Lana</t>
  </si>
  <si>
    <t>9665199</t>
  </si>
  <si>
    <t>Zapindonga</t>
  </si>
  <si>
    <t>9665203</t>
  </si>
  <si>
    <t>Tinajon</t>
  </si>
  <si>
    <t>9665201</t>
  </si>
  <si>
    <t>Botella De Oro</t>
  </si>
  <si>
    <t>La Nevada</t>
  </si>
  <si>
    <t>Almagras</t>
  </si>
  <si>
    <t>San Juancito Abajo</t>
  </si>
  <si>
    <t>9665205</t>
  </si>
  <si>
    <t>Piru</t>
  </si>
  <si>
    <t>El Pueblito</t>
  </si>
  <si>
    <t>Filo Pancho</t>
  </si>
  <si>
    <t>9665101</t>
  </si>
  <si>
    <t>Almagritas</t>
  </si>
  <si>
    <t>Tres Esquinas</t>
  </si>
  <si>
    <t>Tacanal</t>
  </si>
  <si>
    <t>Tio Docto</t>
  </si>
  <si>
    <t>9665206</t>
  </si>
  <si>
    <t>Barbasco</t>
  </si>
  <si>
    <t>El Tomate</t>
  </si>
  <si>
    <t>Molinillo</t>
  </si>
  <si>
    <t>9665103</t>
  </si>
  <si>
    <t>Pelayito</t>
  </si>
  <si>
    <t>9665202</t>
  </si>
  <si>
    <t>Alto San Juan</t>
  </si>
  <si>
    <t>Mayupa</t>
  </si>
  <si>
    <t>La Rula</t>
  </si>
  <si>
    <t>El Aji</t>
  </si>
  <si>
    <t>El Zumbido</t>
  </si>
  <si>
    <t>El Pozon</t>
  </si>
  <si>
    <t>Macondo</t>
  </si>
  <si>
    <t>9665106</t>
  </si>
  <si>
    <t>Morroa</t>
  </si>
  <si>
    <t>9665204</t>
  </si>
  <si>
    <t>Ralito</t>
  </si>
  <si>
    <t>Arenas Monas</t>
  </si>
  <si>
    <t>San Juancito Arriba</t>
  </si>
  <si>
    <t>Alto De Rosario</t>
  </si>
  <si>
    <t>Guartinajo</t>
  </si>
  <si>
    <t>Las Pavas</t>
  </si>
  <si>
    <t>La Rosita</t>
  </si>
  <si>
    <t>El Caiman</t>
  </si>
  <si>
    <t>Caiman San Pablo</t>
  </si>
  <si>
    <t>Los Almendros</t>
  </si>
  <si>
    <t>Los Burros</t>
  </si>
  <si>
    <t>Parcelas De Macondo</t>
  </si>
  <si>
    <t>Pollo Flaco</t>
  </si>
  <si>
    <t>Palma De Vino</t>
  </si>
  <si>
    <t>Zapindonga Arriba</t>
  </si>
  <si>
    <t>9665104</t>
  </si>
  <si>
    <t>Cantagallo</t>
  </si>
  <si>
    <t>7667199</t>
  </si>
  <si>
    <t>7667201</t>
  </si>
  <si>
    <t>El Charco</t>
  </si>
  <si>
    <t>El Bizcocho</t>
  </si>
  <si>
    <t>El Jague</t>
  </si>
  <si>
    <t>El Chico</t>
  </si>
  <si>
    <t>Manila</t>
  </si>
  <si>
    <t>Cuervos</t>
  </si>
  <si>
    <t>Puente Tierra</t>
  </si>
  <si>
    <t>Camelias</t>
  </si>
  <si>
    <t>El Topacio</t>
  </si>
  <si>
    <t>Cirpes</t>
  </si>
  <si>
    <t>7667301</t>
  </si>
  <si>
    <t>Zona De Expansion El Totumito</t>
  </si>
  <si>
    <t>Falditas</t>
  </si>
  <si>
    <t>7667101</t>
  </si>
  <si>
    <t>El Arenal</t>
  </si>
  <si>
    <t>Los Centros</t>
  </si>
  <si>
    <t>Tesorito</t>
  </si>
  <si>
    <t>Camas</t>
  </si>
  <si>
    <t>Alto De Maria</t>
  </si>
  <si>
    <t>Danticas</t>
  </si>
  <si>
    <t>Dantas</t>
  </si>
  <si>
    <t>La Dorada</t>
  </si>
  <si>
    <t>Piedras Arriba</t>
  </si>
  <si>
    <t>La Iraca</t>
  </si>
  <si>
    <t>Embalse Playas</t>
  </si>
  <si>
    <t>El Golgota</t>
  </si>
  <si>
    <t>Las Divisas</t>
  </si>
  <si>
    <t>4670203</t>
  </si>
  <si>
    <t>San Jose Del Nus</t>
  </si>
  <si>
    <t>4670201</t>
  </si>
  <si>
    <t>Frailes</t>
  </si>
  <si>
    <t>4670202</t>
  </si>
  <si>
    <t>Cristales</t>
  </si>
  <si>
    <t>Inmaculada</t>
  </si>
  <si>
    <t>4670102</t>
  </si>
  <si>
    <t>La Mora</t>
  </si>
  <si>
    <t>4670204</t>
  </si>
  <si>
    <t>Guacas Arriba</t>
  </si>
  <si>
    <t>Montemar</t>
  </si>
  <si>
    <t>Mulatal</t>
  </si>
  <si>
    <t>El Tachira</t>
  </si>
  <si>
    <t>Cabildo</t>
  </si>
  <si>
    <t>Playa Rica</t>
  </si>
  <si>
    <t>San Jose Del Nare</t>
  </si>
  <si>
    <t>La Chinca</t>
  </si>
  <si>
    <t>Marbella</t>
  </si>
  <si>
    <t>La Guzmana</t>
  </si>
  <si>
    <t>Chorro Claro</t>
  </si>
  <si>
    <t>4670101</t>
  </si>
  <si>
    <t>Efe Gomez</t>
  </si>
  <si>
    <t>4670103</t>
  </si>
  <si>
    <t>La Ica</t>
  </si>
  <si>
    <t>La Jota</t>
  </si>
  <si>
    <t>Manizales - Villanueva</t>
  </si>
  <si>
    <t>Encarnaciones</t>
  </si>
  <si>
    <t>El Diluvio</t>
  </si>
  <si>
    <t>San Javier</t>
  </si>
  <si>
    <t>4670104</t>
  </si>
  <si>
    <t>La Bella</t>
  </si>
  <si>
    <t>Guacas</t>
  </si>
  <si>
    <t>El Piramo</t>
  </si>
  <si>
    <t>7674201</t>
  </si>
  <si>
    <t>Montegrande</t>
  </si>
  <si>
    <t>Cantor</t>
  </si>
  <si>
    <t>7674202</t>
  </si>
  <si>
    <t>7674102</t>
  </si>
  <si>
    <t>El Coral</t>
  </si>
  <si>
    <t>7674101</t>
  </si>
  <si>
    <t>La Porquera</t>
  </si>
  <si>
    <t>Las Hojas</t>
  </si>
  <si>
    <t>El Potrero</t>
  </si>
  <si>
    <t>El Perpetuo Socorro</t>
  </si>
  <si>
    <t>El Guaciro</t>
  </si>
  <si>
    <t>8679203</t>
  </si>
  <si>
    <t>Morro Plancho</t>
  </si>
  <si>
    <t>Versalles</t>
  </si>
  <si>
    <t>8679202</t>
  </si>
  <si>
    <t>Damasco</t>
  </si>
  <si>
    <t>8679201</t>
  </si>
  <si>
    <t>El Helechal</t>
  </si>
  <si>
    <t>Los Charcos</t>
  </si>
  <si>
    <t>Loma Larga</t>
  </si>
  <si>
    <t>La Umbria</t>
  </si>
  <si>
    <t>Paso De La Palma</t>
  </si>
  <si>
    <t>Ursula</t>
  </si>
  <si>
    <t>Poblanco</t>
  </si>
  <si>
    <t>8679102</t>
  </si>
  <si>
    <t>Quiebra De Guamito</t>
  </si>
  <si>
    <t>Atanasio</t>
  </si>
  <si>
    <t>8679103</t>
  </si>
  <si>
    <t>Tablaza</t>
  </si>
  <si>
    <t>Ojo De Agua</t>
  </si>
  <si>
    <t>Quiebra Del Barro</t>
  </si>
  <si>
    <t>Cordoncillal</t>
  </si>
  <si>
    <t>Loma De Don Santos</t>
  </si>
  <si>
    <t>Corozal</t>
  </si>
  <si>
    <t>Alto De Los Gomez</t>
  </si>
  <si>
    <t>San Miguelito</t>
  </si>
  <si>
    <t>Camino A La Planta</t>
  </si>
  <si>
    <t>8679101</t>
  </si>
  <si>
    <t>Palo Coposo</t>
  </si>
  <si>
    <t>San Isidro Parte Baja</t>
  </si>
  <si>
    <t>Pitayo</t>
  </si>
  <si>
    <t>La Arcadia</t>
  </si>
  <si>
    <t>6042199</t>
  </si>
  <si>
    <t>Cativo</t>
  </si>
  <si>
    <t>Guasabra</t>
  </si>
  <si>
    <t>Pescado</t>
  </si>
  <si>
    <t>6042201</t>
  </si>
  <si>
    <t>Milagrosa Alta</t>
  </si>
  <si>
    <t>Milagrosa Baja</t>
  </si>
  <si>
    <t>6042101</t>
  </si>
  <si>
    <t>Ogasco</t>
  </si>
  <si>
    <t>Kilometro 2</t>
  </si>
  <si>
    <t>Paso Real</t>
  </si>
  <si>
    <t>Kilometro 14</t>
  </si>
  <si>
    <t>Moraditas</t>
  </si>
  <si>
    <t>6042102</t>
  </si>
  <si>
    <t>Socorro De Sabanas</t>
  </si>
  <si>
    <t>El Tunal</t>
  </si>
  <si>
    <t>El Rodeo</t>
  </si>
  <si>
    <t>Tonusco Arriba</t>
  </si>
  <si>
    <t>Alta Vista</t>
  </si>
  <si>
    <t>Guasimal</t>
  </si>
  <si>
    <t>Sabanas</t>
  </si>
  <si>
    <t>Laureles</t>
  </si>
  <si>
    <t>El Jaque</t>
  </si>
  <si>
    <t>Obregon</t>
  </si>
  <si>
    <t>El Chorrillo</t>
  </si>
  <si>
    <t>Nuqui</t>
  </si>
  <si>
    <t>Mariana</t>
  </si>
  <si>
    <t>Coloradas</t>
  </si>
  <si>
    <t>El Churimbo</t>
  </si>
  <si>
    <t>5686199</t>
  </si>
  <si>
    <t>El Chaquiro</t>
  </si>
  <si>
    <t>Aragon</t>
  </si>
  <si>
    <t>5686204</t>
  </si>
  <si>
    <t>5686201</t>
  </si>
  <si>
    <t>5686203</t>
  </si>
  <si>
    <t>Verbenal</t>
  </si>
  <si>
    <t>5686103</t>
  </si>
  <si>
    <t>Orobajo Santa InÚs</t>
  </si>
  <si>
    <t>El Caney</t>
  </si>
  <si>
    <t>5686104</t>
  </si>
  <si>
    <t>La Pava Salamina</t>
  </si>
  <si>
    <t>Guanacas</t>
  </si>
  <si>
    <t>Sabanazo</t>
  </si>
  <si>
    <t>Guanaquitas</t>
  </si>
  <si>
    <t>Ventiadero</t>
  </si>
  <si>
    <t>Malambo</t>
  </si>
  <si>
    <t>5686101</t>
  </si>
  <si>
    <t>Orobajo Riogrande</t>
  </si>
  <si>
    <t>Aguaditas</t>
  </si>
  <si>
    <t>El Sauce</t>
  </si>
  <si>
    <t>San Felipe</t>
  </si>
  <si>
    <t>Rio Negrito</t>
  </si>
  <si>
    <t>El Ahiton</t>
  </si>
  <si>
    <t>San Jose De La Ahumada</t>
  </si>
  <si>
    <t>Caruquia</t>
  </si>
  <si>
    <t>5686202</t>
  </si>
  <si>
    <t>La Ruiz</t>
  </si>
  <si>
    <t>5686102</t>
  </si>
  <si>
    <t>El Chamizo</t>
  </si>
  <si>
    <t>La Francesa</t>
  </si>
  <si>
    <t>El Quince</t>
  </si>
  <si>
    <t>4690204</t>
  </si>
  <si>
    <t>Porce</t>
  </si>
  <si>
    <t>Porcesito (Porce)</t>
  </si>
  <si>
    <t>4690199</t>
  </si>
  <si>
    <t>4690201</t>
  </si>
  <si>
    <t>4690206</t>
  </si>
  <si>
    <t>4690205</t>
  </si>
  <si>
    <t>Botero</t>
  </si>
  <si>
    <t>4690202</t>
  </si>
  <si>
    <t>Moro</t>
  </si>
  <si>
    <t>La Comba</t>
  </si>
  <si>
    <t>4690104</t>
  </si>
  <si>
    <t>Porcesito</t>
  </si>
  <si>
    <t>La Primavera - Cuatro Esquinas</t>
  </si>
  <si>
    <t>Dantas - Nusito</t>
  </si>
  <si>
    <t>El Rosario - Reyes</t>
  </si>
  <si>
    <t>El Saltillo</t>
  </si>
  <si>
    <t>Playas Del Nare</t>
  </si>
  <si>
    <t>4690101</t>
  </si>
  <si>
    <t>Raudal</t>
  </si>
  <si>
    <t>El Rayo</t>
  </si>
  <si>
    <t>4690203</t>
  </si>
  <si>
    <t>Vainillal - Pacho Hondo</t>
  </si>
  <si>
    <t>Faldas Del Nus</t>
  </si>
  <si>
    <t>Las Beatrices - La M</t>
  </si>
  <si>
    <t>El Chilcal</t>
  </si>
  <si>
    <t>Bajo Cantayus</t>
  </si>
  <si>
    <t>El Bazal</t>
  </si>
  <si>
    <t>Cubiletes</t>
  </si>
  <si>
    <t>4690103</t>
  </si>
  <si>
    <t>4690105</t>
  </si>
  <si>
    <t>4690102</t>
  </si>
  <si>
    <t>4736201</t>
  </si>
  <si>
    <t>Fraguas</t>
  </si>
  <si>
    <t>4736101</t>
  </si>
  <si>
    <t>Cianurada</t>
  </si>
  <si>
    <t>Marmajito</t>
  </si>
  <si>
    <t>El Aporriado</t>
  </si>
  <si>
    <t>Puerto Calavera</t>
  </si>
  <si>
    <t>Popales</t>
  </si>
  <si>
    <t>Cuturu Arriba</t>
  </si>
  <si>
    <t>4736102</t>
  </si>
  <si>
    <t>La Po</t>
  </si>
  <si>
    <t>Cuturu Abajo</t>
  </si>
  <si>
    <t>Mata</t>
  </si>
  <si>
    <t>Marmoles</t>
  </si>
  <si>
    <t>El Cenizo</t>
  </si>
  <si>
    <t>7756203</t>
  </si>
  <si>
    <t>Perrillo</t>
  </si>
  <si>
    <t>7756199</t>
  </si>
  <si>
    <t>Llanadas Abajo</t>
  </si>
  <si>
    <t>San Jose Las Cruces</t>
  </si>
  <si>
    <t>Caunzal Los Medios</t>
  </si>
  <si>
    <t>Brisas - Caunzal</t>
  </si>
  <si>
    <t>Sirigua Abajo</t>
  </si>
  <si>
    <t>Sirigua Arriba</t>
  </si>
  <si>
    <t>7756208</t>
  </si>
  <si>
    <t>Media Cuesta De San Jose</t>
  </si>
  <si>
    <t>La Giralda</t>
  </si>
  <si>
    <t>Sirguita</t>
  </si>
  <si>
    <t>7756202</t>
  </si>
  <si>
    <t>Yarumal Alta Vista</t>
  </si>
  <si>
    <t>Alto De Sabanas</t>
  </si>
  <si>
    <t>La Quiebra De San Pablo</t>
  </si>
  <si>
    <t>Roblal Abajo - Chirimoyo</t>
  </si>
  <si>
    <t>Roblalito B</t>
  </si>
  <si>
    <t>Guayabal Rio Arma</t>
  </si>
  <si>
    <t>Roblalito A</t>
  </si>
  <si>
    <t>Hidalgo</t>
  </si>
  <si>
    <t>Roblal Arriba</t>
  </si>
  <si>
    <t>7756102</t>
  </si>
  <si>
    <t>7756101</t>
  </si>
  <si>
    <t>La Aguadita</t>
  </si>
  <si>
    <t>7756207</t>
  </si>
  <si>
    <t>Limones</t>
  </si>
  <si>
    <t>7756201</t>
  </si>
  <si>
    <t>Argentina Magallo</t>
  </si>
  <si>
    <t>Butantan</t>
  </si>
  <si>
    <t>Chaverras</t>
  </si>
  <si>
    <t>7756107</t>
  </si>
  <si>
    <t>Magallo Centro</t>
  </si>
  <si>
    <t>Habana Arriba</t>
  </si>
  <si>
    <t>Rio Verde De Los Henaos</t>
  </si>
  <si>
    <t>Rio Verde De Los Montes</t>
  </si>
  <si>
    <t>7756206</t>
  </si>
  <si>
    <t>Aures La Morelia</t>
  </si>
  <si>
    <t>7756205</t>
  </si>
  <si>
    <t>Parcelas</t>
  </si>
  <si>
    <t>7756106</t>
  </si>
  <si>
    <t>Jerusalen</t>
  </si>
  <si>
    <t>Manzanares Abajo</t>
  </si>
  <si>
    <t>Ventiaderos</t>
  </si>
  <si>
    <t>Manzanares Centro</t>
  </si>
  <si>
    <t>7756204</t>
  </si>
  <si>
    <t>Aures Cartagena</t>
  </si>
  <si>
    <t>Plancitos</t>
  </si>
  <si>
    <t>Llanadas Arriba</t>
  </si>
  <si>
    <t>Magallo Abajo</t>
  </si>
  <si>
    <t>Habana Abajo</t>
  </si>
  <si>
    <t>Naranjal Arriba</t>
  </si>
  <si>
    <t>Naranjal Abajo</t>
  </si>
  <si>
    <t>Murringo</t>
  </si>
  <si>
    <t>Llanadas Santa Clara</t>
  </si>
  <si>
    <t>Mulato Bajo</t>
  </si>
  <si>
    <t>La Paz- San Francisco</t>
  </si>
  <si>
    <t>Alto De Guayaquil</t>
  </si>
  <si>
    <t>Mulato Alto</t>
  </si>
  <si>
    <t>Tasajo</t>
  </si>
  <si>
    <t>Manzanares Arriba</t>
  </si>
  <si>
    <t>La Capilla</t>
  </si>
  <si>
    <t>Santa Rosa (La Danta)</t>
  </si>
  <si>
    <t>Nori</t>
  </si>
  <si>
    <t>Surrumbal</t>
  </si>
  <si>
    <t>La Flor - El Tesoro</t>
  </si>
  <si>
    <t>Brasilal</t>
  </si>
  <si>
    <t>La Torre</t>
  </si>
  <si>
    <t>6761205</t>
  </si>
  <si>
    <t>Potrero</t>
  </si>
  <si>
    <t>6761199</t>
  </si>
  <si>
    <t>6761207</t>
  </si>
  <si>
    <t>Palo Grande</t>
  </si>
  <si>
    <t>6761206</t>
  </si>
  <si>
    <t>La Isleta</t>
  </si>
  <si>
    <t>Nuevo Horizonte</t>
  </si>
  <si>
    <t>6761107</t>
  </si>
  <si>
    <t>Monteires</t>
  </si>
  <si>
    <t>6761203</t>
  </si>
  <si>
    <t>Alta Miranda</t>
  </si>
  <si>
    <t>Cordoba</t>
  </si>
  <si>
    <t>Loma Del Medio</t>
  </si>
  <si>
    <t>6761202</t>
  </si>
  <si>
    <t>6761102</t>
  </si>
  <si>
    <t>La Puerta</t>
  </si>
  <si>
    <t>6761201</t>
  </si>
  <si>
    <t>6761101</t>
  </si>
  <si>
    <t>6761204</t>
  </si>
  <si>
    <t>Pomos</t>
  </si>
  <si>
    <t>Rojas</t>
  </si>
  <si>
    <t>6761103</t>
  </si>
  <si>
    <t>Otrabanda</t>
  </si>
  <si>
    <t>Ciruelar</t>
  </si>
  <si>
    <t>Filo Grande</t>
  </si>
  <si>
    <t>El Pomar</t>
  </si>
  <si>
    <t>8789203</t>
  </si>
  <si>
    <t>8789103</t>
  </si>
  <si>
    <t>8789201</t>
  </si>
  <si>
    <t>La Liborina</t>
  </si>
  <si>
    <t>La Betania</t>
  </si>
  <si>
    <t>Piedra Moler</t>
  </si>
  <si>
    <t>La Matilde</t>
  </si>
  <si>
    <t>8789101</t>
  </si>
  <si>
    <t>El Tacon</t>
  </si>
  <si>
    <t>Pescadero</t>
  </si>
  <si>
    <t>El Hacha</t>
  </si>
  <si>
    <t>8789202</t>
  </si>
  <si>
    <t>Palermo</t>
  </si>
  <si>
    <t>El Libano</t>
  </si>
  <si>
    <t>Rio Frio</t>
  </si>
  <si>
    <t>8789102</t>
  </si>
  <si>
    <t>La Alacena</t>
  </si>
  <si>
    <t>La Oculta</t>
  </si>
  <si>
    <t>La Juventud</t>
  </si>
  <si>
    <t>La Pastora</t>
  </si>
  <si>
    <t>La Mirla</t>
  </si>
  <si>
    <t>2790205</t>
  </si>
  <si>
    <t>Piedra Brava</t>
  </si>
  <si>
    <t>La Caucana</t>
  </si>
  <si>
    <t>La Cidra</t>
  </si>
  <si>
    <t>2790201</t>
  </si>
  <si>
    <t>Resguardo Indigena Jaidusabi</t>
  </si>
  <si>
    <t>2790202</t>
  </si>
  <si>
    <t>2790204</t>
  </si>
  <si>
    <t>Puerto Antiqouia</t>
  </si>
  <si>
    <t>Curumana</t>
  </si>
  <si>
    <t>2790104</t>
  </si>
  <si>
    <t>Puerto Antioquia</t>
  </si>
  <si>
    <t>Quinteron</t>
  </si>
  <si>
    <t>Rincon Santo</t>
  </si>
  <si>
    <t>Rancho Viejo</t>
  </si>
  <si>
    <t>Santa Clara</t>
  </si>
  <si>
    <t>Pecoralia</t>
  </si>
  <si>
    <t>Tornoban</t>
  </si>
  <si>
    <t>Chuchui</t>
  </si>
  <si>
    <t>2790101</t>
  </si>
  <si>
    <t>Tenerife</t>
  </si>
  <si>
    <t>Pecora</t>
  </si>
  <si>
    <t>2790105</t>
  </si>
  <si>
    <t>Doradas Altas</t>
  </si>
  <si>
    <t>Tahami</t>
  </si>
  <si>
    <t>Neri</t>
  </si>
  <si>
    <t>Doradas Bajas</t>
  </si>
  <si>
    <t>2790103</t>
  </si>
  <si>
    <t>El Doce</t>
  </si>
  <si>
    <t>2790203</t>
  </si>
  <si>
    <t>Puqui</t>
  </si>
  <si>
    <t>Potrero Largo</t>
  </si>
  <si>
    <t>2790102</t>
  </si>
  <si>
    <t>Puri</t>
  </si>
  <si>
    <t>Anaparci</t>
  </si>
  <si>
    <t>Tamaco</t>
  </si>
  <si>
    <t>Blanco</t>
  </si>
  <si>
    <t>8792199</t>
  </si>
  <si>
    <t>8792201</t>
  </si>
  <si>
    <t>Chaguany</t>
  </si>
  <si>
    <t>Cascabel</t>
  </si>
  <si>
    <t>Tacamocho</t>
  </si>
  <si>
    <t>8792101</t>
  </si>
  <si>
    <t>La Dolores</t>
  </si>
  <si>
    <t>Cannan</t>
  </si>
  <si>
    <t>8809199</t>
  </si>
  <si>
    <t>Otra Mina</t>
  </si>
  <si>
    <t>8809201</t>
  </si>
  <si>
    <t>El Balsal</t>
  </si>
  <si>
    <t>Falda Del Cauca</t>
  </si>
  <si>
    <t>Caracol</t>
  </si>
  <si>
    <t>Loma Del Guamo</t>
  </si>
  <si>
    <t>8809202</t>
  </si>
  <si>
    <t>Antonio Jose</t>
  </si>
  <si>
    <t>8809101</t>
  </si>
  <si>
    <t>El Corcovado</t>
  </si>
  <si>
    <t>Albania</t>
  </si>
  <si>
    <t>Los Micos</t>
  </si>
  <si>
    <t>Sitio Viejo</t>
  </si>
  <si>
    <t>Otramina</t>
  </si>
  <si>
    <t>5819201</t>
  </si>
  <si>
    <t>5819199</t>
  </si>
  <si>
    <t>5819101</t>
  </si>
  <si>
    <t>Mena</t>
  </si>
  <si>
    <t>5819202</t>
  </si>
  <si>
    <t>Paloblanco</t>
  </si>
  <si>
    <t>5819203</t>
  </si>
  <si>
    <t>La Cascarela</t>
  </si>
  <si>
    <t>Biogui</t>
  </si>
  <si>
    <t>Santa MarÝa</t>
  </si>
  <si>
    <t>Taque</t>
  </si>
  <si>
    <t>Helechales</t>
  </si>
  <si>
    <t>5819103</t>
  </si>
  <si>
    <t>El Moral-El Toro</t>
  </si>
  <si>
    <t>Brugo</t>
  </si>
  <si>
    <t>9837105</t>
  </si>
  <si>
    <t>Lomas Aisladas</t>
  </si>
  <si>
    <t>9837114</t>
  </si>
  <si>
    <t>Tie</t>
  </si>
  <si>
    <t>9837206</t>
  </si>
  <si>
    <t>Los Manaties</t>
  </si>
  <si>
    <t>Nueva Colonia</t>
  </si>
  <si>
    <t>9837217</t>
  </si>
  <si>
    <t>Brunito Arriba</t>
  </si>
  <si>
    <t>La Islita</t>
  </si>
  <si>
    <t>La Pitica</t>
  </si>
  <si>
    <t>Mantagorda</t>
  </si>
  <si>
    <t>Brunito Medio</t>
  </si>
  <si>
    <t>Los Moncholos</t>
  </si>
  <si>
    <t>Paraiso Tulapa</t>
  </si>
  <si>
    <t>Santa Fe De La Islita</t>
  </si>
  <si>
    <t>Puya Abajo</t>
  </si>
  <si>
    <t>9837113</t>
  </si>
  <si>
    <t>Bocas Del Atrato</t>
  </si>
  <si>
    <t>Bocas Del Rio Atrato</t>
  </si>
  <si>
    <t>9837215</t>
  </si>
  <si>
    <t>San Andres De Tulapa</t>
  </si>
  <si>
    <t>Pueblo Bello</t>
  </si>
  <si>
    <t>Coquitos</t>
  </si>
  <si>
    <t>9837208</t>
  </si>
  <si>
    <t>La Cucaracha</t>
  </si>
  <si>
    <t>Currulao</t>
  </si>
  <si>
    <t>Arcua Arriba</t>
  </si>
  <si>
    <t>9837207</t>
  </si>
  <si>
    <t>Oviedo</t>
  </si>
  <si>
    <t>Zabaletas</t>
  </si>
  <si>
    <t>Santa Bárbara Abajo</t>
  </si>
  <si>
    <t>9837115</t>
  </si>
  <si>
    <t>Santa Bárbara Arriba</t>
  </si>
  <si>
    <t>9837214</t>
  </si>
  <si>
    <t>27 De Diciembre</t>
  </si>
  <si>
    <t>9837216</t>
  </si>
  <si>
    <t>Achiote</t>
  </si>
  <si>
    <t>San Vicente Del Congo</t>
  </si>
  <si>
    <t>9837212</t>
  </si>
  <si>
    <t>Los Indios</t>
  </si>
  <si>
    <t>El Azucar</t>
  </si>
  <si>
    <t>Lucio</t>
  </si>
  <si>
    <t>Cirilo Medio</t>
  </si>
  <si>
    <t>Bonga</t>
  </si>
  <si>
    <t>La Ceniza</t>
  </si>
  <si>
    <t>9837205</t>
  </si>
  <si>
    <t>El Cocuelo</t>
  </si>
  <si>
    <t>El Veinte</t>
  </si>
  <si>
    <t>La Tempestad</t>
  </si>
  <si>
    <t>Santa Fe De Los Mangos</t>
  </si>
  <si>
    <t>El Palmito</t>
  </si>
  <si>
    <t>El Bongo</t>
  </si>
  <si>
    <t>Isaias Arriba</t>
  </si>
  <si>
    <t>Guayabal Arriba</t>
  </si>
  <si>
    <t>La Naranja</t>
  </si>
  <si>
    <t>Guayabal Abajo</t>
  </si>
  <si>
    <t>Toya</t>
  </si>
  <si>
    <t>Nueva Tulapa</t>
  </si>
  <si>
    <t>Kuwait</t>
  </si>
  <si>
    <t>Isaias</t>
  </si>
  <si>
    <t>Nueva Colombia</t>
  </si>
  <si>
    <t>Nueva Granada</t>
  </si>
  <si>
    <t>Casa Roja</t>
  </si>
  <si>
    <t>El Porvenir De Tulapa</t>
  </si>
  <si>
    <t>Mono Macho</t>
  </si>
  <si>
    <t>9837209</t>
  </si>
  <si>
    <t>Boca Limon</t>
  </si>
  <si>
    <t>Nuevo Antioquia</t>
  </si>
  <si>
    <t>Leon Abajo</t>
  </si>
  <si>
    <t>Santiago De Uraba</t>
  </si>
  <si>
    <t>Cielo Azul</t>
  </si>
  <si>
    <t>Boca De Mata De Platano</t>
  </si>
  <si>
    <t>Brazo Izquierdo</t>
  </si>
  <si>
    <t>9837202</t>
  </si>
  <si>
    <t>9837219</t>
  </si>
  <si>
    <t>Mil Pesares</t>
  </si>
  <si>
    <t>9837204</t>
  </si>
  <si>
    <t>Blanquicet</t>
  </si>
  <si>
    <t>9837203</t>
  </si>
  <si>
    <t>9837119</t>
  </si>
  <si>
    <t>Tumarado</t>
  </si>
  <si>
    <t>Nueva Union</t>
  </si>
  <si>
    <t>La Teca</t>
  </si>
  <si>
    <t>Gustavo Mejia</t>
  </si>
  <si>
    <t>Bajo Cirilo</t>
  </si>
  <si>
    <t>9837116</t>
  </si>
  <si>
    <t>Los Enamorados</t>
  </si>
  <si>
    <t>San Vicente De Congo</t>
  </si>
  <si>
    <t>9837112</t>
  </si>
  <si>
    <t>Alto Cirilo</t>
  </si>
  <si>
    <t>Cocuelo San Felipe</t>
  </si>
  <si>
    <t>Real Cocuelo</t>
  </si>
  <si>
    <t>La Te</t>
  </si>
  <si>
    <t>El Olleto</t>
  </si>
  <si>
    <t>Brunito Abajo</t>
  </si>
  <si>
    <t>Tuntun Arriba</t>
  </si>
  <si>
    <t>Tuntun Abajo</t>
  </si>
  <si>
    <t>El Algodon</t>
  </si>
  <si>
    <t>Semana Santa</t>
  </si>
  <si>
    <t>Alto Caiman</t>
  </si>
  <si>
    <t>Altos De Nueva Fe</t>
  </si>
  <si>
    <t>Coquitalito</t>
  </si>
  <si>
    <t>La Playona</t>
  </si>
  <si>
    <t>Toribio Medio</t>
  </si>
  <si>
    <t>La Pedregosa</t>
  </si>
  <si>
    <t>Cacahual Abajo</t>
  </si>
  <si>
    <t>Cope</t>
  </si>
  <si>
    <t>Manuel Cuello</t>
  </si>
  <si>
    <t>El Cahual</t>
  </si>
  <si>
    <t>Rio Turbo</t>
  </si>
  <si>
    <t>Cacahual Arriba</t>
  </si>
  <si>
    <t>9837218</t>
  </si>
  <si>
    <t>Pueblo Regado</t>
  </si>
  <si>
    <t>La Pujarra</t>
  </si>
  <si>
    <t>Aguas Prietas</t>
  </si>
  <si>
    <t>Mata De Platano Arriba</t>
  </si>
  <si>
    <t>La Coraza</t>
  </si>
  <si>
    <t>La Pita</t>
  </si>
  <si>
    <t>La Carbonera</t>
  </si>
  <si>
    <t>Kilometro 25</t>
  </si>
  <si>
    <t>Las Babillas</t>
  </si>
  <si>
    <t>Las Monas</t>
  </si>
  <si>
    <t>Ahuyama</t>
  </si>
  <si>
    <t>Alto Manteca</t>
  </si>
  <si>
    <t>9837210</t>
  </si>
  <si>
    <t>El Tres</t>
  </si>
  <si>
    <t>9837201</t>
  </si>
  <si>
    <t>Casanova</t>
  </si>
  <si>
    <t>Limon Medio</t>
  </si>
  <si>
    <t>9837211</t>
  </si>
  <si>
    <t>Tio Lopez Medio</t>
  </si>
  <si>
    <t>Alto De Mulatos</t>
  </si>
  <si>
    <t>Nueva Estrella</t>
  </si>
  <si>
    <t>Eugenia Media</t>
  </si>
  <si>
    <t>Villa Rosa</t>
  </si>
  <si>
    <t>Palo De Agua</t>
  </si>
  <si>
    <t>Tumaradocito</t>
  </si>
  <si>
    <t>Rancheria</t>
  </si>
  <si>
    <t>Los Mangos Medios</t>
  </si>
  <si>
    <t>La Pola</t>
  </si>
  <si>
    <t>Suriqui</t>
  </si>
  <si>
    <t>9837107</t>
  </si>
  <si>
    <t>9837106</t>
  </si>
  <si>
    <t>Palos Blancos</t>
  </si>
  <si>
    <t>Honduras</t>
  </si>
  <si>
    <t>Arcua Central</t>
  </si>
  <si>
    <t>Comunal La Suerte</t>
  </si>
  <si>
    <t>San Marcanda</t>
  </si>
  <si>
    <t>9837108</t>
  </si>
  <si>
    <t>Puerto Voy</t>
  </si>
  <si>
    <t>Hacienda Currulao</t>
  </si>
  <si>
    <t>Comunal San Jorge</t>
  </si>
  <si>
    <t>Tio Gil</t>
  </si>
  <si>
    <t>Caraballito</t>
  </si>
  <si>
    <t>Caraballo</t>
  </si>
  <si>
    <t>Barro Colorado</t>
  </si>
  <si>
    <t>Puerto Cesar</t>
  </si>
  <si>
    <t>9837109</t>
  </si>
  <si>
    <t>Nueva Antioquia</t>
  </si>
  <si>
    <t>11 De Noviembre</t>
  </si>
  <si>
    <t>Monte Verde 1</t>
  </si>
  <si>
    <t>Ahuyamita</t>
  </si>
  <si>
    <t>Pueblo Galleta</t>
  </si>
  <si>
    <t>El Esfuerzo</t>
  </si>
  <si>
    <t>Monte Verde No. 2</t>
  </si>
  <si>
    <t>Caimancito</t>
  </si>
  <si>
    <t>Los Cuarenta</t>
  </si>
  <si>
    <t>Bocas De Tio Lopez</t>
  </si>
  <si>
    <t>La Tachuela</t>
  </si>
  <si>
    <t>El Tonel</t>
  </si>
  <si>
    <t>9837110</t>
  </si>
  <si>
    <t>Pa Que Mas</t>
  </si>
  <si>
    <t>9837301</t>
  </si>
  <si>
    <t>Zona De Expansion Urbana</t>
  </si>
  <si>
    <t>9837101</t>
  </si>
  <si>
    <t>Las Mantecas</t>
  </si>
  <si>
    <t>Las Garzas</t>
  </si>
  <si>
    <t>La Trampa</t>
  </si>
  <si>
    <t>Tio Lopez Alto</t>
  </si>
  <si>
    <t>Villa Maria Arriba</t>
  </si>
  <si>
    <t>La Deseada</t>
  </si>
  <si>
    <t>Villa Maria</t>
  </si>
  <si>
    <t>Bocas Del Rio Turbo</t>
  </si>
  <si>
    <t>La Doncella</t>
  </si>
  <si>
    <t>9837111</t>
  </si>
  <si>
    <t>9837213</t>
  </si>
  <si>
    <t>Toribio Alto</t>
  </si>
  <si>
    <t>Coquital</t>
  </si>
  <si>
    <t>La Fria</t>
  </si>
  <si>
    <t>Juan Benitez</t>
  </si>
  <si>
    <t>Bocas Del Roto</t>
  </si>
  <si>
    <t>Mankendal</t>
  </si>
  <si>
    <t>Siete De Agosto</t>
  </si>
  <si>
    <t>Puyita</t>
  </si>
  <si>
    <t>Puya Medio</t>
  </si>
  <si>
    <t>Puya Arriba</t>
  </si>
  <si>
    <t>Cerritos</t>
  </si>
  <si>
    <t>6842202</t>
  </si>
  <si>
    <t>Ambalema</t>
  </si>
  <si>
    <t>6842201</t>
  </si>
  <si>
    <t>6842203</t>
  </si>
  <si>
    <t>Oso</t>
  </si>
  <si>
    <t>6842103</t>
  </si>
  <si>
    <t>Madero</t>
  </si>
  <si>
    <t>Esperanza Botija</t>
  </si>
  <si>
    <t>Alto Del Pital</t>
  </si>
  <si>
    <t>Paramillo</t>
  </si>
  <si>
    <t>Caliche</t>
  </si>
  <si>
    <t>Cumbre</t>
  </si>
  <si>
    <t>Frontinito</t>
  </si>
  <si>
    <t>Corozo</t>
  </si>
  <si>
    <t>Limon Cabuyal</t>
  </si>
  <si>
    <t>Oro Bajo</t>
  </si>
  <si>
    <t>Balcon</t>
  </si>
  <si>
    <t>6842101</t>
  </si>
  <si>
    <t>Iracal</t>
  </si>
  <si>
    <t>San Benito</t>
  </si>
  <si>
    <t>Limon Chupadero</t>
  </si>
  <si>
    <t>Toronjo</t>
  </si>
  <si>
    <t>Cominal</t>
  </si>
  <si>
    <t>Cienaga</t>
  </si>
  <si>
    <t>Encalichada</t>
  </si>
  <si>
    <t>Caunce</t>
  </si>
  <si>
    <t>Retiro</t>
  </si>
  <si>
    <t>8847201</t>
  </si>
  <si>
    <t>La Guayabala</t>
  </si>
  <si>
    <t>Chaque</t>
  </si>
  <si>
    <t>La Despensa</t>
  </si>
  <si>
    <t>La Ana</t>
  </si>
  <si>
    <t>8847102</t>
  </si>
  <si>
    <t>Punta De Ocaid¾</t>
  </si>
  <si>
    <t>Encarnacion</t>
  </si>
  <si>
    <t>8847202</t>
  </si>
  <si>
    <t>Los Barrancos</t>
  </si>
  <si>
    <t>La Encarnacion</t>
  </si>
  <si>
    <t>Penderisco Arriba</t>
  </si>
  <si>
    <t>La Cartagena</t>
  </si>
  <si>
    <t>Orobugo Bajo</t>
  </si>
  <si>
    <t>El Narcizo</t>
  </si>
  <si>
    <t>8847199</t>
  </si>
  <si>
    <t>MandÚ</t>
  </si>
  <si>
    <t>Aguas Chiquitas</t>
  </si>
  <si>
    <t>Pringamosal</t>
  </si>
  <si>
    <t>8847101</t>
  </si>
  <si>
    <t>La Lucia</t>
  </si>
  <si>
    <t>La Matanza</t>
  </si>
  <si>
    <t>Orobugo Alto</t>
  </si>
  <si>
    <t>Orobugo Medio</t>
  </si>
  <si>
    <t>La Venta</t>
  </si>
  <si>
    <t>El Maravillo</t>
  </si>
  <si>
    <t>Parque Natural Las Orquideas</t>
  </si>
  <si>
    <t>Nendo</t>
  </si>
  <si>
    <t>El Salado - La Honda</t>
  </si>
  <si>
    <t>La Loma - San Luis - San Vidal</t>
  </si>
  <si>
    <t>San Jose (Limite Sin Definir)</t>
  </si>
  <si>
    <t>5854201</t>
  </si>
  <si>
    <t>Chorros Blancos</t>
  </si>
  <si>
    <t>Vizcaya</t>
  </si>
  <si>
    <t>Colombia</t>
  </si>
  <si>
    <t>5854202</t>
  </si>
  <si>
    <t>La Habana</t>
  </si>
  <si>
    <t>Puerto Valdivia</t>
  </si>
  <si>
    <t>Nevado</t>
  </si>
  <si>
    <t>5854203</t>
  </si>
  <si>
    <t>El Catorce</t>
  </si>
  <si>
    <t>San Fermin</t>
  </si>
  <si>
    <t>5854101</t>
  </si>
  <si>
    <t>Morron - Sevilla</t>
  </si>
  <si>
    <t>Zapatillo</t>
  </si>
  <si>
    <t>Clavellino</t>
  </si>
  <si>
    <t>Santa Ana Chorrillos</t>
  </si>
  <si>
    <t>Astilleros</t>
  </si>
  <si>
    <t>5854102</t>
  </si>
  <si>
    <t>Puerto Valvidia</t>
  </si>
  <si>
    <t>Pensilvania</t>
  </si>
  <si>
    <t>Cachirime</t>
  </si>
  <si>
    <t>5854103</t>
  </si>
  <si>
    <t>La Alemania</t>
  </si>
  <si>
    <t>La Paulina</t>
  </si>
  <si>
    <t>Raudal Viejo</t>
  </si>
  <si>
    <t>Puerto Raudal</t>
  </si>
  <si>
    <t>San Jose De Genova</t>
  </si>
  <si>
    <t>La Coposa</t>
  </si>
  <si>
    <t>8856201</t>
  </si>
  <si>
    <t>Mallarino</t>
  </si>
  <si>
    <t>La Placita</t>
  </si>
  <si>
    <t>La Graciela</t>
  </si>
  <si>
    <t>8856101</t>
  </si>
  <si>
    <t>Comuna La Virgen</t>
  </si>
  <si>
    <t>Las Sardinas</t>
  </si>
  <si>
    <t>Machonta</t>
  </si>
  <si>
    <t>La Barca</t>
  </si>
  <si>
    <t>El Pescadero</t>
  </si>
  <si>
    <t>La Fabiana</t>
  </si>
  <si>
    <t>Itima</t>
  </si>
  <si>
    <t>8856199</t>
  </si>
  <si>
    <t>Parcelacion Montenegro</t>
  </si>
  <si>
    <t>4858201</t>
  </si>
  <si>
    <t>Piedrancha</t>
  </si>
  <si>
    <t>La Gallinera</t>
  </si>
  <si>
    <t>4858202</t>
  </si>
  <si>
    <t>Mata Baja</t>
  </si>
  <si>
    <t>4858101</t>
  </si>
  <si>
    <t>La Alejandria</t>
  </si>
  <si>
    <t>El Jab¾n</t>
  </si>
  <si>
    <t>Belgica</t>
  </si>
  <si>
    <t>4858102</t>
  </si>
  <si>
    <t>El Olvido</t>
  </si>
  <si>
    <t>El Churu</t>
  </si>
  <si>
    <t>Mona</t>
  </si>
  <si>
    <t>8861203</t>
  </si>
  <si>
    <t>8861201</t>
  </si>
  <si>
    <t>Melindres</t>
  </si>
  <si>
    <t>El Ventiadero</t>
  </si>
  <si>
    <t>8861199</t>
  </si>
  <si>
    <t>Villa Silvia</t>
  </si>
  <si>
    <t>La Amalia</t>
  </si>
  <si>
    <t>8861101</t>
  </si>
  <si>
    <t>8861102</t>
  </si>
  <si>
    <t>Bolombolo</t>
  </si>
  <si>
    <t>8861202</t>
  </si>
  <si>
    <t>Cerro Tusa</t>
  </si>
  <si>
    <t>8861103</t>
  </si>
  <si>
    <t>9873202</t>
  </si>
  <si>
    <t>9873102</t>
  </si>
  <si>
    <t>9873206</t>
  </si>
  <si>
    <t>San Antonio De Padua</t>
  </si>
  <si>
    <t>9873107</t>
  </si>
  <si>
    <t>9873103</t>
  </si>
  <si>
    <t>Bocas Del MurrÝ-San Miguel</t>
  </si>
  <si>
    <t>TagachÝ</t>
  </si>
  <si>
    <t>MedellÝn</t>
  </si>
  <si>
    <t>9873101</t>
  </si>
  <si>
    <t>9873104</t>
  </si>
  <si>
    <t>Bajo Murri</t>
  </si>
  <si>
    <t>La Playa Murri</t>
  </si>
  <si>
    <t>9873208</t>
  </si>
  <si>
    <t>Vegaez</t>
  </si>
  <si>
    <t>Playita</t>
  </si>
  <si>
    <t>9873106</t>
  </si>
  <si>
    <t>9873203</t>
  </si>
  <si>
    <t>Arenal</t>
  </si>
  <si>
    <t>La Boba</t>
  </si>
  <si>
    <t>9873105</t>
  </si>
  <si>
    <t>Buchado</t>
  </si>
  <si>
    <t>Isleta</t>
  </si>
  <si>
    <t>Puerto Medellín</t>
  </si>
  <si>
    <t>Piedras Gordas</t>
  </si>
  <si>
    <t>9873207</t>
  </si>
  <si>
    <t>9873205</t>
  </si>
  <si>
    <t>Partad¾</t>
  </si>
  <si>
    <t>Guaguando</t>
  </si>
  <si>
    <t>Boca De Vidri</t>
  </si>
  <si>
    <t>Puerto Palacio</t>
  </si>
  <si>
    <t>Boca De Luisa</t>
  </si>
  <si>
    <t>Salado</t>
  </si>
  <si>
    <t>Gengad¾</t>
  </si>
  <si>
    <t>9873204</t>
  </si>
  <si>
    <t>Jarapet¾</t>
  </si>
  <si>
    <t>9873201</t>
  </si>
  <si>
    <t>Vuelta Cortada</t>
  </si>
  <si>
    <t>Loma MurrÝ</t>
  </si>
  <si>
    <t>9873108</t>
  </si>
  <si>
    <t>4885201</t>
  </si>
  <si>
    <t>San Jorge</t>
  </si>
  <si>
    <t>Puerto Estafa</t>
  </si>
  <si>
    <t>4885101</t>
  </si>
  <si>
    <t>La Mascota</t>
  </si>
  <si>
    <t>Villanita</t>
  </si>
  <si>
    <t>San Pedrito</t>
  </si>
  <si>
    <t>San Mauricio</t>
  </si>
  <si>
    <t>Terminal La Alondra</t>
  </si>
  <si>
    <t>Casamora</t>
  </si>
  <si>
    <t>Brillantina</t>
  </si>
  <si>
    <t>La Mascara</t>
  </si>
  <si>
    <t>El Cinismo</t>
  </si>
  <si>
    <t>La Mariana</t>
  </si>
  <si>
    <t>5887202</t>
  </si>
  <si>
    <t>5887203</t>
  </si>
  <si>
    <t>Ochali</t>
  </si>
  <si>
    <t>La Zorra</t>
  </si>
  <si>
    <t>5887208</t>
  </si>
  <si>
    <t>Llano De Yarumal</t>
  </si>
  <si>
    <t>5887201</t>
  </si>
  <si>
    <t>Chorros Blancos Abajo</t>
  </si>
  <si>
    <t>5887101</t>
  </si>
  <si>
    <t>5887205</t>
  </si>
  <si>
    <t>Chorros Blancos Arriba</t>
  </si>
  <si>
    <t>Rosarito</t>
  </si>
  <si>
    <t>5887199</t>
  </si>
  <si>
    <t>Loma De Ochali</t>
  </si>
  <si>
    <t>5887207</t>
  </si>
  <si>
    <t>5887102</t>
  </si>
  <si>
    <t>5887206</t>
  </si>
  <si>
    <t>Santa Juana</t>
  </si>
  <si>
    <t>La Gabriela</t>
  </si>
  <si>
    <t>Jose Maria Cordoba</t>
  </si>
  <si>
    <t>Vereda Cabecera Municipal</t>
  </si>
  <si>
    <t>Chorros Blancos Del Medio</t>
  </si>
  <si>
    <t>5887103</t>
  </si>
  <si>
    <t>El Llano - Yolombal</t>
  </si>
  <si>
    <t>La Bramadora</t>
  </si>
  <si>
    <t>La Pailita</t>
  </si>
  <si>
    <t>5887204</t>
  </si>
  <si>
    <t>Loma De Yarumal</t>
  </si>
  <si>
    <t>Tobon</t>
  </si>
  <si>
    <t>El Hormiguero</t>
  </si>
  <si>
    <t>5887105</t>
  </si>
  <si>
    <t>La Carolina</t>
  </si>
  <si>
    <t>La Conspiraci¾n</t>
  </si>
  <si>
    <t>5887106</t>
  </si>
  <si>
    <t>5887107</t>
  </si>
  <si>
    <t>4890102</t>
  </si>
  <si>
    <t>El Rubi</t>
  </si>
  <si>
    <t>4890204</t>
  </si>
  <si>
    <t>Bengala</t>
  </si>
  <si>
    <t>4890201</t>
  </si>
  <si>
    <t>Alto De Mendez</t>
  </si>
  <si>
    <t>4890203</t>
  </si>
  <si>
    <t>El Iris</t>
  </si>
  <si>
    <t>Santo Tomas</t>
  </si>
  <si>
    <t>La Abisinia</t>
  </si>
  <si>
    <t>Maracaibo</t>
  </si>
  <si>
    <t>Alto Del Potrero</t>
  </si>
  <si>
    <t>4890202</t>
  </si>
  <si>
    <t>Estacion Sofia</t>
  </si>
  <si>
    <t>San Jacinto</t>
  </si>
  <si>
    <t>Cuatro Esquinas</t>
  </si>
  <si>
    <t>4890199</t>
  </si>
  <si>
    <t>Los Aceites</t>
  </si>
  <si>
    <t>4890101</t>
  </si>
  <si>
    <t>El Homiguero</t>
  </si>
  <si>
    <t>Guacharacas</t>
  </si>
  <si>
    <t>El Rubi_La Floresta</t>
  </si>
  <si>
    <t>4890103</t>
  </si>
  <si>
    <t>Barbascal</t>
  </si>
  <si>
    <t>El Pichon</t>
  </si>
  <si>
    <t>Bellavista_La Josefina</t>
  </si>
  <si>
    <t>La Marquesa</t>
  </si>
  <si>
    <t>La Pajita</t>
  </si>
  <si>
    <t>El Cairo</t>
  </si>
  <si>
    <t>Aguabonita</t>
  </si>
  <si>
    <t>Cimarrona</t>
  </si>
  <si>
    <t>Tenorio</t>
  </si>
  <si>
    <t>Brazuelos</t>
  </si>
  <si>
    <t>La Gergona</t>
  </si>
  <si>
    <t>El Tapon</t>
  </si>
  <si>
    <t>El Comino</t>
  </si>
  <si>
    <t>La Indiana</t>
  </si>
  <si>
    <t>Los Andes</t>
  </si>
  <si>
    <t>Los Totumos</t>
  </si>
  <si>
    <t>La Verduguita</t>
  </si>
  <si>
    <t>Cachumbal</t>
  </si>
  <si>
    <t>Guacabe</t>
  </si>
  <si>
    <t>3893201</t>
  </si>
  <si>
    <t>Kilometro Cinco</t>
  </si>
  <si>
    <t>3893101</t>
  </si>
  <si>
    <t>3893202</t>
  </si>
  <si>
    <t>Puerto Nuevo</t>
  </si>
  <si>
    <t>San Miguel Del Tigre</t>
  </si>
  <si>
    <t>San Luis Beltran</t>
  </si>
  <si>
    <t>Sardinata</t>
  </si>
  <si>
    <t>La Cascajera</t>
  </si>
  <si>
    <t>3893199</t>
  </si>
  <si>
    <t>Bocas De Barbacoas</t>
  </si>
  <si>
    <t>La Congoja</t>
  </si>
  <si>
    <t>No Te Pases</t>
  </si>
  <si>
    <t>Cienaga De Sardinata</t>
  </si>
  <si>
    <t>Cuatro Bocas</t>
  </si>
  <si>
    <t>El Terminal</t>
  </si>
  <si>
    <t>La Ganadera</t>
  </si>
  <si>
    <t>Rompederos</t>
  </si>
  <si>
    <t>Cienaga Chiquita</t>
  </si>
  <si>
    <t>3893102</t>
  </si>
  <si>
    <t>Yondó Nuevo</t>
  </si>
  <si>
    <t>La Orquidea</t>
  </si>
  <si>
    <t>San Francisco Alto</t>
  </si>
  <si>
    <t>Vietnam</t>
  </si>
  <si>
    <t>Bocas De San Francisco</t>
  </si>
  <si>
    <t>El Dique</t>
  </si>
  <si>
    <t>Jabonal</t>
  </si>
  <si>
    <t>Laguna Del Miedo</t>
  </si>
  <si>
    <t>Zona Urbana Vereda El Dique</t>
  </si>
  <si>
    <t>La Condor - X10</t>
  </si>
  <si>
    <t>Bocas De San Juan</t>
  </si>
  <si>
    <t>La Rompida N░ 2</t>
  </si>
  <si>
    <t>La Rompida N░ 1</t>
  </si>
  <si>
    <t>El Campo Cimitarra</t>
  </si>
  <si>
    <t>La Felicidad</t>
  </si>
  <si>
    <t>La Rinconada</t>
  </si>
  <si>
    <t>2895103</t>
  </si>
  <si>
    <t>2895203</t>
  </si>
  <si>
    <t>Aqui Si</t>
  </si>
  <si>
    <t>Buenos Aires - Palizada</t>
  </si>
  <si>
    <t>Vegas De Zaragoza</t>
  </si>
  <si>
    <t>2895202</t>
  </si>
  <si>
    <t>Maestro Esteban Central</t>
  </si>
  <si>
    <t>El Pato</t>
  </si>
  <si>
    <t>2895102</t>
  </si>
  <si>
    <t>Vegas De Segovia</t>
  </si>
  <si>
    <t>2895201</t>
  </si>
  <si>
    <t>Cimarroncito</t>
  </si>
  <si>
    <t>Cimarr¾n</t>
  </si>
  <si>
    <t>La Tabla</t>
  </si>
  <si>
    <t>Quebradona Uno</t>
  </si>
  <si>
    <t>Cordero</t>
  </si>
  <si>
    <t>Quebrada Pato</t>
  </si>
  <si>
    <t>Tosnovan Uno</t>
  </si>
  <si>
    <t>El Cincuenta</t>
  </si>
  <si>
    <t>Quinientos Cinco</t>
  </si>
  <si>
    <t>San Acevedo</t>
  </si>
  <si>
    <t>Chilona Abajo</t>
  </si>
  <si>
    <t>Escarralao</t>
  </si>
  <si>
    <t>Villa Amara</t>
  </si>
  <si>
    <t>Tosnovan Dos</t>
  </si>
  <si>
    <t>Bocas De Maestro Esteban</t>
  </si>
  <si>
    <t>Puerto Jobo</t>
  </si>
  <si>
    <t>Porce Medio</t>
  </si>
  <si>
    <t>Pablo Muera</t>
  </si>
  <si>
    <t>Cana Medio</t>
  </si>
  <si>
    <t>Pocune Medio</t>
  </si>
  <si>
    <t>Bocas De Cana</t>
  </si>
  <si>
    <t>Bagre Medio</t>
  </si>
  <si>
    <t>Quebradona Dos</t>
  </si>
  <si>
    <t>Villa Severa</t>
  </si>
  <si>
    <t>La Rebatina</t>
  </si>
  <si>
    <t>Pocune Abajo</t>
  </si>
  <si>
    <t>Nueva Ilusi¾n</t>
  </si>
  <si>
    <t>Bocas De La Zorra</t>
  </si>
  <si>
    <t>El Tigre Dos</t>
  </si>
  <si>
    <t>Jala-Jala</t>
  </si>
  <si>
    <t>Bocas De Pocune</t>
  </si>
  <si>
    <t>Limon Adentro</t>
  </si>
  <si>
    <t>La Doce</t>
  </si>
  <si>
    <t>2895101</t>
  </si>
  <si>
    <t>San Juan De Popales</t>
  </si>
  <si>
    <t>San Juan De Peluza</t>
  </si>
  <si>
    <t>Corderito</t>
  </si>
  <si>
    <t>Chilona Medio</t>
  </si>
  <si>
    <t>Cordero Icacales</t>
  </si>
  <si>
    <t>Maestro Esteban Cabecera</t>
  </si>
  <si>
    <t>Maestro Esteban Occidental</t>
  </si>
  <si>
    <t>La Maturana</t>
  </si>
  <si>
    <t>La Peña</t>
  </si>
  <si>
    <t>Cañaveral</t>
  </si>
  <si>
    <t>Embalse Peñol - Guatapé</t>
  </si>
  <si>
    <t>Las Peñas</t>
  </si>
  <si>
    <t>Alto Cañaveral</t>
  </si>
  <si>
    <t>Bajo Cañaveral</t>
  </si>
  <si>
    <t>Montañita</t>
  </si>
  <si>
    <t>Cañaveral Arriba</t>
  </si>
  <si>
    <t>La Muñoz</t>
  </si>
  <si>
    <t>La Montaña</t>
  </si>
  <si>
    <t>Cañaveral Abajo</t>
  </si>
  <si>
    <t>Cartag³eño</t>
  </si>
  <si>
    <t>La Montañita</t>
  </si>
  <si>
    <t>Piñonal</t>
  </si>
  <si>
    <t>La Urraeña</t>
  </si>
  <si>
    <t>Caño Prieto</t>
  </si>
  <si>
    <t>La Campiña</t>
  </si>
  <si>
    <t>Los Antioqueños</t>
  </si>
  <si>
    <t>El Piñal</t>
  </si>
  <si>
    <t>Cañas</t>
  </si>
  <si>
    <t>La Piñuela</t>
  </si>
  <si>
    <t>San Pedro Peñol Parte Baja</t>
  </si>
  <si>
    <t>San Pedro Peñol Parte Alta</t>
  </si>
  <si>
    <t>Fontidueño</t>
  </si>
  <si>
    <t>Peñolcito</t>
  </si>
  <si>
    <t>Cañaverales Antado</t>
  </si>
  <si>
    <t>Cañaverales</t>
  </si>
  <si>
    <t>El Señor Caido</t>
  </si>
  <si>
    <t>La Cabaña</t>
  </si>
  <si>
    <t>Montañon</t>
  </si>
  <si>
    <t>Peña</t>
  </si>
  <si>
    <t>Las Arañas</t>
  </si>
  <si>
    <t>La Viña</t>
  </si>
  <si>
    <t>Peñas Blancas</t>
  </si>
  <si>
    <t>Peñoles</t>
  </si>
  <si>
    <t>La Peñola</t>
  </si>
  <si>
    <t>San Jose De La Montaña</t>
  </si>
  <si>
    <t>Bebarameño</t>
  </si>
  <si>
    <t>Cañaduzales</t>
  </si>
  <si>
    <t>La Española</t>
  </si>
  <si>
    <t>El Caraño</t>
  </si>
  <si>
    <t>Caño Pescado</t>
  </si>
  <si>
    <t>La Caña</t>
  </si>
  <si>
    <t>Cabañas</t>
  </si>
  <si>
    <t>Piñones</t>
  </si>
  <si>
    <t>Cabañas-Palestina</t>
  </si>
  <si>
    <t>La Patiño</t>
  </si>
  <si>
    <t>Peña Flor</t>
  </si>
  <si>
    <t>Caño Seco</t>
  </si>
  <si>
    <t>Costeñal</t>
  </si>
  <si>
    <t>Martaña</t>
  </si>
  <si>
    <t>Cañaveralejo</t>
  </si>
  <si>
    <t>Peñalisa</t>
  </si>
  <si>
    <t>La Amagaceña</t>
  </si>
  <si>
    <t>Montaña Adentro</t>
  </si>
  <si>
    <t>Peñol Grande</t>
  </si>
  <si>
    <t>Cañafisto</t>
  </si>
  <si>
    <t>Cañada Honda</t>
  </si>
  <si>
    <t>Caña Brava</t>
  </si>
  <si>
    <t>El Caño</t>
  </si>
  <si>
    <t>Tatoño</t>
  </si>
  <si>
    <t>Peñas Azules</t>
  </si>
  <si>
    <t>Compañia Abajo</t>
  </si>
  <si>
    <t>San Antonio La Compañia</t>
  </si>
  <si>
    <t>Alto La Compañia</t>
  </si>
  <si>
    <t>Mortiñal</t>
  </si>
  <si>
    <t>Santa Gertudris - Peñas</t>
  </si>
  <si>
    <t>El Llano - Cañaveral</t>
  </si>
  <si>
    <t>Llano De Montaña</t>
  </si>
  <si>
    <t>Cedeño Alto</t>
  </si>
  <si>
    <t>Cedeño Bajo</t>
  </si>
  <si>
    <t>Cañon De Iglesias</t>
  </si>
  <si>
    <t>Matecaña</t>
  </si>
  <si>
    <t>La Piña</t>
  </si>
  <si>
    <t>Las Cañas</t>
  </si>
  <si>
    <t>Cabaña</t>
  </si>
  <si>
    <t>San JosÚ Montañitas</t>
  </si>
  <si>
    <t>Rita Peñas Azules</t>
  </si>
  <si>
    <t>Cedeño</t>
  </si>
  <si>
    <t>Bareño</t>
  </si>
  <si>
    <t>Doña Ana</t>
  </si>
  <si>
    <t>Caño Bonito</t>
  </si>
  <si>
    <t>Caño Blanco</t>
  </si>
  <si>
    <t>Caño Las Cruces</t>
  </si>
  <si>
    <t>Caño Huila</t>
  </si>
  <si>
    <t>Caño Bodegas</t>
  </si>
  <si>
    <t>Caño Don Juan</t>
  </si>
  <si>
    <t>Caño Negro</t>
  </si>
  <si>
    <t>Caño La Ocho</t>
  </si>
  <si>
    <t>Caño La Tres</t>
  </si>
  <si>
    <t>OBSERVACIONES</t>
  </si>
  <si>
    <t>PERSONAS ATENDIDAS</t>
  </si>
  <si>
    <t>Unidad Jurídica</t>
  </si>
  <si>
    <t>Unidad Administrativa</t>
  </si>
  <si>
    <t>Natalia Hurtado</t>
  </si>
  <si>
    <t>natalia.hurtado@antioquia.gov.co</t>
  </si>
  <si>
    <t>Oscar Carrillo</t>
  </si>
  <si>
    <t>oscar.carrillo@antioquia.gov.co</t>
  </si>
  <si>
    <t>ines.hernandez@antioquia.gov.co</t>
  </si>
  <si>
    <t>Augusto Velásquez</t>
  </si>
  <si>
    <t>Pablo Puerta</t>
  </si>
  <si>
    <t>Gilberto Mazo</t>
  </si>
  <si>
    <t>gilberto.mazo@antioquia.gov.co</t>
  </si>
  <si>
    <t>Jafed Naranjo</t>
  </si>
  <si>
    <t>Beatriz Calderón</t>
  </si>
  <si>
    <t>equinocris@gmail.com</t>
  </si>
  <si>
    <t>Bárbara Duque</t>
  </si>
  <si>
    <t>tatianamedinafamitigacion@gmail.com</t>
  </si>
  <si>
    <t>claudia.martinez@antioquia.gov.co</t>
  </si>
  <si>
    <t>Juan Diego Cadavid</t>
  </si>
  <si>
    <t>adriana.betancurt@antioquia.gov.co</t>
  </si>
  <si>
    <t>Natalia Ramírez</t>
  </si>
  <si>
    <t>natalia.ramirezgiraldo@antioquia.gov.co</t>
  </si>
  <si>
    <t>Yineth Cumplido</t>
  </si>
  <si>
    <t>Grecia Morales</t>
  </si>
  <si>
    <t>Hernán Vélez</t>
  </si>
  <si>
    <t>Oscar Builes</t>
  </si>
  <si>
    <t>angel.aduquer@gmail.com</t>
  </si>
  <si>
    <t>carlosgutierrezfa@gmail.com</t>
  </si>
  <si>
    <t>augusto.velasquez@antioquia.gov.co</t>
  </si>
  <si>
    <t>jafednaranjog@yahoo.es</t>
  </si>
  <si>
    <t>UNIDAD DEL CONOCIMIENTO
UNIDAD DE MITIGACIÓN
UNIDAD SOCIAL</t>
  </si>
  <si>
    <t>COLCHONETAS</t>
  </si>
  <si>
    <t>SABANAS</t>
  </si>
  <si>
    <t>TOLDILLO</t>
  </si>
  <si>
    <t>CABALLETES</t>
  </si>
  <si>
    <t>MUNICIPIO</t>
  </si>
  <si>
    <t>Campo de llenado automático (No borrar ninguna tabla de este archivo)</t>
  </si>
  <si>
    <t>Tipo de evento atendido (Lista desplegable)</t>
  </si>
  <si>
    <t>Municipio visitado (Lista desplegable)</t>
  </si>
  <si>
    <t>Responsable de la unidad encargado de la visita (Lista desplegable)</t>
  </si>
  <si>
    <t>Nombre de la vereda visitada si aplica (Lista desplegable)</t>
  </si>
  <si>
    <t>VISITAS TÉCNICAS</t>
  </si>
  <si>
    <t>DILIGENCIADA POR TODOS LOS FUNCIONARIOS</t>
  </si>
  <si>
    <t>UNIDAD DEL CONOCIMIENTO
UNIDAD DE MITIGACIÓN</t>
  </si>
  <si>
    <t>VIVIENDAS AFECTADAS</t>
  </si>
  <si>
    <t>FAMILIAS AFECTADAS</t>
  </si>
  <si>
    <t>RADICADO</t>
  </si>
  <si>
    <t>SOLICITUD</t>
  </si>
  <si>
    <t>Unidad que realizó la visita o entrega (Lista desplegable)</t>
  </si>
  <si>
    <t>Número de personas atendidas</t>
  </si>
  <si>
    <t>UNIDAD SOCIAL
AYUDA HUMANITARIA</t>
  </si>
  <si>
    <t>APROBADO</t>
  </si>
  <si>
    <t>Solicitudes realizadas</t>
  </si>
  <si>
    <t>Medio por el cual se radica</t>
  </si>
  <si>
    <t>Solicitudes aprobadas</t>
  </si>
  <si>
    <t>Observaciones generals de entrega de ayuda</t>
  </si>
  <si>
    <t>VIVIENDAS DESTRUIDAS</t>
  </si>
  <si>
    <t>VIVIENDAS EN RIESGO</t>
  </si>
  <si>
    <t>VIVIENDAS A REUBICAR</t>
  </si>
  <si>
    <t>FAMILIAS DAMNIFICADAS</t>
  </si>
  <si>
    <t>HERIDOS GRAVES</t>
  </si>
  <si>
    <t>FALLECIDOS</t>
  </si>
  <si>
    <t>ALBERGUE</t>
  </si>
  <si>
    <t>INFRAESTRUCTURA</t>
  </si>
  <si>
    <t>ACUEDUCTO</t>
  </si>
  <si>
    <t>CENTRO EDUCATIVO</t>
  </si>
  <si>
    <t>OTRO SECTOR</t>
  </si>
  <si>
    <t>VIVIENDAS A REPARAR</t>
  </si>
  <si>
    <t>VIVIENDAS NUEVAS</t>
  </si>
  <si>
    <t>AFECTACIONES POR EVENTOS</t>
  </si>
  <si>
    <t>PROYECTO</t>
  </si>
  <si>
    <t>SECTOR</t>
  </si>
  <si>
    <t>Obras de estabilización para mitigar el riesgo derivado de punto crítico por pérdida de banca y desestabilización geotécnica en el K6+600, sector Altavista, municipio de Abejorral. Abejorral – Pantanillo – El Oro.</t>
  </si>
  <si>
    <t>Estudios geotécnicos para la definición, diseño y cuantificación de  las obras necesarias para la estabilización de terrenos en el  barrio la Esmeralda y la reubicación de viviendas.</t>
  </si>
  <si>
    <t>Obras de estabilización para mitigar efectos de hundimiento y asentamientos diferenciales en las redes viales del municipio de Angelópolis y mitigar el riesgo de cierre e incomunicación del municipio. 
Amagá – La Clarita - Angelópolis.</t>
  </si>
  <si>
    <t>Estudios geotécnicos, hidrológicos e hidráulicos dirigido a la definición, diseño y cuantificación de las obras que se requieren para estabilizar, reforzar y ampliar las coberturas de  la quebradas la Chaparrala que cruzan la zona urbana.</t>
  </si>
  <si>
    <t>Obras de estabilización de taludes  por efecto de socavación del río Nechí, en el municipio de Anorí,  para mitigar el riesgo de movimiento en masa y afectación de regímenes hidráulicos. Anorí- río Nechí.</t>
  </si>
  <si>
    <t>Obras de estabilización para mitigar el riesgo derivado del punto crítico por pérdida de banca y desestabilización geotécnica en el sitio Las Lajas,  municipio de Arboletes. Arboletes – El Cerro las Lajas.</t>
  </si>
  <si>
    <t>Obras de estabilización para mitigar el riesgo derivado del punto crítico por pérdida de banca y desestabilización geotécnica en el sector Pajillal del municipio de Arboletes. El Tambito - Arboletes.</t>
  </si>
  <si>
    <t>Obras de estabilización de talúdes laterales al río San Juan en los municipios de Arboletes y San Pedro de Urabá para mitigar el riesgo  geotécnico asociado a la inundación.</t>
  </si>
  <si>
    <t>Obras de mitigación contra inundaciones en la zona urbana.</t>
  </si>
  <si>
    <t xml:space="preserve">Obras de estabilización para mitigar el riesgo derivado de punto crítico por pérdida de banca y desestabilización geotécnica en el K4 y K12, municipios de Barbosa y Concepción respectivamente. Barbosa - Concepción. </t>
  </si>
  <si>
    <t>Estabilización de talud en la zona rural El Peñasco afectada por deslizamiento de gran magnitud generado por la ola invernal en el municipio de Barbosa.</t>
  </si>
  <si>
    <t>Estabilización de taludes en los barrios Progreso, Buenos Aires, Barrios de Jesús, Villarica y sector El Ventiadero del casco urbano del municipio de Barbosa; afectados por deslizamientos de gran magnitud generados por la ola invernal.</t>
  </si>
  <si>
    <t>Estudios geotécnicos, hidrológicos e hidráulicos con la definición, diseño y cuantificación de las obras que se requieren para reforzar y ampliar las coberturas de las quebradas que cruzan la zona urbana, acompañada de la reubicación de todas las viviendas que permitan el manejo integral de las áreas recuperadas y de la estabilización de los taludes aledaños a las quebradas.</t>
  </si>
  <si>
    <t>Obras de estabilización para mitigar el riesgo derivado de puntos críticos por pérdida de banca y desestabilización geotécnica, en los sitios El Tigre y Alto Tamaná (Cáceres) y K64 (Zaragoza). 
Cáceres – El Tigre – Alto Tamaná – La Chilona.</t>
  </si>
  <si>
    <t>Obras de estabilización y regulación de caudal en la quebrada la Valeria, en el tramo comprendido entre el centro poblado de la Vereda la Valeria y la desembocadura al río Aburrá en el barrio la Inmaculada.</t>
  </si>
  <si>
    <t>Obras de estabilización de taludes laterales al Río Carepa en la zona urbana del municipio.</t>
  </si>
  <si>
    <t>Construcción del jarillón de protección en puntos críticos Caucasia Nechí.</t>
  </si>
  <si>
    <t>Obras de construcción de jarillón a partir de material de dragado (chorro) en el municipio de Caucasia - departamento de Antioquia.</t>
  </si>
  <si>
    <t>Obras de mitigación contra inundaciones en la zona urbana del municipio.</t>
  </si>
  <si>
    <t>Construcción y ampliación de los causes de los arroyos y riachuelos, que atentan contra la integridad de la comunidad, de la cabecera urbana del municipio deDabeiba. (cuenca del río Sucio, quebradas la Caracol,  Cañada Seca, La Sucia, Cantarrana y Desmontadora) .</t>
  </si>
  <si>
    <t>Obras de estabilización de taludes laterales al río Nechí en la zona urbana del municipio.</t>
  </si>
  <si>
    <t>Mejoramiento del estado de 17 galerías que tiene construidas y que mitigan la amenaza de deslizamiento en la zona urbana, construcción de tres galerías más en zona de recarga identificada en estudios.</t>
  </si>
  <si>
    <t>Obras de rehabilitación y estabilización para mitigar el riesgo derivado de punto críticos por pérdida de banca y desestabilización geotécnica en los sitios Llanos de San José y Chachafruto del municipio de Heliconia, y Sevilla en el municipio de Ebéjico. Heliconia - Sevilla.</t>
  </si>
  <si>
    <t>Caracterización geotécnica  del área urbana y suburbana del Municipio de Heliconía y estudios ambientales, hidrológicos e hidráulicos de las cuencas de la quebrada La Sucia y la Aburreña, que definan los niveles de riesgo, diseño y construcción de obras de mitigación.</t>
  </si>
  <si>
    <t>Muro de protección contra la socavación del río San Juan.</t>
  </si>
  <si>
    <t>Obras de Construcción de puente en el Km 14 de la vía Ituango - quebrada del medio en el municipio de Ituango - departamento de Antioquia.</t>
  </si>
  <si>
    <t>Diseño de la solución hidráulica y geotécnica del predio La Florencia.</t>
  </si>
  <si>
    <t>Diseño de la solución hidráulica y geotécnica del sector Calle Vieja.</t>
  </si>
  <si>
    <t>Diseño de la solución hidráulica y geotécnica de la Parcelación Himalaya.</t>
  </si>
  <si>
    <t>Diseño de la solución hidráulica y geotécnica del Alto de La Virgen.</t>
  </si>
  <si>
    <t>Diseño de la solución hidráulica y geotécnica de la quebrada Pico Rico, aguas arriba de la carrera 50.</t>
  </si>
  <si>
    <t>Obras de mitigación y recuperación de las laderas de la quebrada la Raya.</t>
  </si>
  <si>
    <t>Obras de rehabilitación y estabilización para mitigar el riesgo derivado de punto críticos por socavación, pérdida de banca y desestabilización geotécnica en los sectores de la quebrada La Sucia en el municipio de Liborina (K7), sector La Honda (K18 y K19) y sector El Junco (K27) en el municipio de Sabanalarga. Liborina - Sabanalarga.</t>
  </si>
  <si>
    <t>Estudio geotécnico, hidráulico e hidrológico  dirigido a la definición, diseño y cuantificación de las obras que se requieren para estabilizar la zona urbana  del municipio y su posterior ejecución.</t>
  </si>
  <si>
    <t>Obras de mitigación contra inundaciones y socavación lateral de orillas en los corregimientos de Pavarandocito y  Bajirá.</t>
  </si>
  <si>
    <t>Construcción de muro de contención en le barrio Villas del Coral y construcción de muro de contención en el barrio Los Naranjos del municipio de Puerto Berrío - Antioquia.</t>
  </si>
  <si>
    <t>Obras para el control de inundaciones y socavación lateral de orillas  en la zona urbana del municipio  y en los corregimientos de La Sierra y La Pesca.</t>
  </si>
  <si>
    <t>Obras para el control de inundaciones en la zona urbana del municipio y en los corregimientos de Estación Cocorná y Las Mercedes.</t>
  </si>
  <si>
    <t>Estudio ambiental, hidrológico e hidráulico de las cuencas del Río San Andrés y de quebradas afluentes a su paso por la cabecera urbana del municipio de San Andrés de Cuerquia; y caracterización geotécnica de la zona urbana. Definición de niveles de riesgo, diseño y presupuesto construcción de obras de mitigación y protección.</t>
  </si>
  <si>
    <t>Obras de estabilización para mitigar el riesgo derivado de punto crítico por pérdida de banca y desestabilización geotécnica en el K9 de la vía Puente de Occidente - Olaya -Liborina.</t>
  </si>
  <si>
    <t>Reconstrucción del puente San Rafael y puente San Miguel sobre el río La Miel.</t>
  </si>
  <si>
    <t>Obras para el control de inundaciones en la zona urbana del municipio.</t>
  </si>
  <si>
    <t>Reconstrucción del puente sobre el río Mulatos por socavación asociada a crecientes.</t>
  </si>
  <si>
    <t>Obras de estabilización de taludes laterales al río Currulao en el corregimiento de Currulao.</t>
  </si>
  <si>
    <t>Estudios geotécnicos, ambientales, hidráulicos e hidrológicos de la cuenca del río Sucio y la quebrada La Encalichada, que definan los niveles de riesgo y las obras de mitigación necesarias  a la altura de la zona urbana del Municipio Uramita Antioquia.</t>
  </si>
  <si>
    <t>Obras de estabilización para mitigar el riesgo de pérdida de banca por socavación en el sitio El Líbano sobre los ríos Cartáma y Río Frío en el municipio de Támesis. 
La Fabiana - El Líbano - Támesis.</t>
  </si>
  <si>
    <t>Reubicación de todas las viviendas en la zona urbana del corregimiento de Bolombolo que son inundadas por las crecientes periodicas del río Cauca, y manejo integral de las fajas de terreno para su conversión a un Parque Lineal.</t>
  </si>
  <si>
    <t>Estudios geotécnicos, hidrológicos e hidráulicos, con la definición, diseño y cuantificación de las obras que se requieren para reforzar y ampliar las coberturas de las fuentes de agua que cruzan la zona urbana; la estabilización de las área inestables, acompañada de la reubicación de todas las viviendas que permitan el manejo integral de las áreas recuperadas.</t>
  </si>
  <si>
    <t>Obras de reconstrucción de la bocatoma Buenavista</t>
  </si>
  <si>
    <t>Reconstrucción y rehabilitación del alcantarillado del municipio.</t>
  </si>
  <si>
    <t>CER SAN FERNANDO</t>
  </si>
  <si>
    <t>IE SANTA RITA</t>
  </si>
  <si>
    <t>CER CIENAGUITA</t>
  </si>
  <si>
    <t>CER Alto GUINEO ALTO</t>
  </si>
  <si>
    <t>CER SAN PABLO</t>
  </si>
  <si>
    <t>CER EL HATILLO</t>
  </si>
  <si>
    <t>CER LA GARCIA</t>
  </si>
  <si>
    <t>IE SINIFANA</t>
  </si>
  <si>
    <t>CER BITIJA ABAJO</t>
  </si>
  <si>
    <t>IE LA BALSITA</t>
  </si>
  <si>
    <t>CER CHIRAPOTO</t>
  </si>
  <si>
    <t>CER ODULFO GOMEZ GOMEZ</t>
  </si>
  <si>
    <t>EUI EL PLAYON</t>
  </si>
  <si>
    <t>IE LA ESMERALDA</t>
  </si>
  <si>
    <t>IE LA ILUSION</t>
  </si>
  <si>
    <t>COLEGIO DIVINO NIÑO</t>
  </si>
  <si>
    <t>EU LA ESPERANZA</t>
  </si>
  <si>
    <t>EU LA VICTORIA</t>
  </si>
  <si>
    <t>COLEGIO MARGENTO</t>
  </si>
  <si>
    <t>IE LOS MEDIOS</t>
  </si>
  <si>
    <t>IE SANTIAGO CASTILLO</t>
  </si>
  <si>
    <t>CER SADEM GUACAMAYA</t>
  </si>
  <si>
    <t>IE BARRANQUILLITA</t>
  </si>
  <si>
    <t>CER LA ARBOLEDA</t>
  </si>
  <si>
    <t>CER SAN JOSÉ</t>
  </si>
  <si>
    <t>CER LA ESMERALDA</t>
  </si>
  <si>
    <t>IE ANTADÓ</t>
  </si>
  <si>
    <t>IE SAN RAFAEL CAMPARRUSIA</t>
  </si>
  <si>
    <t>CER PUESNTE IGLESIAS</t>
  </si>
  <si>
    <t>EU MARCO A. BOTERO</t>
  </si>
  <si>
    <t>ESCUELA RURAL LA BOCANA</t>
  </si>
  <si>
    <t>IER LA HONDA</t>
  </si>
  <si>
    <t>LICEO MURINDÓ</t>
  </si>
  <si>
    <t>CER LA EUGENIA ARRIBA</t>
  </si>
  <si>
    <t>ER JESÉ ANTONIO GALÁN</t>
  </si>
  <si>
    <t>IE BAJIRÁ</t>
  </si>
  <si>
    <t>CER LA ARGENTINA</t>
  </si>
  <si>
    <t>CER  LA HERMOSA</t>
  </si>
  <si>
    <t>CER MEDIACUESTA</t>
  </si>
  <si>
    <t>CER SANTA ISABEL</t>
  </si>
  <si>
    <t>CER VILLA SONIA</t>
  </si>
  <si>
    <t>CER LIMONCILLO</t>
  </si>
  <si>
    <t>CER MELLITO ARRIBA</t>
  </si>
  <si>
    <t>IE SANTA ROSA DE MULATOS</t>
  </si>
  <si>
    <t>CER LA GÓMEZ</t>
  </si>
  <si>
    <t>CER  EL ROBLE</t>
  </si>
  <si>
    <t>CER EL TIGRE</t>
  </si>
  <si>
    <t>CER ISLA BOA</t>
  </si>
  <si>
    <t>CER  EL ARENILLAL</t>
  </si>
  <si>
    <t>CER  PIEDRA MOLER</t>
  </si>
  <si>
    <t>CER  TERESITA OBANDO</t>
  </si>
  <si>
    <t>ER PATILLAL</t>
  </si>
  <si>
    <t>LA NIGUA</t>
  </si>
  <si>
    <t>CE PUERTO CESAR</t>
  </si>
  <si>
    <t>IE PUEBLO BELLO</t>
  </si>
  <si>
    <t>EU CACIQUE TONÉ</t>
  </si>
  <si>
    <t>CER EL BARBUDO</t>
  </si>
  <si>
    <t>CER ANTONIO NARIÑO</t>
  </si>
  <si>
    <t>CER LA CEIBA</t>
  </si>
  <si>
    <t>ESE HOSPITAL SAN BARTOLOMÉ</t>
  </si>
  <si>
    <t>ESE HOSPITAL LA MISERICORDIA</t>
  </si>
  <si>
    <t>TIPO ACTIVIDAD</t>
  </si>
  <si>
    <t>DESCRIPCION</t>
  </si>
  <si>
    <t>ARTICULACIÓN ESTRATÉGICA</t>
  </si>
  <si>
    <t>ARTICULACIÓN Y DESARROLLO DE ALIANZAS CON PARES DE LA GOBERNACIÓN DE ANTIOQUIA</t>
  </si>
  <si>
    <t>CONFORMACIÓN DE ENLACES SOCIALES EN LOS MUNICIPIOS</t>
  </si>
  <si>
    <t>ARTICULACIÓN CON PERSONERÍAS</t>
  </si>
  <si>
    <t>RECONOCIMIENTO FISICO Y SOCIAL DEL TERRITORIO</t>
  </si>
  <si>
    <t xml:space="preserve">RECOLECCION DE INFORMACION PRIMARIA Y SECUNDARIA </t>
  </si>
  <si>
    <t>RECORRIDOS CON EQUIPO TECNICO, LIDERES Y COMUNIDAD EN GENERAL</t>
  </si>
  <si>
    <t>CONSTRUCCION Y ACTUALIZACIÓN DE BASE DE DATOS</t>
  </si>
  <si>
    <t>REUNIONES  INFORMATIVAS</t>
  </si>
  <si>
    <t>ACOMPANAMIENTO A LOS PROCESOS DE EJECUCION DE LA OBRA</t>
  </si>
  <si>
    <t>PRESENTACION DEL PROYECTO A LA COMUNIDAD</t>
  </si>
  <si>
    <t>CONTEXTUALIZACIÓN  A CONTRATISTAS</t>
  </si>
  <si>
    <t xml:space="preserve">PRESENTACION DE LA FIRMA CONTRATISTA E INTERVENTORA A LA ADMINISTRACION Y PERSONERIA MUNICIPAL </t>
  </si>
  <si>
    <t>PRESENTACION DE LA FIRMA CONTRATISTA E INTERVENTORA A LA COMUNIDAD (PRIMER FORO AUDITORIAS VISIBLES)</t>
  </si>
  <si>
    <t>ELECCIÓN  DEL EQUIPO LOCAL DE SEGUIMIENTO</t>
  </si>
  <si>
    <t>CONFORMACIÓN DEL COMITÉ DE PARTCIPACIÓN</t>
  </si>
  <si>
    <t>ACOMPAÑAMIENTO AL COMITÉ DE PARTICIPACIÓN</t>
  </si>
  <si>
    <t>REUNION INFORMATIVA CON EL PERSONAL DE LA OBRA</t>
  </si>
  <si>
    <t>ACOMPANAMIENTO EN COMITÉ DE OBRA</t>
  </si>
  <si>
    <t>SEGUIMIENTO A POLITICA DE EMPLEO</t>
  </si>
  <si>
    <t>RECORRIDOS EN OBRA</t>
  </si>
  <si>
    <t>ATENCION A REQUERIMIENTOS, QUEJAS, RECLAMOS Y SUGERENCIAS</t>
  </si>
  <si>
    <t>ACTIVIDADES DE PROMOCION Y APROPIACION DEL PROYECTO EN LA COMUNIDAD</t>
  </si>
  <si>
    <t>FORO INTERMEDIO DE AUDITORIAS VISIBLES</t>
  </si>
  <si>
    <t>FORO FINAL DE AUDITORIAS VISIBLES</t>
  </si>
  <si>
    <t>ENTREGA DEL PROYECTO A LA COMUNIDAD (INAUGURACION)</t>
  </si>
  <si>
    <t xml:space="preserve">FORTALECIMIENTO A LOS COMITES DE PARTICIPACION </t>
  </si>
  <si>
    <t xml:space="preserve">REUNIONES DE COMITE </t>
  </si>
  <si>
    <t>ACTIVIDADES FORMATIVAS</t>
  </si>
  <si>
    <t>COORDINACION DE EVENTOS</t>
  </si>
  <si>
    <t>CONSTRUCCION DEL ACUERDO COMUNITARIO Y PROCESOS FORMATIVOS CON COMUNIDAD</t>
  </si>
  <si>
    <t>REUNIONES PARA LA CONSTRUCCION COLECTIVA DEL ACUERDO</t>
  </si>
  <si>
    <t>EVENTO DE SOCIALIZACION Y FIRMA DEL ACUERDO</t>
  </si>
  <si>
    <t xml:space="preserve">TALLERES EN TEMATICAS DE INTERES GENERAL </t>
  </si>
  <si>
    <t>ACCIONES TRANSVERSALES DE COMUNICACIONES</t>
  </si>
  <si>
    <t>REUNIONES CON OTRAS ENTIDADES</t>
  </si>
  <si>
    <t>APOYO A PROYECTOS DE OTROS ENTES EN EL AREA DE INTERVENCION</t>
  </si>
  <si>
    <t>CONVOCATORIA A DIFERENTES EVENTOS</t>
  </si>
  <si>
    <t>DISTRIBUCION DE MATERIAL O INFORMACION INSTITUCIONAL</t>
  </si>
  <si>
    <t>VALLAS INSTALADAS</t>
  </si>
  <si>
    <t>PAUTA EN MEDIOS COMUNITARIOS</t>
  </si>
  <si>
    <t>INSTALACION RED DE CARTELERAS</t>
  </si>
  <si>
    <t>SEGUIMIENTO A LA RED DE CARTELERAS</t>
  </si>
  <si>
    <t>PUBLICACION DE MATERIAL PUBLICITARIO</t>
  </si>
  <si>
    <t>ELABORACION Y DISTRIBUCION DEMATERIAL PUBLICITARIO  DE OBRA</t>
  </si>
  <si>
    <t>ACTUALIZACION PAGINA WEB</t>
  </si>
  <si>
    <t>ENTREGA DE SOUVENIR O MATERIAL DE APOYO</t>
  </si>
  <si>
    <t>OTROS</t>
  </si>
  <si>
    <t>REUNION DE EQUIPO INTERDISCIPLINARIO</t>
  </si>
  <si>
    <t>REUNIONES INFORMATIVAS VARIAS</t>
  </si>
  <si>
    <t>Reparación y recuperación de Acueducto urbano.</t>
  </si>
  <si>
    <t>Acueducto</t>
  </si>
  <si>
    <t>Daños bocatoma, desarenador, redes de conducción, emisarios finales de alcantarillados en Acueductos y alcantarillados rurales.</t>
  </si>
  <si>
    <t>Recuperación del sistema de Acueducto de la vereda San Francisco.</t>
  </si>
  <si>
    <t>Agricultura</t>
  </si>
  <si>
    <t>Educación</t>
  </si>
  <si>
    <t>CENTRO DE Salud EL GUAICO</t>
  </si>
  <si>
    <t>Salud</t>
  </si>
  <si>
    <t>CENTRO DE Salud PANTANILLO</t>
  </si>
  <si>
    <t>CENTRO DE Salud BELÉN DE BAJIRÁ</t>
  </si>
  <si>
    <t>CENTRO DE Salud DON BOSCO</t>
  </si>
  <si>
    <t>CENTRO DE Salud MIGUEL A. BUSTOS</t>
  </si>
  <si>
    <t>DEPENDENCIA</t>
  </si>
  <si>
    <t>CARGO</t>
  </si>
  <si>
    <t>NOMBRE</t>
  </si>
  <si>
    <t>CORREO ELECTRÓNICO</t>
  </si>
  <si>
    <t>CELULAR</t>
  </si>
  <si>
    <t>EXT</t>
  </si>
  <si>
    <t>Dapard</t>
  </si>
  <si>
    <t>Director</t>
  </si>
  <si>
    <t>Cesar Augusto Hernández</t>
  </si>
  <si>
    <t>cesar.hernandez@antioquia.gov.co</t>
  </si>
  <si>
    <t>Abogada</t>
  </si>
  <si>
    <t>Adriana María Betancur López</t>
  </si>
  <si>
    <t>Alba Nury Arias Hincapie</t>
  </si>
  <si>
    <t>albaariasjuridicafa@gmail.com</t>
  </si>
  <si>
    <t>Claudia Milena Martínez</t>
  </si>
  <si>
    <t>Ibeth María Muñóz Zapata</t>
  </si>
  <si>
    <t>ibethmunozjuridicafa@gmail.com</t>
  </si>
  <si>
    <t>Psicóloga</t>
  </si>
  <si>
    <t>Ana Yelitza Álvarez Calle</t>
  </si>
  <si>
    <t>ana.alvarez@antioquia.gov.co</t>
  </si>
  <si>
    <t>3217707985-3136236780</t>
  </si>
  <si>
    <t>Social</t>
  </si>
  <si>
    <t>Luz Cristina Cano Mejía</t>
  </si>
  <si>
    <t>grecia.morales@antioquia.gov.co</t>
  </si>
  <si>
    <t>Auxiliar Administrativo</t>
  </si>
  <si>
    <t>Luz Mery Guitierrez</t>
  </si>
  <si>
    <t>luz.gutierrez@antioquia.gov.co</t>
  </si>
  <si>
    <t>Ingeniera</t>
  </si>
  <si>
    <t>Luz Tatiana Medina Peláez</t>
  </si>
  <si>
    <t>barbara.duque@antioquia.gov.co</t>
  </si>
  <si>
    <t>Arquitecta</t>
  </si>
  <si>
    <t>yineth.cumplido@antioquia.gov.co</t>
  </si>
  <si>
    <t>beatriz.calderon@antioquia.gov.co</t>
  </si>
  <si>
    <t>Ingeniero</t>
  </si>
  <si>
    <t>oscar.builes@antioquia.gov.co</t>
  </si>
  <si>
    <t>Comunicadora Social</t>
  </si>
  <si>
    <t>Isabel Cristina Valencia López</t>
  </si>
  <si>
    <t>dapardantioquia@gmail.com</t>
  </si>
  <si>
    <t>Diseñadora</t>
  </si>
  <si>
    <t xml:space="preserve">Ángela Duque Ramírez </t>
  </si>
  <si>
    <t>Élite</t>
  </si>
  <si>
    <t xml:space="preserve">3146327933 - 3202407294 </t>
  </si>
  <si>
    <t>Oficial de Enlace</t>
  </si>
  <si>
    <t>pablo.puerta@antioquia.gov.co</t>
  </si>
  <si>
    <t>hernan.velez@antioquia.gov.co</t>
  </si>
  <si>
    <t>Lider Unidad del Conocimiento</t>
  </si>
  <si>
    <t>dand.cadavid@antioquia.gov.co</t>
  </si>
  <si>
    <t>Inés Elvira Hernández</t>
  </si>
  <si>
    <t>Administrativo</t>
  </si>
  <si>
    <t>Marysol Echeverri Rojas</t>
  </si>
  <si>
    <t>marysol.echeverri@antioquia.gov.co</t>
  </si>
  <si>
    <t>Archivo</t>
  </si>
  <si>
    <t>Ingeniero de Sistemas</t>
  </si>
  <si>
    <t>Santiago Mesa Arango</t>
  </si>
  <si>
    <t>santimesa66@hotmail.com</t>
  </si>
  <si>
    <t>Yaleni Guerrero</t>
  </si>
  <si>
    <t>yale21293@yahoo.es</t>
  </si>
  <si>
    <t>Fondo Adaptación</t>
  </si>
  <si>
    <t>facoordinacionantioquia@gmail.com</t>
  </si>
  <si>
    <t>Claudia Marcela Garcés Valdés</t>
  </si>
  <si>
    <t>CORREO_ELECTRÓNICO</t>
  </si>
  <si>
    <t>TELÉFONO CELULAR</t>
  </si>
  <si>
    <t>EXTENSIÓN</t>
  </si>
  <si>
    <t>Isabel Franco García</t>
  </si>
  <si>
    <t>Tatiana Carolina de los Ríos Gaviria</t>
  </si>
  <si>
    <t>apoyocoordinacionfa@gmail.com</t>
  </si>
  <si>
    <t>Carlos Arturo Gutierrez Jaramillo</t>
  </si>
  <si>
    <t>Luis Fernando Quiros Henao</t>
  </si>
  <si>
    <t>fajuridicoantioquia@gmail.com</t>
  </si>
  <si>
    <t>Soraida Cortés Sánchez</t>
  </si>
  <si>
    <t>soraidacortesjuridicafa@gmail.com</t>
  </si>
  <si>
    <t>Alba Nury Arias Hincapíé</t>
  </si>
  <si>
    <t>3137169101
3008236465</t>
  </si>
  <si>
    <t>claudiagarcesjuridicafa@gmail.com</t>
  </si>
  <si>
    <t>David Felipe Franco Uribe</t>
  </si>
  <si>
    <t>davidfrancofasocial@gmail.com</t>
  </si>
  <si>
    <t>Guillermo León Durango Espinosa</t>
  </si>
  <si>
    <t>fasocialantioquia@gmail.com</t>
  </si>
  <si>
    <t>Sebastián Palomino Ángel</t>
  </si>
  <si>
    <t>sebastianpalominofaambiental@gmail.com</t>
  </si>
  <si>
    <t>Diego Fernando Avendaño Cantor</t>
  </si>
  <si>
    <t>diegoavendanofaambiental@gmail.com</t>
  </si>
  <si>
    <t>300 619 11 46</t>
  </si>
  <si>
    <t>Elizabeth Cristina Mesa Franco</t>
  </si>
  <si>
    <t>faeducacionantioquia@gmail.com</t>
  </si>
  <si>
    <t>Jairo Hernández Carmona</t>
  </si>
  <si>
    <t>jairohernandezfaeduca@gmail.com</t>
  </si>
  <si>
    <t>Luis Bernardo Restrepo Molina</t>
  </si>
  <si>
    <t>luisrestrepofaeduca@gmail.com</t>
  </si>
  <si>
    <t>Andrés Mauricio Montoya López</t>
  </si>
  <si>
    <t>andresmontoyafaeduca@gmail.com</t>
  </si>
  <si>
    <t>Álvaro David Giraldo Velásquez</t>
  </si>
  <si>
    <t>alvarogiraldofaeduca@gmail.com</t>
  </si>
  <si>
    <t>Jhon Jaime Arango Lopera</t>
  </si>
  <si>
    <t>jhonarangofaeduca@gmail.com</t>
  </si>
  <si>
    <t>Efrén Darío Mejía Aristizábal</t>
  </si>
  <si>
    <t>efrenmejiafaeduca@gmail.com</t>
  </si>
  <si>
    <t>Mónica Montoya</t>
  </si>
  <si>
    <t>monicamontoyafaeduca@gmail.com</t>
  </si>
  <si>
    <t>Pablo Andrés Fernández Orozco</t>
  </si>
  <si>
    <t>pablofernandezfaeduca@gmail.com</t>
  </si>
  <si>
    <t>Ana Catalina Arenas Pérez</t>
  </si>
  <si>
    <t>faacueductoantioquia@gmail.com</t>
  </si>
  <si>
    <t>Andrés Felipe Pineda Suárez</t>
  </si>
  <si>
    <t>fasaludantioquia@gmail.com</t>
  </si>
  <si>
    <t>Juliana Ochoa Agudelo</t>
  </si>
  <si>
    <t>julianaochoafasalud@gmail.com</t>
  </si>
  <si>
    <t>Angie Vanessa López Rincón</t>
  </si>
  <si>
    <t>angielopezfasalud@gmail.com</t>
  </si>
  <si>
    <t>Mauricio Osorno Agudelo</t>
  </si>
  <si>
    <t>faagriculturaantioquia@gmail.com</t>
  </si>
  <si>
    <t>Jesús Alonso Ochoa Gallego</t>
  </si>
  <si>
    <t>jesusochoafaagro@gmail.com</t>
  </si>
  <si>
    <t>Carlos Alberto Monsalve Salazar</t>
  </si>
  <si>
    <t>carlosmonsalvefaagro@gmail.com</t>
  </si>
  <si>
    <t>Jhon Jairo Bedoya Gómez</t>
  </si>
  <si>
    <t>jhonbedoyafaagro@gmail.com</t>
  </si>
  <si>
    <t>Ana Isabel Osorio</t>
  </si>
  <si>
    <t>anaisabelosoriofasocial@gmail.com</t>
  </si>
  <si>
    <t>Benjamin Higuita</t>
  </si>
  <si>
    <t>benjaminfaagricultura@gmail.com</t>
  </si>
  <si>
    <t>Diana Carlolina López Guitiérrez</t>
  </si>
  <si>
    <t>dianaclopezguti@gmail.com</t>
  </si>
  <si>
    <t>Maribel Garcés Arboleda</t>
  </si>
  <si>
    <t>maribel.garces@gmail.com</t>
  </si>
  <si>
    <t>3127851165
3113417494</t>
  </si>
  <si>
    <t>Gloria Isabel Builes</t>
  </si>
  <si>
    <t>gloriabuiles7@gmail.com</t>
  </si>
  <si>
    <t>Diego Iván Galeano Parra</t>
  </si>
  <si>
    <t>digalean@unal.edu.co</t>
  </si>
  <si>
    <t>Alexander González Castaño</t>
  </si>
  <si>
    <t>bioclimarq@yahoo.com</t>
  </si>
  <si>
    <t>300 3796072</t>
  </si>
  <si>
    <t>444-94-83</t>
  </si>
  <si>
    <t>Unidad Coordinación</t>
  </si>
  <si>
    <t>Unidad Social</t>
  </si>
  <si>
    <t>Unidad Ambiental</t>
  </si>
  <si>
    <t>Sector Educación</t>
  </si>
  <si>
    <t>Sector Acueducto y SB</t>
  </si>
  <si>
    <t>Sector Salud</t>
  </si>
  <si>
    <t>Sector Agricultura y Reactivación</t>
  </si>
  <si>
    <t>Unidad Validación</t>
  </si>
  <si>
    <t>Unidad Administrativa - FA</t>
  </si>
  <si>
    <t>Unidad Coordinación -FA</t>
  </si>
  <si>
    <t>Unidad Jurídica - FA</t>
  </si>
  <si>
    <t>Unidad Social - FA</t>
  </si>
  <si>
    <t>Unidad Ambiental - FA</t>
  </si>
  <si>
    <t>Sector Educación -FA</t>
  </si>
  <si>
    <t>Sector Acueducto y Saneamiento Básico -FA</t>
  </si>
  <si>
    <t>Sector Salud -FA</t>
  </si>
  <si>
    <t>Sector Agricultura y Reactivación -FA</t>
  </si>
  <si>
    <t>Unidad Validación -FA</t>
  </si>
  <si>
    <t>Entrega de ayuda humanitaria a municipios</t>
  </si>
  <si>
    <t>Daniel Toro Vásquez</t>
  </si>
  <si>
    <t>unidadelitedapard@gmail.com</t>
  </si>
  <si>
    <t>Juliana Rosero Cuesta</t>
  </si>
  <si>
    <t>Fortalecimiento</t>
  </si>
  <si>
    <t>Entrega de dotación</t>
  </si>
  <si>
    <t>Capacitación y Asesoría</t>
  </si>
  <si>
    <t>Dictar cursos o talleres con un tema específico y/o brindar asesorias</t>
  </si>
  <si>
    <t>Sensibilización</t>
  </si>
  <si>
    <t>Brindar conceptos</t>
  </si>
  <si>
    <t>Otro</t>
  </si>
  <si>
    <t>Otros</t>
  </si>
  <si>
    <t>En el caso de escribir otro identificar cual</t>
  </si>
  <si>
    <t>OTRO EVENTO</t>
  </si>
  <si>
    <t>HERIDOS LEVES</t>
  </si>
  <si>
    <t>DESAPARECIDOS</t>
  </si>
  <si>
    <t>AFECTADOS</t>
  </si>
  <si>
    <t>AFECTACIONES</t>
  </si>
  <si>
    <t>SECTOR PRIMARIO</t>
  </si>
  <si>
    <t>Ganadería</t>
  </si>
  <si>
    <t>SECTOR SECUNDARIO</t>
  </si>
  <si>
    <t>Fábricas</t>
  </si>
  <si>
    <t>Industrias</t>
  </si>
  <si>
    <t>SECTOR TERCIARIO</t>
  </si>
  <si>
    <t>Comercio</t>
  </si>
  <si>
    <t>Bancos</t>
  </si>
  <si>
    <t>Hoteles</t>
  </si>
  <si>
    <t>Otros (especificar)</t>
  </si>
  <si>
    <t>Fecha de la visita (Año/Mes/Día)</t>
  </si>
  <si>
    <t>Nombre o coordenadas de la zona específica de la visita (Si aplica)
ZONA ESPECIFICA</t>
  </si>
  <si>
    <t>ESTE</t>
  </si>
  <si>
    <t>ID_PUNTO</t>
  </si>
  <si>
    <t>ID_VISITA</t>
  </si>
  <si>
    <t>Identificador de la visita</t>
  </si>
  <si>
    <t>VEREDA-MUNICIPIO</t>
  </si>
  <si>
    <t>Visita de asesoría y asistencia técnica (Unidad del Conocimiento-Fondo Adaptación)</t>
  </si>
  <si>
    <t>Informe Técnico</t>
  </si>
  <si>
    <t>MES NUMERO</t>
  </si>
  <si>
    <t>MES TEXTO</t>
  </si>
  <si>
    <t>Unidad de Reducción</t>
  </si>
  <si>
    <t>Visita de asesoría y asistencia técnica (Unidad de Reducción)</t>
  </si>
  <si>
    <t>Visita de asesoría y asistencia técnica (Unidad de Reducción y Unidad del Conocimiento)</t>
  </si>
  <si>
    <t>FECHA RADICADO</t>
  </si>
  <si>
    <t>FECHA EVENTO</t>
  </si>
  <si>
    <t>Comisión Social</t>
  </si>
  <si>
    <t>MERCADO</t>
  </si>
  <si>
    <t>ASEO</t>
  </si>
  <si>
    <t>COCINA</t>
  </si>
  <si>
    <t>COBIJAS</t>
  </si>
  <si>
    <t>HAMACA</t>
  </si>
  <si>
    <t>CARPAS G</t>
  </si>
  <si>
    <t>CARPA P</t>
  </si>
  <si>
    <t>TEJA F 6</t>
  </si>
  <si>
    <t>TEJA ZINC</t>
  </si>
  <si>
    <t>AMARRES</t>
  </si>
  <si>
    <t>ANCLAJE GANCHOS</t>
  </si>
  <si>
    <t>ROLLO PLASTICO</t>
  </si>
  <si>
    <t>BOMBAS DE AGUA</t>
  </si>
  <si>
    <t>MERC</t>
  </si>
  <si>
    <t>COLCHO</t>
  </si>
  <si>
    <t>COBI</t>
  </si>
  <si>
    <t>CARP G</t>
  </si>
  <si>
    <t>TEJA F 4</t>
  </si>
  <si>
    <t>ZINC ON</t>
  </si>
  <si>
    <t>ZINC P</t>
  </si>
  <si>
    <t>CABALLETE</t>
  </si>
  <si>
    <t>GANCHOS</t>
  </si>
  <si>
    <t>ROLLOS P</t>
  </si>
  <si>
    <t>DAPARD</t>
  </si>
  <si>
    <t>NACIÓN</t>
  </si>
  <si>
    <t>NUMERO</t>
  </si>
  <si>
    <t>MES</t>
  </si>
  <si>
    <t>01</t>
  </si>
  <si>
    <t>02</t>
  </si>
  <si>
    <t>03</t>
  </si>
  <si>
    <t>04</t>
  </si>
  <si>
    <t>05</t>
  </si>
  <si>
    <t>06</t>
  </si>
  <si>
    <t>07</t>
  </si>
  <si>
    <t>08</t>
  </si>
  <si>
    <t>09</t>
  </si>
  <si>
    <t>10</t>
  </si>
  <si>
    <t>11</t>
  </si>
  <si>
    <t>12</t>
  </si>
  <si>
    <t>Enero</t>
  </si>
  <si>
    <t>Febrero</t>
  </si>
  <si>
    <t>Marzo</t>
  </si>
  <si>
    <t>Abril</t>
  </si>
  <si>
    <t>Mayo</t>
  </si>
  <si>
    <t>Junio</t>
  </si>
  <si>
    <t>Julio</t>
  </si>
  <si>
    <t>Agosto</t>
  </si>
  <si>
    <t>Septiembre</t>
  </si>
  <si>
    <t>Octubre</t>
  </si>
  <si>
    <t>Noviembre</t>
  </si>
  <si>
    <t>Diciembre</t>
  </si>
  <si>
    <t>CONTADOR</t>
  </si>
  <si>
    <t>Suma de CONTADOR</t>
  </si>
  <si>
    <t>Etiquetas de fila</t>
  </si>
  <si>
    <t>Total general</t>
  </si>
  <si>
    <t>TOTAL</t>
  </si>
  <si>
    <t>ELEMENTO</t>
  </si>
  <si>
    <t>COLCHONETA</t>
  </si>
  <si>
    <t>MERCADOS</t>
  </si>
  <si>
    <t>HAMACAS</t>
  </si>
  <si>
    <t>TEJAS ZINC</t>
  </si>
  <si>
    <t>TEJAS DE FC</t>
  </si>
  <si>
    <t>AMARRAS</t>
  </si>
  <si>
    <t>TOLDILLOS</t>
  </si>
  <si>
    <t>ROLLOS</t>
  </si>
  <si>
    <t>VA UNIT</t>
  </si>
  <si>
    <t>(en blanco)</t>
  </si>
  <si>
    <t>Incendio Estructural</t>
  </si>
  <si>
    <t>Paro minero</t>
  </si>
  <si>
    <t>Erosión</t>
  </si>
  <si>
    <t>Accidente minero</t>
  </si>
  <si>
    <t>Incendio</t>
  </si>
  <si>
    <t>Carmen de Viboral</t>
  </si>
  <si>
    <t>Vendaval-deslizamiento</t>
  </si>
  <si>
    <t>Erosion deforestacion</t>
  </si>
  <si>
    <t>Fuertes Lluvias</t>
  </si>
  <si>
    <t>Fuertes lluvias y vientos</t>
  </si>
  <si>
    <t>Colapso estructural</t>
  </si>
  <si>
    <t>Minas antipersonas</t>
  </si>
  <si>
    <t>Lluvias y fuertes vientos</t>
  </si>
  <si>
    <t>Inundacion</t>
  </si>
  <si>
    <t>Vendaval Huracan</t>
  </si>
  <si>
    <t>Vientos Huracanados</t>
  </si>
  <si>
    <t>Deslizamiento y huracanes</t>
  </si>
  <si>
    <t>Deslizamiento de talud</t>
  </si>
  <si>
    <t>Amarra tu techo</t>
  </si>
  <si>
    <t>Programa revisa tu techo</t>
  </si>
  <si>
    <t>Vientos huracanados</t>
  </si>
  <si>
    <t>Acentamiento de cubierta</t>
  </si>
  <si>
    <t>Fuertes lluvias</t>
  </si>
  <si>
    <t>Fenomeno natural</t>
  </si>
  <si>
    <t>Inundacion-deslizamiento</t>
  </si>
  <si>
    <t>Incendio y colapso</t>
  </si>
  <si>
    <t>Fenomenos naturales</t>
  </si>
  <si>
    <t>Granizada y lluvias</t>
  </si>
  <si>
    <t>Vendaval y fuertes vientos</t>
  </si>
  <si>
    <t>Avenida torrencial</t>
  </si>
  <si>
    <t>Desplazamiento</t>
  </si>
  <si>
    <t>Avalancha</t>
  </si>
  <si>
    <t>Desprendimiento del terreno</t>
  </si>
  <si>
    <t>Capacitacion primeros auxilios</t>
  </si>
  <si>
    <t>Maquinaria</t>
  </si>
  <si>
    <t>Vendaval-huracanes</t>
  </si>
  <si>
    <t>REUNIDOS-damnificados</t>
  </si>
  <si>
    <t>Deslizamiento huracan</t>
  </si>
  <si>
    <t xml:space="preserve">Deslizamiento </t>
  </si>
  <si>
    <t>Asentamiento de cubierta</t>
  </si>
  <si>
    <t>Inundacion deslizamiento</t>
  </si>
  <si>
    <t>inundacion</t>
  </si>
  <si>
    <t>Furtes lluvias</t>
  </si>
  <si>
    <t>Incendio y colapso estructural</t>
  </si>
  <si>
    <t>Inundacion y deslizamiento</t>
  </si>
  <si>
    <t>Unidad nacional</t>
  </si>
  <si>
    <t>Emergencia vendaval</t>
  </si>
  <si>
    <t>Avalancha-deslizamiento</t>
  </si>
  <si>
    <t>Vendavales-huracanes</t>
  </si>
  <si>
    <t>Reunidos-damnificados</t>
  </si>
  <si>
    <t>Creciente del rio</t>
  </si>
  <si>
    <t>Colapso muro gavion</t>
  </si>
  <si>
    <t>Urgencia manifiesta</t>
  </si>
  <si>
    <t>Peticion de respuesta</t>
  </si>
  <si>
    <t>Reporte de emergencia</t>
  </si>
  <si>
    <t>Aguacero vendaval</t>
  </si>
  <si>
    <t>fuertes lluvias y vientos</t>
  </si>
  <si>
    <t>Talud</t>
  </si>
  <si>
    <t>Invierno</t>
  </si>
  <si>
    <t>Fuertes aguaceros</t>
  </si>
  <si>
    <t>Mal estado de la via</t>
  </si>
  <si>
    <t>Ola invernal</t>
  </si>
  <si>
    <t>Mina antipersona</t>
  </si>
  <si>
    <t>Perdida de la baca</t>
  </si>
  <si>
    <t>ola invernal</t>
  </si>
  <si>
    <t>Undimiento de la banca y viento huracanados</t>
  </si>
  <si>
    <t>Vendaval, huracanes y lluvias</t>
  </si>
  <si>
    <t>Huracan y deslizamiento</t>
  </si>
  <si>
    <t>Daño en las vias</t>
  </si>
  <si>
    <t>Vendaval-Amarra tu techo</t>
  </si>
  <si>
    <t>Vendavala granizada</t>
  </si>
  <si>
    <t>Fuertes vientos</t>
  </si>
  <si>
    <t>Eventos catastroficos</t>
  </si>
  <si>
    <t>Atentado terrorista</t>
  </si>
  <si>
    <t>incendio</t>
  </si>
  <si>
    <t>Explision de artefacto</t>
  </si>
  <si>
    <t>Vendaval y granizada</t>
  </si>
  <si>
    <t>Granizada, lluvias y panico</t>
  </si>
  <si>
    <t>colapso estructural</t>
  </si>
  <si>
    <t>Vendaval,deslizamiento, huracan, colapso estructural</t>
  </si>
  <si>
    <t>Vendaval, Huracanes</t>
  </si>
  <si>
    <t>Avenida torrencial, colapso estructural, helada, inundacion</t>
  </si>
  <si>
    <t>Tornados</t>
  </si>
  <si>
    <t>Relacion entrega de ayuda humanitaria</t>
  </si>
  <si>
    <t>Aguaceros</t>
  </si>
  <si>
    <t>Inundacion- deslizamiento</t>
  </si>
  <si>
    <t>Granizada - lluvias</t>
  </si>
  <si>
    <t>Huracanes</t>
  </si>
  <si>
    <t>Fuerte aguacero</t>
  </si>
  <si>
    <t>Fuertes lluvias e incendio</t>
  </si>
  <si>
    <t>Colapso estructural, helada, vendaval</t>
  </si>
  <si>
    <t>Fuerte vendaval</t>
  </si>
  <si>
    <t>Avalancha de tierra, lodo y madera</t>
  </si>
  <si>
    <t>Infraestructural vial</t>
  </si>
  <si>
    <t>Inundacion, socavando la banca izquierda</t>
  </si>
  <si>
    <t>Vendaval-inundacion</t>
  </si>
  <si>
    <t>Vendaval-deslizamiento-colapso estructural</t>
  </si>
  <si>
    <t>Desbordamiento quebrada</t>
  </si>
  <si>
    <t xml:space="preserve">Incendio </t>
  </si>
  <si>
    <t>Tormenta</t>
  </si>
  <si>
    <t>Inundacion - avalancha</t>
  </si>
  <si>
    <t>Deslizamiento en la via</t>
  </si>
  <si>
    <t>Creciente subita</t>
  </si>
  <si>
    <t>Inundacion - Incendio - Tornados - avalancha - vendavales - Huracanes</t>
  </si>
  <si>
    <t>ENTREGADO ARCHIVO PARA OSCAR CARRILLO, EL DIA 20 DE MARZO DE 2013</t>
  </si>
  <si>
    <t>ENTREGADO ARCHIVO PARA OSCAR CARRILLO, EL DIA 20 DE MARZO DE 2013,  INFORMACION COMPLETA ENTREGA A OSCAR CARRILLO EL DIA 22 DE MARZO DE 2013. SE DESPACHO EL DIA 12 DE ABRIL DE 2013.</t>
  </si>
  <si>
    <t>ESTAMOS PENDIENTES DE DANILO EL DE VIVA, PARA SABER CUANDO LLEGAN LAS TEJAS.</t>
  </si>
  <si>
    <t>PASA A OSCAR CARRILLO, EL DIA 01 DE ABRIL DE 2013</t>
  </si>
  <si>
    <t>GRECIA REALIZO VERIFICACION EL DIA 17 DE ABRIL LO TIENE ANA PARA APROBACION, SE APROBARON 500,QUEDARON DE RECOGER EL 2 DE MAYO DE 2013.  RECOGEN EL DIA 10 DE MAYO DE 2013.SE LES DESPACHO EL DIA 10 DE MAYO DE 2013, QUEDAMOS AL PENDIENTE CON 30 LAMINAS DE ZINC</t>
  </si>
  <si>
    <t>NO EXISTENCIA DE HOJAS DE ZINC, POR TAL MOTIVO SE NEGOCIO CON EL MUNICIPIO PARA UN TOTAL DE 190 DE F.C.</t>
  </si>
  <si>
    <t>ARCHIVADO. NOS COMUNICAMOS CON EL MUNICIPIO INFORMANDOLES CUALES SON LOS MATERIALES QUE EL DAPARD TIENE PARA LA ENTREGA. DESPACHADO.</t>
  </si>
  <si>
    <t>HABLAR CON ANA, EL EVENTO SUCEDIÓ EL 14 DE NOVIEMBRE DE 2012. APROBADO.  Se archivo el dia 4 de junio.</t>
  </si>
  <si>
    <t xml:space="preserve">LAS DE ZINC SE CAMBIAN POR FIBROCEMENTO PARA UNA TOTALIDAD DE 260. </t>
  </si>
  <si>
    <t xml:space="preserve">EL EVENTO OCURRIO EL 31 DE MARZO DE 2013, APROBADO POR ANA EL DIA 08 DE ABRIL DE 2013, EL MUNICIPIO RECOGERA EL DIA 12 DE ABRIL DE 2013. SE LE PASA A OSCAR EL DIA 11 DE ABRIL DE 2013. </t>
  </si>
  <si>
    <t>Despachado el dia 25 de noviembre de 2013.</t>
  </si>
  <si>
    <t>LUEGO ENVIAN LA SOLICITUD DE LOS MATERIALES, POR EL MOMENTO SOLO INFORMAN LO COURRIDO EL DIA 08 DE MARZO DE 2013,</t>
  </si>
  <si>
    <t>SE LE PASA A OSCAR CARRILLO,  ESTOS MERCADOS FUERON ENTREGADOS A SECRETARIA DE GOBIERNO.</t>
  </si>
  <si>
    <t>YA ENTREGADO, CONFIRMAR CON ANA FECHA DE ENTREGA, GRECIA DESPACHO, ENVIADO A OSCAR CARRILLO EL DIA 22 DE ABRIL DE 2013.</t>
  </si>
  <si>
    <t>ENVIADO A OSCAR CARRILLO.</t>
  </si>
  <si>
    <t>DESPACHADO EL DIA 09 DE ABRIL,  PENDIENTE POR DESPACHAR LAS 160 LAMINAS DE ZINC, ESTAS FUERON DESPACHADAS EL DIA 17 DE MAYO. NOS COMUINICAMOS EL DIA 28 DE MAYO DE 2013 AL 3207552177. LAS 160 LAMINAS ZINC FUERON DESPACHADAS EL DIA 07 DE JUNIO DE 2013.</t>
  </si>
  <si>
    <t xml:space="preserve">SE LE INFORMA AL ALCADE EN LA OFICINA DEL DAPARD LAS INCONSISTENCIAS ENCONTRADAS Y CON LA SECRETARIA DE PLANEACION PARA QUE RECTIFIQUEN LA FICHA DE EMERGENCIA. SE LE INFORMA EL DIA 11 DE ABRIL DE 2013 A LAS 8:50AM, LA CORRECION QUE SE LE DEBE HACER A LA FICHA DE EMERGENCIA CON LA SOLICITUD PARA LAS 29 FAMILIAS. Despachado el dia 26 de noviembre de 2013.  </t>
  </si>
  <si>
    <t>SE LE ENVIA A OSCAR EL DIA 11 DE ABRIL DE 2013. ESPERANDO EL RADICADO.</t>
  </si>
  <si>
    <t>SE ENVIA A OSCAR CARRILLO EL DIA 11 DE ABRIL DE 2013. SE LES DESPACHO LAS LAMINAS DE ZINC QUE SE LES DEBIAN EL DIA 17 DE JUNIO DE 2013.</t>
  </si>
  <si>
    <t>NOS COMUNICAMOS CON EL ALCALDE Y EL SECRETARIO DE PLANEACION Y ENCUENTRAS LOS CELULARES EN CORREO DE VOZ, SE LES DEJO MENSAJE.</t>
  </si>
  <si>
    <t>PROGRAMA AMARRA TU TECHO, SE TIENE LA CANTIDAD DE VIVIENDA, PERO NO TENEMOS LA CANTIDAD DE TEJAS, SE LLAMARA A VERIFICAR LA CANTIDAD. EL DIA 15 DE ABRIL DE 2013, SE HABLO CON LA SEÑORA NANCY ALVAREZ, REALIZARA LA VERIFICACION PARA LAS CANTIDADES. EL DIA 19 DE ABIRL DE 2013 FUIMOS AL MUNICIPIO Y LE MANIFESTAMOS QUE LAS CANTIDADES SON EXAGERADAS.</t>
  </si>
  <si>
    <t>FALTA POR DESPACHAR LAS 120 LAMINAS DE ZINC</t>
  </si>
  <si>
    <t>SE ARCHIVA Y SE LE PASA ANDRES JIMENEZ.</t>
  </si>
  <si>
    <t>DAR RESPUESTA POR MEDIO DE OFICIO, VERIFICAR LAS ENTREGAS. NOS COMUNICAMOS CON LA SEÑORA NANCY AL 3104294815 Y SE LE INFORMO LO SUCEDIDO A LO CUAL SE LE DARA RESPUESTA POR OFICIO.</t>
  </si>
  <si>
    <t>EL MUNICIPIO NO RECIBE DE ZINC. GRECIA NUEVAMENTE LOS LLAMO EL DIA 19 DE JUNIO 2013, EL SECRETARIO DE OBRAS PUBLICAS VINO EL DIA 22 DE JULIO DE 2013 Y NOS CONFIRMA QUE MEJOR SIGUEN A LA ESPERA DEL FC. POR EL PASO DEL TIEMPO SE TOMA LA DECISIÓN QUE ES IMPOSIBLE QUE UNA EMERGENCIA AUN ESTE A LA ESPERA DE SUMINISTROS, SABIENDO QUE AUN NO TENEMOS ESOS MATERIALES. 24 DE JULIO DE 2013. sp.314,883,14,32</t>
  </si>
  <si>
    <t>SE LE ENVIA A OSCAR CARRILLO EL DIA 22 DE ABRIL DE 2013</t>
  </si>
  <si>
    <t>ESTO YA SE DESPACHO POR AUTORIZACION DE ANA, EL DIA 22 DE ABRIL DE 2013, las 20 laminas de zinc se despacharon el dia 25 de noviembre de 2013.</t>
  </si>
  <si>
    <t>YA RECOGIERON EL DIA 19 DE ABRIL DE 2013. RECLAMAR DOCUMENTACION.</t>
  </si>
  <si>
    <t>GRECIA DESPACHARA EL DIA 26 DE ABRIL DE 2013, ESTAMOS ESPERANDO CORRECION DE LA FICHA DE EMERGENCIA CON LA DISCRIMINACION POR PERSONAS.</t>
  </si>
  <si>
    <t>DESPACHADO POR GRECIA EL DIA 24 DE ABRIL DE 2013, VERIFICAR RADICADOS.</t>
  </si>
  <si>
    <t>NOS COMUNICAMOS CON EL SECRETARIO DE PLANEACION AL 3217695233, INFORMANDOLES QUE MATERIALES MANEJAMOS EN LA BODEGA Y CUALES NO, ADEMAS SE LES ENVIA AL CORREO ELECTRONICO fahoga@hotmail.com, LA FICHA DE EMERGENCIA. SE LE ENVIA CORREO CON FICHA DE EMERGENCIA. SE LE EXPLICA QUE DOCUMENTACION NOS FALTA. SOLICITA VISITA POR PARTE DEL DAPARD. El dia 28 de mayo de 2013, nos comunicamos con el secretario de planeacion para informarle que tiene aprobado 500 laminas de zinc, nos envian la ficha de emergencia para realizar la entrega. SE DESPACHO EL DIA 07 DE JUNIO DE 2013.</t>
  </si>
  <si>
    <t>NOS COMUNICAMOS CON EL SECRETARIO DE PLANEACION EL DIA 09 DE MAYO DE 2013, INFORMANDOLE QUE EN EL MOMENTO NO TENEMOS EXISTENCIA EN LA BODEGA PARA DESPACHAR, QUE LA SEMANA DEL 14 DE MAYO DE 2013, NOS ESTAREMOS COMUNICANDO PARA DESPACHARLES. FALTA DOCUMENTACION POR ENTREGAR. NUEVAMENTE NOS COMUNICAMOS CON EL SECRETARIO DE PLANEACION Y EN EL DIA 15 DE HOY NOS ENVIAN LA INFORMACION AL CORREO.</t>
  </si>
  <si>
    <t>DESPACHADO EL DIA 27 DE NOVIEMBRE DE 2013.</t>
  </si>
  <si>
    <t>PREGUNTARLE A ANA LA FECHA DE DESPACHO</t>
  </si>
  <si>
    <t>EL 2 DE MAYO SE LE INFORMA QUE LOS MATERIALES QUE SOLICITAN NO LOS MANEJA EL DAPARD.</t>
  </si>
  <si>
    <t>PENDIENTE DE APROBACION POR PARTE DE ANA Y EL JEFE,  HABLAR CON LA CRUZ ROJA AL 3122176980,  PARA QUE NOS FACILITEN LOS INSUMOS. NOS COMUNICAMOS CON LOS BOMBEROS DE CHIGORODO Y TURBO Y TAMPOCO TIENEN EXISTENCIAS, NOS COMUNICAMOS CON EL ALCALDE Y VIENE A LA OFICINA DEL DAPARD EL PROXIMO 09 DE MAYO DE 2013, EL ALCALDE VINO A LA OFICINA DEL DAPARD Y DICE QUE NOS ESPERA PARA LA ENTREGA DE AYUDAS.  LUEGO DE LA VERIFICACION REALIZADA POR LUZ CRISTINA EL DIA 21 DE JUNIO DE 2013, SE LES DESPACHA EL DIA 22 DE JUNIO DE 2013.</t>
  </si>
  <si>
    <t>correo electronico</t>
  </si>
  <si>
    <t xml:space="preserve">NOSE AUTORIZA POR PARTE DE ANA, SE LE PASA A CARRILLO </t>
  </si>
  <si>
    <t>POR SER UN EVENTO PRESENTADO EN UNA ESCUELA, SE LE INFORMA QUE SE COMUNIQUE  CON INFRAESTRUCTURA EN EDUCACION, CON EL SEÑOR SEBASTIAN BERMUDEZ CON EXT.9405 AL IGUAL ACA SE LE TOMA EL REPORTE. EL DIA 03 DE MAYO DE 2013 EN OFICINAS DEL DAPARD SE LE NOTIFICA A LA ALCALDESA QUE SE LE ENTREGARAN 20 DE FIBROCEMENTO Y 20 DE LAMINAS DE ZINC, SE LE ENTREGARAN EL PROXIMO 05 DE MAYO DE 2013.</t>
  </si>
  <si>
    <t>NOS COMUNICAMOS CON EL ALCALDE Y NOS DA EL CELULAR DE LA SECRETARIA DE PLANEACION 3148143046, SE LES DEJA CORREO DE VOZ ADEMAS DE INFORMARLE QUE LES FALTA DOCUMENTACION. SE LES ENVIA CORREO ELECTRONICO: victorriosv@hotmail.com.FALTA REGISTRO FOTOGRAFICO. NOS COMUNICAMOS NUEVAMENTE CON LA SECRETARIA DE PLANEACION EL DIA 19 DE JUNIO DE 2013. SE DESPACHO EL DIA 14 DE JUNIO DE 2013.</t>
  </si>
  <si>
    <t>OK APROBADO,  SE DESPACHARA EL DIA 06 DE MAYO DE 2013.  FALTA EL ACTA DEL CMGR, SOLICITARLO EL DIA 6 DE MAYO SE LLAMARA. ADEMAS DE LAS EVIDENCIAS DE LAS ENTREGAS.</t>
  </si>
  <si>
    <t>FALTA FICHA DE EMERGENCIA, NOS COMUNICAMOS CON LA SECRETARIA DE PLANEACION, NOS DIJO QUE EL ENCARGADO ES EL SEÑOR ALBERTO DIEZ AL TEL. 857.41.31 NO CONTESTAN. FALTA RECLAMAR FICHA DE EMERGENCIA Y SE HABLO CON LA SECRETARIA DE PLANEACION. LLAMAR NUEVAMENTE EL PROXIMO 6 DE MAYO DE 2013, ACLARARLE QUE YA NO ES CLOPAD.</t>
  </si>
  <si>
    <t>NOS CONFIRMAN EN EL TRANSCURSO DEL DIA SI ESA LAMINA DE ZINC LES SIRVEN, NUEVAMENTE LLAMAMOS EL DIA 6 DE MAYO DE 2013 Y SIN RESPUESTA. FALTA DOCUMENTACION, SOLICITUD POR PARTE DEL ALCALDE Y REGISTRO FOTOGRAFICO.</t>
  </si>
  <si>
    <t>PENDIENTE POR LLAMAR A CONFIRMAR ENTREGA. RECORDARLES QUE YA NO ES CLOPAD SINO CMGR. NOS COMUNICAMOS CON EL ALCALDE Y NOS LLAMARA EL DIA 16 DE MAYO DE 2013 PARA ORGANIZAR LA ENTREGA.</t>
  </si>
  <si>
    <t>LLAMAR A SOLICITAR EL ACTA DEL CMGR Y PREGUNTARLES CUANDO RECOGEN. ALCALDE 3117646313 / SECRETARIA DE PLANEACION 313.6450064, NOS COMUNICAMOS CON ELLOS EL DIA 08 Y 10 DE MAYO. Despachado el dia 07 de Octubre de 2013.</t>
  </si>
  <si>
    <t>NOS COMUNICAMOS CON EL SECRETARIO DE PLANEACION JUAN FERNANDO GARCIA AL 3005984630, SOLICITAR DOCUMENTACION. NOS TERMINA DE ENVIAR LA DOCUMENTACION EL 9 O 10 DE MAYO. FALTA DOCUMENTACION: EVIDENCIA FOTOGRAFICA, ACTA CMGRD, SOLICITUD ALCALDE. VISITA DE PERSONAL CALIFICADO GEOLOGO. Ademas se les despacha 4 tacos de galletas y 4 de aceite</t>
  </si>
  <si>
    <t>NOS COMUNICAMOS CON CRISTINA LA SECRETARIA DE PLANEACION, YA SE LES DESPACHO, SE LE ENVIA A OSCAR CARRILLO EL DIA 10 DE MAYO DE 2013. DESPACHADO EL DIA 30 DE ABRIL DE 2013.</t>
  </si>
  <si>
    <t>NOS COMUNICAMOS CON EL ALCALDE Y NOS DICE QUE PARA EL CABECERA MUNICIPAL NO SE PUEDE COLOCAR ZINC, POR TAL MOTIVO DICE QUE VA A PRESTAR LAS TEJAS DE FIBROCEMENTO Y HASTA QUE EL DAPARD SE LAS PUEDA SUMINISTRAR LAS VA A PRESTAR. FALTA DOCUMENTACION.</t>
  </si>
  <si>
    <t>EL MUNICIPIO ENVIO LA FICHA DE EMERGENCIA Y EL CENSO PARA INFORMAR EL EVENTO, SIN SOLICITAR NADA DE AYUDAS</t>
  </si>
  <si>
    <t>YA DESPACHADAS</t>
  </si>
  <si>
    <t>NOS COMUNCIAMOS CON EL SECRETARIO DE PLANEACION Y SE LE EXPLICA LA MANERA CORRECTA EN QUE SE DEBEN REALIZAR LOS REPORTES DE EMERGENCIA, ADEMAS DE CORREGIRLES LAS FECHAS DEL EVENTO.EL DIA 11 DE JUNIO EL SECRETARIO DE PLANEACION EN LA OFICINA Y LE EXPLICAMOS QUE DOCUMENTACION FALTA, ADEMAS DE ENVIARLE AL CORREO LA FICHA DE AGRICULTURA.</t>
  </si>
  <si>
    <t>FALTA DOCUMENTACION, NOS COMUNICAMOS CON ANDRIANA ZEA.</t>
  </si>
  <si>
    <t>SOLICITAN LA DEMOLICION Y RECONSTRUCCION DE UNA PARED Y COLOCAR NUEVAMENTE EL TECHO. NOS COMUNICAMOS CON LA SEÑORA ANDRIANA ZEA EL DIA 10 DE MAYO Y LE EXPLICAMOS QUE ES EL APOYO DE AYUDA HUMANITARIA POR PARTE DEL DAPARD. AL IGUAL FALTA DOCUMENTACION. No nos dieron respuesta en ningun momentos.</t>
  </si>
  <si>
    <t>NOS COMUNICAMOS CON EL SECRETARIO DE PLANEACION AL 310.547.42.16 NOS INFORMA EL DIA PARA LA ASESORIA, PODRIA SER A FINALES DE MAYO.</t>
  </si>
  <si>
    <t>NOS COMUNICAMOS EL DIA 10 DE MAYO DE 2013 CON EL SECRETARIO DE PLANEACION, QUIEN NOS COMUNICA A DEISY Y LE EXPLICAMOS QUE DOCUMENTOS LE FALTA PARA LA SOLICITUD DE AYUDA HUMANITARIA, SE LE ENVIA CORREO: planeacion@abejorral-antioquia.gov.co. COMO SE PRESENTO OTRO EVENTO EL DIA 16 DE MAYO SE REALIZO EL CENSO Y SE UNIFICO CON EL RADICADO 201300214610 DEL DIA 7 DE JUNIO DE 2013.</t>
  </si>
  <si>
    <t>OFICIO QUE PERETENECE A SECRETARIA DE GOBIERNO, YA SE ENVIO SE LLAMO A SECRETARIA DE PLANEACION PARA SOLICITAR LA FICHA DE EMERGENCIA, EN LA SEMANA DEL 15 DE MAYO NOS ENVIAN LA FICHA.</t>
  </si>
  <si>
    <t>MAQUINARIA CON ANDRES.</t>
  </si>
  <si>
    <t>NOS COMUNICAMOS CON LA SECRETARIA DE PLANEACION INFORMANDOLE DE PARTE DE NOSOTROS COMO DAPARD QUE AYUDAS HUMANAS SE ENTREGAN.</t>
  </si>
  <si>
    <t>NOS COMUNICAMOS CON LA SECRETARIA DE PLANEACION MALDRYA Y SE LE INFORMO CUALES SON LAS AYUDAS HUMANITARIAS DE PARTE DE NOSOTROS COMO DAPARD.</t>
  </si>
  <si>
    <t>SE LE INFORMA A LOS GEOLOGOS Y EL DIA 4 DE JUNIO DE 2013 REALIZARAN LA VISITA, ANDRES JIMENES SE COMUNICARA CON MALDRYA LA SECRETARIA DE PLANEACION Y LA COMISION SOCIAL REALIZARA UNA VERIFICACION DEBIDO A LA CANTIDAD DE FAMILIAS REPORTADAS COMO DAMNIFICADAS. SE LE ENVIA A OSCAR CARRILLO EL DIA 4 DE JUNIO DE 2013</t>
  </si>
  <si>
    <t>SE LE PASA A ANA EL DIA 14 DE MAYO DE 2013, PARA LA APROBACION. DESPACHADAS EL DIA 17 DE MAYO DE 2013. RUBIELA AMPARO ESPINOSA, VEREDA LA COORDILLERA-ABRIL 2013.</t>
  </si>
  <si>
    <t>NOS COMUNICAMOS CON EL ALCALDE Y NOS DICE QUE EL SI REPORTE EL INCENDIO EN ENERO, QUE AUN TIENE LAS FAMILIAS SIN NADA. SE DESPACHO EL DIA 07 DE JUNIO DE 2013.</t>
  </si>
  <si>
    <t>ANA ENTREGO PERSONALMENTE EN CAUCASIA, SE DESPACHO EL DIA 07 DE MAYO DE 2013.</t>
  </si>
  <si>
    <t xml:space="preserve">SE LES ENVIA CORREO ELECTRONICO Y COMUNICACIÓN TELEFONICA CON EL SECRETARIO DE PLANEACION, NOS ENTREGAN LA INFORMACION FALTANTE Y POR CANTIDADES EN LA FICHA DE EMERGENCIA EL DIA 15 DE MAYO DE 2013. </t>
  </si>
  <si>
    <t xml:space="preserve">LA SOLICITUD CON RADICADO N. 201300180215 DEL 15 DE MAYO DE 2013, FUE ENVIADA POR EL MUNICIPIO DE MEDELLIN AL DR. CARLOS IVAN MARQUEZ PEREZ SOLICITANDO APOYO. A LA VEZ EL DIRECTOR DE LA UNIDAD NACIONAL NOS ENVIA CARTA PARA NOSOTROS COMO DAPARD BRINDAR EL APOYO AL MUNICIPIO DE MEDELLIN. NOS COMUNICAMOS CON EL SUBDIRECTOR DE CONOCIMIENTO Y REDUCCION DEL RIESGO QUIEN NOS EXPLICA QUE HICIERON LA SOLICITUD A NIVEL TELEFONICO Y LA RESPUESTA DE NOSOTROS COMO DAPARD FUE QUE NO TENIAMOS, POR ESO HICIERON LA SOLICITUD AL ESTADO, SE ENVIO CORREO EL DIA 17 DE MAYO DE 2013, CON LA RESPECTIVA INFORMACION Y LA ENTREGA DE AYUDAS DEL  MES DE MAYO. DESPACHADO EL DIA 27 DE ABRIL DE 2013.  </t>
  </si>
  <si>
    <t>LA FICHA DE EMERGENCIA Y LA SOLICITUD NO COINCIDE, LLAMAMOS AL ALCALDE 320.691.74.67 CORREO DE VOZ, AL SECRETARIO DE PLANEACION 320.211.17.51 NO SABE DEL EVENTO Y NOS DICE QUE NOS COMUNIQUEMOS CON EL SECRETARIO DE GOBIERNO 314.575.14.81 LE DEJAMOS EL MENSAJE. RESPUESTA DE CANCELACION EL DIA 18 DE JULIO DE 2013.</t>
  </si>
  <si>
    <t>EN EL MOMENTO SOLO TENEMOS FICHA DE EMERGENCIA, NOS COMUNICAMOS CON EL ALCALDE Y DEJAMOS CORREO DE VOZ, TAMBIEN CON EL SECRETARIO DE PLANEACION Y CORREO DE VOZ. No encontramos ninguna respuesta.</t>
  </si>
  <si>
    <t>SE HABLA CON ANDRES Y EL ORGANIZA CON EL CONTRATISTA, SE LES SOLICITA EL RESTO DE LA DOCUMENTACION. SE LE PRESTO LA MAQUINARIA TATIANA MEDINA SABE LA INFORMACION.</t>
  </si>
  <si>
    <t>ANA PIENSA QUE ES TEMA DE VERIFICACION, EN LA FICHA DE EMERGENCIA REPORTAN 47 FAMILIAS Y PIDEN MAS MERCADOS, SE LES PROGRAMO PARA DESPACHAR EL DIA 5 DE JULIO DE 2013 Y EL DIA 12 DE JULIO DE 2013 Y NO HAN LLEGADO POR LAS AYUDAS. Nuevamente se organiza para realizar entregas el dia 17 de julio de 2013, nuevamente se llama el 19 de julio de 2013. SE CANCELA LA ENTREGA POR MEDIO DE OFICIO EN JULIO DE 2013.</t>
  </si>
  <si>
    <t>SE LES ENTREGARA LAS LAMINAS DE ZINC, PUES EL FIBROCEMENTO NO LO TENEMOS. DESPACHADO EL DIA 29 DE MAYO DE 2013.</t>
  </si>
  <si>
    <t>NOS COMUNICAMOS CON EL SEÑOR NICOLAS RAVE HENAO, INFORMANDOLES LO APROBADO DE LA SOLICITUD Y ORGANIZAR LA ENTREGA. NOS COMUNICAMOS CON EL SEÑOR WILLIAN FRANCO 3127305627 Y PARA LA PROXIMA SEMANA DEL 27 DE MAYO, ME INFORMA QUE EL MUNICIPIO HA IDO MITIGANDO LA NECESIDAD, PERO AUN ESTAN A LA ESPERA DE NUESTRO APOYO.</t>
  </si>
  <si>
    <t>YA DESPACHADA, ANA NOS LO ENVIO, NO SE CANTIDADES DESPACHADAS DE COLCHONETAS, DESPACHADO EL 16 DE MARZO DE 2013.</t>
  </si>
  <si>
    <t>DEJAN UN SALDO DE 380 FAMILIAS AFECTADAS Y 8 FAMILIAS DAMINIFICADAS, CON VIVIENDAS DESTRUIDAS. SOLICITAN VERIFICACION TECNICA Y DEL AREA SOCIAL REQUIEREN EL APOYO DE LA ENTREGA DE AYUDA HUMANITARIA, AL DIA 21 DE MAYO AUN NO ENVIAN FICHA DE REPORTE NI CENSOS REALIZADOS. SE ENVIO A OSCAR CARRILLO. DESPACHADO EL DIA 18 DE ABRIL DE 2013.</t>
  </si>
  <si>
    <t>FALTA DOCUMENTACION, FICHA DE EMERGENCIA, COMUNICARNOS CON JAIME ENRIQUE GOMEZ ZAPATA, SOLICITANDOLA, PUES EN FECHAS ANTERIORES LE HEMOS REITERADO LA MANERA EN QUE SE REALIZAN LOS REPORTES. Ana hablo con el jefe el dia 24 de mayo de 2013 y estamos a la espera de su respuesta.</t>
  </si>
  <si>
    <t>FAMILIAS AFECTADAS 7, VEREDA SANTA RITA, SE PROGRAMO PARA RECOGER EL DIA 31 DE MAYO DE 2013, CON EL SEÑOR NICOLAS RAVE.</t>
  </si>
  <si>
    <t>FAMILIAS AFECTADAS 1, JORGE IVAN CAÑAS GESTION DEL RIESGO 4541847, NOS FALTAN CANTIDADES.</t>
  </si>
  <si>
    <t>UNIDAD NACIONAL, NOS LO ENVIA SOBRE CASO DE BELLO.  VERBALMENTE NOS COMUNICAMOS CON EL SEÑOR NICOLAS RAVE, LE EXPLICAMOS EL PROCESO Y QUE EN EL MOMENTO ESTAMOS EN LA BODEGA DESABASTECIDOS CON LA AYUDA HUMANITARIA. EN FISICO SE LE ENTREGA A ANA PARA REVISION EL DIA 17 DE JUNIO DE 2013.</t>
  </si>
  <si>
    <t>FAMILIAS 95 Y PERSONAS 247, DEL DAPARD NECESITAN VISITA DE INGENIERO HIDRAULICO, GEOLOGO PARA EMITIR CONCEPTO DE LOS PUNTOS CRITICOS.COMUNICARNOS CON SECRETARIO DE PLANEACION LUIS ALFONSO 8305626 / 8305625. COMUNICARNOS CON EL 320.755.21.77. Despachado el dia 28 de mayo de 2013 por Luz Cristina.</t>
  </si>
  <si>
    <t>AFECTADAS 54 FAMILIAS, FALTA LA INFORMACION DE CUANTAS PERSONAS, COMUNICARNOS CON EL SECRETARIO DE PLANEACION 3148933979, EL DIA 4 DE JUNIO DE 2013 EL ALCALDE VIENE A LA OFICINA Y HABLAMOS CON EL DIRECTOR, EL JEFE LE DICE QUE HASTA 1200 LAMINAS DE ZINC NO NOS DA PARA DESPACHARLE. SE CANCELA LA ENTREGA EL DIA 19 DE JULIO DE 2013.</t>
  </si>
  <si>
    <t>COMUNICARNOS CON EL SECRETARIO DE PLANEACION 8650077, NOS COMUNICAMOS CON EL SECRETARIO DE PLANEACION Y PROBLAMENTE RECOGEN EL DIA 31 DE MAYO DE 2013. Se le responde por medio de oficio de cancelacion ayuda el dia 24 de julio de 2013.</t>
  </si>
  <si>
    <t>ME LO ENTREGO EL JEFE, SECRETARIO DE PLANEACION RUBEN DARIO LOPEZ 3122890137. ESTE MISMO DIA SE LE PASA A JAFED.</t>
  </si>
  <si>
    <t>El dia 25 de noviembre de 2013 de despachan 28 laminas de zinc.</t>
  </si>
  <si>
    <t>Despachadas el dia 22 de junio</t>
  </si>
  <si>
    <t>Despachada el dia 31 de mayo de 2013</t>
  </si>
  <si>
    <t>Despachado el 5 de julio de 2013, oficio de cancelacion el dia 23 de junio, por no recoger, las 200 laminas de zinc.</t>
  </si>
  <si>
    <t xml:space="preserve">Se archiva el dia 4 de junio </t>
  </si>
  <si>
    <t>Se aprobo el dia 10 de junio</t>
  </si>
  <si>
    <t>No han enviado ficha con las cantidades</t>
  </si>
  <si>
    <t xml:space="preserve">Se responde por oficio </t>
  </si>
  <si>
    <t>NOS COMUNICAMOS CON EL SECRETARIO DE PLANEACION INFORMANDOLE QUE POR EL MOMENTO NO TENEMOS FIBROCEMENTO, PERO VA HABLAR CON EL ALCALDE PARA SABER SI PUEDEN RECIBIR LAMINAS DE ZINC. FALTA FICHA DE EMERGENCIA. DIJO EL ALCALDE QUE NO LAMINAS DE ZINC.</t>
  </si>
  <si>
    <t>NOS COMUNICAMOS CON EL ALCALDE Y RECOGERA EL DIA 14 DE JUNIO DE 2013. FALTA FICHA DE EMERGENCIA DESPACHADO EL DIA 22 DE JUNIO DE 2013.</t>
  </si>
  <si>
    <t>SE DESPACHO EL DIA 07 DE JUNIO DE 2013.</t>
  </si>
  <si>
    <t>DESPACHADO EL DIA 8 DE JUNIIO DE 2013</t>
  </si>
  <si>
    <t>SE DESPACHARA EL DIA 13 DE JUNIO DE 2013</t>
  </si>
  <si>
    <t>DESPACHADO EL DIA 22 DE JUNIO DE 2013</t>
  </si>
  <si>
    <t>ANA LO APROBO POR EL PIN. DESPACHADO EL DIA 17 DE JUNIO DE 2013.</t>
  </si>
  <si>
    <t>NOS COMUNICAMOS CON EL ALCALDE Y EL SECRETARIO DE PLANEACION PERO NO SE ENCUENTRAN EN LA OFICINA, LA SECRETARIA LES DARA LA RAZON Y MI NUMERO CELULAR PARA DEVOLVERNOS LA LLAMADA E INFORMARLES CON QUE EL DAPARD LOS PUEDE APOYAR. ENTREGADO EL 22 DE JULIO DE 2013,</t>
  </si>
  <si>
    <t>OK. ANA POR PIN, DESPACHADO EL DIA 22 DE JUNIO DE 2013.</t>
  </si>
  <si>
    <t>NOS COMUNICAREMOS CON INFRAESTRUCTURA DE EDUCACION SEBASTIAN EXT9405 Y APROBACION POR ANA. DESPACHADO EL DIA 22 DE JUNIO DE 2013.</t>
  </si>
  <si>
    <t>SE LE PASA ANDRES JIMENEZ (TATIANA MEDINA), LLAMAMOS A LA SECRETARIA DE PLANEACION CEL.3136450064 Y DEJAMOS CORREO DE VOZ. DIA 14 DE JUNIO DE 2013.</t>
  </si>
  <si>
    <t>MAQUINARIA PARA REMOCION DE LOS DERRUMBES, SE LE ENVIA A TATIANA MEDIANA EL DIA 14 DE JUNIO DE 2013.</t>
  </si>
  <si>
    <t>NOS COMUNICAMOS CON EL ALCALDE EL DIA 17 DE JUNIO DE 2013 PARA INFORMARLE QUE A LA SOLICITUD LE FALTA INFORMACION, NO SABEMOS QUE APOYO REQUIEREN DE PARTE DEL DAPARD, LA FICHA ESTA LLENA SOLO HASTA EL PUNTO 9. DESPACHADO EL DIA 22 DE JUNIO DE 2013.</t>
  </si>
  <si>
    <t>NOS COMUNICAMOS CON EL MUNICIPIO AL NUMERO 3122435929, POR MALA COMUNICACIÓN, NOS DEVOLVERA LA LLAMADA EN EL TRANSCURSO DEL DIA 17 DE JUNIO DE 2013.</t>
  </si>
  <si>
    <t>NOS COMUNICAMOS EL DIA 17 DE JUNIO DE 2013 CON DIEGO FUNCIONARIO DE LA SECRETARIA DE PLANEACION, DANDOLE EXPLICACION DEL PROCESO, ESTAMOS AL PENDIENTE DE ENVIARLES LAS FICHAS Y EXPLICARLES LA FORMA CORRECTA DE ENVIAR LOS REPORTES DE EMERGENCIA. NUEVAMENTE NOS COMUNICAMOS CON EL SECRETARIO DE PLANEACION GUSTAVO SANCHEZ EL DIA 18 DE JUNIO Y EL 19 DE JUNIO CONFIRMAMOS PARA ENTREGAR EL 20 DE JUNIO SE COMUNICARAN CON GRECIA. DESPACHADO EL DIA 22 DE JUNIO DE 2013.</t>
  </si>
  <si>
    <t>SE LE ENTREGO AL MUNICIPIO EL DIA 18 DE JUNIO DE 2013 , POR NO TENER ESPACIO EN EL VEHICULO.</t>
  </si>
  <si>
    <t>NOS COMUNICAMOS VARIAS VECES CON EL ALCALDE, SECRETARIO DE PLANEACION Y HASTA HOY JUNIO 17 DE 2013, NO HEMOS OBTENIDO RESPUESTA, TAMBIEN DEJE CORREO EN SECRETARIA DE SALUD PARA SABER LOS DATOS DEL SEÑOR JHON EDWIN ORTIZ PORRAS. SEGUIMOS EN BUSQUEDA. EL DIA 25 DE JUNIO NUEVAMENTE LLAMAMOS AL SECRETARIO DE SALUD Y QUEDO CON LOS DATOS DEL SEÑOR Y EN TRANSCURSO DE LA SEMANA NOS ESTARA DANDO INFORMACION DEL SEÑOR QUE SE ENCUTRA EN EL SISBEN. EL DIA 05 DE JULIO NUEVAMENTE LLAMO AL SECRETARIO DE PLANEACION Y QUEDAMOS EN HABLAR A LAS 10:30AM QUE EL YA ME TIENE LA INFORMACION.</t>
  </si>
  <si>
    <t>DESPACHO EL DIA 27 DE FEBRERO DE 2013</t>
  </si>
  <si>
    <t>DESPACHO EL DIA 05 DE ABRIL DE 2013</t>
  </si>
  <si>
    <t>SE LE MOSTRO ANDRES Y SOLO TIENE UN INFORME DE LOS SUCEDIDO Y DE LA VISITA, SE ARCHIVA.</t>
  </si>
  <si>
    <t>NOS COMUNICAMOS CON EL SECRETARIO INFORMANDOLE QUE NO TENEMOS PARA DESPACHAR</t>
  </si>
  <si>
    <t>NO MANEJAMOS LOS MATERIALES</t>
  </si>
  <si>
    <t>Ana no aprobo</t>
  </si>
  <si>
    <t>Se archiva solo fue la informacion</t>
  </si>
  <si>
    <t>SE HABLA CON ARELYS, SECRETARIA DE VALDIVIA Y SE LE EXPLICA NUEVAMENTA COMO SE REALIZA EL PROCEDIMIENTO Y LOS DOCUMENTOS QUE SE NECESITAN PARA REPORTAR LA EMERGENCIA, EL DIA 10 DE MAYO DE 2013. SE LO SOLICITA DOCUMENTACION. SE DESPACHO EL DIA 07 DE JUNIO DE 2013.</t>
  </si>
  <si>
    <t>NOS COMUNICAMOS CON LA SEÑORA ADRIANA ZEA Y NOS DEVUELVE LA LLAMADA EL DIA 8 Y NUEVAMENTE LA LLAMAMOS EL DIA 10 DE MAYO SIN ENCONTRAR RESPUESTA. FALTA DOCUMENTACION.</t>
  </si>
  <si>
    <t>MAQUINARIA CON ANDRES,  en plantilla anterior se tiene especificado cada uno de los procedimientos.</t>
  </si>
  <si>
    <t>Despachado el 7 de junio</t>
  </si>
  <si>
    <t>x</t>
  </si>
  <si>
    <t>Despachado el dia 7 de mayo</t>
  </si>
  <si>
    <t>Despchado el dia 29 de mayo</t>
  </si>
  <si>
    <t>Despachado el dia 27 de mayo de 2013</t>
  </si>
  <si>
    <t>Despchado el dia 16 de marzo de 2013</t>
  </si>
  <si>
    <t>Despachado el dia 18 de abril</t>
  </si>
  <si>
    <t>Despcahado el dia 30 de mayo de 2013</t>
  </si>
  <si>
    <t>Despacho el dia 23 de marzo de 2013</t>
  </si>
  <si>
    <t>Despachado el dia 31 de mayo de 2013</t>
  </si>
  <si>
    <t>VERBALMENTE NOS COMUNICAMOS CON EL SEÑOR NICOLAS RAVE, LE EXPLICAMOS EL PROCESO Y QUE EN EL MOMENTO ESTAMOS EN LA BODEGA DESABASTECIDOS CON LA AYUDA HUMANITARIA. EN FISICO SE LE ENTREGA A ANA PARA REVISION EL DIA 17 DE JUNIO DE 2013.</t>
  </si>
  <si>
    <t>Despachado el dia 28 de mayo de 2013</t>
  </si>
  <si>
    <t>Despchado el dia 25 de julio de 2013</t>
  </si>
  <si>
    <t>Despchado el dia 19 de julio de 2013</t>
  </si>
  <si>
    <t>Visita geologo, se le pasa este mismo dia a Jafed.</t>
  </si>
  <si>
    <t>COMUNICARNOS CON EL SECRETARIO DE PLANEACION JUAN DARIO 8520024/3104326986, ANA SE COMUNICO CON ELLOS Y LES EXPLICO QUE EL OTRO MATERIAL NO LO TENEMOS. ME COMUNIQUE CON EL SECRETARIO DE PLANEACION EL DIA 29 DE MAYO DE 2013 Y ME DICE QUE VA HABLAR CON EL ALCALDE PORQUE EL TRANSPORTE LE VALE MAS QUE LA AYUDA QUE VAMOS A SUMINISTRAR.DESPACHADAS LAS 40 LAMINAS DE ZINC EL DIA 22 DE JUNIO.</t>
  </si>
  <si>
    <t>SECRETARIO DE PLANEACION 3104326986, PERJUDICADOS 2000 HABITANTES, ANA SE COMUNICO CON EL ALCALDE Y LE EXPLICO QUE ESTE TEMA ES DE INFRAESTRUCTURA. FALTA FICHA DE EMERGENCIA. Informarles la capacitacion CMGR se realizara en la caravana de cañas grodas.</t>
  </si>
  <si>
    <t>Despchado el dia 31 de mayo de 2013</t>
  </si>
  <si>
    <t>LA SECRETARIA DEL SEC. DE PLANEACION Y LE DARA LA INFORMACION PARA QUE SE COMUNIQUE CON NOSOTROS.CONFIRMO ENTREGA PARA  EL DIA 05 DE JULIO DE 2013. Oficio de cancelacion el dia 23 de julio de 2013.</t>
  </si>
  <si>
    <t>SE ARCHIVO EL DIA 04 DE JUNIO DE 2013.</t>
  </si>
  <si>
    <t>ANA HABLO CON ELLOS Y LES EXPLICO, SE PASA A OSCAR CARRILLO EL DIA 4 DE JUNIO DE 2013. Queda al pendiente de respuesta fisica por parte de Ana, el dia 10 de julio de 2013 ana me informa que se le aprueba los emrcados y demas, porque en la ficha hablan de 30 personas afectadas. Ademas se les responde por oficio ANA.</t>
  </si>
  <si>
    <t>UN TOTAL DE 631 FAMILIAS AFECTADAS, NOS FALTA LA CANTIDAD DE PERSONAS. A LA FECHA DEL 03 DE JULIO DE 2013 NO HA ENVIADO FICHA CON LAS CANTIDADES.</t>
  </si>
  <si>
    <t xml:space="preserve">SE LES RESPONDIO POR MEDIO DE OFICIO. </t>
  </si>
  <si>
    <t>LLAMAMOS Y NOS COMUNICAMOS CON JUAN PABLO EL PROMOTOR DE DESARROLLO A LA COMUNIDAD Y LE EXPLICAMOS QUE ESA CAPACITACION SE REALIZO EN EL MUNICIPIO DE FREDONIA. A LO CUAL NOS PIDE QUE LE COLABOREMOS CON UN CONTACTO EN LA CRUZ ROJA, ESTAREMOS ATENTOS A BUSCARLA POR MEDIO DE GILBERTO MAZO.</t>
  </si>
  <si>
    <t>SE LE PASA ANDRES JIMENEZ (TATIANA MEDINA), LLAMAMOS A LA SECRETARIA DE PLANEACION CEL.3136450064 Y DEJAMOS CORREO DE VOZ. DIA 14 DE JUNIO DE 2013. Solicitan maquinaria</t>
  </si>
  <si>
    <t>Solicitan maquinaria para la remocion de escombros, SE LE ENVIA A TATIANA MEDIANA EL DIA 14 DE JUNIO DE 2013</t>
  </si>
  <si>
    <t>SE LE PASA A ANA EL DIA 17 DE JUNIO PARA SU APROBACION, ADEMAS NOS COMUNICAMOS CON LA SECRETARIA DE PLANEACION MARISOL ARIAS. LA SECRETARIA NUEVAMENTE SE COMUNICA CON NOSOTROS Y NOS DICE QUE LO QUE NECESITANE S LAMINAS DE ZINC. DESPACHADO EL DIA 22 DE JUNIO DE 2013.</t>
  </si>
  <si>
    <t>SE LE ENTREGO AL MUNICIPIO EL DIA 18 DE JUNIO DE 2013 Y SE LE DEBEN LAS 20 LAMINAS DE ZINC, POR NO TENER ESPACIO EN EL VEHICULO.</t>
  </si>
  <si>
    <t>DESPACHO EL DIA 19 DE JUNIO DE 2013</t>
  </si>
  <si>
    <t>DESPACHADO EL DIA 24 DE MAYO DE 2013. EL DIA 27 DE MAYO NOS COMUNICAMOS CON EL SECRETARIO DE PLANEACION Y LE EXPLICAMOS QUE EL DIA 24 DE MAYO SE LES REALIZO UNA ENTREGA. TAMBIEN ME COMUNIQUE AL 2826098 CON EL SEÑOR DANIEL POLO PRESIDENTE DE LA JUNTA DE ACION COMUNAL Y DEJE MENSAJE DE VOZ PUES NUNCA CONTESTO.</t>
  </si>
  <si>
    <t>DESPACHADO EL DIA 30 DE ABRIL DE 2013.</t>
  </si>
  <si>
    <t>EN LA CARPETA NO SE ENCUENTRA FICHA DE EMERGENCIA. DESPACHADO EL DIA 22 DE JUNIO DE 2013.</t>
  </si>
  <si>
    <t>DESPACHADO EL DIA 22 DE JUNIO DE 2013, SE ENCONTRABA EN EL CUADRO DE ANA.</t>
  </si>
  <si>
    <t>DESPACHADO EL DIA 22 DE JUNIO DE 2013, NO SE TIENEN DATOS, SE SACO DE LA BASE DE DATOS DE ANA.</t>
  </si>
  <si>
    <t>DESPACHADO EL DIA 22 DE JUNIO DE 2013, SE ENCONTRABA EN LA BASE DE DATOS DE ANA.</t>
  </si>
  <si>
    <t>LA INFORMACION LE LLEGO A ANA, CUANDO LCCM ESTABA EN URABA, SOLICITAN FIBROCEMENTO Y SE LE CAMBIARAN POR LAMINAS DE ZINC. PARA LA ENTREGA DEL DIA 05 DE JULIO SE LE SUMAN 8 DE ASEO 8 ALIMENTOS 8 Y NO RECIBEN LAMINAS DE ZINC. DESPACHADO EL DIA 05 DE JULIO DE 2013.</t>
  </si>
  <si>
    <t>SOLICITAN VISITA TECNICA PARA LA VERIFICACION DE LOS PROBLEMAS ECONOMICOS PARA LA RECONSTRUCCION DEL PUENTE AFECTADO. ENVIADO A TATIANA MEDINA EL DIA 26 DE JUNIO DE 2013.</t>
  </si>
  <si>
    <t>SE LE REENVIA A TATIANA MEDINA EL DIA 26 DE JUNIO DE 2013, PUES LA SOLICITUD: SE REQUIERE EL RETIRO DEL MATERIAL DESPRENDIDO Y LA REPOSICION DEL MURO, A FIN DE EVITAR COLAPSO DE VIVIENDAS Y BRINDAR MAYOR ESTABILIDAD A INFRAESTRUCTURAS VECINAS. SE LE RESPONDE MEDIANTE OFICIO QUE LA SOLICITUD DE PAGO DE ARRIENDO NOSOTROS COMO DAPARD NO LO HACEMOS.</t>
  </si>
  <si>
    <t>REPORTAN 53 FAMILIAS Y NO TENEMOS FICHA DE EMERGENCIA, SE LLAMA A SOLICITARLA EL DIA 26 DE JUNIO DE 2013 SIN ENCONTRAR RESPUESTA, NUEVAMENTE LLAMAMOS EL DIA 27 DE JUNIO DE 2013 Y HABLAMOS CON LA SECRETARIA DE PLANEACION VERONICA, LE SOLICITAMOS LA FICHA DE EMERGENCIA Y SE LA ENVIAMOS AL CORREO planeacion@toledo-antioquia.gov.co</t>
  </si>
  <si>
    <t>SOLICITAN RESPUESTA A UN REPORTE DE EMERGENCIA QUE SE REALIZO EL DIA 05 DE FEBRERO DE 2013 Y AUN EL DAPARD NO LES HA DADO NINGUNA RESPUESTA. NOS COMUNICAMOS CON JHON GIRALDO CONTRATISTA DE PLANEACION. EL DIA 26 DE JUNIO DE 2013 NOS COMUNICAMOS CON EL SECRETARIO DE PLANEACION AL 3113559564 NOS DICE QUE ESTA EN UNA REUNION QUE POR FAVOR NOS COMUNIQUEMOS CON DEYSI AL 8647611 EXT.108. SE LE COLOCA EL OFICIO A ANA EL DIA 27 DE JUNIO PARA REVISION. SE LE RESPONDE POR RADICADO EL DIA 28 DE JUNIO DE 2013.</t>
  </si>
  <si>
    <t>SOLO ESTAN REPORTANDO LA EMERGENCIA, PUES EL MUNICIPIO LA ATENDIO, SIN EMBARGO LES ENVIE UN CORREO INFORMANDOLES COMO ES EL PROCESO DE REPORTE Y SOLICITUD DE AYUDA HUMANITARIA. planeacion@santabarbara-antioquia.gov.co.</t>
  </si>
  <si>
    <t>40 FAMILIAS AFECTADAS CON UN TOTAL DE 74 PERSONAS.  SE LE ENVIA A ANA PARA APROBACION DE AYUDA HUMANITARIA, SE LLAMA AL MUNICIPIO EL DIA 27 DE JUNIO Y SE HABLA CON EL S.P Y ALCALDE SOLICITANDOLE LA DEMAS DOCUMENTACION. RADICAN DOCUMENTACION EL DIA 03 DE JULIO DE 2013. SE LE PASA A JAFED EL DIA 04 DE JULIO DE 2013. OFICIO DE CANCELACION EL DIA 23 DE JULIO DE 2013. DESPACHADO EL DIA 08 DE AGOSTO DE 2013</t>
  </si>
  <si>
    <t>SE LE PASA A ANA PARA LA APROBACION. ANA NOS PIDE QUE LE RESPONSAMOS POR MEDIO DE UN OFICIO QUE YA EN VARIAS OCASIONES LOS HEMOS ATENDIDO QUE LE SOLICITAMOS TOME OTRA CLASE DE MEDIDAS COMO DECLARATORIA DE CALAMIDAD PUBLICA. SE LE ENVIA OFICIO EL DIA 04 DE JULIO DE 2013, DONDE SE LES INFORMA QUE EN ESTA OPORTUNIDAD NO SE LES PUEDE DAR AYUDA HUMANITARIA.</t>
  </si>
  <si>
    <t>SE LE PASA A ANA PARA LA APROBACION. EL TOTAL DE LAS FAMILIAS AFECTADAS SON 13 Y LAS PERSONAS 28, DESPACHADO EL DIA 05 DE JULIO DE 2013.</t>
  </si>
  <si>
    <t>REQUIEREN AYUDA DE MATERIALES Y ECONOMICO PARA LAS FAMILIAS AFECTADAS, VISITA DE PERSONAL ESPECIALIZADO (GEOLOGO) A LA ZONA DEL DESLIZAMIENTO, PARA DESCARTAR LA OCURRENCIA DE MAS DESLIZAMIENTOS. SE LE PASA A ANA EL DIA 28 DE JUNIO DE 2013.</t>
  </si>
  <si>
    <t>Se archiva y no recogieron</t>
  </si>
  <si>
    <t>SE LE PASA A ANA EL DIA 28 DE JUNIO DE 2013 PARA APROBACION, SE LE PASA A LOS INGENIEROS. DESPACHADO EL DIA 05 DE JULIO DE 2013.</t>
  </si>
  <si>
    <t>SOLICITAN INTERVENCION URGENTE EN EL DESLIZAMIENTO UBICADO EN EL KM 10 + 200 EN LA VEREDA REMANGO, MUNICIPIO DE CONCEPCION. SE LE PASA A TATIANA MEDIANA EL DIA 02 DE JULIO DE 2013.</t>
  </si>
  <si>
    <t>NOS COMUNICAMOS CON EL ALCALDE Y LE NOTIFICAMOS QUE LE QUEDA AUTORIZADO Y QUE ESTAREMOS ATENTAS A DESPACHARLE EN LA PRIMERA SEMANA DE JULIO,  EL INFORME SE LE PASA A TATIANA MEDIANA Y SE LE PIDE EL FAVOR DE ENVIARLO A JAFED. DESPACHADO EL DIA 05 DE JULIO DE 2013.</t>
  </si>
  <si>
    <t>NOS COMUNICAMOS CON EL ING JORGE CAÑAS Y EL NOS INFORMA QUE ENTREGARON KIT DE NOCHE, ES POR ESO QUE NOSOTROS COMO DAPARD NO LO SUMINISTRAREMOS. ESTARA AL PENDIENTE PARA PROGRAMAR ENTREGA.SE LE DA RESPUESTA POR MEDIO DE OFICIO EL DIA 03 DE JULIO DE 2013. DESPACHADO EL DIA 05 DE JULIO DE 2013.</t>
  </si>
  <si>
    <t>LO APRUEBA ANA ESTANDO  EL DIA 02 DE JULIO DE 2013, DESDE YARUMAL, LE INFORMAMOS AL SECRETARIO DE GOBIERNO CEL.3122952565, GRECIA SE COMUNICARA CON ELLOS PARA INFORMARLES EL DIA DEL DESPACHO. SE LE DA RESPUESTA POR MEDIO DE OFICIO EL DIA 03 DE JULIO DE 2013. SE DESPACHO EL DIA 05 DE JULIO DE 2013.</t>
  </si>
  <si>
    <t>SE LE INFORMA AL MUNICIPIO Y GRECIA REALIZARA EL DESPACHO EL DIA 05 DE JULIO DE 2013</t>
  </si>
  <si>
    <t>FALTA FICHA DE EMERGENCIA, NOS COMUNICAMOS CON EL SECRETARIO DE INFRAESTRUTURA DEL MUNICIPIO Y EL DIA 04 DE JULIO NOS ENVIARA LA FICHA DE EMERGENCIA. SE LE PASA A ANA EL DIA 05 DE JULIO DE 2013 PARA LA APROBACION. Ana estando en Entrerrios aprueba solo las laminas de zinc. DESPACHADO EL 2 DE DICIEMBRE SOLO LAS LAMINAS DE ZINC.</t>
  </si>
  <si>
    <t>Apoyo maquinaria, SE LE PASA A TATIANA MEDINA, EL DIA 04 DE JUNIO DE 2013.</t>
  </si>
  <si>
    <t>Apoyo geologo, SE LE PASA A JAFED EL DIA 04 DE JULIO DE 2013, NOS COMUNICAMOS ANA CRISTINA LA SECRETARIA Y LE INFORMAMOS QUE YA LA SOLICITUD LA TIENE JAFED COORDINADOR GEOLOGO.</t>
  </si>
  <si>
    <t xml:space="preserve">ANA AUTORIZA LOS 8 ROLLOS DE PLASTICO, EL DIA 10 DE JULIO DE 2013. SE DESPACHO EL DIA 12 DE JULIO DE 2013. </t>
  </si>
  <si>
    <t>Agradecimiento ayuda humanitaria, NOS COMUNICAMOS EL DIA 11 DE JULIO DE 2013 CON PLANEACION Y ALCALDE, DEJAMOS CORREO DE VOZ.</t>
  </si>
  <si>
    <t>NO TENEMOS FICHA DE EMERGENCIA Y NO SABEMOS CUAL ES LA SOLICITUD, NOS COMUNICAMOS CON EL SECRETARIO DE PLANEACION EL DIA 11 DE JULIO DE 2013 Y LE DEJAMOS LA INFORMACION CON LA SECRETARIA, PUES SE ENCUENTRA EN VEREDA.Nuevamente nos comunicamos el dia 16 de julio de 2013con el secretario y nos enviara la ficha de emergencia el dia 17 de julio. SE LE PASA ANDRES Y TATIANA.</t>
  </si>
  <si>
    <t xml:space="preserve">SE LLAMA Y SE LES INFORMA QUE NO TENEMOS TEJAS DE ETERNIT, QUE TENEMOS LAMINAS DE ZINC, LA SEÑORA YANETH NOS LLAMARA LUEGO DE COMUNICARSE CON EL SECRETARIO DE PLANEACION Y SABER SI LA LAMINA DE ZINC LA PUEDEN RECIBIR. Yaneth la directora encargada del CMGR nos dice que las laminas de zinc no les sirve, que quedan a la espera de fibrocemento, de igual forma se les respondera por oficio. NOS COMUNICAMOS CON YNAETH CIRO COORDINADORA CMGR el dia 16 de julio de 2013 y le informamos que no tenemos tejas de eternit para suministrar. DESPACHADO EL DIA 12 DE SEPTIEMBRE DE 2013. </t>
  </si>
  <si>
    <t>282 FAMILIAS AFECTADAS PARA EL PASO POR LA VIA,  DIFICULTAD PARA SACAR LOS PRODUCTOS AGRICOLAS PRODUCIDOS EN LA REGION ENTRE ELLOS TENEMOS: MAIZ, PLATANO, YUCA, AJONJOLI, FRIJOL, ÑAME, ARROZ Y AJI. EL RADICADO SE LE ENVIA A TATIANA MEDINA EL DIA 12 DE JULIO DE 2013.</t>
  </si>
  <si>
    <t>Telefono</t>
  </si>
  <si>
    <t>SE COMUNICA EL ALCALDE CON NOSOTROS INFORMANDONOS QUE EN SU MUNICIPIO OCURRIO UN VENDAVAL, SE LE SUMINISTRARA Y ESTAMOS AL PENDIENTE DE LA FICHA DE EMERGENCIA, LO AUTORIZA EL JEFE LA ENTREGA Y ANA LA CANTIDAD. Despachado el dia 12 de julio de 2013.</t>
  </si>
  <si>
    <t>ANA DESPACHO EL DIA 09 DE JULIO DE 2013. EL DIA 22 DE JULIO DE 2013, NOS COMUNICAMOS CON EL SECRETARIO DE GOBIERNO Y LE SOLICITAMOS LOS DOCUMENTOS FALTANTES, LE DAMOS EL CORREO Y ESPERAMOS LA INFORMACION.</t>
  </si>
  <si>
    <t>NOS COMUNICAMOS EL DIA 16 DE JULIO DE 2013 CON EL MUNICIPIO PARA INFORMARLE QUE LES FALTA FICHA DE EMERGENCIA, SOLICITUD DIRIGIDA AL DIRECTOR, ACTA DEL CMGRD, CENSO LES FUE APROBADO Y SE DESPACHARA EL DIA 19 DE JULIO DE 2013. NUEVAMENTE EL DIA 22 DE JULIO NOS COMUNICAMOS CON ADRIAN CAMILO HIDALGO Y LE SOLICITAMOS LA INFORMACION FALTANTE, EL ME RESPONDE QUE MEJOR ANULEMOS LA QUE TENEMOS Y ELABORARA UNA NUEVA. AL PENDIENTE EL DIA 24 DE JULIO DE 2013.</t>
  </si>
  <si>
    <t>SE REALIZARA VERIFICACION EL DIA 22 Y 23 DE JULIO DE 2013, POR PARTE DE ANA, EL INFORME SE PASA A TATIANA Y JAFED. DESPUES DE VERIFICACION AL MUNICIPIO Y POR LAS INCONCISTENCIAS ENCONTRADAS SE ANULA LA ENTREGA DE AYUDA HUMANITARIA SOLICITADA Y SE RESPONDE POR OFICIO.</t>
  </si>
  <si>
    <t>EL ALCALDE HABLO CON EL JEFE Y EL JEFE LE DIJO QUE LO APOYABA INMEDIATAMENTE. DESPACHADO EL DIA 8 DE AGOSTO DE 2013.</t>
  </si>
  <si>
    <t>GRECIA DESPACHO EL DIA 08 DE JULIO DE 2013. INFORME SE LE PASA A CARRILLO EL DIA 22 DE JULIO DE 2013</t>
  </si>
  <si>
    <t>NOS COMUNICAMOS CON EL SECRETARIO DE PLANEACION EL DIA 19 DE JULIO DE 2013 Y LE INFORMAMOS QUE FALTA LA FICHA DE EMERGENCIA EN EL REPORTE, NOS DICE QUE LE DARA LA INFORMACION A NICOLAS Y ANA YENI PARA QUE SE COMUNIQUEN CON NOSOTROS. Se le respondera por oficio, no ayuda humanitaria el dia 25 de julio de 2013, se dio respuesta por medio de oficio el dia 24 de julio de 2013.</t>
  </si>
  <si>
    <t>Es la ficha de emergencia que faltaba para el radicado 201300287529.</t>
  </si>
  <si>
    <t>SUBSIDIO DE ARRENDAMIENTO, RESPONDER CON OFICIO INFORMANDOLES QUE EL DAPARD NO CUENTA CON RECURSOS PARA EL ARRENDAMIENTO TEMPORAL. Se dio respuesta con oficio el dia 19 de julio de 2013, lo que esta en rojo se despacho, lo otro el conductor no le dio el tiempo de ir a reclamarlo.</t>
  </si>
  <si>
    <t>SE LE PASA A TATIANA MEDINA EL DIA 22 DE JULIO DE 2013</t>
  </si>
  <si>
    <t>SE ARCHIVA DE LA CARPETA DE AYUDA HUMANITARIA</t>
  </si>
  <si>
    <t>SE LE PASA A ANA EL DIA 22 DE JULIO DE 2013 PARA LA APROBACION. Se despacho el dia 26 de julio de 2013 con un total de laminas de zinc de 460, no existencia en la bodega.</t>
  </si>
  <si>
    <t>EL MUNICIPIO REPORTA EL EVENTO, PERO EL DIA 22 DE JULIO DE 2013, NOS COMUNICAMOS CON EL SEÑOR DAIRON CARDONA Y NOS INFORMA QUE EL MUNICIPIO YA REALIZO LA ENTREGA, POR TAL MOTIVO LA AYUDA HUMANITARIA  NO ES REQUERIDA. SE LE RESPONDE POR OFICIO EL DIA 23 DE JULIO DE 2013.</t>
  </si>
  <si>
    <t>NOS COMUNICAMOS CON WILSON BETANCUR Y NOS INFORMA QUE EL CMGRD SE REUNIRA EL PROXIMO JUEVES E INMEDIATAMENTE NOS ENVIA LA INFORMACION. SE LE PASA A ANA PARA APROBACION EL DIA 23 DE JULIO DE 2013. Despachado el dia 26 de julio de 2013.</t>
  </si>
  <si>
    <t>SOLICITUD PLANILLA DE BIENES ENTREGADOS EN DONACION. SE LE PASA A GRECIA PARA DAR RESPUESTA EL DIA 30 DE JULIO DE 2013.</t>
  </si>
  <si>
    <t>SE LE ENVIA A TATIANA MEDIANA EL DIA 30 DE JULIO DE 2013, LA SOLICITUD ES MAQUINARIA PARA RECUPERAR VIAS, AVACUAR DERRU,BES Y RECUPERAR LA BANCA.</t>
  </si>
  <si>
    <t>el dia 01 de agosto en la oficina se presenta el alcalde del municipio de El Peñol y hace personalmente la solicitud, este mismo dia se el envia a Tatiana Medina y Jafed.</t>
  </si>
  <si>
    <t>El municipio de Uramita presento este radicado para verificar en que estado se encuentra la solicitud enviada con anterioridad a la secretaria de educacion sobre el evento del dia 04 de junio de 2013. EL DIA 06 DE AGOSTO POR MERCURIO SE ENVIA AL DESPACHO DEL GOBERNADOR, DADO QUE ESTE RADICADO ESTA DIRIGIDO A EL.,  SE ENVIA DE MANERA INTERNA Y FISICA AL SECRETARIO DE EDUCACION FELIPE ANDRES GIL. TAMBIEN SE HACE UN OFICIO DANDO RESPUESTA AL MUNICIPIO Y DICIENDO EN DONDE SE ENCUENTRA EL RADICADO, NOS COMUNICAMOS CON EL SEÑOR PERSONERO LUIS FERNANDO CORREA SALAS, EXPLICANDOLE EL PROCESO REALIZADO. Se va para verificacion con Cristina el dia 20 de septiembre de 2013.</t>
  </si>
  <si>
    <t xml:space="preserve">EL INFORME SE ARCHIVA EN LA CARPETA DE AYUDA HUMANITARIA DEL MUNICIPIO DE NARIÑO, LUEGO DE REVISAR LAS EVIDENCIAS. </t>
  </si>
  <si>
    <t>EL DIA 08 DE AGOSTO DE 2013, NOS COMUNICAMOS AL NUMERO 8245595 Y NOS INFORMAN QUE LA SEÑORA ROSA MATILDE HERNANDEZ SE ENCUENTRA EN UNA REUNION, CUANDO SALGA SE COMUNICARA CON NOSOTROS PARA EXPLICARLE LA DOCUMENTACION FALTANTE. SE LE PASA A ANA EL DIA 08 DE AGOSTO DE 2013. SE COMUNICA CON NOSOTRAS LA SEÑORA GREGORIA EL DIA 8 DE AGOSTO DE 2013, LE EXPLICAMOS EL PROCESO COMO SE DEBE ENVIAR UN REPORTE Y LE ENVIAMOS LA FICHA DE EMERGENCIA AL CORREO: direccionlocaldesalud@necicli.antioquia.gov.co. NOS COMUNICAMOS NUEVAMENTE EL DIA 22 DE AGOSTO DE 2013 NOS COMUNICAMOS CON EL SP Y DEJAMOS RECADO DE DEVOLVERNOS LA LLAMADA, el dia 23 de agosto Liney nos llama y le explicamos que la ayuda queda aprobada y por la bodega nos comunicaremos la proxima semana. (3116057364).Despachado el 07 de Octubre.</t>
  </si>
  <si>
    <t>SOLICITUD DE EMERGENCIA PARA 5.000 PERSONAS. HABLAMOS TELEFONICAMENTE CON EL ALCALDE EL DIA 08 DE AGOSTO DE 2013 Y NOS INFORMA QUE LA SITUACION ES MUY DELICADA Y QUE EN ESTE MOMENTO SE EMPEORA QUE NECESITA CONTAR CON EL APOYO DE NOSOTROS PARA LA ALIMENTACION DE LAS FAMILIAS MAS NECESITADAS QUE AHORA NO TIENEN NADA. Ana dio respuesta por oficio.</t>
  </si>
  <si>
    <t>SOLICITAN AYUDA HUMANITARIA EN KIT ALIMENTICIO POR 133 FAMILIAS AFECTADAS POR PARO MINERO. SECRETARIA DE GOBIERNO. DESPACHADO EL DIA 8 DE AGOSTO DE 2013. NOS COMUNICAMOS CON EL SP DEL MUNICIPIO Y LE INFORMAMOS QUE DEBEN DECRETARSE COMO CALAMIDAD PUBLICA, EL DIA 23 DE AGOSTO DE 2013.ENVIADO A CARRILLO.  ya se entrego por secretaria de gobierno y se archiva el dia 12 de septiembre de 2013</t>
  </si>
  <si>
    <t>EL DIA 08 DE AGOSTO DE 2013 NOS COMUINICAMOS CON JUAN FELIPE ARIAS SECRETARIO DE OBRAS PUBLICAS, NOS COMUNICA A YULEIDI GIRALDO Y LE INFORMAMOS QUE LA SOLICITUD PRESENTADA POR MEDIO DE NOSOTROS NO SE DIRECCIONA, SE LE EXPLICA DE QUE MANERA PUEDEN CONTAR CON NUESTRO APOYO, ADEMAS LE DAMOS EL NUMERO CELULAR DE TATIANA MEDIANA PARA QUE ELLA LES INFORME SI ES POSIBLE POR MEDIO DEL FONDO DE ADAPTACION CONSEGUIR RECURSOS, TAMBIEN LE DIJIMOS QUE PRESENTARA UN PROYECTO POR VIVA O POR INFRAESTRUSTURA DEPARTAMENTAL.</t>
  </si>
  <si>
    <t>FENOMENO DE INTOXICACION EN MINA PROVOCA 3 PERSONAS FALLECIDAS, REALIZAN EL REPORTE DESDE EL CRUE SSSA Y EL MUNICIPIO NO SOLICITA APOYO EN EL MOMENTO. SE ARCHIVA CORREO ELECTRONICO EL DIA 09 DE AGOSTO DE 2013.</t>
  </si>
  <si>
    <t>EL DIA 12 DE AGOSTO DE 2013 NOS COMUNICAMOS TELEFONICAMENTE CON EL INGENIERO JORGE IVAN CAÑAS A LA OFICINA DEL RIESGO 4541847, LES INFORMAMOS QUE EL DAPARD ATIENDE CUANDO LA CAPACIDAD DEL MUNICIPIO NO ALCANZA Y QUE EN ESTE CASO ES SOLO UNA VIVIENDA Y EL MUNICIPIO ESTA EN CAPACIDAD DE ATENDERLA. SE ENVIA OFICIO el dia 12 de agosto de 2013 con rad.N.201300103821</t>
  </si>
  <si>
    <t>FAMILIAS AFECTADAS 4, EL MUNICIPIO REALIZO EL SUMINISTRO PARA LAS FAMILIAS, REQUIEREN VISITA DE GEOLOGO SE LE PASA A JAFED EL DIA 12 DE AGOSTO DE 2013.</t>
  </si>
  <si>
    <t>EL DIA 12 DE AGOSTO DE 2013 NOS COMUNICAMOS AL MUNICIPIO Y NO OBTUVIMOS RESPUESTA,  SE LES INFORMARA COMO ES EL PROCESO DE ENTREGA Y COMO PODEMOS DESPACHARLES EN LA ACTUALIDAD, XIMENA CAMPO BEDOYA 8627522, NUEVAMENTE EL DIA 23 DE AGOSTO DE 2013 NOS COMUNICAMOS CON XIMENA SOLICITANDOLE LOS DOCUMENTOS FALTANTES, ESTAMOS A LA ESPERA. SE LE DA RESPUESTA POR OFICIO EL DIA 26 DE AGOSTO Y TELEFONICAMENTE SE LE SOLICITA LA DEMAS INFORMACION.</t>
  </si>
  <si>
    <t>SOLICITAN EL APOYO CON LO QUE SE PUEDA, EN LA ACTUALIDAD POR EL PARO MINERO EXISTEN 5000 FAMILIAS AFECTADAS. ESTAMOS A LA ESPERA DE DAR RESPUESTA, SEGÚN EL JEFE.</t>
  </si>
  <si>
    <t>EL DIA 14 DE AGOSTO NOS COMUNICAMOS CON EL COMANDANTE DE LOS BOMBEROS  VICTOR FLOREZ Y LE INFORMAMOS EL PROTOCOLO QUE DEBE SEGUIR PARA PODER DARLE SOLUCION DIRECTAMENTE A LOS TRAPICHE. Se le da respuesta por oficio con radicado N.  El dia 15 de agosto de 2013. Se archiva</t>
  </si>
  <si>
    <t>ENVIAN INFORME TECNICO Y REPORTE DE EMERGENCIA.</t>
  </si>
  <si>
    <t>Personalmente</t>
  </si>
  <si>
    <t>SOLICITAN RECUERSOS ECONOMICOS SUFICIENTES PARA LA CONSTRUCCION DEL NUEVO COLEGIO, NOS COMUNICAMOS CON ALVARO ALVAREZ COORDINADOR REGION ORIENTE EL DIA 16 DE AGOSTO DE 2013 Y ESTAMOS A LA ESPERA DE SU RESPUESTA.</t>
  </si>
  <si>
    <t>REQUIEREN VISITA DE INGENIERO CIVIL Y GEOLOGO. ENVIADO A JAFED Y TATIANA MEDINA EL DIA 26 DE AGOSTO DE 2013.</t>
  </si>
  <si>
    <t>VISITA GEOLOGO, SE LE PASA A JAFED EL DIA 26 DE AGOSTO DE 2013.</t>
  </si>
  <si>
    <t>LA SOLICITUD LA ENVIA LA SECRETARIA DE PLANEACION DEL MUNICIPIO, QUIEN TUVO COMUNICACIÓN CON ANA EN DIAS PASADOS.</t>
  </si>
  <si>
    <t>SE LE PASA EL RADICADO A TATIANA MEDINA EL DIA 28 DE AGOSTO DE 2013</t>
  </si>
  <si>
    <t>POR INFORMACION DE ADRIANA BETANCUR ES SOLO UN DOCUMENTO INFORMATIVO, SE ARCHIVA EL DIA 28 DE AGOSTO DE 2013.</t>
  </si>
  <si>
    <t>REPORTE DE ENTREGA DE AYUDA HUMANITARIA EN LAS VEREDAS DE MALVAZA Y LAS ABEJAS DEL MUNICIPIO DE LIBORINA. SE LE PASA A ANA EL DIA 28 DE AGOSTO 2013, PARA ARCHIVAR.</t>
  </si>
  <si>
    <t>Se despacho el dia 27 de septiembre de 2013.</t>
  </si>
  <si>
    <t>CONSTRUCCION DE GAVIONES, SE LE PASA A TATIANA MEDINA EL DIA 28 DE AGOSTO DE 2013.</t>
  </si>
  <si>
    <t>ADULTO HOMBRE 1, ADULTO MUJER 1, NIÑOS 2, HOMBRE. SE LE PASO A ANA EL DIA 28 DE AGOSTO DE 2013. SE LE DAN 150 DE FIBROCEMENTO QUE SE LE DEBEN HACE DOS MESES. Despachado el di 04 de Octubre de 2013</t>
  </si>
  <si>
    <t>AGRADECIMIENTO POR EL APOYO DE PARTE DEL DAPARD Y SECRETARIA DE INFRAESTRUCTURA POR LA COLABORACION DADA EN LA EMERGENCIA OCURRIDAD EL DIA 24 DE JUNIO DE 2013. SE ARCHIVA.</t>
  </si>
  <si>
    <t>NOS COMUNICAMOS EL DIA 28 DE AGOSTO DE 2013 CON EL SP Y LE INFORMAMOS QUE DOCUMENTOS FALTAN: FICHA DE EMERGENCIA, REGISTRO FOTOGRAFICO, DEJAMOS RECADO CON MARYSOL LIBARES.SE LE PASA A ANA EL DIA 28 DE AGOSTO DE 2013. NO SE LE APRUEBA LA ENTREGA. ANA LO APRUEBA EL DIA 09 DE SEPTIEMBRE, SE DESPACHO EL DIA 12 DE SEPTIEMBRE DE 2013.</t>
  </si>
  <si>
    <t>SOLICITAN ALIMENTO PARA LOS BAREQUEROS QUE SE ENCUENTRAN EN PARO MINERO. SE LE PASA A ANA EL DIA 28 DE AGOSTO DE 2013. Ana le dio respuesta por medio de oficio, preguntarle a Naty cual es el radicado? Se le pasa a Carrillo.</t>
  </si>
  <si>
    <t>EL DIA 28 DE AGOSTO DE 2013 SE COMUNICA EL SEÑOR NICOLAS RAVE Y LE INFORMAMOS EL PROCESO CORRECTO,  DEBEN CORREGIR EL APOYO QUE SOLICITAN PORQUE NO TIENEN LAS CANTIDADES, NOS LAS ENVIARAN ANTES DEL VIERNES 30. NO APROBACION. SE LE DA RESPUESTA POR OFICIO EL DIA 12 DE SEPTIEMBRE DE 2013.</t>
  </si>
  <si>
    <t>SE LE PASA A TATIANA MEDINA EL DIA 28 DE AGOSTO DE 2013.</t>
  </si>
  <si>
    <t>solicitan construccion de gaviones, AYUDA ECONOMICA PARA COFINANCIAR LA CONSTRUCCION DEL MURO DE CONTENCION O GAVIONES PEATONALES. SE LE PASA A TATIANA MEDIANA EL DIA 29 DE AGOSTO DE 2013.</t>
  </si>
  <si>
    <t>CONSTRUCCION DE OBRAS DE MITIGACION, SE LE PASA A TATIANA MEDINA EL DIA 29 DE AGOSTO DE 2013.</t>
  </si>
  <si>
    <t>EL MUNICIPIO INFORMA LA INTOXICACION COMO REGISTRO PARA EL MOMENTO EN QUE DEBAN SOLICITAR AYUDA PARA AL RECUPERACION DE INFRAESTRUCTURA. SE ARCHIVA EL DIA 02 DE SEPTIEMBRE.</t>
  </si>
  <si>
    <t>SE RESPONDE CON OFICIO EL DIA 02 DE SEPTIEMBRE DE 2013, QUE SI SE REALIZARA LA ENTREGA.</t>
  </si>
  <si>
    <t>SE DA RESPUESTA POR OFICIO EL DIA 02 DE SEPTIEMBRE DE 2013. La tiene ana enviada por correo el dia 02 de septiembre.</t>
  </si>
  <si>
    <t>SE DIO RESPUESTA POR OFICIO EL DIA 12 DE SEPTIEMBRE DE 2013, Despachado el dia 04 de Octubre de 2013</t>
  </si>
  <si>
    <t>SE LE RESPONDE CON OFICIO EL DIA 12 DE SEPTIEMBRE DE 2013. Despachado el dia 04 de Octubre de 2013.</t>
  </si>
  <si>
    <t>Se da respuesta por oficio y correo el dia 18 de diciembre de 2013</t>
  </si>
  <si>
    <t>Se envia al correo de Adriana la respuesta para su correcion el dia 18 de diciembre de 2013.</t>
  </si>
  <si>
    <t>No se despacho</t>
  </si>
  <si>
    <t>Se dio respuesta el dia 10 de octubre y se remite a Jafed.</t>
  </si>
  <si>
    <t>Visuta de geologo</t>
  </si>
  <si>
    <t>Se le pasa a Ana para aprobacion y se le despacha el dia 7 de octubre 45 laminas de zinc y 120 fibrocemento.</t>
  </si>
  <si>
    <t>se le da respuesta por oficio el dia 17 de septiembre de 2013</t>
  </si>
  <si>
    <t xml:space="preserve">Respuesta el 16 de octubre </t>
  </si>
  <si>
    <t>Se archiva, actas de entrega</t>
  </si>
  <si>
    <t>Se informa y se archiva</t>
  </si>
  <si>
    <t>Se realiza atencion por medio de secretaria de gobierno</t>
  </si>
  <si>
    <t>Pendiente de visita de verificacion</t>
  </si>
  <si>
    <t>Solicityaron obras de muro de contencion se le pasa a Tatiana</t>
  </si>
  <si>
    <t>Se espera reporte con cantidades.</t>
  </si>
  <si>
    <t>Solicitan visita de geologo.</t>
  </si>
  <si>
    <t>Este radicado se archiva por el 201300456367, el dia 30 de Octubre</t>
  </si>
  <si>
    <t>Informacion de un caiman y una leona</t>
  </si>
  <si>
    <t>EL municipio lo reporta y ellos mismos apoyaran las familias</t>
  </si>
  <si>
    <t>Solicitan ademas materiales de construccion</t>
  </si>
  <si>
    <t>Laminas de zinc 1853, realizo verifico, se entrego el dia 4 de Septiembre 500 fc.</t>
  </si>
  <si>
    <t>Despachado</t>
  </si>
  <si>
    <t>Falta documentacion</t>
  </si>
  <si>
    <t>Solicitan visita de geologo se le pasa el dia 6 de noviembre de 2013</t>
  </si>
  <si>
    <t>Despachado el dia 27 de noviembre de 2013</t>
  </si>
  <si>
    <t xml:space="preserve">SE REALIZARA VERIFICACION </t>
  </si>
  <si>
    <t xml:space="preserve">Falta ficha de emergencia nos comunicamos el dia 14 de noviembre de 2013 con el sp, se realizara verificacion. </t>
  </si>
  <si>
    <t>Se da respuesta por oficio: El evento no supera la capacidad del municipio</t>
  </si>
  <si>
    <t>se le pasa a tatiana el dia 14 de noviembre de 2013</t>
  </si>
  <si>
    <t>Pendiente por entrega</t>
  </si>
  <si>
    <t>Nos comunicamos con el comandante de bomberos y le solicitamos la ficha de emergencia diligenciada y firmada por el sg encargado del CMGRD</t>
  </si>
  <si>
    <t>Se les da respuesta por oficio el dia 15 de noviembre de 2013 Pendiente por entrega</t>
  </si>
  <si>
    <t>Al dia 15 de noviembre estamos a la espera de la ficha de emergencia, CMGRDse envio correo electronico con la solicitud</t>
  </si>
  <si>
    <t>Despachado el 27 de noviembre</t>
  </si>
  <si>
    <t>Despachado el dia 27 de diciembre</t>
  </si>
  <si>
    <t>Pendiente de verificacion,  se le pasa a Tatiana y Jafed.</t>
  </si>
  <si>
    <t>Falta ficha de emergencia, acta del CMGRD, fotos, pendiente verificacion. 70 familias</t>
  </si>
  <si>
    <t>Llamamos y dejamos mensaje de voz.3113100212, se dio respuesta al correo electronico:gestiondelriesgo@</t>
  </si>
  <si>
    <t>Despachado el dia 27 de noviembre</t>
  </si>
  <si>
    <t>Pendiente de despacho</t>
  </si>
  <si>
    <t>Pendiente de despacho y verificacion</t>
  </si>
  <si>
    <t>Pendiente de verificacion.</t>
  </si>
  <si>
    <t>Se da respuesta por correo planeacion@caracoli-antioquia.gov.co el dia 19 de nov.</t>
  </si>
  <si>
    <t>Se le dio respuesta por correo electronico el dia 20 de noviembre</t>
  </si>
  <si>
    <t>Se dio respuesta por correo electronico el dia 19 de nov. Al yecriorma@hotmail,com</t>
  </si>
  <si>
    <t>Se dio respuesta por correo electronico yecriorma@hotmail.com el dia 19 de nov. Y se le pasa a Jafed.</t>
  </si>
  <si>
    <t>Despcahdo el dia 27 de diciembre, se ve en la casilla de arriba.</t>
  </si>
  <si>
    <t>laminas de zinc</t>
  </si>
  <si>
    <t>INGRESAN EL DIA 21 DE NOVIEMBRE 1000 LAMINAS DE ZINC.</t>
  </si>
  <si>
    <t>se da respuesta el dia 21 de noviembre de 2013, despachado el dia 10 de diciembre de 2013.</t>
  </si>
  <si>
    <t>Se archivo el dia 21 de noviembre de 2013, por ser relacion de entrega en el mes de octubre</t>
  </si>
  <si>
    <t>Se da respuesta por oficio el dia 21 de noviembre, NO ayuda humanitaria</t>
  </si>
  <si>
    <t>Se da respuesta por correo electronico el dia 21 de nov No ayuda humanitaria, se le pasa a Jafed.</t>
  </si>
  <si>
    <t>Se da respuest por oficio 21 de noviembre y se envia f.e al correo je_mazo@hotmail.com</t>
  </si>
  <si>
    <t>Verificacion</t>
  </si>
  <si>
    <t>Se pasa a Ana para aprobacion.</t>
  </si>
  <si>
    <t>Nos comunicamos con el señor Gustavo Adolfo Sanchez C. 3122886805 el dia 22/11, enviamos correo inspectorplaneacion@ciudadbolivar-antioquia.gov.co</t>
  </si>
  <si>
    <t>Se responde por oficio el dia 22/11 y telefonicamente, se programa entrega para el dia  25 de nov.</t>
  </si>
  <si>
    <t xml:space="preserve">Se le da respuesta telefonicamente y por correo el dia 25 de nov. Del 2013, se hablo con el secretario de planeacion. </t>
  </si>
  <si>
    <t>Se les aprueba 70 laminas de zinc,  pendiente de entrega</t>
  </si>
  <si>
    <t>Nos comunicamos con el sp Jorge Perez y le enviamos correo con la ficha de emergencia planeacion@heliconia-antioquia.gov.co, estamos a la espera de la ficha de emergencia.</t>
  </si>
  <si>
    <t>Se le da respuesta por oficio el dia 28 de noviembre de 2013, solicitando la ficha de emergencia, estamos a la espera de la ficha de emergencia.</t>
  </si>
  <si>
    <t>Falta el acta del CMGRD, estamos al pendiente, nos comunicamos con el señor Rafael Roldan y dejamos mensaje. Pendiente entrega, cobijas 2, kit de aseo 1.</t>
  </si>
  <si>
    <t>Falta el acta del CMGRD, estamos al pendiente, se le aprobo cobijas 1 kit de aseo 1.</t>
  </si>
  <si>
    <t>Se le pasa a Grecia el dia 2 de diciembre de 2013, para dar respuesta, los acompañamos en la atencion cuando el municipio supere al capacidad de atencion, se dio respuesta el dia 3 de diciembre por oficio, se le da respuesta por oficio el dia 3 de diciembre de 2013</t>
  </si>
  <si>
    <t>Se pasa a Tatiana y se pasa para verificacion, en la primera semana de diciembre de 2013</t>
  </si>
  <si>
    <t>Pendiente de entrega</t>
  </si>
  <si>
    <t>Verificacion urgente</t>
  </si>
  <si>
    <t>RECONSTRUCCION DE LA VIVIENDA, SE RESPONDE CON OFICIO EL DIA 17 DE SEPTIEMBRE DE 2013. SE LE RESPONDE CON OFICIO DE VIVA. Despachado el dia 04 de octubre de 2013.</t>
  </si>
  <si>
    <t>Se les responde solicitando Censo, y registro fotografico, el dia 3 de diciembre de 2013, pendiente de despacho</t>
  </si>
  <si>
    <t>Se le pasa a Grecia el dia 02 de diciembre de 2013, dar respuesta con los faltantes de documentos: Censo, registro fotografico, ficha de reporte de emergencia, se le pasa a tatiana y jafed. Se le da respuest el dia 3 de diciembre de 2013.</t>
  </si>
  <si>
    <t>Se pasa a Grecia el dia 02 de diciembre de 2013 falta documentacion Censo y resgistro fotografico, pendiente de entrega lo aprobado, pues los demas suministros no los tenemos, se le da respuesta por oficio el dia 3 de diciembre de 2013. Grecia</t>
  </si>
  <si>
    <t>Trajo personalmente</t>
  </si>
  <si>
    <t>Se envia correo solicitando la ficha de emergencia (anexa) planeacion@cocorna-antioquia.gov.co, se dio respuesta oficio el dia 3 de diciembre de 2013</t>
  </si>
  <si>
    <t>Se le pasa a Carrillo el dia 03 de diciembre de 2013 y luego se archiva.</t>
  </si>
  <si>
    <t>Kit alimenticio 3, kit de ropa, laminas de zinc, pendiente de entrega, Ana aprueba el dia 3 de diciembre, pendiente de despacho</t>
  </si>
  <si>
    <t>Se envia correo electronico solicitando documentos faltantes (ficha de emergencia, acta del CMGRD, censo, registro fotografico, a la espera de respueta y de aprobacion de Ana, Grecia se comunico con el secretario de gobierno y esta al pendiente de que recojan.</t>
  </si>
  <si>
    <t>Se le pasa a Tatiana Medina el dia 3 de diciembre de 2013</t>
  </si>
  <si>
    <t>Solicitan kit alimenticio 47, kit aseo 47, kit de cocina 47, frazadas 85, colchonetas 85. Apoyo economico, se le pasa a Ana para aprobacion el dia 3 de diciembre de 2013.</t>
  </si>
  <si>
    <t>Se le pasa a Tatiana Mediana el dia 3 de diciembre de 2013.</t>
  </si>
  <si>
    <t>Se responde por oficio de aprobacion el dia 3 de diciembre de 2013</t>
  </si>
  <si>
    <t>Aprobo el dia 3 de diciembre de 2013, pendiente de entrega DIAN hombre 39, mujer 29 niños 12,14, se dio respuesta por oficio el dia 3 de diciembre de 2013</t>
  </si>
  <si>
    <t>Se les responde por oficio, solicitando el faltante de la documentacion, f.e, acta CMGRD, Censo, registro fotografico.</t>
  </si>
  <si>
    <t>Despachado el dia 3 de diciembre de 2013</t>
  </si>
  <si>
    <t>Despcahado el dia 3 de diciembre de 2013</t>
  </si>
  <si>
    <t>Enviado por correo electronico y despachado el dia 3 de diciembre de 2013</t>
  </si>
  <si>
    <t>Se despacha el dia 2 de diciembre de 2013, solo las laminas de zinc debido a que el fibrocemento no lo hay</t>
  </si>
  <si>
    <t>Se despacha el dia 2 de diciembre y el fibrocemento no se aprobo, por verificar y ver que la necesidad no estaba.</t>
  </si>
  <si>
    <t>Se entrego el dia 27 de noviembre de 2013</t>
  </si>
  <si>
    <t>Se entreho el dia 27 de noviembre de 2013</t>
  </si>
  <si>
    <t>Entregado el dia 27 de noviembre de 2013</t>
  </si>
  <si>
    <t>Se le pasa el dia 5 de diciembre de 2013 aJafed y Tatiana para que ellos miren quien puede realizar el acompañamiento.</t>
  </si>
  <si>
    <t>Se dio respuesta el dia 5 de diciembre de 2013,  pendiente de entrega, se aprobo 58fc, 3kit alimenticio, 3 cobijas, 3 sabanas, kit dian.</t>
  </si>
  <si>
    <t>Grecia realizara verificacion el dia 5 de diciembre de 2013</t>
  </si>
  <si>
    <t>Se da respuesta por oficio el dia 5 de diciembre de 2013, NO ayuda humanitaria.</t>
  </si>
  <si>
    <t>Se da respuesta al municipio solicitando el informe, pues este fue enviado por los bomberos Julian Esteban Durango comandante de bomberos.</t>
  </si>
  <si>
    <t>Este oficio fue un traslado de viva en la cual daremos respuesta informando el apoyo de ayuda humanitaria brindada por el DAPARD. Se da respuesta por oficio el dia 9 de diciembre de 2013</t>
  </si>
  <si>
    <t>Kit de ropa para 24 persona, pendiente de entrega</t>
  </si>
  <si>
    <t>Falta ficha de emergencia, solicitud del alcalde, se le pasa el dia 9 de diciembre de 2013 a Tatiana Medina.</t>
  </si>
  <si>
    <t>Falta documentacion: registro fotografico, acta del CMGRD, pendiente de entrega el dia 9 de diciembre</t>
  </si>
  <si>
    <t xml:space="preserve">Despachado el dia 27 de diciembre </t>
  </si>
  <si>
    <t>Se solicita documentacion: reporte de secretaria de gobierno y denuncias en personeria, se le pasa a Tatiana el dia 9 de diciembre, pendiente de despacho</t>
  </si>
  <si>
    <t>Solicitud del señor RODRIGO GONZALEZ ZAPATA, se dio respuesta por oficio el dia 11 de diciembre de 2013.</t>
  </si>
  <si>
    <t>aprobado 48 kit alimenticio, 48 kit de aseo familiar, 100 sabanas, kit dia, 300 pares de zapatos.</t>
  </si>
  <si>
    <t>Despachadas el dia 26 de noviembre de 2013</t>
  </si>
  <si>
    <t>Despachado el dia 26 de noviembre de 2013</t>
  </si>
  <si>
    <t>Ana entrego personalmente</t>
  </si>
  <si>
    <t>Despachado el dia 10 de diciembre de 2013</t>
  </si>
  <si>
    <t>ANA REALIZA VERIFICACION EL DIA 17 DE SEPTIEMBRE DE 2013, pendiente de entrega</t>
  </si>
  <si>
    <t>NOS COMUNICAMOS EL DIA 08 DE AGOSTO DE 2013 CON EL SEÑOR JOSE ARLEY MOSQUERA Y NO LO LOCALIZAMOS  AL NUMERO 8235400, LE DEJAMOS RECADO CON LA SEÑORA ESTHER DE PLANEACION. EL DIA 22 DE AGOSTO DE 2013, NOS COMUNICAMOS CON EL SECRETARIO DE PLANEACION EL DIA 22 DE AGOSTO DE 2013 Y LE EXPLICAMOS EL PROCESO Y QUE LOS HEMOS ATENDIDOS EN VARIAS OPORTUNIDADES Y ME INFORMA QUE HACE 20 DIAS SE LES PRESENTO OTRO EVENTO, PERO TAMPOCO LO HAN REPORTADO.</t>
  </si>
  <si>
    <t>SE LE RESPONDE POR OFICIO EL DIA 17 DE SEPTIEMBRE DE 2013.</t>
  </si>
  <si>
    <t>NOS COMUNICAMOS EL DIA 18 DE SEPTIEMBRE DE 2013 CON YENNI VANNESA AGUILA Y LE PEDIMOS CLARIDAD EN LAS FECHA, PUES EN EL OFICIO DICE 28 DE JUNIO Y EN LA FICHA DE EMERGENCIA 28 DE AGOSTO, ADEMAS DE LA SOLICITUD DE LOS DOCUMENTOS FALTANTES.</t>
  </si>
  <si>
    <t>Despachado el dia 4 de octubre de 2013</t>
  </si>
  <si>
    <t>Despachado el dia 10 de 2013</t>
  </si>
  <si>
    <t>201300388817REEMPLA-ZADO POR 201300388830</t>
  </si>
  <si>
    <t>SE LE PASA A ANA PARA APROBACION. SE ENVIA OFICIO DE RESPUESTA EL DIA 10 DE OCTUBRE DE 2013. FALTA COORDINAR ENTREGA, pendiente de entrega</t>
  </si>
  <si>
    <t>Pendientes de entrega</t>
  </si>
  <si>
    <t>Derecho de peticion, solicitando la entrega de ayuda humanitaria, se le pasa a Ana el dia 16 de diciembre de 2013 para aprobacion y verificacion de la informacion. Se le da respuesta con una aprobacion de tres ayudas humanitarias.</t>
  </si>
  <si>
    <t>Se le pasa a Tatiana Median el dia 17 de diciembre de 2013, pues la solicitud es para el acompañamiento de la intervencion de la via.</t>
  </si>
  <si>
    <t xml:space="preserve"> </t>
  </si>
  <si>
    <t>eternit, ganchos, amarras y madera, kit alimenticio, ropa, enseres, colchonetas, vestuario, se les solicita la cantidad para la solicitud, se llama al secretario de planeacion.</t>
  </si>
  <si>
    <t>Se solicita apoyo con maquinaria, se le envia a Tatiana Medina el dia 17 de diciembre.</t>
  </si>
  <si>
    <t>Se le dio respuesta, Grecia hablo con Jhoana para programar la entrega.</t>
  </si>
  <si>
    <t>Se dio respuesta el dia 12 de diciembre de 2013 con el radicado 201300192769.</t>
  </si>
  <si>
    <t>Se despacho el dia 8 de enero de 2014</t>
  </si>
  <si>
    <t>Grecia les responde por oficio informandoles que se debe tramitar por secretaria de agricultura, falta ficha de emergencia.</t>
  </si>
  <si>
    <t>Falta documentacion solo tienen la ficha de emergencia, se aprueba 5 colchonetas, 1 kit dian, 1 kit de aseo, 5 cobijas.</t>
  </si>
  <si>
    <t>Se aprueba 70fc, 30 laminas de zinc, kit alimenticio, Grecia realizo oficio de recpuesta el dia 13 de enero de 2014</t>
  </si>
  <si>
    <t>KIT DE ASEO INFANTIL</t>
  </si>
  <si>
    <t>KIT DIAN</t>
  </si>
  <si>
    <t>KIT ESCOLAR</t>
  </si>
  <si>
    <t>ROLLOS PLASTICOS</t>
  </si>
  <si>
    <t>ZAPATOS</t>
  </si>
  <si>
    <t>BUSO</t>
  </si>
  <si>
    <t>MEDIAS</t>
  </si>
  <si>
    <t>23,24/9</t>
  </si>
  <si>
    <t>23-24/sept</t>
  </si>
  <si>
    <t xml:space="preserve">      </t>
  </si>
  <si>
    <t>Ahogamiento</t>
  </si>
  <si>
    <t>AÑO</t>
  </si>
  <si>
    <t>Creciente Súbita</t>
  </si>
  <si>
    <t>Etiquetas de columna</t>
  </si>
  <si>
    <t>Suma de VIVIENDAS AFECTADAS</t>
  </si>
  <si>
    <t>Suma de FAMILIAS AFECTADAS</t>
  </si>
  <si>
    <t>Suma de AFECTADOS</t>
  </si>
  <si>
    <t>Total Accidente</t>
  </si>
  <si>
    <t>Total Accidente minero</t>
  </si>
  <si>
    <t>Total Ahogamiento</t>
  </si>
  <si>
    <t>Total Amarra tu techo</t>
  </si>
  <si>
    <t>Total Avenida</t>
  </si>
  <si>
    <t>Total Ayuda Humanitaria</t>
  </si>
  <si>
    <t>Total Capacitación y Asesoría</t>
  </si>
  <si>
    <t>Total Colapso Estructural</t>
  </si>
  <si>
    <t>Total Creciente Súbita</t>
  </si>
  <si>
    <t>Total Derrame</t>
  </si>
  <si>
    <t>Total Deslizamiento</t>
  </si>
  <si>
    <t>Total Diapirismo</t>
  </si>
  <si>
    <t>Total Erosión</t>
  </si>
  <si>
    <t>Total Granizada</t>
  </si>
  <si>
    <t>Total Helada</t>
  </si>
  <si>
    <t>Total Huracán</t>
  </si>
  <si>
    <t>Total Incendio Estructural</t>
  </si>
  <si>
    <t>Total Incendio Forestal</t>
  </si>
  <si>
    <t>Total Intoxicación</t>
  </si>
  <si>
    <t>Total Inundación</t>
  </si>
  <si>
    <t>Total Lluvias</t>
  </si>
  <si>
    <t>Total Otro</t>
  </si>
  <si>
    <t>Total Sequía</t>
  </si>
  <si>
    <t>Total Sismo</t>
  </si>
  <si>
    <t>Total Socavación</t>
  </si>
  <si>
    <t>Total Tempestad</t>
  </si>
  <si>
    <t>Total Terrorismo</t>
  </si>
  <si>
    <t>Total Vendaval</t>
  </si>
  <si>
    <t>Total Erosión costera</t>
  </si>
  <si>
    <t>PERSONAS AFECTADAS</t>
  </si>
  <si>
    <t>Traslado de pacientes</t>
  </si>
  <si>
    <t>Total Explosión</t>
  </si>
  <si>
    <t>Total Traslado de pacientes</t>
  </si>
  <si>
    <t>Total Plaga</t>
  </si>
  <si>
    <t>Total Tormenta eléctrica</t>
  </si>
  <si>
    <t>#N/A</t>
  </si>
  <si>
    <t>Total Pánico</t>
  </si>
  <si>
    <t>AÑO/MES</t>
  </si>
  <si>
    <t>CANTIDAD</t>
  </si>
  <si>
    <t>AHOGAMIENTOS</t>
  </si>
  <si>
    <t>Suma de FALLECIDOS</t>
  </si>
  <si>
    <t>EVENTOS</t>
  </si>
  <si>
    <t>Concorida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</si>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</sst>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_(&quot;$&quot;\ * \(#,##0.00\);_(&quot;$&quot;\ * &quot;-&quot;??_);_(@_)"/>
    <numFmt numFmtId="164" formatCode="_(&quot;$&quot;\ * #,##0_);_(&quot;$&quot;\ * \(#,##0\);_(&quot;$&quot;\ * &quot;-&quot;??_);_(@_)"/>
    <numFmt numFmtId="165" formatCode="dd/mm/yy;@"/>
  </numFmts>
  <fonts count="19" x14ac:knownFonts="1">
    <font>
      <sz val="11"/>
      <color theme="1"/>
      <name val="Calibri"/>
      <family val="2"/>
      <scheme val="minor"/>
    </font>
    <font>
      <b/>
      <sz val="10"/>
      <name val="Arial Narrow"/>
      <family val="2"/>
    </font>
    <font>
      <sz val="10"/>
      <name val="Arial Narrow"/>
      <family val="2"/>
    </font>
    <font>
      <sz val="10"/>
      <color theme="1"/>
      <name val="Arial Narrow"/>
      <family val="2"/>
    </font>
    <font>
      <b/>
      <sz val="10"/>
      <color theme="1"/>
      <name val="Arial Narrow"/>
      <family val="2"/>
    </font>
    <font>
      <u/>
      <sz val="11"/>
      <color theme="10"/>
      <name val="Calibri"/>
      <family val="2"/>
    </font>
    <font>
      <u/>
      <sz val="10"/>
      <color theme="10"/>
      <name val="Arial Narrow"/>
      <family val="2"/>
    </font>
    <font>
      <sz val="10"/>
      <color theme="1"/>
      <name val="Calibri"/>
      <family val="2"/>
      <scheme val="minor"/>
    </font>
    <font>
      <sz val="10"/>
      <name val="Arial"/>
      <family val="2"/>
    </font>
    <font>
      <sz val="10"/>
      <color rgb="FF1D1B10"/>
      <name val="Arial Narrow"/>
      <family val="2"/>
    </font>
    <font>
      <sz val="10"/>
      <color indexed="8"/>
      <name val="Arial Narrow"/>
      <family val="2"/>
    </font>
    <font>
      <sz val="10"/>
      <color theme="2" tint="-0.89999084444715716"/>
      <name val="Arial Narrow"/>
      <family val="2"/>
    </font>
    <font>
      <sz val="10"/>
      <color rgb="FF000000"/>
      <name val="Arial Narrow"/>
      <family val="2"/>
    </font>
    <font>
      <sz val="11"/>
      <color theme="1"/>
      <name val="Arial Narrow"/>
      <family val="2"/>
    </font>
    <font>
      <b/>
      <sz val="9"/>
      <color theme="1"/>
      <name val="Arial Narrow"/>
      <family val="2"/>
    </font>
    <font>
      <sz val="9"/>
      <color theme="1"/>
      <name val="Arial Narrow"/>
      <family val="2"/>
    </font>
    <font>
      <sz val="11"/>
      <color theme="1"/>
      <name val="Calibri"/>
      <family val="2"/>
      <scheme val="minor"/>
    </font>
    <font>
      <sz val="10"/>
      <color theme="1"/>
      <name val="Arial"/>
      <family val="2"/>
    </font>
    <font>
      <b/>
      <sz val="11"/>
      <color theme="1"/>
      <name val="Calibri"/>
      <family val="2"/>
      <scheme val="min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0"/>
        <bgColor indexed="64"/>
      </patternFill>
    </fill>
    <fill>
      <patternFill patternType="solid">
        <fgColor theme="8" tint="0.39997558519241921"/>
        <bgColor indexed="64"/>
      </patternFill>
    </fill>
    <fill>
      <patternFill patternType="solid">
        <fgColor theme="9"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5" fillId="0" borderId="0" applyNumberFormat="0" applyFill="0" applyBorder="0" applyAlignment="0" applyProtection="0">
      <alignment vertical="top"/>
      <protection locked="0"/>
    </xf>
    <xf numFmtId="0" fontId="8" fillId="0" borderId="0"/>
    <xf numFmtId="44" fontId="16" fillId="0" borderId="0" applyFont="0" applyFill="0" applyBorder="0" applyAlignment="0" applyProtection="0"/>
  </cellStyleXfs>
  <cellXfs count="140">
    <xf numFmtId="0" fontId="0" fillId="0" borderId="0" xfId="0"/>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2" fillId="0" borderId="0" xfId="0" applyFont="1" applyFill="1" applyBorder="1"/>
    <xf numFmtId="0" fontId="2" fillId="0" borderId="0" xfId="0" quotePrefix="1" applyFont="1" applyFill="1" applyBorder="1" applyAlignment="1">
      <alignment horizontal="center"/>
    </xf>
    <xf numFmtId="0" fontId="2" fillId="0" borderId="0" xfId="0" applyFont="1" applyBorder="1"/>
    <xf numFmtId="0" fontId="2" fillId="0" borderId="0" xfId="0" applyFont="1" applyBorder="1" applyAlignment="1">
      <alignment horizontal="right"/>
    </xf>
    <xf numFmtId="0" fontId="2" fillId="0" borderId="0" xfId="0" applyFont="1" applyFill="1" applyBorder="1" applyAlignment="1">
      <alignment horizontal="center"/>
    </xf>
    <xf numFmtId="49" fontId="2" fillId="0" borderId="0" xfId="0" applyNumberFormat="1" applyFont="1" applyFill="1" applyBorder="1" applyAlignment="1">
      <alignment horizontal="center"/>
    </xf>
    <xf numFmtId="49" fontId="2" fillId="0" borderId="0" xfId="0" applyNumberFormat="1" applyFont="1" applyFill="1" applyBorder="1" applyAlignment="1">
      <alignment horizontal="right"/>
    </xf>
    <xf numFmtId="0" fontId="2" fillId="0" borderId="0" xfId="0" applyFont="1" applyFill="1" applyBorder="1" applyAlignment="1">
      <alignment horizontal="right"/>
    </xf>
    <xf numFmtId="49" fontId="2" fillId="0" borderId="0" xfId="0" quotePrefix="1" applyNumberFormat="1" applyFont="1" applyFill="1" applyBorder="1" applyAlignment="1">
      <alignment horizontal="center"/>
    </xf>
    <xf numFmtId="0" fontId="2" fillId="0" borderId="0" xfId="0" applyFont="1"/>
    <xf numFmtId="0" fontId="2" fillId="0" borderId="0" xfId="0" applyFont="1" applyAlignment="1">
      <alignment horizontal="right"/>
    </xf>
    <xf numFmtId="0" fontId="1" fillId="0" borderId="0" xfId="0" applyFont="1"/>
    <xf numFmtId="1" fontId="3" fillId="0" borderId="0" xfId="0" applyNumberFormat="1" applyFont="1"/>
    <xf numFmtId="0" fontId="3" fillId="0" borderId="0" xfId="0" applyFont="1"/>
    <xf numFmtId="0" fontId="3" fillId="0" borderId="0"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1" fontId="4" fillId="3" borderId="0" xfId="0" applyNumberFormat="1" applyFont="1" applyFill="1" applyAlignment="1">
      <alignment horizontal="center"/>
    </xf>
    <xf numFmtId="0" fontId="3" fillId="0" borderId="0" xfId="0" applyFont="1" applyBorder="1"/>
    <xf numFmtId="0" fontId="3" fillId="0" borderId="0" xfId="0" applyFont="1" applyBorder="1" applyAlignment="1">
      <alignment vertical="center" wrapText="1"/>
    </xf>
    <xf numFmtId="0" fontId="3" fillId="0" borderId="0" xfId="0" applyFont="1" applyFill="1" applyBorder="1" applyAlignment="1">
      <alignment vertical="center" wrapText="1"/>
    </xf>
    <xf numFmtId="0" fontId="7" fillId="0" borderId="0" xfId="0" applyFont="1"/>
    <xf numFmtId="0" fontId="8" fillId="0" borderId="0" xfId="0" applyFont="1" applyAlignment="1">
      <alignment horizontal="right"/>
    </xf>
    <xf numFmtId="0" fontId="8" fillId="0" borderId="0" xfId="0" applyFont="1"/>
    <xf numFmtId="0" fontId="3" fillId="0" borderId="0" xfId="0" applyFont="1" applyBorder="1" applyAlignment="1">
      <alignment horizontal="left" vertical="center" wrapText="1"/>
    </xf>
    <xf numFmtId="0" fontId="3" fillId="0" borderId="0" xfId="0" applyFont="1" applyFill="1" applyBorder="1" applyAlignment="1">
      <alignment horizontal="left" vertical="center" wrapText="1"/>
    </xf>
    <xf numFmtId="0" fontId="9" fillId="0" borderId="0" xfId="0" applyFont="1" applyFill="1" applyBorder="1" applyAlignment="1">
      <alignment vertical="center" wrapText="1"/>
    </xf>
    <xf numFmtId="49" fontId="11" fillId="0" borderId="0" xfId="0" applyNumberFormat="1" applyFont="1" applyFill="1" applyBorder="1" applyAlignment="1">
      <alignment horizontal="justify" vertical="top"/>
    </xf>
    <xf numFmtId="0" fontId="11" fillId="0" borderId="0" xfId="0" applyFont="1" applyFill="1" applyBorder="1"/>
    <xf numFmtId="1" fontId="4" fillId="3" borderId="0" xfId="0" applyNumberFormat="1" applyFont="1" applyFill="1" applyBorder="1" applyAlignment="1">
      <alignment horizontal="center"/>
    </xf>
    <xf numFmtId="0" fontId="3" fillId="6" borderId="0" xfId="0" applyFont="1" applyFill="1" applyBorder="1" applyAlignment="1">
      <alignment horizontal="left" vertical="center" wrapText="1"/>
    </xf>
    <xf numFmtId="0" fontId="11" fillId="0" borderId="0" xfId="0" applyFont="1" applyFill="1" applyBorder="1" applyAlignment="1">
      <alignment vertical="center" wrapText="1"/>
    </xf>
    <xf numFmtId="49" fontId="11" fillId="0" borderId="0" xfId="0" applyNumberFormat="1" applyFont="1" applyFill="1" applyBorder="1"/>
    <xf numFmtId="0" fontId="10" fillId="0" borderId="0" xfId="0" applyFont="1" applyFill="1" applyBorder="1" applyAlignment="1">
      <alignment horizontal="left" vertical="center" wrapText="1"/>
    </xf>
    <xf numFmtId="0" fontId="10"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horizontal="left"/>
    </xf>
    <xf numFmtId="0" fontId="4"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1" fontId="4" fillId="5" borderId="1" xfId="0" applyNumberFormat="1" applyFont="1" applyFill="1" applyBorder="1" applyAlignment="1">
      <alignment horizontal="center" vertical="center" wrapText="1"/>
    </xf>
    <xf numFmtId="0" fontId="1" fillId="7" borderId="1" xfId="0" applyFont="1" applyFill="1" applyBorder="1" applyAlignment="1">
      <alignment horizontal="center" vertical="center" wrapText="1"/>
    </xf>
    <xf numFmtId="0" fontId="3" fillId="0" borderId="0" xfId="0" applyFont="1" applyBorder="1" applyAlignment="1">
      <alignment horizontal="left" vertical="center"/>
    </xf>
    <xf numFmtId="0" fontId="3" fillId="0" borderId="0" xfId="0" applyFont="1" applyFill="1" applyBorder="1" applyAlignment="1">
      <alignment horizontal="left" vertical="center"/>
    </xf>
    <xf numFmtId="0" fontId="3" fillId="0" borderId="0" xfId="1" applyFont="1" applyFill="1" applyBorder="1" applyAlignment="1" applyProtection="1">
      <alignment horizontal="left" vertical="center"/>
    </xf>
    <xf numFmtId="0" fontId="3" fillId="0" borderId="0" xfId="2" applyFont="1" applyFill="1" applyBorder="1" applyAlignment="1">
      <alignment horizontal="left" vertical="center" wrapText="1"/>
    </xf>
    <xf numFmtId="0" fontId="3" fillId="0" borderId="0" xfId="0" applyFont="1" applyFill="1" applyBorder="1" applyAlignment="1">
      <alignment horizontal="justify" vertical="center"/>
    </xf>
    <xf numFmtId="0" fontId="3" fillId="0" borderId="0" xfId="1" applyFont="1" applyFill="1" applyBorder="1" applyAlignment="1" applyProtection="1">
      <alignment horizontal="left" vertical="center" wrapText="1"/>
    </xf>
    <xf numFmtId="0" fontId="3" fillId="0" borderId="0" xfId="2" applyFont="1" applyFill="1" applyBorder="1" applyAlignment="1">
      <alignment horizontal="left" vertical="center"/>
    </xf>
    <xf numFmtId="0" fontId="3" fillId="0" borderId="0" xfId="0" applyFont="1" applyFill="1" applyBorder="1"/>
    <xf numFmtId="0" fontId="2" fillId="0" borderId="0" xfId="2" applyFont="1" applyFill="1" applyBorder="1" applyAlignment="1">
      <alignment horizontal="left" vertical="center" wrapText="1"/>
    </xf>
    <xf numFmtId="0" fontId="1" fillId="2" borderId="5" xfId="0" applyFont="1" applyFill="1" applyBorder="1" applyAlignment="1">
      <alignment horizontal="left" vertical="center"/>
    </xf>
    <xf numFmtId="0" fontId="6" fillId="0" borderId="0" xfId="1" applyFont="1" applyBorder="1" applyAlignment="1" applyProtection="1">
      <alignment horizontal="left" vertical="center"/>
    </xf>
    <xf numFmtId="1" fontId="4" fillId="0" borderId="0" xfId="0" applyNumberFormat="1"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0" xfId="0" applyFont="1" applyFill="1" applyBorder="1" applyAlignment="1">
      <alignment horizontal="justify" vertical="center"/>
    </xf>
    <xf numFmtId="0" fontId="10" fillId="0" borderId="0" xfId="0" applyFont="1" applyFill="1" applyBorder="1" applyAlignment="1">
      <alignment horizontal="justify" vertical="center"/>
    </xf>
    <xf numFmtId="0" fontId="2" fillId="0" borderId="0" xfId="0" applyFont="1" applyFill="1" applyBorder="1" applyAlignment="1">
      <alignment vertical="center" wrapText="1"/>
    </xf>
    <xf numFmtId="0" fontId="12" fillId="0" borderId="0" xfId="0" applyFont="1" applyFill="1" applyBorder="1" applyAlignment="1">
      <alignment horizontal="justify" vertical="center"/>
    </xf>
    <xf numFmtId="0" fontId="4" fillId="4" borderId="1" xfId="0" applyFont="1" applyFill="1" applyBorder="1" applyAlignment="1">
      <alignment horizontal="center" vertical="center" wrapText="1"/>
    </xf>
    <xf numFmtId="0" fontId="3" fillId="0" borderId="0" xfId="2" applyFont="1" applyBorder="1" applyAlignment="1">
      <alignment horizontal="left" vertical="center" wrapText="1"/>
    </xf>
    <xf numFmtId="0" fontId="3" fillId="0" borderId="0" xfId="1" applyFont="1" applyBorder="1" applyAlignment="1" applyProtection="1">
      <alignment horizontal="left" vertical="center" wrapText="1"/>
    </xf>
    <xf numFmtId="0" fontId="3" fillId="0" borderId="0" xfId="2" applyFont="1" applyBorder="1" applyAlignment="1">
      <alignment horizontal="center" vertical="center"/>
    </xf>
    <xf numFmtId="0" fontId="13" fillId="0" borderId="0" xfId="0" applyFont="1"/>
    <xf numFmtId="0" fontId="14" fillId="0" borderId="0" xfId="0" applyFont="1" applyBorder="1" applyAlignment="1">
      <alignment horizontal="justify" vertical="center" wrapText="1"/>
    </xf>
    <xf numFmtId="0" fontId="15" fillId="0" borderId="0" xfId="0" applyFont="1" applyBorder="1" applyAlignment="1">
      <alignment horizontal="justify"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xf>
    <xf numFmtId="49" fontId="4" fillId="4" borderId="1" xfId="0" applyNumberFormat="1" applyFont="1" applyFill="1" applyBorder="1" applyAlignment="1">
      <alignment horizontal="center" vertical="center" wrapText="1"/>
    </xf>
    <xf numFmtId="49" fontId="1" fillId="5" borderId="1" xfId="0" applyNumberFormat="1" applyFont="1" applyFill="1" applyBorder="1" applyAlignment="1">
      <alignment horizontal="center" vertical="center" wrapText="1"/>
    </xf>
    <xf numFmtId="49" fontId="3" fillId="0" borderId="0" xfId="0" applyNumberFormat="1" applyFont="1"/>
    <xf numFmtId="1" fontId="4" fillId="5"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1" fontId="4" fillId="5" borderId="1" xfId="0" applyNumberFormat="1" applyFont="1" applyFill="1" applyBorder="1" applyAlignment="1">
      <alignment horizontal="left"/>
    </xf>
    <xf numFmtId="0" fontId="4" fillId="4" borderId="1" xfId="0" applyFont="1" applyFill="1" applyBorder="1" applyAlignment="1">
      <alignment horizontal="left"/>
    </xf>
    <xf numFmtId="0" fontId="1" fillId="4" borderId="1" xfId="0" applyFont="1" applyFill="1" applyBorder="1" applyAlignment="1">
      <alignment horizontal="center" vertical="center"/>
    </xf>
    <xf numFmtId="0" fontId="1" fillId="8" borderId="1" xfId="0" applyFont="1" applyFill="1" applyBorder="1" applyAlignment="1">
      <alignment horizontal="center" vertical="center"/>
    </xf>
    <xf numFmtId="0" fontId="3" fillId="0" borderId="0" xfId="0" applyFont="1" applyBorder="1" applyAlignment="1">
      <alignment horizontal="left" vertical="center" wrapText="1"/>
    </xf>
    <xf numFmtId="49" fontId="2" fillId="0" borderId="0" xfId="0" applyNumberFormat="1" applyFont="1" applyFill="1" applyBorder="1"/>
    <xf numFmtId="0" fontId="3" fillId="0" borderId="0" xfId="0" applyFont="1" applyFill="1"/>
    <xf numFmtId="49" fontId="3" fillId="0" borderId="0" xfId="0" applyNumberFormat="1" applyFont="1" applyFill="1"/>
    <xf numFmtId="0" fontId="1" fillId="7" borderId="1" xfId="0" applyFont="1" applyFill="1" applyBorder="1" applyAlignment="1">
      <alignment horizontal="center" vertical="center" textRotation="90" wrapText="1"/>
    </xf>
    <xf numFmtId="0" fontId="1" fillId="8" borderId="1" xfId="0" applyFont="1" applyFill="1" applyBorder="1" applyAlignment="1">
      <alignment horizontal="center" vertical="center" textRotation="90" wrapText="1"/>
    </xf>
    <xf numFmtId="0" fontId="1" fillId="8" borderId="5" xfId="0" applyFont="1" applyFill="1" applyBorder="1" applyAlignment="1">
      <alignment horizontal="center" vertical="center" textRotation="90" wrapText="1"/>
    </xf>
    <xf numFmtId="0" fontId="0" fillId="0" borderId="0" xfId="0" applyNumberFormat="1"/>
    <xf numFmtId="0" fontId="0" fillId="0" borderId="0" xfId="0" pivotButton="1"/>
    <xf numFmtId="0" fontId="0" fillId="0" borderId="0" xfId="0" applyAlignment="1">
      <alignment horizontal="left"/>
    </xf>
    <xf numFmtId="0" fontId="0" fillId="0" borderId="0" xfId="0" applyFill="1" applyAlignment="1">
      <alignment vertical="center"/>
    </xf>
    <xf numFmtId="0" fontId="0" fillId="0" borderId="1" xfId="0" applyBorder="1"/>
    <xf numFmtId="44" fontId="0" fillId="0" borderId="1" xfId="3" applyFont="1" applyBorder="1"/>
    <xf numFmtId="0" fontId="0" fillId="4" borderId="1" xfId="0" applyFill="1" applyBorder="1"/>
    <xf numFmtId="164" fontId="0" fillId="4" borderId="1" xfId="3" applyNumberFormat="1" applyFont="1" applyFill="1" applyBorder="1"/>
    <xf numFmtId="164" fontId="0" fillId="0" borderId="1" xfId="3" applyNumberFormat="1" applyFont="1" applyBorder="1"/>
    <xf numFmtId="164" fontId="0" fillId="0" borderId="0" xfId="3" applyNumberFormat="1" applyFont="1"/>
    <xf numFmtId="0" fontId="0" fillId="0" borderId="0" xfId="0" applyFill="1" applyAlignment="1">
      <alignment vertical="center" wrapText="1"/>
    </xf>
    <xf numFmtId="1" fontId="0" fillId="0" borderId="0" xfId="0" applyNumberFormat="1" applyFill="1" applyAlignment="1">
      <alignment horizontal="right" vertical="center"/>
    </xf>
    <xf numFmtId="0" fontId="17" fillId="0" borderId="0" xfId="0" applyFont="1" applyFill="1" applyBorder="1" applyAlignment="1">
      <alignment vertical="center"/>
    </xf>
    <xf numFmtId="0" fontId="0" fillId="0" borderId="0" xfId="0" applyNumberFormat="1" applyFill="1" applyAlignment="1">
      <alignment vertical="center"/>
    </xf>
    <xf numFmtId="1" fontId="0" fillId="0" borderId="0" xfId="0" applyNumberFormat="1" applyFill="1" applyAlignment="1">
      <alignment horizontal="right" vertical="center" wrapText="1"/>
    </xf>
    <xf numFmtId="165" fontId="0" fillId="0" borderId="0" xfId="0" applyNumberFormat="1" applyFill="1" applyAlignment="1">
      <alignment vertical="center"/>
    </xf>
    <xf numFmtId="17" fontId="0" fillId="0" borderId="0" xfId="0" applyNumberFormat="1" applyFill="1" applyAlignment="1">
      <alignment vertical="center"/>
    </xf>
    <xf numFmtId="14" fontId="0" fillId="0" borderId="0" xfId="0" applyNumberFormat="1" applyFill="1" applyAlignment="1">
      <alignment vertical="center"/>
    </xf>
    <xf numFmtId="16" fontId="0" fillId="0" borderId="0" xfId="0" applyNumberFormat="1" applyFill="1" applyAlignment="1">
      <alignment vertical="center"/>
    </xf>
    <xf numFmtId="0" fontId="0" fillId="0" borderId="0" xfId="0" applyFill="1" applyAlignment="1">
      <alignment horizontal="right" vertical="center"/>
    </xf>
    <xf numFmtId="1" fontId="3" fillId="0" borderId="0" xfId="0" applyNumberFormat="1" applyFont="1" applyFill="1"/>
    <xf numFmtId="0" fontId="0" fillId="0" borderId="0" xfId="0" applyBorder="1"/>
    <xf numFmtId="0" fontId="4" fillId="4" borderId="1" xfId="0" applyFont="1" applyFill="1" applyBorder="1" applyAlignment="1">
      <alignment horizontal="center" vertical="center" wrapText="1"/>
    </xf>
    <xf numFmtId="0" fontId="0" fillId="0" borderId="0" xfId="0" applyAlignment="1">
      <alignment horizontal="left" indent="1"/>
    </xf>
    <xf numFmtId="0" fontId="18" fillId="4" borderId="1" xfId="0" applyFont="1" applyFill="1" applyBorder="1"/>
    <xf numFmtId="0" fontId="18" fillId="4" borderId="1" xfId="0" applyFont="1" applyFill="1" applyBorder="1" applyAlignment="1">
      <alignment horizontal="center"/>
    </xf>
    <xf numFmtId="0" fontId="0" fillId="0" borderId="1" xfId="0" applyFill="1" applyBorder="1"/>
    <xf numFmtId="0" fontId="0" fillId="0" borderId="1" xfId="0" applyBorder="1" applyAlignment="1">
      <alignment horizontal="right"/>
    </xf>
    <xf numFmtId="0" fontId="0" fillId="6" borderId="0" xfId="0" applyFill="1"/>
    <xf numFmtId="1" fontId="4" fillId="5" borderId="1" xfId="0" applyNumberFormat="1" applyFont="1" applyFill="1" applyBorder="1" applyAlignment="1">
      <alignment horizontal="center" vertical="center"/>
    </xf>
    <xf numFmtId="0" fontId="3" fillId="0" borderId="0" xfId="0" applyFont="1" applyAlignment="1"/>
    <xf numFmtId="0" fontId="1" fillId="8"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4" fillId="7" borderId="1" xfId="0" applyFont="1" applyFill="1" applyBorder="1" applyAlignment="1">
      <alignment horizontal="center" vertical="center" wrapText="1"/>
    </xf>
    <xf numFmtId="0" fontId="4" fillId="7" borderId="1"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2" fillId="0" borderId="0" xfId="0" applyFont="1" applyBorder="1" applyAlignment="1">
      <alignment horizontal="left" vertical="center" wrapText="1"/>
    </xf>
    <xf numFmtId="0" fontId="10" fillId="0" borderId="0" xfId="0" applyFont="1" applyFill="1" applyBorder="1" applyAlignment="1">
      <alignment horizontal="left" vertical="center" wrapText="1"/>
    </xf>
    <xf numFmtId="0" fontId="10" fillId="0" borderId="0" xfId="0" applyFont="1" applyBorder="1" applyAlignment="1">
      <alignment horizontal="left" vertical="center" wrapText="1"/>
    </xf>
    <xf numFmtId="0" fontId="3" fillId="0" borderId="0" xfId="0" applyFont="1" applyBorder="1" applyAlignment="1">
      <alignment horizontal="left" vertical="center" wrapText="1"/>
    </xf>
    <xf numFmtId="0" fontId="18" fillId="4" borderId="1" xfId="0" applyFont="1" applyFill="1" applyBorder="1" applyAlignment="1">
      <alignment horizontal="center"/>
    </xf>
    <xf numFmtId="0" fontId="18" fillId="4" borderId="2" xfId="0" applyFont="1" applyFill="1" applyBorder="1" applyAlignment="1">
      <alignment horizontal="right"/>
    </xf>
    <xf numFmtId="0" fontId="18" fillId="4" borderId="4" xfId="0" applyFont="1" applyFill="1" applyBorder="1" applyAlignment="1">
      <alignment horizontal="right"/>
    </xf>
    <xf numFmtId="0" fontId="18" fillId="4" borderId="1" xfId="0" applyFont="1" applyFill="1" applyBorder="1" applyAlignment="1">
      <alignment horizontal="right"/>
    </xf>
  </cellXfs>
  <cellStyles count="4">
    <cellStyle name="Hipervínculo" xfId="1" builtinId="8"/>
    <cellStyle name="Moneda" xfId="3" builtinId="4"/>
    <cellStyle name="Normal" xfId="0" builtinId="0"/>
    <cellStyle name="Normal 2" xfId="2"/>
  </cellStyles>
  <dxfs count="2">
    <dxf>
      <font>
        <color theme="6" tint="-0.24994659260841701"/>
      </font>
    </dxf>
    <dxf>
      <font>
        <color rgb="FF00B05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2.xml"/><Relationship Id="rId3" Type="http://schemas.openxmlformats.org/officeDocument/2006/relationships/worksheet" Target="worksheets/sheet3.xml"/><Relationship Id="rId21" Type="http://schemas.openxmlformats.org/officeDocument/2006/relationships/pivotCacheDefinition" Target="pivotCache/pivotCacheDefinition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pivotCacheDefinition" Target="pivotCache/pivotCacheDefinition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molinam/Downloads/MatrizParametListasDespleg_Edit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duquer/My%20Documents/DAPARD/Informe%20Contraloria/2015/solicitud%2020150228/CORRECCION%2020150317/Tabla%20General%20Verificad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_PROYECTOS"/>
      <sheetName val="ORGANISMO"/>
      <sheetName val="UBICACION_GEO"/>
      <sheetName val="MACROPROYECTOS"/>
      <sheetName val="TIPOLOGIA"/>
      <sheetName val="CATEGORIA"/>
      <sheetName val="ETAPA"/>
      <sheetName val="ESTADO"/>
      <sheetName val="VEREDAS"/>
      <sheetName val="FECHA"/>
      <sheetName val="USUARIOS"/>
      <sheetName val="InfoParamAplicativo"/>
      <sheetName val="Mpio_Zona_Subr"/>
    </sheetNames>
    <sheetDataSet>
      <sheetData sheetId="0"/>
      <sheetData sheetId="1">
        <row r="2">
          <cell r="A2" t="str">
            <v> --Elija Organismo</v>
          </cell>
        </row>
      </sheetData>
      <sheetData sheetId="2">
        <row r="1">
          <cell r="A1" t="str">
            <v>NOMBRE</v>
          </cell>
        </row>
        <row r="2">
          <cell r="A2" t="str">
            <v> --Elija Ubicación Geografica</v>
          </cell>
        </row>
        <row r="3">
          <cell r="A3" t="str">
            <v>Fuerza Pública y Operadores Jurídicos</v>
          </cell>
        </row>
        <row r="4">
          <cell r="A4" t="str">
            <v>Tramo de Red Vial Secundaria</v>
          </cell>
        </row>
        <row r="5">
          <cell r="A5" t="str">
            <v>Tramo de Red Vial Primaria</v>
          </cell>
        </row>
        <row r="6">
          <cell r="A6" t="str">
            <v>Medellín</v>
          </cell>
        </row>
        <row r="7">
          <cell r="A7" t="str">
            <v>Abejorral</v>
          </cell>
        </row>
        <row r="8">
          <cell r="A8" t="str">
            <v>Abriaquí</v>
          </cell>
        </row>
        <row r="9">
          <cell r="A9" t="str">
            <v>Alejandría</v>
          </cell>
        </row>
        <row r="10">
          <cell r="A10" t="str">
            <v>Amagá</v>
          </cell>
        </row>
        <row r="11">
          <cell r="A11" t="str">
            <v>Amalfi</v>
          </cell>
        </row>
        <row r="12">
          <cell r="A12" t="str">
            <v>Andes</v>
          </cell>
        </row>
        <row r="13">
          <cell r="A13" t="str">
            <v>Angelópolis</v>
          </cell>
        </row>
        <row r="14">
          <cell r="A14" t="str">
            <v>Angostura</v>
          </cell>
        </row>
        <row r="15">
          <cell r="A15" t="str">
            <v>Anorí</v>
          </cell>
        </row>
        <row r="16">
          <cell r="A16" t="str">
            <v>Santa Fe de Antioquia</v>
          </cell>
        </row>
        <row r="17">
          <cell r="A17" t="str">
            <v>Anzá</v>
          </cell>
        </row>
        <row r="18">
          <cell r="A18" t="str">
            <v>Apartadó</v>
          </cell>
        </row>
        <row r="19">
          <cell r="A19" t="str">
            <v>Arboletes</v>
          </cell>
        </row>
        <row r="20">
          <cell r="A20" t="str">
            <v>Argelia</v>
          </cell>
        </row>
        <row r="21">
          <cell r="A21" t="str">
            <v>Armenia</v>
          </cell>
        </row>
        <row r="22">
          <cell r="A22" t="str">
            <v>Barbosa</v>
          </cell>
        </row>
        <row r="23">
          <cell r="A23" t="str">
            <v>Belmira</v>
          </cell>
        </row>
        <row r="24">
          <cell r="A24" t="str">
            <v>Bello</v>
          </cell>
        </row>
        <row r="25">
          <cell r="A25" t="str">
            <v>Betania</v>
          </cell>
        </row>
        <row r="26">
          <cell r="A26" t="str">
            <v>Betulia</v>
          </cell>
        </row>
        <row r="27">
          <cell r="A27" t="str">
            <v>Ciudad Bolívar</v>
          </cell>
        </row>
        <row r="28">
          <cell r="A28" t="str">
            <v>Briceño</v>
          </cell>
        </row>
        <row r="29">
          <cell r="A29" t="str">
            <v>Buriticá</v>
          </cell>
        </row>
        <row r="30">
          <cell r="A30" t="str">
            <v>Cáceres</v>
          </cell>
        </row>
        <row r="31">
          <cell r="A31" t="str">
            <v>Caicedo</v>
          </cell>
        </row>
        <row r="32">
          <cell r="A32" t="str">
            <v>Caldas</v>
          </cell>
        </row>
        <row r="33">
          <cell r="A33" t="str">
            <v>Campamento</v>
          </cell>
        </row>
        <row r="34">
          <cell r="A34" t="str">
            <v>Cañasgordas</v>
          </cell>
        </row>
        <row r="35">
          <cell r="A35" t="str">
            <v>Caracolí</v>
          </cell>
        </row>
        <row r="36">
          <cell r="A36" t="str">
            <v>Caramanta</v>
          </cell>
        </row>
        <row r="37">
          <cell r="A37" t="str">
            <v>Carepa</v>
          </cell>
        </row>
        <row r="38">
          <cell r="A38" t="str">
            <v>El Carmen de Viboral</v>
          </cell>
        </row>
        <row r="39">
          <cell r="A39" t="str">
            <v>Carolina</v>
          </cell>
        </row>
        <row r="40">
          <cell r="A40" t="str">
            <v>Caucasia</v>
          </cell>
        </row>
        <row r="41">
          <cell r="A41" t="str">
            <v>Chigorodó</v>
          </cell>
        </row>
        <row r="42">
          <cell r="A42" t="str">
            <v>Cisneros</v>
          </cell>
        </row>
        <row r="43">
          <cell r="A43" t="str">
            <v>Cocorná</v>
          </cell>
        </row>
        <row r="44">
          <cell r="A44" t="str">
            <v>Concepción</v>
          </cell>
        </row>
        <row r="45">
          <cell r="A45" t="str">
            <v>Concordia</v>
          </cell>
        </row>
        <row r="46">
          <cell r="A46" t="str">
            <v>Copacabana</v>
          </cell>
        </row>
        <row r="47">
          <cell r="A47" t="str">
            <v>Dabeiba</v>
          </cell>
        </row>
        <row r="48">
          <cell r="A48" t="str">
            <v>Donmatías</v>
          </cell>
        </row>
        <row r="49">
          <cell r="A49" t="str">
            <v>Ebéjico</v>
          </cell>
        </row>
        <row r="50">
          <cell r="A50" t="str">
            <v>El Bagre</v>
          </cell>
        </row>
        <row r="51">
          <cell r="A51" t="str">
            <v>Entrerríos</v>
          </cell>
        </row>
        <row r="52">
          <cell r="A52" t="str">
            <v>Envigado</v>
          </cell>
        </row>
        <row r="53">
          <cell r="A53" t="str">
            <v>Fredonia</v>
          </cell>
        </row>
        <row r="54">
          <cell r="A54" t="str">
            <v>Frontino</v>
          </cell>
        </row>
        <row r="55">
          <cell r="A55" t="str">
            <v>Giraldo</v>
          </cell>
        </row>
        <row r="56">
          <cell r="A56" t="str">
            <v>Girardota</v>
          </cell>
        </row>
        <row r="57">
          <cell r="A57" t="str">
            <v>Gómez Plata</v>
          </cell>
        </row>
        <row r="58">
          <cell r="A58" t="str">
            <v>Granada</v>
          </cell>
        </row>
        <row r="59">
          <cell r="A59" t="str">
            <v>Guadalupe</v>
          </cell>
        </row>
        <row r="60">
          <cell r="A60" t="str">
            <v>Guarne</v>
          </cell>
        </row>
        <row r="61">
          <cell r="A61" t="str">
            <v>Guatapé</v>
          </cell>
        </row>
        <row r="62">
          <cell r="A62" t="str">
            <v>Heliconia</v>
          </cell>
        </row>
        <row r="63">
          <cell r="A63" t="str">
            <v>Hispania</v>
          </cell>
        </row>
        <row r="64">
          <cell r="A64" t="str">
            <v>Itaguí</v>
          </cell>
        </row>
        <row r="65">
          <cell r="A65" t="str">
            <v>Ituango</v>
          </cell>
        </row>
        <row r="66">
          <cell r="A66" t="str">
            <v>Jardín</v>
          </cell>
        </row>
        <row r="67">
          <cell r="A67" t="str">
            <v>Jericó</v>
          </cell>
        </row>
        <row r="68">
          <cell r="A68" t="str">
            <v>La Ceja</v>
          </cell>
        </row>
        <row r="69">
          <cell r="A69" t="str">
            <v>La Estrella</v>
          </cell>
        </row>
        <row r="70">
          <cell r="A70" t="str">
            <v>La Pintada</v>
          </cell>
        </row>
        <row r="71">
          <cell r="A71" t="str">
            <v>La Unión</v>
          </cell>
        </row>
        <row r="72">
          <cell r="A72" t="str">
            <v>Liborina</v>
          </cell>
        </row>
        <row r="73">
          <cell r="A73" t="str">
            <v>Maceo</v>
          </cell>
        </row>
        <row r="74">
          <cell r="A74" t="str">
            <v>Marinilla</v>
          </cell>
        </row>
        <row r="75">
          <cell r="A75" t="str">
            <v>Montebello</v>
          </cell>
        </row>
        <row r="76">
          <cell r="A76" t="str">
            <v>Murindó</v>
          </cell>
        </row>
        <row r="77">
          <cell r="A77" t="str">
            <v>Mutatá</v>
          </cell>
        </row>
        <row r="78">
          <cell r="A78" t="str">
            <v>Nariño</v>
          </cell>
        </row>
        <row r="79">
          <cell r="A79" t="str">
            <v>Necoclí</v>
          </cell>
        </row>
        <row r="80">
          <cell r="A80" t="str">
            <v>Nechí</v>
          </cell>
        </row>
        <row r="81">
          <cell r="A81" t="str">
            <v>Olaya</v>
          </cell>
        </row>
        <row r="82">
          <cell r="A82" t="str">
            <v>El Peñol</v>
          </cell>
        </row>
        <row r="83">
          <cell r="A83" t="str">
            <v>Peque</v>
          </cell>
        </row>
        <row r="84">
          <cell r="A84" t="str">
            <v>Pueblorrico</v>
          </cell>
        </row>
        <row r="85">
          <cell r="A85" t="str">
            <v>Puerto Berrío</v>
          </cell>
        </row>
        <row r="86">
          <cell r="A86" t="str">
            <v>Puerto Nare</v>
          </cell>
        </row>
        <row r="87">
          <cell r="A87" t="str">
            <v>Puerto Triunfo</v>
          </cell>
        </row>
        <row r="88">
          <cell r="A88" t="str">
            <v>Remedios</v>
          </cell>
        </row>
        <row r="89">
          <cell r="A89" t="str">
            <v>El Retiro</v>
          </cell>
        </row>
        <row r="90">
          <cell r="A90" t="str">
            <v>Rionegro</v>
          </cell>
        </row>
        <row r="91">
          <cell r="A91" t="str">
            <v>Sabanalarga</v>
          </cell>
        </row>
        <row r="92">
          <cell r="A92" t="str">
            <v>Sabaneta</v>
          </cell>
        </row>
        <row r="93">
          <cell r="A93" t="str">
            <v>Salgar</v>
          </cell>
        </row>
        <row r="94">
          <cell r="A94" t="str">
            <v>San Andrés de Cuerquia</v>
          </cell>
        </row>
        <row r="95">
          <cell r="A95" t="str">
            <v>San Carlos</v>
          </cell>
        </row>
        <row r="96">
          <cell r="A96" t="str">
            <v>San Francisco</v>
          </cell>
        </row>
        <row r="97">
          <cell r="A97" t="str">
            <v>San Jerónimo</v>
          </cell>
        </row>
        <row r="98">
          <cell r="A98" t="str">
            <v>San José de la Montaña</v>
          </cell>
        </row>
        <row r="99">
          <cell r="A99" t="str">
            <v>San Juan de Urabá</v>
          </cell>
        </row>
        <row r="100">
          <cell r="A100" t="str">
            <v>San Luis</v>
          </cell>
        </row>
        <row r="101">
          <cell r="A101" t="str">
            <v>San Pedro de los Milagros</v>
          </cell>
        </row>
        <row r="102">
          <cell r="A102" t="str">
            <v>San Pedro de Urabá</v>
          </cell>
        </row>
        <row r="103">
          <cell r="A103" t="str">
            <v>San Rafael</v>
          </cell>
        </row>
        <row r="104">
          <cell r="A104" t="str">
            <v>San Roque</v>
          </cell>
        </row>
        <row r="105">
          <cell r="A105" t="str">
            <v>San Vicente</v>
          </cell>
        </row>
        <row r="106">
          <cell r="A106" t="str">
            <v>Santa Bárbara</v>
          </cell>
        </row>
        <row r="107">
          <cell r="A107" t="str">
            <v>Santa Rosa de Osos</v>
          </cell>
        </row>
        <row r="108">
          <cell r="A108" t="str">
            <v>Santo Domingo</v>
          </cell>
        </row>
        <row r="109">
          <cell r="A109" t="str">
            <v>El Santuario</v>
          </cell>
        </row>
        <row r="110">
          <cell r="A110" t="str">
            <v>Segovia</v>
          </cell>
        </row>
        <row r="111">
          <cell r="A111" t="str">
            <v>Sonsón</v>
          </cell>
        </row>
        <row r="112">
          <cell r="A112" t="str">
            <v>Sopetrán</v>
          </cell>
        </row>
        <row r="113">
          <cell r="A113" t="str">
            <v>Támesis</v>
          </cell>
        </row>
        <row r="114">
          <cell r="A114" t="str">
            <v>Tarazá</v>
          </cell>
        </row>
        <row r="115">
          <cell r="A115" t="str">
            <v>Tarso</v>
          </cell>
        </row>
        <row r="116">
          <cell r="A116" t="str">
            <v>Titiribí</v>
          </cell>
        </row>
        <row r="117">
          <cell r="A117" t="str">
            <v>Toledo</v>
          </cell>
        </row>
        <row r="118">
          <cell r="A118" t="str">
            <v>Turbo</v>
          </cell>
        </row>
        <row r="119">
          <cell r="A119" t="str">
            <v>Uramita</v>
          </cell>
        </row>
        <row r="120">
          <cell r="A120" t="str">
            <v>Urrao</v>
          </cell>
        </row>
        <row r="121">
          <cell r="A121" t="str">
            <v>Valdivia</v>
          </cell>
        </row>
        <row r="122">
          <cell r="A122" t="str">
            <v>Valparaíso</v>
          </cell>
        </row>
        <row r="123">
          <cell r="A123" t="str">
            <v>Vegachí</v>
          </cell>
        </row>
        <row r="124">
          <cell r="A124" t="str">
            <v>Venecia</v>
          </cell>
        </row>
        <row r="125">
          <cell r="A125" t="str">
            <v>Vigía del Fuerte</v>
          </cell>
        </row>
        <row r="126">
          <cell r="A126" t="str">
            <v>Yalí</v>
          </cell>
        </row>
        <row r="127">
          <cell r="A127" t="str">
            <v>Yarumal</v>
          </cell>
        </row>
        <row r="128">
          <cell r="A128" t="str">
            <v>Yolombó</v>
          </cell>
        </row>
        <row r="129">
          <cell r="A129" t="str">
            <v>Yondó</v>
          </cell>
        </row>
        <row r="130">
          <cell r="A130" t="str">
            <v>Zaragoza</v>
          </cell>
        </row>
      </sheetData>
      <sheetData sheetId="3">
        <row r="2">
          <cell r="A2" t="str">
            <v>  --Elija Macro Proyecto</v>
          </cell>
        </row>
      </sheetData>
      <sheetData sheetId="4">
        <row r="2">
          <cell r="A2" t="str">
            <v xml:space="preserve"> --Elija Tipologia</v>
          </cell>
        </row>
      </sheetData>
      <sheetData sheetId="5">
        <row r="2">
          <cell r="A2" t="str">
            <v xml:space="preserve"> --Elija Categoria</v>
          </cell>
        </row>
      </sheetData>
      <sheetData sheetId="6">
        <row r="2">
          <cell r="A2" t="str">
            <v xml:space="preserve"> --Elija Etapa</v>
          </cell>
        </row>
      </sheetData>
      <sheetData sheetId="7">
        <row r="2">
          <cell r="A2" t="str">
            <v> --Elija Estado</v>
          </cell>
        </row>
      </sheetData>
      <sheetData sheetId="8"/>
      <sheetData sheetId="9">
        <row r="2">
          <cell r="A2" t="str">
            <v> --Elija Año</v>
          </cell>
        </row>
      </sheetData>
      <sheetData sheetId="10">
        <row r="4">
          <cell r="E4" t="str">
            <v>--Elija Enlace</v>
          </cell>
        </row>
      </sheetData>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Unidad"/>
      <sheetName val="Responsable"/>
      <sheetName val="Municipio"/>
      <sheetName val="Vereda"/>
      <sheetName val="Evento"/>
      <sheetName val="Afectaciones"/>
      <sheetName val="FA_Proyecto"/>
      <sheetName val="FA_Categoría"/>
      <sheetName val="Reporte 2015"/>
      <sheetName val="Gráfico1"/>
      <sheetName val="REPORTE CONTRALORIA"/>
      <sheetName val="Hoja1"/>
    </sheetNames>
    <sheetDataSet>
      <sheetData sheetId="0"/>
      <sheetData sheetId="1">
        <row r="2">
          <cell r="A2" t="str">
            <v>Director Dapard</v>
          </cell>
        </row>
        <row r="3">
          <cell r="A3" t="str">
            <v>Unidad del Conocimiento</v>
          </cell>
        </row>
        <row r="4">
          <cell r="A4" t="str">
            <v>Undiad Social</v>
          </cell>
        </row>
        <row r="5">
          <cell r="A5" t="str">
            <v>Unidad Élite</v>
          </cell>
        </row>
        <row r="6">
          <cell r="A6" t="str">
            <v>Unidad de Comunicaciones</v>
          </cell>
        </row>
        <row r="7">
          <cell r="A7" t="str">
            <v>Unidad de Reducción</v>
          </cell>
        </row>
        <row r="8">
          <cell r="A8" t="str">
            <v>Unidad Administrativa</v>
          </cell>
        </row>
        <row r="9">
          <cell r="A9" t="str">
            <v>Unidad Jurídica</v>
          </cell>
        </row>
        <row r="10">
          <cell r="A10" t="str">
            <v>Unidad Coordinación -FA</v>
          </cell>
        </row>
        <row r="11">
          <cell r="A11" t="str">
            <v>Unidad Administrativa - FA</v>
          </cell>
        </row>
        <row r="12">
          <cell r="A12" t="str">
            <v>Unidad Jurídica - FA</v>
          </cell>
        </row>
        <row r="13">
          <cell r="A13" t="str">
            <v>Unidad Social - FA</v>
          </cell>
        </row>
        <row r="14">
          <cell r="A14" t="str">
            <v>Unidad Ambiental - FA</v>
          </cell>
        </row>
        <row r="15">
          <cell r="A15" t="str">
            <v>Sector Educación -FA</v>
          </cell>
        </row>
        <row r="16">
          <cell r="A16" t="str">
            <v>Sector Acueducto y Saneamiento Básico -FA</v>
          </cell>
        </row>
        <row r="17">
          <cell r="A17" t="str">
            <v>Sector Salud -FA</v>
          </cell>
        </row>
        <row r="18">
          <cell r="A18" t="str">
            <v>Sector Agricultura y Reactivación -FA</v>
          </cell>
        </row>
        <row r="19">
          <cell r="A19" t="str">
            <v>Unidad Validación -FA</v>
          </cell>
        </row>
      </sheetData>
      <sheetData sheetId="2"/>
      <sheetData sheetId="3"/>
      <sheetData sheetId="4"/>
      <sheetData sheetId="5"/>
      <sheetData sheetId="6"/>
      <sheetData sheetId="7"/>
      <sheetData sheetId="8"/>
      <sheetData sheetId="9"/>
      <sheetData sheetId="10" refreshError="1"/>
      <sheetData sheetId="11"/>
      <sheetData sheetId="1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r:id="rId1" refreshedBy="ADUQUER" refreshedDate="42382.375023148146" createdVersion="4" refreshedVersion="4" minRefreshableVersion="3" recordCount="29">
  <cacheSource type="worksheet">
    <worksheetSource ref="B2:K31" sheet="AHOGAMIENTO"/>
  </cacheSource>
  <cacheFields count="10">
    <cacheField name="MES NUMERO" numFmtId="0">
      <sharedItems/>
    </cacheField>
    <cacheField name="AÑO" numFmtId="0">
      <sharedItems containsSemiMixedTypes="0" containsString="0" containsNumber="1" containsInteger="1" minValue="2014" maxValue="2015"/>
    </cacheField>
    <cacheField name="CONTADOR" numFmtId="0">
      <sharedItems containsSemiMixedTypes="0" containsString="0" containsNumber="1" containsInteger="1" minValue="1" maxValue="1"/>
    </cacheField>
    <cacheField name="MUNICIPIO" numFmtId="0">
      <sharedItems count="23">
        <s v="San Luis"/>
        <s v="Ituango"/>
        <s v="Liborina"/>
        <s v="Abejorral"/>
        <s v="Arboletes"/>
        <s v="El Peñol"/>
        <s v="Tarazá"/>
        <s v="Barbosa"/>
        <s v="Amalfi"/>
        <s v="Anzá"/>
        <s v="Belmira"/>
        <s v="Apartadó"/>
        <s v="Guarne"/>
        <s v="Gómez Plata"/>
        <s v="Medellín"/>
        <s v="Chigorodó"/>
        <s v="Guatapé"/>
        <s v="San Rafael"/>
        <s v="Guadalupe"/>
        <s v="Caucasia"/>
        <s v="Bello"/>
        <s v="Tarso"/>
        <s v="Puerto Nare"/>
      </sharedItems>
    </cacheField>
    <cacheField name="CÓDIGO MUNICIPAL" numFmtId="0">
      <sharedItems/>
    </cacheField>
    <cacheField name="ZONAS" numFmtId="0">
      <sharedItems/>
    </cacheField>
    <cacheField name="CÓDIGO ZONAL" numFmtId="0">
      <sharedItems/>
    </cacheField>
    <cacheField name="SUBREGIÓN" numFmtId="0">
      <sharedItems count="9">
        <s v="ORIENTE"/>
        <s v="NORTE"/>
        <s v="OCCIDENTE"/>
        <s v="URABÁ"/>
        <s v="BAJO CAUCA"/>
        <s v="VALLE DE ABURRÁ"/>
        <s v="NORDESTE"/>
        <s v="SUROESTE"/>
        <s v="MAGDALENA MEDIO"/>
      </sharedItems>
    </cacheField>
    <cacheField name="CÓDIGO SUBREGIÓN" numFmtId="0">
      <sharedItems/>
    </cacheField>
    <cacheField name="FALLECIDOS" numFmtId="0">
      <sharedItems containsSemiMixedTypes="0" containsString="0" containsNumber="1" containsInteger="1" minValue="1" maxValue="2"/>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DUQUER" refreshedDate="42382.376643055555" createdVersion="4" refreshedVersion="4" minRefreshableVersion="3" recordCount="1945">
  <cacheSource type="worksheet">
    <worksheetSource ref="A3:Y495" sheet="Ficha"/>
  </cacheSource>
  <cacheFields count="25">
    <cacheField name="MES TEXTO" numFmtId="0">
      <sharedItems containsBlank="1"/>
    </cacheField>
    <cacheField name="MES NUMERO" numFmtId="0">
      <sharedItems/>
    </cacheField>
    <cacheField name="AÑO" numFmtId="0">
      <sharedItems containsString="0" containsBlank="1" containsNumber="1" containsInteger="1" minValue="2012" maxValue="2015" count="5">
        <n v="2012"/>
        <n v="2013"/>
        <n v="2014"/>
        <n v="2015"/>
        <m/>
      </sharedItems>
    </cacheField>
    <cacheField name="FECHA RADICADO" numFmtId="0">
      <sharedItems containsString="0" containsBlank="1" containsNumber="1" containsInteger="1" minValue="201304" maxValue="20140418"/>
    </cacheField>
    <cacheField name="FECHA EVENTO" numFmtId="0">
      <sharedItems containsDate="1" containsBlank="1" containsMixedTypes="1" minDate="1899-12-31T00:00:00" maxDate="1899-12-31T04:49:05"/>
    </cacheField>
    <cacheField name="ID_VISITA" numFmtId="0">
      <sharedItems containsDate="1" containsBlank="1" containsMixedTypes="1" minDate="2013-03-19T00:00:00" maxDate="2019-03-02T00:00:00"/>
    </cacheField>
    <cacheField name="CONTADOR" numFmtId="0">
      <sharedItems containsSemiMixedTypes="0" containsString="0" containsNumber="1" containsInteger="1" minValue="1" maxValue="1"/>
    </cacheField>
    <cacheField name="UNIDAD" numFmtId="0">
      <sharedItems/>
    </cacheField>
    <cacheField name="RESPONSABLE" numFmtId="0">
      <sharedItems/>
    </cacheField>
    <cacheField name="CORREO_ELECTRÓNICO" numFmtId="0">
      <sharedItems/>
    </cacheField>
    <cacheField name="TELÉFONO CELULAR" numFmtId="0">
      <sharedItems containsMixedTypes="1" containsNumber="1" containsInteger="1" minValue="3003057746" maxValue="3166241846"/>
    </cacheField>
    <cacheField name="EXTENSIÓN" numFmtId="0">
      <sharedItems containsSemiMixedTypes="0" containsString="0" containsNumber="1" containsInteger="1" minValue="8856" maxValue="8875"/>
    </cacheField>
    <cacheField name="MUNICIPIO" numFmtId="0">
      <sharedItems containsBlank="1"/>
    </cacheField>
    <cacheField name="CÓDIGO MUNICIPAL" numFmtId="0">
      <sharedItems count="125">
        <s v="05790"/>
        <s v="05647"/>
        <s v="05145"/>
        <s v="05652"/>
        <s v="05347"/>
        <s v="05667"/>
        <s v="05686"/>
        <s v="05021"/>
        <s v="05284"/>
        <s v="05856"/>
        <s v="05873"/>
        <s v="05313"/>
        <s v="05604"/>
        <s v="05670"/>
        <s v="05107"/>
        <s v="05819"/>
        <s v="05190"/>
        <s v="05854"/>
        <s v="05129"/>
        <s v="05353"/>
        <s v="05837"/>
        <s v="05091"/>
        <s v="05642"/>
        <s v="05197"/>
        <s v="05093"/>
        <s v="05101"/>
        <s v="05368"/>
        <s v="05390"/>
        <s v="05541"/>
        <s v="05142"/>
        <s v="05425"/>
        <s v="05789"/>
        <s v="05579"/>
        <s v="05483"/>
        <s v="05576"/>
        <s v="05120"/>
        <s v="05172"/>
        <s v="05842"/>
        <s v="05036"/>
        <s v="05585"/>
        <s v="05591"/>
        <s v="05858"/>
        <s v="05495"/>
        <s v="05895"/>
        <s v="05055"/>
        <s v="05209"/>
        <s v="05150"/>
        <s v="05038"/>
        <s v="05310"/>
        <s v="05059"/>
        <s v="05658"/>
        <s v="05040"/>
        <s v="05206"/>
        <s v="05138"/>
        <s v="05147"/>
        <s v="05234"/>
        <s v="05315"/>
        <s v="05440"/>
        <s v="05480"/>
        <s v="05490"/>
        <s v="05615"/>
        <s v="05659"/>
        <s v="05660"/>
        <s v="05674"/>
        <s v="05690"/>
        <s v="05756"/>
        <s v="05887"/>
        <s v="05051"/>
        <s v="05649"/>
        <s v="05893"/>
        <s v="05364"/>
        <s v="05240"/>
        <s v="05411"/>
        <s v="05885"/>
        <s v="05792"/>
        <s v="05154"/>
        <s v="05045"/>
        <s v="05318"/>
        <s v="05148"/>
        <s v="05376"/>
        <s v="05001"/>
        <s v="05847"/>
        <s v="05697"/>
        <s v="05002"/>
        <s v="05861"/>
        <e v="#N/A"/>
        <s v="05306"/>
        <s v="05088"/>
        <s v="05250"/>
        <s v="05004"/>
        <s v="05501"/>
        <s v="05360"/>
        <s v="05679"/>
        <s v="05034"/>
        <s v="05321"/>
        <s v="05665"/>
        <s v="05134"/>
        <s v="05044"/>
        <s v="05736"/>
        <s v="05282"/>
        <s v="05031"/>
        <s v="05237"/>
        <s v="05030"/>
        <s v="05809"/>
        <s v="05212"/>
        <s v="05761"/>
        <s v="05266"/>
        <s v="05079"/>
        <s v="05125"/>
        <s v="05086"/>
        <s v="05467"/>
        <s v="05656"/>
        <s v="05042"/>
        <s v="05361"/>
        <s v="05380"/>
        <s v="05113"/>
        <s v="05400"/>
        <s v="05607"/>
        <s v="05308"/>
        <s v="05475"/>
        <s v="05631"/>
        <s v="05543"/>
        <s v="05890"/>
        <s v="05264"/>
        <s v="05664"/>
      </sharedItems>
    </cacheField>
    <cacheField name="ZONAS" numFmtId="0">
      <sharedItems/>
    </cacheField>
    <cacheField name="CÓDIGO ZONAL" numFmtId="0">
      <sharedItems/>
    </cacheField>
    <cacheField name="SUBREGIÓN" numFmtId="0">
      <sharedItems/>
    </cacheField>
    <cacheField name="CÓDIGO SUBREGIÓN" numFmtId="0">
      <sharedItems/>
    </cacheField>
    <cacheField name="VERE_NOMBR" numFmtId="0">
      <sharedItems containsBlank="1"/>
    </cacheField>
    <cacheField name="COD_VERE" numFmtId="0">
      <sharedItems containsMixedTypes="1" containsNumber="1" containsInteger="1" minValue="7197101" maxValue="7197101"/>
    </cacheField>
    <cacheField name="CORREGIMIE" numFmtId="0">
      <sharedItems/>
    </cacheField>
    <cacheField name="ID_PUNTO" numFmtId="49">
      <sharedItems containsBlank="1"/>
    </cacheField>
    <cacheField name="NORTE" numFmtId="0">
      <sharedItems containsNonDate="0" containsString="0" containsBlank="1"/>
    </cacheField>
    <cacheField name="ESTE" numFmtId="0">
      <sharedItems containsNonDate="0" containsString="0" containsBlank="1"/>
    </cacheField>
    <cacheField name="EVENTO" numFmtId="0">
      <sharedItems count="34">
        <s v="Ayuda Humanitaria"/>
        <s v="Vendaval"/>
        <s v="Terrorismo"/>
        <s v="Deslizamiento"/>
        <s v="Inundación"/>
        <s v="Lluvias"/>
        <s v="Colapso Estructural"/>
        <s v="Avenida"/>
        <s v="Erosión"/>
        <s v="Incendio Estructural"/>
        <s v="Otro"/>
        <s v="Tempestad"/>
        <s v="Amarra tu techo"/>
        <s v="Huracán"/>
        <s v="Capacitación y Asesoría"/>
        <s v="Accidente minero"/>
        <s v="Incendio Forestal"/>
        <s v="Granizada"/>
        <s v="Sequía"/>
        <s v="Diapirismo"/>
        <s v="Helada"/>
        <s v="Ahogamiento"/>
        <s v="Accidente"/>
        <s v="Sismo"/>
        <s v="Socavación"/>
        <s v="Derrame"/>
        <s v="Intoxicación"/>
        <s v="Creciente Súbita"/>
        <s v="Erosión costera"/>
        <s v="Explosión"/>
        <s v="Traslado de pacientes"/>
        <s v="Plaga"/>
        <s v="Tormenta eléctrica"/>
        <s v="Pánico"/>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ADUQUER" refreshedDate="42382.377184837962" createdVersion="4" refreshedVersion="4" minRefreshableVersion="3" recordCount="1945">
  <cacheSource type="worksheet">
    <worksheetSource ref="A3:AF495" sheet="Ficha"/>
  </cacheSource>
  <cacheFields count="32">
    <cacheField name="MES TEXTO" numFmtId="0">
      <sharedItems containsBlank="1"/>
    </cacheField>
    <cacheField name="MES NUMERO" numFmtId="0">
      <sharedItems/>
    </cacheField>
    <cacheField name="AÑO" numFmtId="0">
      <sharedItems containsSemiMixedTypes="0" containsString="0" containsNumber="1" containsInteger="1" minValue="2012" maxValue="2015" count="4">
        <n v="2012"/>
        <n v="2013"/>
        <n v="2014"/>
        <n v="2015"/>
      </sharedItems>
    </cacheField>
    <cacheField name="FECHA RADICADO" numFmtId="0">
      <sharedItems containsString="0" containsBlank="1" containsNumber="1" containsInteger="1" minValue="201304" maxValue="20140418"/>
    </cacheField>
    <cacheField name="FECHA EVENTO" numFmtId="0">
      <sharedItems containsDate="1" containsBlank="1" containsMixedTypes="1" minDate="1899-12-31T00:00:00" maxDate="1899-12-31T04:49:05"/>
    </cacheField>
    <cacheField name="ID_VISITA" numFmtId="0">
      <sharedItems containsDate="1" containsBlank="1" containsMixedTypes="1" minDate="2013-03-19T00:00:00" maxDate="2019-03-02T00:00:00"/>
    </cacheField>
    <cacheField name="CONTADOR" numFmtId="0">
      <sharedItems containsSemiMixedTypes="0" containsString="0" containsNumber="1" containsInteger="1" minValue="1" maxValue="1"/>
    </cacheField>
    <cacheField name="UNIDAD" numFmtId="0">
      <sharedItems/>
    </cacheField>
    <cacheField name="RESPONSABLE" numFmtId="0">
      <sharedItems/>
    </cacheField>
    <cacheField name="CORREO_ELECTRÓNICO" numFmtId="0">
      <sharedItems/>
    </cacheField>
    <cacheField name="TELÉFONO CELULAR" numFmtId="0">
      <sharedItems containsMixedTypes="1" containsNumber="1" containsInteger="1" minValue="3003057746" maxValue="3166241846"/>
    </cacheField>
    <cacheField name="EXTENSIÓN" numFmtId="0">
      <sharedItems containsSemiMixedTypes="0" containsString="0" containsNumber="1" containsInteger="1" minValue="8856" maxValue="8875"/>
    </cacheField>
    <cacheField name="MUNICIPIO" numFmtId="0">
      <sharedItems containsBlank="1" count="126">
        <s v="Tarazá"/>
        <s v="San Andrés de Cuerquia"/>
        <s v="Caramanta"/>
        <s v="San Francisco"/>
        <s v="Heliconia"/>
        <s v="San Rafael"/>
        <s v="Santa Rosa de Osos"/>
        <s v="Alejandría"/>
        <s v="Frontino"/>
        <s v="Valparaíso"/>
        <s v="Vigía del Fuerte"/>
        <s v="Granada"/>
        <s v="Remedios"/>
        <s v="San Roque"/>
        <s v="Briceño"/>
        <s v="Toledo"/>
        <s v="Cisneros"/>
        <s v="Valdivia"/>
        <s v="Caldas"/>
        <s v="Hispania"/>
        <s v="Turbo"/>
        <s v="Betania"/>
        <s v="Salgar"/>
        <s v="Cocorná"/>
        <s v="Betulia"/>
        <s v="Ciudad Bolívar"/>
        <s v="Jericó"/>
        <s v="La Pintada"/>
        <s v="El Peñol"/>
        <s v="Caracolí"/>
        <s v="Maceo"/>
        <s v="Támesis"/>
        <s v="Puerto Berrío"/>
        <s v="Nariño"/>
        <s v="Pueblorrico"/>
        <s v="Cáceres"/>
        <s v="Chigorodó"/>
        <s v="Uramita"/>
        <s v="Angelópolis"/>
        <s v="Puerto Nare"/>
        <s v="Puerto Triunfo"/>
        <s v="Vegachí"/>
        <s v="Nechí"/>
        <s v="Zaragoza"/>
        <s v="Argelia"/>
        <s v="Concordia"/>
        <s v="Carolina"/>
        <s v="Angostura"/>
        <s v="Gómez Plata"/>
        <s v="Armenia"/>
        <s v="San José de la Montaña"/>
        <s v="Anorí"/>
        <s v="Concepción"/>
        <s v="Cañasgordas"/>
        <s v="Carepa"/>
        <s v="Dabeiba"/>
        <s v="Guadalupe"/>
        <s v="Marinilla"/>
        <s v="Mutatá"/>
        <s v="Necoclí"/>
        <s v="Rionegro"/>
        <s v="San Juan de Urabá"/>
        <s v="San Luis"/>
        <s v="San Vicente"/>
        <s v="Santo Domingo"/>
        <s v="Sonsón"/>
        <s v="Yarumal"/>
        <s v="Arboletes"/>
        <s v="San Carlos"/>
        <s v="Yondó"/>
        <s v="Jardín"/>
        <s v="Ebéjico"/>
        <s v="Liborina"/>
        <s v="Yalí"/>
        <s v="Tarso"/>
        <s v="Caucasia"/>
        <s v="Apartadó"/>
        <s v="Guarne"/>
        <s v="El Carmen de Viboral"/>
        <s v="La Ceja"/>
        <s v="Medellín"/>
        <s v="Urrao"/>
        <s v="El Santuario"/>
        <s v="Abejorral"/>
        <s v="Venecia"/>
        <m/>
        <s v="Giraldo"/>
        <s v="Bello"/>
        <s v="El Bagre"/>
        <s v="Abriaquí"/>
        <s v="Olaya"/>
        <s v="Itagüí"/>
        <s v="Carmen de Viboral"/>
        <s v="Santa Bárbara"/>
        <s v="Andes"/>
        <s v="Guatapé"/>
        <s v="San Pedro de Urabá"/>
        <s v="Campamento"/>
        <s v="Anzá"/>
        <s v="Segovia"/>
        <s v="Fredonia"/>
        <s v="Amalfi"/>
        <s v="Donmatías"/>
        <s v="Amagá"/>
        <s v="Titiribí"/>
        <s v="Copacabana"/>
        <s v="Sopetrán"/>
        <s v="Envigado"/>
        <s v="Barbosa"/>
        <s v="Caicedo"/>
        <s v="Belmira"/>
        <s v="Montebello"/>
        <s v="San Jerónimo"/>
        <s v="Santa Fe de Antioquia"/>
        <s v="Ituango"/>
        <s v="La Estrella"/>
        <s v="Buriticá"/>
        <s v="La Unión"/>
        <s v="El Retiro"/>
        <s v="Girardota"/>
        <s v="Murindó"/>
        <s v="Sabaneta"/>
        <s v="Peque"/>
        <s v="Yolombó"/>
        <s v="Entrerríos"/>
        <s v="San Pedro de los Milagros"/>
      </sharedItems>
    </cacheField>
    <cacheField name="CÓDIGO MUNICIPAL" numFmtId="0">
      <sharedItems/>
    </cacheField>
    <cacheField name="ZONAS" numFmtId="0">
      <sharedItems/>
    </cacheField>
    <cacheField name="CÓDIGO ZONAL" numFmtId="0">
      <sharedItems/>
    </cacheField>
    <cacheField name="SUBREGIÓN" numFmtId="0">
      <sharedItems count="10">
        <s v="BAJO CAUCA"/>
        <s v="NORTE"/>
        <s v="SUROESTE"/>
        <s v="ORIENTE"/>
        <s v="OCCIDENTE"/>
        <s v="URABÁ"/>
        <s v="NORDESTE"/>
        <s v="VALLE DE ABURRÁ"/>
        <s v="MAGDALENA MEDIO"/>
        <e v="#N/A"/>
      </sharedItems>
    </cacheField>
    <cacheField name="CÓDIGO SUBREGIÓN" numFmtId="0">
      <sharedItems/>
    </cacheField>
    <cacheField name="VERE_NOMBR" numFmtId="0">
      <sharedItems containsBlank="1"/>
    </cacheField>
    <cacheField name="COD_VERE" numFmtId="0">
      <sharedItems containsMixedTypes="1" containsNumber="1" containsInteger="1" minValue="7197101" maxValue="7197101"/>
    </cacheField>
    <cacheField name="CORREGIMIE" numFmtId="0">
      <sharedItems/>
    </cacheField>
    <cacheField name="ID_PUNTO" numFmtId="49">
      <sharedItems containsBlank="1"/>
    </cacheField>
    <cacheField name="NORTE" numFmtId="0">
      <sharedItems containsNonDate="0" containsString="0" containsBlank="1"/>
    </cacheField>
    <cacheField name="ESTE" numFmtId="0">
      <sharedItems containsNonDate="0" containsString="0" containsBlank="1"/>
    </cacheField>
    <cacheField name="EVENTO" numFmtId="0">
      <sharedItems/>
    </cacheField>
    <cacheField name="OTRO EVENTO" numFmtId="0">
      <sharedItems containsBlank="1"/>
    </cacheField>
    <cacheField name="ID_EVENTO" numFmtId="0">
      <sharedItems containsMixedTypes="1" containsNumber="1" containsInteger="1" minValue="0" maxValue="39"/>
    </cacheField>
    <cacheField name="VIVIENDAS AFECTADAS" numFmtId="0">
      <sharedItems containsBlank="1" containsMixedTypes="1" containsNumber="1" containsInteger="1" minValue="0" maxValue="1559"/>
    </cacheField>
    <cacheField name="VIVIENDAS DESTRUIDAS" numFmtId="0">
      <sharedItems containsString="0" containsBlank="1" containsNumber="1" containsInteger="1" minValue="1" maxValue="60"/>
    </cacheField>
    <cacheField name="VIVIENDAS EN RIESGO" numFmtId="0">
      <sharedItems containsString="0" containsBlank="1" containsNumber="1" containsInteger="1" minValue="1" maxValue="66"/>
    </cacheField>
    <cacheField name="VIVIENDAS A REUBICAR" numFmtId="0">
      <sharedItems containsString="0" containsBlank="1" containsNumber="1" containsInteger="1" minValue="1" maxValue="23"/>
    </cacheField>
    <cacheField name="FAMILIAS AFECTADAS" numFmtId="0">
      <sharedItems containsBlank="1" containsMixedTypes="1" containsNumber="1" containsInteger="1" minValue="0" maxValue="1500"/>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ADUQUER" refreshedDate="42382.377372569441" createdVersion="4" refreshedVersion="4" minRefreshableVersion="3" recordCount="1945">
  <cacheSource type="worksheet">
    <worksheetSource ref="A3:AM495" sheet="Ficha"/>
  </cacheSource>
  <cacheFields count="39">
    <cacheField name="MES TEXTO" numFmtId="0">
      <sharedItems containsBlank="1"/>
    </cacheField>
    <cacheField name="MES NUMERO" numFmtId="0">
      <sharedItems/>
    </cacheField>
    <cacheField name="AÑO" numFmtId="0">
      <sharedItems containsSemiMixedTypes="0" containsString="0" containsNumber="1" containsInteger="1" minValue="2012" maxValue="2015" count="4">
        <n v="2012"/>
        <n v="2013"/>
        <n v="2014"/>
        <n v="2015"/>
      </sharedItems>
    </cacheField>
    <cacheField name="FECHA RADICADO" numFmtId="0">
      <sharedItems containsString="0" containsBlank="1" containsNumber="1" containsInteger="1" minValue="201304" maxValue="20140418"/>
    </cacheField>
    <cacheField name="FECHA EVENTO" numFmtId="0">
      <sharedItems containsDate="1" containsBlank="1" containsMixedTypes="1" minDate="1899-12-31T00:00:00" maxDate="1899-12-31T04:49:05"/>
    </cacheField>
    <cacheField name="ID_VISITA" numFmtId="0">
      <sharedItems containsDate="1" containsBlank="1" containsMixedTypes="1" minDate="2013-03-19T00:00:00" maxDate="2019-03-02T00:00:00"/>
    </cacheField>
    <cacheField name="CONTADOR" numFmtId="0">
      <sharedItems containsSemiMixedTypes="0" containsString="0" containsNumber="1" containsInteger="1" minValue="1" maxValue="1"/>
    </cacheField>
    <cacheField name="UNIDAD" numFmtId="0">
      <sharedItems/>
    </cacheField>
    <cacheField name="RESPONSABLE" numFmtId="0">
      <sharedItems/>
    </cacheField>
    <cacheField name="CORREO_ELECTRÓNICO" numFmtId="0">
      <sharedItems/>
    </cacheField>
    <cacheField name="TELÉFONO CELULAR" numFmtId="0">
      <sharedItems containsMixedTypes="1" containsNumber="1" containsInteger="1" minValue="3003057746" maxValue="3166241846"/>
    </cacheField>
    <cacheField name="EXTENSIÓN" numFmtId="0">
      <sharedItems containsSemiMixedTypes="0" containsString="0" containsNumber="1" containsInteger="1" minValue="8856" maxValue="8875"/>
    </cacheField>
    <cacheField name="MUNICIPIO" numFmtId="0">
      <sharedItems containsBlank="1"/>
    </cacheField>
    <cacheField name="CÓDIGO MUNICIPAL" numFmtId="0">
      <sharedItems/>
    </cacheField>
    <cacheField name="ZONAS" numFmtId="0">
      <sharedItems/>
    </cacheField>
    <cacheField name="CÓDIGO ZONAL" numFmtId="0">
      <sharedItems/>
    </cacheField>
    <cacheField name="SUBREGIÓN" numFmtId="0">
      <sharedItems/>
    </cacheField>
    <cacheField name="CÓDIGO SUBREGIÓN" numFmtId="0">
      <sharedItems/>
    </cacheField>
    <cacheField name="VERE_NOMBR" numFmtId="0">
      <sharedItems containsBlank="1"/>
    </cacheField>
    <cacheField name="COD_VERE" numFmtId="0">
      <sharedItems containsMixedTypes="1" containsNumber="1" containsInteger="1" minValue="7197101" maxValue="7197101"/>
    </cacheField>
    <cacheField name="CORREGIMIE" numFmtId="0">
      <sharedItems/>
    </cacheField>
    <cacheField name="ID_PUNTO" numFmtId="49">
      <sharedItems containsBlank="1"/>
    </cacheField>
    <cacheField name="NORTE" numFmtId="0">
      <sharedItems containsNonDate="0" containsString="0" containsBlank="1"/>
    </cacheField>
    <cacheField name="ESTE" numFmtId="0">
      <sharedItems containsNonDate="0" containsString="0" containsBlank="1"/>
    </cacheField>
    <cacheField name="EVENTO" numFmtId="0">
      <sharedItems/>
    </cacheField>
    <cacheField name="OTRO EVENTO" numFmtId="0">
      <sharedItems containsBlank="1"/>
    </cacheField>
    <cacheField name="ID_EVENTO" numFmtId="0">
      <sharedItems containsMixedTypes="1" containsNumber="1" containsInteger="1" minValue="0" maxValue="39"/>
    </cacheField>
    <cacheField name="VIVIENDAS AFECTADAS" numFmtId="0">
      <sharedItems containsBlank="1" containsMixedTypes="1" containsNumber="1" containsInteger="1" minValue="0" maxValue="1559"/>
    </cacheField>
    <cacheField name="VIVIENDAS DESTRUIDAS" numFmtId="0">
      <sharedItems containsString="0" containsBlank="1" containsNumber="1" containsInteger="1" minValue="1" maxValue="60"/>
    </cacheField>
    <cacheField name="VIVIENDAS EN RIESGO" numFmtId="0">
      <sharedItems containsString="0" containsBlank="1" containsNumber="1" containsInteger="1" minValue="1" maxValue="66"/>
    </cacheField>
    <cacheField name="VIVIENDAS A REUBICAR" numFmtId="0">
      <sharedItems containsString="0" containsBlank="1" containsNumber="1" containsInteger="1" minValue="1" maxValue="23"/>
    </cacheField>
    <cacheField name="FAMILIAS AFECTADAS" numFmtId="0">
      <sharedItems containsBlank="1" containsMixedTypes="1" containsNumber="1" containsInteger="1" minValue="0" maxValue="1500"/>
    </cacheField>
    <cacheField name="PERSONAS AFECTADAS" numFmtId="0">
      <sharedItems containsString="0" containsBlank="1" containsNumber="1" containsInteger="1" minValue="1" maxValue="3153"/>
    </cacheField>
    <cacheField name="FAMILIAS DAMNIFICADAS" numFmtId="0">
      <sharedItems containsString="0" containsBlank="1" containsNumber="1" containsInteger="1" minValue="1" maxValue="1461"/>
    </cacheField>
    <cacheField name="HERIDOS LEVES" numFmtId="0">
      <sharedItems containsString="0" containsBlank="1" containsNumber="1" containsInteger="1" minValue="1" maxValue="440"/>
    </cacheField>
    <cacheField name="HERIDOS GRAVES" numFmtId="0">
      <sharedItems containsString="0" containsBlank="1" containsNumber="1" containsInteger="1" minValue="1" maxValue="60"/>
    </cacheField>
    <cacheField name="DESAPARECIDOS" numFmtId="0">
      <sharedItems containsString="0" containsBlank="1" containsNumber="1" containsInteger="1" minValue="1" maxValue="1"/>
    </cacheField>
    <cacheField name="FALLECIDOS" numFmtId="0">
      <sharedItems containsString="0" containsBlank="1" containsNumber="1" containsInteger="1" minValue="1" maxValue="4"/>
    </cacheField>
    <cacheField name="AFECTADOS" numFmtId="0">
      <sharedItems containsBlank="1" containsMixedTypes="1" containsNumber="1" containsInteger="1" minValue="0" maxValue="3000"/>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ADUQUER" refreshedDate="42382.378141666668" createdVersion="4" refreshedVersion="4" minRefreshableVersion="3" recordCount="29">
  <cacheSource type="worksheet">
    <worksheetSource ref="A2:K31" sheet="AHOGAMIENTO"/>
  </cacheSource>
  <cacheFields count="11">
    <cacheField name="MES TEXTO" numFmtId="0">
      <sharedItems count="7">
        <s v="Enero"/>
        <s v="Febrero"/>
        <s v="Mayo"/>
        <s v="Junio"/>
        <s v="Abril"/>
        <s v="Noviembre"/>
        <s v="Diciembre"/>
      </sharedItems>
    </cacheField>
    <cacheField name="MES NUMERO" numFmtId="0">
      <sharedItems/>
    </cacheField>
    <cacheField name="AÑO" numFmtId="0">
      <sharedItems containsSemiMixedTypes="0" containsString="0" containsNumber="1" containsInteger="1" minValue="2014" maxValue="2015" count="2">
        <n v="2014"/>
        <n v="2015"/>
      </sharedItems>
    </cacheField>
    <cacheField name="CONTADOR" numFmtId="0">
      <sharedItems containsSemiMixedTypes="0" containsString="0" containsNumber="1" containsInteger="1" minValue="1" maxValue="1"/>
    </cacheField>
    <cacheField name="MUNICIPIO" numFmtId="0">
      <sharedItems/>
    </cacheField>
    <cacheField name="CÓDIGO MUNICIPAL" numFmtId="0">
      <sharedItems/>
    </cacheField>
    <cacheField name="ZONAS" numFmtId="0">
      <sharedItems/>
    </cacheField>
    <cacheField name="CÓDIGO ZONAL" numFmtId="0">
      <sharedItems/>
    </cacheField>
    <cacheField name="SUBREGIÓN" numFmtId="0">
      <sharedItems/>
    </cacheField>
    <cacheField name="CÓDIGO SUBREGIÓN" numFmtId="0">
      <sharedItems/>
    </cacheField>
    <cacheField name="FALLECIDOS" numFmtId="0">
      <sharedItems containsSemiMixedTypes="0" containsString="0" containsNumber="1" containsInteger="1" minValue="1" maxValue="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9">
  <r>
    <s v="01"/>
    <n v="2014"/>
    <n v="1"/>
    <x v="0"/>
    <s v="05660"/>
    <s v="Bosques"/>
    <s v="Z17"/>
    <x v="0"/>
    <s v="R07"/>
    <n v="1"/>
  </r>
  <r>
    <s v="02"/>
    <n v="2014"/>
    <n v="1"/>
    <x v="1"/>
    <s v="05361"/>
    <s v="Río Cauca"/>
    <s v="Z12"/>
    <x v="1"/>
    <s v="R05"/>
    <n v="1"/>
  </r>
  <r>
    <s v="05"/>
    <n v="2014"/>
    <n v="1"/>
    <x v="2"/>
    <s v="05411"/>
    <s v="Cauca Medio"/>
    <s v="Z14"/>
    <x v="2"/>
    <s v="R06"/>
    <n v="1"/>
  </r>
  <r>
    <s v="06"/>
    <n v="2014"/>
    <n v="1"/>
    <x v="3"/>
    <s v="05002"/>
    <s v="Páramo"/>
    <s v="Z15"/>
    <x v="0"/>
    <s v="R07"/>
    <n v="1"/>
  </r>
  <r>
    <s v="06"/>
    <n v="2014"/>
    <n v="1"/>
    <x v="4"/>
    <s v="05051"/>
    <s v="Norte"/>
    <s v="Z24"/>
    <x v="3"/>
    <s v="R09"/>
    <n v="1"/>
  </r>
  <r>
    <s v="01"/>
    <n v="2015"/>
    <n v="1"/>
    <x v="5"/>
    <s v="05541"/>
    <s v="Embalses"/>
    <s v="Z16"/>
    <x v="0"/>
    <s v="R07"/>
    <n v="1"/>
  </r>
  <r>
    <s v="01"/>
    <n v="2015"/>
    <n v="1"/>
    <x v="6"/>
    <s v="05790"/>
    <s v="Bajo Cauca"/>
    <s v="Z04"/>
    <x v="4"/>
    <s v="R02"/>
    <n v="1"/>
  </r>
  <r>
    <s v="01"/>
    <n v="2015"/>
    <n v="1"/>
    <x v="7"/>
    <s v="05079"/>
    <s v="Norte "/>
    <s v="Z02"/>
    <x v="5"/>
    <s v="R01"/>
    <n v="1"/>
  </r>
  <r>
    <s v="01"/>
    <n v="2015"/>
    <n v="1"/>
    <x v="8"/>
    <s v="05031"/>
    <s v="Meseta"/>
    <s v="Z07"/>
    <x v="6"/>
    <s v="R04"/>
    <n v="1"/>
  </r>
  <r>
    <s v="02"/>
    <n v="2015"/>
    <n v="1"/>
    <x v="5"/>
    <s v="05541"/>
    <s v="Embalses"/>
    <s v="Z16"/>
    <x v="0"/>
    <s v="R07"/>
    <n v="1"/>
  </r>
  <r>
    <s v="04"/>
    <n v="2015"/>
    <n v="1"/>
    <x v="9"/>
    <s v="05044"/>
    <s v="Cauca Medio"/>
    <s v="Z14"/>
    <x v="2"/>
    <s v="R06"/>
    <n v="1"/>
  </r>
  <r>
    <s v="04"/>
    <n v="2015"/>
    <n v="1"/>
    <x v="10"/>
    <s v="05086"/>
    <s v="Río Grande y Chico"/>
    <s v="Z11"/>
    <x v="1"/>
    <s v="R05"/>
    <n v="1"/>
  </r>
  <r>
    <s v="06"/>
    <n v="2015"/>
    <n v="1"/>
    <x v="3"/>
    <s v="05002"/>
    <s v="Páramo"/>
    <s v="Z15"/>
    <x v="0"/>
    <s v="R07"/>
    <n v="1"/>
  </r>
  <r>
    <s v="04"/>
    <n v="2015"/>
    <n v="1"/>
    <x v="11"/>
    <s v="05045"/>
    <s v="Centro"/>
    <s v="Z23"/>
    <x v="3"/>
    <s v="R09"/>
    <n v="1"/>
  </r>
  <r>
    <s v="05"/>
    <n v="2015"/>
    <n v="1"/>
    <x v="11"/>
    <s v="05045"/>
    <s v="Centro"/>
    <s v="Z23"/>
    <x v="3"/>
    <s v="R09"/>
    <n v="1"/>
  </r>
  <r>
    <s v="11"/>
    <n v="2015"/>
    <n v="1"/>
    <x v="12"/>
    <s v="05318"/>
    <s v="Valle de San Nicolás"/>
    <s v="Z18"/>
    <x v="0"/>
    <s v="R07"/>
    <n v="2"/>
  </r>
  <r>
    <s v="12"/>
    <n v="2015"/>
    <n v="1"/>
    <x v="13"/>
    <s v="05310"/>
    <s v="Río Porce "/>
    <s v="Z09"/>
    <x v="1"/>
    <s v="R05"/>
    <n v="1"/>
  </r>
  <r>
    <s v="12"/>
    <n v="2015"/>
    <n v="1"/>
    <x v="14"/>
    <s v="05001"/>
    <s v="Centro"/>
    <s v="Z01"/>
    <x v="5"/>
    <s v="R01"/>
    <n v="1"/>
  </r>
  <r>
    <s v="12"/>
    <n v="2015"/>
    <n v="1"/>
    <x v="15"/>
    <s v="05172"/>
    <s v="Centro"/>
    <s v="Z23"/>
    <x v="3"/>
    <s v="R09"/>
    <n v="1"/>
  </r>
  <r>
    <s v="12"/>
    <n v="2015"/>
    <n v="1"/>
    <x v="16"/>
    <s v="05321"/>
    <s v="Embalses"/>
    <s v="Z16"/>
    <x v="0"/>
    <s v="R07"/>
    <n v="1"/>
  </r>
  <r>
    <s v="12"/>
    <n v="2015"/>
    <n v="1"/>
    <x v="7"/>
    <s v="05079"/>
    <s v="Norte "/>
    <s v="Z02"/>
    <x v="5"/>
    <s v="R01"/>
    <n v="1"/>
  </r>
  <r>
    <s v="12"/>
    <n v="2015"/>
    <n v="1"/>
    <x v="16"/>
    <s v="05321"/>
    <s v="Embalses"/>
    <s v="Z16"/>
    <x v="0"/>
    <s v="R07"/>
    <n v="2"/>
  </r>
  <r>
    <s v="12"/>
    <n v="2015"/>
    <n v="1"/>
    <x v="17"/>
    <s v="05667"/>
    <s v="Embalses"/>
    <s v="Z16"/>
    <x v="0"/>
    <s v="R07"/>
    <n v="2"/>
  </r>
  <r>
    <s v="01"/>
    <n v="2015"/>
    <n v="1"/>
    <x v="18"/>
    <s v="05315"/>
    <s v="Río Porce "/>
    <s v="Z09"/>
    <x v="1"/>
    <s v="R05"/>
    <n v="2"/>
  </r>
  <r>
    <s v="as"/>
    <n v="2015"/>
    <n v="1"/>
    <x v="19"/>
    <s v="05154"/>
    <s v="Bajo Cauca"/>
    <s v="Z04"/>
    <x v="4"/>
    <s v="R02"/>
    <n v="1"/>
  </r>
  <r>
    <s v="o"/>
    <n v="2015"/>
    <n v="1"/>
    <x v="20"/>
    <s v="05088"/>
    <s v="Norte "/>
    <s v="Z02"/>
    <x v="5"/>
    <s v="R01"/>
    <n v="1"/>
  </r>
  <r>
    <s v="o"/>
    <n v="2015"/>
    <n v="1"/>
    <x v="21"/>
    <s v="05792"/>
    <s v="Cartama"/>
    <s v="Z22"/>
    <x v="7"/>
    <s v="R08"/>
    <n v="1"/>
  </r>
  <r>
    <s v=""/>
    <n v="2015"/>
    <n v="1"/>
    <x v="9"/>
    <s v="05044"/>
    <s v="Cauca Medio"/>
    <s v="Z14"/>
    <x v="2"/>
    <s v="R06"/>
    <n v="1"/>
  </r>
  <r>
    <s v="to"/>
    <n v="2015"/>
    <n v="1"/>
    <x v="22"/>
    <s v="05585"/>
    <s v="Ribereña"/>
    <s v="Z06"/>
    <x v="8"/>
    <s v="R03"/>
    <n v="1"/>
  </r>
</pivotCacheRecords>
</file>

<file path=xl/pivotCache/pivotCacheRecords2.xml><?xml version="1.0" encoding="utf-8"?>
<pivotCacheRecords xmlns="http://schemas.openxmlformats.org/spreadsheetml/2006/main" xmlns:r="http://schemas.openxmlformats.org/officeDocument/2006/relationships" count="1945">
  <r>
    <s v="Marzo"/>
    <s v="03"/>
    <x v="0"/>
    <n v="20120306"/>
    <n v="20120306"/>
    <m/>
    <n v="1"/>
    <s v="Comisión Social"/>
    <s v="Ana Yelitza Álvarez Calle"/>
    <s v="ana.alvarez@antioquia.gov.co"/>
    <s v="3217707985-3136236780"/>
    <n v="8862"/>
    <s v="Tarazá"/>
    <x v="0"/>
    <s v="Bajo Cauca"/>
    <s v="Z04"/>
    <s v="BAJO CAUCA"/>
    <s v="R02"/>
    <m/>
    <e v="#N/A"/>
    <e v="#N/A"/>
    <m/>
    <m/>
    <m/>
    <x v="0"/>
  </r>
  <r>
    <s v="Marzo"/>
    <s v="03"/>
    <x v="0"/>
    <n v="20120315"/>
    <n v="20120315"/>
    <m/>
    <n v="1"/>
    <s v="Comisión Social"/>
    <s v="Ana Yelitza Álvarez Calle"/>
    <s v="ana.alvarez@antioquia.gov.co"/>
    <s v="3217707985-3136236780"/>
    <n v="8862"/>
    <s v="San Andrés de Cuerquia"/>
    <x v="1"/>
    <s v="Río Cauca"/>
    <s v="Z12"/>
    <s v="NORTE"/>
    <s v="R05"/>
    <m/>
    <e v="#N/A"/>
    <e v="#N/A"/>
    <m/>
    <m/>
    <m/>
    <x v="1"/>
  </r>
  <r>
    <s v="Marzo"/>
    <s v="03"/>
    <x v="0"/>
    <n v="20120315"/>
    <n v="20120315"/>
    <m/>
    <n v="1"/>
    <s v="Comisión Social"/>
    <s v="Ana Yelitza Álvarez Calle"/>
    <s v="ana.alvarez@antioquia.gov.co"/>
    <s v="3217707985-3136236780"/>
    <n v="8862"/>
    <s v="Caramanta"/>
    <x v="2"/>
    <s v="Cartama"/>
    <s v="Z22"/>
    <s v="SUROESTE"/>
    <s v="R08"/>
    <m/>
    <e v="#N/A"/>
    <e v="#N/A"/>
    <m/>
    <m/>
    <m/>
    <x v="1"/>
  </r>
  <r>
    <s v="Marzo"/>
    <s v="03"/>
    <x v="0"/>
    <n v="20120321"/>
    <n v="20120321"/>
    <m/>
    <n v="1"/>
    <s v="Comisión Social"/>
    <s v="Ana Yelitza Álvarez Calle"/>
    <s v="ana.alvarez@antioquia.gov.co"/>
    <s v="3217707985-3136236780"/>
    <n v="8862"/>
    <s v="San Francisco"/>
    <x v="3"/>
    <s v="Bosques"/>
    <s v="Z17"/>
    <s v="ORIENTE"/>
    <s v="R07"/>
    <m/>
    <e v="#N/A"/>
    <e v="#N/A"/>
    <m/>
    <m/>
    <m/>
    <x v="1"/>
  </r>
  <r>
    <s v="Marzo"/>
    <s v="03"/>
    <x v="0"/>
    <n v="20120322"/>
    <n v="20120322"/>
    <m/>
    <n v="1"/>
    <s v="Comisión Social"/>
    <s v="Ana Yelitza Álvarez Calle"/>
    <s v="ana.alvarez@antioquia.gov.co"/>
    <s v="3217707985-3136236780"/>
    <n v="8862"/>
    <s v="Heliconia"/>
    <x v="4"/>
    <s v="Cauca Medio"/>
    <s v="Z14"/>
    <s v="OCCIDENTE"/>
    <s v="R06"/>
    <m/>
    <e v="#N/A"/>
    <e v="#N/A"/>
    <m/>
    <m/>
    <m/>
    <x v="1"/>
  </r>
  <r>
    <s v="Marzo"/>
    <s v="03"/>
    <x v="0"/>
    <n v="20120322"/>
    <n v="20120322"/>
    <m/>
    <n v="1"/>
    <s v="Comisión Social"/>
    <s v="Ana Yelitza Álvarez Calle"/>
    <s v="ana.alvarez@antioquia.gov.co"/>
    <s v="3217707985-3136236780"/>
    <n v="8862"/>
    <s v="San Andrés de Cuerquia"/>
    <x v="1"/>
    <s v="Río Cauca"/>
    <s v="Z12"/>
    <s v="NORTE"/>
    <s v="R05"/>
    <m/>
    <e v="#N/A"/>
    <e v="#N/A"/>
    <m/>
    <m/>
    <m/>
    <x v="1"/>
  </r>
  <r>
    <s v="Marzo"/>
    <s v="03"/>
    <x v="0"/>
    <n v="20120322"/>
    <n v="20120322"/>
    <m/>
    <n v="1"/>
    <s v="Comisión Social"/>
    <s v="Ana Yelitza Álvarez Calle"/>
    <s v="ana.alvarez@antioquia.gov.co"/>
    <s v="3217707985-3136236780"/>
    <n v="8862"/>
    <s v="San Rafael"/>
    <x v="5"/>
    <s v="Embalses"/>
    <s v="Z16"/>
    <s v="ORIENTE"/>
    <s v="R07"/>
    <m/>
    <e v="#N/A"/>
    <e v="#N/A"/>
    <m/>
    <m/>
    <m/>
    <x v="1"/>
  </r>
  <r>
    <s v="Marzo"/>
    <s v="03"/>
    <x v="0"/>
    <n v="20120323"/>
    <n v="20120323"/>
    <m/>
    <n v="1"/>
    <s v="Comisión Social"/>
    <s v="Ana Yelitza Álvarez Calle"/>
    <s v="ana.alvarez@antioquia.gov.co"/>
    <s v="3217707985-3136236780"/>
    <n v="8862"/>
    <s v="Santa Rosa de Osos"/>
    <x v="6"/>
    <s v="Río Grande y Chico"/>
    <s v="Z11"/>
    <s v="NORTE"/>
    <s v="R05"/>
    <m/>
    <e v="#N/A"/>
    <e v="#N/A"/>
    <m/>
    <m/>
    <m/>
    <x v="1"/>
  </r>
  <r>
    <s v="Marzo"/>
    <s v="03"/>
    <x v="0"/>
    <n v="20120323"/>
    <n v="20120323"/>
    <m/>
    <n v="1"/>
    <s v="Comisión Social"/>
    <s v="Ana Yelitza Álvarez Calle"/>
    <s v="ana.alvarez@antioquia.gov.co"/>
    <s v="3217707985-3136236780"/>
    <n v="8862"/>
    <s v="Alejandría"/>
    <x v="7"/>
    <s v="Embalses"/>
    <s v="Z16"/>
    <s v="ORIENTE"/>
    <s v="R07"/>
    <m/>
    <e v="#N/A"/>
    <e v="#N/A"/>
    <m/>
    <m/>
    <m/>
    <x v="1"/>
  </r>
  <r>
    <s v="Marzo"/>
    <s v="03"/>
    <x v="0"/>
    <n v="20120325"/>
    <n v="20120325"/>
    <m/>
    <n v="1"/>
    <s v="Comisión Social"/>
    <s v="Ana Yelitza Álvarez Calle"/>
    <s v="ana.alvarez@antioquia.gov.co"/>
    <s v="3217707985-3136236780"/>
    <n v="8862"/>
    <s v="Frontino"/>
    <x v="8"/>
    <s v="Cuenca del Río Sucio"/>
    <s v="Z13"/>
    <s v="OCCIDENTE"/>
    <s v="R06"/>
    <m/>
    <e v="#N/A"/>
    <e v="#N/A"/>
    <m/>
    <m/>
    <m/>
    <x v="1"/>
  </r>
  <r>
    <s v="Marzo"/>
    <s v="03"/>
    <x v="0"/>
    <n v="20120326"/>
    <n v="20120326"/>
    <m/>
    <n v="1"/>
    <s v="Comisión Social"/>
    <s v="Ana Yelitza Álvarez Calle"/>
    <s v="ana.alvarez@antioquia.gov.co"/>
    <s v="3217707985-3136236780"/>
    <n v="8862"/>
    <s v="San Rafael"/>
    <x v="5"/>
    <s v="Embalses"/>
    <s v="Z16"/>
    <s v="ORIENTE"/>
    <s v="R07"/>
    <m/>
    <e v="#N/A"/>
    <e v="#N/A"/>
    <m/>
    <m/>
    <m/>
    <x v="1"/>
  </r>
  <r>
    <s v="Marzo"/>
    <s v="03"/>
    <x v="0"/>
    <n v="20120326"/>
    <n v="20120326"/>
    <m/>
    <n v="1"/>
    <s v="Comisión Social"/>
    <s v="Ana Yelitza Álvarez Calle"/>
    <s v="ana.alvarez@antioquia.gov.co"/>
    <s v="3217707985-3136236780"/>
    <n v="8862"/>
    <s v="Valparaíso"/>
    <x v="9"/>
    <s v="Cartama"/>
    <s v="Z22"/>
    <s v="SUROESTE"/>
    <s v="R08"/>
    <m/>
    <e v="#N/A"/>
    <e v="#N/A"/>
    <m/>
    <m/>
    <m/>
    <x v="1"/>
  </r>
  <r>
    <s v="Marzo"/>
    <s v="03"/>
    <x v="0"/>
    <n v="20120331"/>
    <n v="20120331"/>
    <m/>
    <n v="1"/>
    <s v="Comisión Social"/>
    <s v="Ana Yelitza Álvarez Calle"/>
    <s v="ana.alvarez@antioquia.gov.co"/>
    <s v="3217707985-3136236780"/>
    <n v="8862"/>
    <s v="Vigía del Fuerte"/>
    <x v="10"/>
    <s v="Atrato Medio"/>
    <s v="Z25"/>
    <s v="URABÁ"/>
    <s v="R09"/>
    <m/>
    <e v="#N/A"/>
    <e v="#N/A"/>
    <m/>
    <m/>
    <m/>
    <x v="2"/>
  </r>
  <r>
    <s v="Abril"/>
    <s v="04"/>
    <x v="0"/>
    <n v="20120413"/>
    <n v="20120413"/>
    <m/>
    <n v="1"/>
    <s v="Comisión Social"/>
    <s v="Ana Yelitza Álvarez Calle"/>
    <s v="ana.alvarez@antioquia.gov.co"/>
    <s v="3217707985-3136236780"/>
    <n v="8862"/>
    <s v="Granada"/>
    <x v="11"/>
    <s v="Embalses"/>
    <s v="Z16"/>
    <s v="ORIENTE"/>
    <s v="R07"/>
    <m/>
    <e v="#N/A"/>
    <e v="#N/A"/>
    <m/>
    <m/>
    <m/>
    <x v="3"/>
  </r>
  <r>
    <s v="Abril"/>
    <s v="04"/>
    <x v="0"/>
    <n v="20120417"/>
    <n v="20120417"/>
    <m/>
    <n v="1"/>
    <s v="Comisión Social"/>
    <s v="Ana Yelitza Álvarez Calle"/>
    <s v="ana.alvarez@antioquia.gov.co"/>
    <s v="3217707985-3136236780"/>
    <n v="8862"/>
    <s v="Remedios"/>
    <x v="12"/>
    <s v="Minera"/>
    <s v="Z08"/>
    <s v="NORDESTE"/>
    <s v="R04"/>
    <m/>
    <e v="#N/A"/>
    <e v="#N/A"/>
    <m/>
    <m/>
    <m/>
    <x v="1"/>
  </r>
  <r>
    <s v="Abril"/>
    <s v="04"/>
    <x v="0"/>
    <n v="20140418"/>
    <n v="20140418"/>
    <m/>
    <n v="1"/>
    <s v="Comisión Social"/>
    <s v="Ana Yelitza Álvarez Calle"/>
    <s v="ana.alvarez@antioquia.gov.co"/>
    <s v="3217707985-3136236780"/>
    <n v="8862"/>
    <s v="Tarazá"/>
    <x v="0"/>
    <s v="Bajo Cauca"/>
    <s v="Z04"/>
    <s v="BAJO CAUCA"/>
    <s v="R02"/>
    <m/>
    <e v="#N/A"/>
    <e v="#N/A"/>
    <m/>
    <m/>
    <m/>
    <x v="3"/>
  </r>
  <r>
    <s v="Abril"/>
    <s v="04"/>
    <x v="0"/>
    <n v="20120420"/>
    <n v="20120420"/>
    <m/>
    <n v="1"/>
    <s v="Comisión Social"/>
    <s v="Ana Yelitza Álvarez Calle"/>
    <s v="ana.alvarez@antioquia.gov.co"/>
    <s v="3217707985-3136236780"/>
    <n v="8862"/>
    <s v="San Roque"/>
    <x v="13"/>
    <s v="Nus"/>
    <s v="Z05"/>
    <s v="NORDESTE"/>
    <s v="R04"/>
    <m/>
    <e v="#N/A"/>
    <e v="#N/A"/>
    <m/>
    <m/>
    <m/>
    <x v="3"/>
  </r>
  <r>
    <s v="Abril"/>
    <s v="04"/>
    <x v="0"/>
    <n v="20120426"/>
    <n v="20120426"/>
    <m/>
    <n v="1"/>
    <s v="Comisión Social"/>
    <s v="Ana Yelitza Álvarez Calle"/>
    <s v="ana.alvarez@antioquia.gov.co"/>
    <s v="3217707985-3136236780"/>
    <n v="8862"/>
    <s v="Briceño"/>
    <x v="14"/>
    <s v="Vertiente Chorros Blancos"/>
    <s v="Z10"/>
    <s v="NORTE"/>
    <s v="R05"/>
    <m/>
    <e v="#N/A"/>
    <e v="#N/A"/>
    <m/>
    <m/>
    <m/>
    <x v="1"/>
  </r>
  <r>
    <s v="Abril"/>
    <s v="04"/>
    <x v="0"/>
    <n v="20120426"/>
    <n v="20120426"/>
    <m/>
    <n v="1"/>
    <s v="Comisión Social"/>
    <s v="Ana Yelitza Álvarez Calle"/>
    <s v="ana.alvarez@antioquia.gov.co"/>
    <s v="3217707985-3136236780"/>
    <n v="8862"/>
    <s v="Toledo"/>
    <x v="15"/>
    <s v="Río Cauca"/>
    <s v="Z12"/>
    <s v="NORTE"/>
    <s v="R05"/>
    <m/>
    <e v="#N/A"/>
    <e v="#N/A"/>
    <m/>
    <m/>
    <m/>
    <x v="1"/>
  </r>
  <r>
    <s v="Abril"/>
    <s v="04"/>
    <x v="0"/>
    <n v="20120426"/>
    <n v="20120426"/>
    <m/>
    <n v="1"/>
    <s v="Comisión Social"/>
    <s v="Ana Yelitza Álvarez Calle"/>
    <s v="ana.alvarez@antioquia.gov.co"/>
    <s v="3217707985-3136236780"/>
    <n v="8862"/>
    <s v="San Andrés de Cuerquia"/>
    <x v="1"/>
    <s v="Río Cauca"/>
    <s v="Z12"/>
    <s v="NORTE"/>
    <s v="R05"/>
    <m/>
    <e v="#N/A"/>
    <e v="#N/A"/>
    <m/>
    <m/>
    <m/>
    <x v="1"/>
  </r>
  <r>
    <s v="Mayo"/>
    <s v="05"/>
    <x v="0"/>
    <n v="20120503"/>
    <n v="20120503"/>
    <m/>
    <n v="1"/>
    <s v="Comisión Social"/>
    <s v="Ana Yelitza Álvarez Calle"/>
    <s v="ana.alvarez@antioquia.gov.co"/>
    <s v="3217707985-3136236780"/>
    <n v="8862"/>
    <s v="Cisneros"/>
    <x v="16"/>
    <s v="Nus"/>
    <s v="Z05"/>
    <s v="NORDESTE"/>
    <s v="R04"/>
    <m/>
    <e v="#N/A"/>
    <e v="#N/A"/>
    <m/>
    <m/>
    <m/>
    <x v="4"/>
  </r>
  <r>
    <s v="Mayo"/>
    <s v="05"/>
    <x v="0"/>
    <n v="20120503"/>
    <n v="20120503"/>
    <m/>
    <n v="1"/>
    <s v="Comisión Social"/>
    <s v="Ana Yelitza Álvarez Calle"/>
    <s v="ana.alvarez@antioquia.gov.co"/>
    <s v="3217707985-3136236780"/>
    <n v="8862"/>
    <s v="San Andrés de Cuerquia"/>
    <x v="1"/>
    <s v="Río Cauca"/>
    <s v="Z12"/>
    <s v="NORTE"/>
    <s v="R05"/>
    <m/>
    <e v="#N/A"/>
    <e v="#N/A"/>
    <m/>
    <m/>
    <m/>
    <x v="1"/>
  </r>
  <r>
    <s v="Mayo"/>
    <s v="05"/>
    <x v="0"/>
    <n v="20120503"/>
    <n v="20120503"/>
    <m/>
    <n v="1"/>
    <s v="Comisión Social"/>
    <s v="Ana Yelitza Álvarez Calle"/>
    <s v="ana.alvarez@antioquia.gov.co"/>
    <s v="3217707985-3136236780"/>
    <n v="8862"/>
    <s v="San Roque"/>
    <x v="13"/>
    <s v="Nus"/>
    <s v="Z05"/>
    <s v="NORDESTE"/>
    <s v="R04"/>
    <m/>
    <e v="#N/A"/>
    <e v="#N/A"/>
    <m/>
    <m/>
    <m/>
    <x v="4"/>
  </r>
  <r>
    <s v="Mayo"/>
    <s v="05"/>
    <x v="0"/>
    <n v="20120503"/>
    <n v="20120503"/>
    <m/>
    <n v="1"/>
    <s v="Comisión Social"/>
    <s v="Ana Yelitza Álvarez Calle"/>
    <s v="ana.alvarez@antioquia.gov.co"/>
    <s v="3217707985-3136236780"/>
    <n v="8862"/>
    <s v="Valdivia"/>
    <x v="17"/>
    <s v="Vertiente Chorros Blancos"/>
    <s v="Z10"/>
    <s v="NORTE"/>
    <s v="R05"/>
    <m/>
    <e v="#N/A"/>
    <e v="#N/A"/>
    <m/>
    <m/>
    <m/>
    <x v="4"/>
  </r>
  <r>
    <s v="Mayo"/>
    <s v="05"/>
    <x v="0"/>
    <n v="20120504"/>
    <n v="20120504"/>
    <m/>
    <n v="1"/>
    <s v="Comisión Social"/>
    <s v="Ana Yelitza Álvarez Calle"/>
    <s v="ana.alvarez@antioquia.gov.co"/>
    <s v="3217707985-3136236780"/>
    <n v="8862"/>
    <s v="Caldas"/>
    <x v="18"/>
    <s v="Sur "/>
    <s v="Z03"/>
    <s v="VALLE DE ABURRÁ"/>
    <s v="R01"/>
    <m/>
    <e v="#N/A"/>
    <e v="#N/A"/>
    <m/>
    <m/>
    <m/>
    <x v="4"/>
  </r>
  <r>
    <s v="Mayo"/>
    <s v="05"/>
    <x v="0"/>
    <n v="20120509"/>
    <n v="20120509"/>
    <m/>
    <n v="1"/>
    <s v="Comisión Social"/>
    <s v="Ana Yelitza Álvarez Calle"/>
    <s v="ana.alvarez@antioquia.gov.co"/>
    <s v="3217707985-3136236780"/>
    <n v="8862"/>
    <s v="Hispania"/>
    <x v="19"/>
    <s v="San Juan"/>
    <s v="Z20"/>
    <s v="SUROESTE"/>
    <s v="R08"/>
    <m/>
    <e v="#N/A"/>
    <e v="#N/A"/>
    <m/>
    <m/>
    <m/>
    <x v="4"/>
  </r>
  <r>
    <s v="Mayo"/>
    <s v="05"/>
    <x v="0"/>
    <n v="20120514"/>
    <n v="20120514"/>
    <m/>
    <n v="1"/>
    <s v="Comisión Social"/>
    <s v="Ana Yelitza Álvarez Calle"/>
    <s v="ana.alvarez@antioquia.gov.co"/>
    <s v="3217707985-3136236780"/>
    <n v="8862"/>
    <s v="Toledo"/>
    <x v="15"/>
    <s v="Río Cauca"/>
    <s v="Z12"/>
    <s v="NORTE"/>
    <s v="R05"/>
    <m/>
    <e v="#N/A"/>
    <e v="#N/A"/>
    <m/>
    <m/>
    <m/>
    <x v="2"/>
  </r>
  <r>
    <s v="Mayo"/>
    <s v="05"/>
    <x v="0"/>
    <n v="20120514"/>
    <n v="20120514"/>
    <m/>
    <n v="1"/>
    <s v="Comisión Social"/>
    <s v="Ana Yelitza Álvarez Calle"/>
    <s v="ana.alvarez@antioquia.gov.co"/>
    <s v="3217707985-3136236780"/>
    <n v="8862"/>
    <s v="Turbo"/>
    <x v="20"/>
    <s v="Centro"/>
    <s v="Z23"/>
    <s v="URABÁ"/>
    <s v="R09"/>
    <m/>
    <e v="#N/A"/>
    <e v="#N/A"/>
    <m/>
    <m/>
    <m/>
    <x v="4"/>
  </r>
  <r>
    <s v="Mayo"/>
    <s v="05"/>
    <x v="0"/>
    <n v="20120514"/>
    <n v="20120514"/>
    <m/>
    <n v="1"/>
    <s v="Comisión Social"/>
    <s v="Ana Yelitza Álvarez Calle"/>
    <s v="ana.alvarez@antioquia.gov.co"/>
    <s v="3217707985-3136236780"/>
    <n v="8862"/>
    <s v="Turbo"/>
    <x v="20"/>
    <s v="Centro"/>
    <s v="Z23"/>
    <s v="URABÁ"/>
    <s v="R09"/>
    <m/>
    <e v="#N/A"/>
    <e v="#N/A"/>
    <m/>
    <m/>
    <m/>
    <x v="4"/>
  </r>
  <r>
    <s v="Mayo"/>
    <s v="05"/>
    <x v="0"/>
    <n v="20120514"/>
    <n v="20120514"/>
    <m/>
    <n v="1"/>
    <s v="Comisión Social"/>
    <s v="Ana Yelitza Álvarez Calle"/>
    <s v="ana.alvarez@antioquia.gov.co"/>
    <s v="3217707985-3136236780"/>
    <n v="8862"/>
    <s v="Betania"/>
    <x v="21"/>
    <s v="San Juan"/>
    <s v="Z20"/>
    <s v="SUROESTE"/>
    <s v="R08"/>
    <m/>
    <e v="#N/A"/>
    <e v="#N/A"/>
    <m/>
    <m/>
    <m/>
    <x v="4"/>
  </r>
  <r>
    <s v="Mayo"/>
    <s v="05"/>
    <x v="0"/>
    <n v="20120516"/>
    <n v="20120516"/>
    <m/>
    <n v="1"/>
    <s v="Comisión Social"/>
    <s v="Ana Yelitza Álvarez Calle"/>
    <s v="ana.alvarez@antioquia.gov.co"/>
    <s v="3217707985-3136236780"/>
    <n v="8862"/>
    <s v="San Francisco"/>
    <x v="3"/>
    <s v="Bosques"/>
    <s v="Z17"/>
    <s v="ORIENTE"/>
    <s v="R07"/>
    <m/>
    <e v="#N/A"/>
    <e v="#N/A"/>
    <m/>
    <m/>
    <m/>
    <x v="1"/>
  </r>
  <r>
    <s v="Mayo"/>
    <s v="05"/>
    <x v="0"/>
    <n v="20120520"/>
    <n v="20120520"/>
    <m/>
    <n v="1"/>
    <s v="Comisión Social"/>
    <s v="Ana Yelitza Álvarez Calle"/>
    <s v="ana.alvarez@antioquia.gov.co"/>
    <s v="3217707985-3136236780"/>
    <n v="8862"/>
    <s v="Salgar"/>
    <x v="22"/>
    <s v="Penderisco"/>
    <s v="Z21"/>
    <s v="SUROESTE"/>
    <s v="R08"/>
    <m/>
    <e v="#N/A"/>
    <e v="#N/A"/>
    <m/>
    <m/>
    <m/>
    <x v="1"/>
  </r>
  <r>
    <s v="Mayo"/>
    <s v="05"/>
    <x v="0"/>
    <n v="20120524"/>
    <n v="20120524"/>
    <m/>
    <n v="1"/>
    <s v="Comisión Social"/>
    <s v="Ana Yelitza Álvarez Calle"/>
    <s v="ana.alvarez@antioquia.gov.co"/>
    <s v="3217707985-3136236780"/>
    <n v="8862"/>
    <s v="Cocorná"/>
    <x v="23"/>
    <s v="Bosques"/>
    <s v="Z17"/>
    <s v="ORIENTE"/>
    <s v="R07"/>
    <m/>
    <e v="#N/A"/>
    <e v="#N/A"/>
    <m/>
    <m/>
    <m/>
    <x v="1"/>
  </r>
  <r>
    <s v="Mayo"/>
    <s v="05"/>
    <x v="0"/>
    <n v="20120524"/>
    <n v="20120524"/>
    <m/>
    <n v="1"/>
    <s v="Comisión Social"/>
    <s v="Ana Yelitza Álvarez Calle"/>
    <s v="ana.alvarez@antioquia.gov.co"/>
    <s v="3217707985-3136236780"/>
    <n v="8862"/>
    <s v="Toledo"/>
    <x v="15"/>
    <s v="Río Cauca"/>
    <s v="Z12"/>
    <s v="NORTE"/>
    <s v="R05"/>
    <m/>
    <e v="#N/A"/>
    <e v="#N/A"/>
    <m/>
    <m/>
    <m/>
    <x v="1"/>
  </r>
  <r>
    <s v="Mayo"/>
    <s v="05"/>
    <x v="0"/>
    <n v="20120524"/>
    <n v="20120524"/>
    <m/>
    <n v="1"/>
    <s v="Comisión Social"/>
    <s v="Ana Yelitza Álvarez Calle"/>
    <s v="ana.alvarez@antioquia.gov.co"/>
    <s v="3217707985-3136236780"/>
    <n v="8862"/>
    <s v="Betulia"/>
    <x v="24"/>
    <s v="Penderisco"/>
    <s v="Z21"/>
    <s v="SUROESTE"/>
    <s v="R08"/>
    <m/>
    <e v="#N/A"/>
    <e v="#N/A"/>
    <m/>
    <m/>
    <m/>
    <x v="5"/>
  </r>
  <r>
    <s v="Mayo"/>
    <s v="05"/>
    <x v="0"/>
    <n v="20120526"/>
    <n v="20120526"/>
    <m/>
    <n v="1"/>
    <s v="Comisión Social"/>
    <s v="Ana Yelitza Álvarez Calle"/>
    <s v="ana.alvarez@antioquia.gov.co"/>
    <s v="3217707985-3136236780"/>
    <n v="8862"/>
    <s v="Ciudad Bolívar"/>
    <x v="25"/>
    <s v="San Juan"/>
    <s v="Z20"/>
    <s v="SUROESTE"/>
    <s v="R08"/>
    <m/>
    <e v="#N/A"/>
    <e v="#N/A"/>
    <m/>
    <m/>
    <m/>
    <x v="1"/>
  </r>
  <r>
    <s v="Mayo"/>
    <s v="05"/>
    <x v="0"/>
    <n v="20120526"/>
    <n v="20120526"/>
    <m/>
    <n v="1"/>
    <s v="Comisión Social"/>
    <s v="Ana Yelitza Álvarez Calle"/>
    <s v="ana.alvarez@antioquia.gov.co"/>
    <s v="3217707985-3136236780"/>
    <n v="8862"/>
    <s v="Ciudad Bolívar"/>
    <x v="25"/>
    <s v="San Juan"/>
    <s v="Z20"/>
    <s v="SUROESTE"/>
    <s v="R08"/>
    <m/>
    <e v="#N/A"/>
    <e v="#N/A"/>
    <m/>
    <m/>
    <m/>
    <x v="1"/>
  </r>
  <r>
    <s v="Mayo"/>
    <s v="05"/>
    <x v="0"/>
    <n v="20120528"/>
    <n v="20120528"/>
    <m/>
    <n v="1"/>
    <s v="Comisión Social"/>
    <s v="Ana Yelitza Álvarez Calle"/>
    <s v="ana.alvarez@antioquia.gov.co"/>
    <s v="3217707985-3136236780"/>
    <n v="8862"/>
    <s v="Jericó"/>
    <x v="26"/>
    <s v="Cartama"/>
    <s v="Z22"/>
    <s v="SUROESTE"/>
    <s v="R08"/>
    <m/>
    <e v="#N/A"/>
    <e v="#N/A"/>
    <m/>
    <m/>
    <m/>
    <x v="5"/>
  </r>
  <r>
    <s v="Mayo"/>
    <s v="05"/>
    <x v="0"/>
    <n v="20120530"/>
    <n v="20120530"/>
    <m/>
    <n v="1"/>
    <s v="Comisión Social"/>
    <s v="Ana Yelitza Álvarez Calle"/>
    <s v="ana.alvarez@antioquia.gov.co"/>
    <s v="3217707985-3136236780"/>
    <n v="8862"/>
    <s v="Alejandría"/>
    <x v="7"/>
    <s v="Embalses"/>
    <s v="Z16"/>
    <s v="ORIENTE"/>
    <s v="R07"/>
    <m/>
    <e v="#N/A"/>
    <e v="#N/A"/>
    <m/>
    <m/>
    <m/>
    <x v="1"/>
  </r>
  <r>
    <s v="Mayo"/>
    <s v="05"/>
    <x v="0"/>
    <n v="20120530"/>
    <n v="20120530"/>
    <m/>
    <n v="1"/>
    <s v="Comisión Social"/>
    <s v="Ana Yelitza Álvarez Calle"/>
    <s v="ana.alvarez@antioquia.gov.co"/>
    <s v="3217707985-3136236780"/>
    <n v="8862"/>
    <s v="La Pintada"/>
    <x v="27"/>
    <s v="Cartama"/>
    <s v="Z22"/>
    <s v="SUROESTE"/>
    <s v="R08"/>
    <m/>
    <e v="#N/A"/>
    <e v="#N/A"/>
    <m/>
    <m/>
    <m/>
    <x v="1"/>
  </r>
  <r>
    <s v="Mayo"/>
    <s v="05"/>
    <x v="0"/>
    <n v="20120531"/>
    <n v="20120531"/>
    <m/>
    <n v="1"/>
    <s v="Comisión Social"/>
    <s v="Ana Yelitza Álvarez Calle"/>
    <s v="ana.alvarez@antioquia.gov.co"/>
    <s v="3217707985-3136236780"/>
    <n v="8862"/>
    <s v="El Peñol"/>
    <x v="28"/>
    <s v="Embalses"/>
    <s v="Z16"/>
    <s v="ORIENTE"/>
    <s v="R07"/>
    <m/>
    <e v="#N/A"/>
    <e v="#N/A"/>
    <m/>
    <m/>
    <m/>
    <x v="1"/>
  </r>
  <r>
    <s v="Junio"/>
    <s v="06"/>
    <x v="0"/>
    <n v="20120608"/>
    <n v="20120608"/>
    <m/>
    <n v="1"/>
    <s v="Comisión Social"/>
    <s v="Ana Yelitza Álvarez Calle"/>
    <s v="ana.alvarez@antioquia.gov.co"/>
    <s v="3217707985-3136236780"/>
    <n v="8862"/>
    <s v="Caracolí"/>
    <x v="29"/>
    <s v="Nus"/>
    <s v="Z05"/>
    <s v="MAGDALENA MEDIO"/>
    <s v="R03"/>
    <m/>
    <e v="#N/A"/>
    <e v="#N/A"/>
    <m/>
    <m/>
    <m/>
    <x v="1"/>
  </r>
  <r>
    <s v="Junio"/>
    <s v="06"/>
    <x v="0"/>
    <n v="20120608"/>
    <n v="20120608"/>
    <m/>
    <n v="1"/>
    <s v="Comisión Social"/>
    <s v="Ana Yelitza Álvarez Calle"/>
    <s v="ana.alvarez@antioquia.gov.co"/>
    <s v="3217707985-3136236780"/>
    <n v="8862"/>
    <s v="Maceo"/>
    <x v="30"/>
    <s v="Nus"/>
    <s v="Z05"/>
    <s v="MAGDALENA MEDIO"/>
    <s v="R03"/>
    <m/>
    <e v="#N/A"/>
    <e v="#N/A"/>
    <m/>
    <m/>
    <m/>
    <x v="1"/>
  </r>
  <r>
    <s v="Junio"/>
    <s v="06"/>
    <x v="0"/>
    <n v="20120614"/>
    <n v="20120614"/>
    <m/>
    <n v="1"/>
    <s v="Comisión Social"/>
    <s v="Ana Yelitza Álvarez Calle"/>
    <s v="ana.alvarez@antioquia.gov.co"/>
    <s v="3217707985-3136236780"/>
    <n v="8862"/>
    <s v="Támesis"/>
    <x v="31"/>
    <s v="Cartama"/>
    <s v="Z22"/>
    <s v="SUROESTE"/>
    <s v="R08"/>
    <m/>
    <e v="#N/A"/>
    <e v="#N/A"/>
    <m/>
    <m/>
    <m/>
    <x v="1"/>
  </r>
  <r>
    <s v="Junio"/>
    <s v="06"/>
    <x v="0"/>
    <n v="20120615"/>
    <n v="20120615"/>
    <m/>
    <n v="1"/>
    <s v="Comisión Social"/>
    <s v="Ana Yelitza Álvarez Calle"/>
    <s v="ana.alvarez@antioquia.gov.co"/>
    <s v="3217707985-3136236780"/>
    <n v="8862"/>
    <s v="Alejandría"/>
    <x v="7"/>
    <s v="Embalses"/>
    <s v="Z16"/>
    <s v="ORIENTE"/>
    <s v="R07"/>
    <m/>
    <e v="#N/A"/>
    <e v="#N/A"/>
    <m/>
    <m/>
    <m/>
    <x v="1"/>
  </r>
  <r>
    <s v="Junio"/>
    <s v="06"/>
    <x v="0"/>
    <n v="20120618"/>
    <n v="20120618"/>
    <m/>
    <n v="1"/>
    <s v="Comisión Social"/>
    <s v="Ana Yelitza Álvarez Calle"/>
    <s v="ana.alvarez@antioquia.gov.co"/>
    <s v="3217707985-3136236780"/>
    <n v="8862"/>
    <s v="San Francisco"/>
    <x v="3"/>
    <s v="Bosques"/>
    <s v="Z17"/>
    <s v="ORIENTE"/>
    <s v="R07"/>
    <m/>
    <e v="#N/A"/>
    <e v="#N/A"/>
    <m/>
    <m/>
    <m/>
    <x v="1"/>
  </r>
  <r>
    <s v="Junio"/>
    <s v="06"/>
    <x v="0"/>
    <n v="20120626"/>
    <n v="20120626"/>
    <m/>
    <n v="1"/>
    <s v="Comisión Social"/>
    <s v="Ana Yelitza Álvarez Calle"/>
    <s v="ana.alvarez@antioquia.gov.co"/>
    <s v="3217707985-3136236780"/>
    <n v="8862"/>
    <s v="Puerto Berrío"/>
    <x v="32"/>
    <s v="Ribereña"/>
    <s v="Z06"/>
    <s v="MAGDALENA MEDIO"/>
    <s v="R03"/>
    <m/>
    <e v="#N/A"/>
    <e v="#N/A"/>
    <m/>
    <m/>
    <m/>
    <x v="1"/>
  </r>
  <r>
    <s v="Junio"/>
    <s v="06"/>
    <x v="0"/>
    <n v="20120626"/>
    <n v="20120626"/>
    <m/>
    <n v="1"/>
    <s v="Comisión Social"/>
    <s v="Ana Yelitza Álvarez Calle"/>
    <s v="ana.alvarez@antioquia.gov.co"/>
    <s v="3217707985-3136236780"/>
    <n v="8862"/>
    <s v="Valdivia"/>
    <x v="17"/>
    <s v="Vertiente Chorros Blancos"/>
    <s v="Z10"/>
    <s v="NORTE"/>
    <s v="R05"/>
    <m/>
    <e v="#N/A"/>
    <e v="#N/A"/>
    <m/>
    <m/>
    <m/>
    <x v="1"/>
  </r>
  <r>
    <s v="Junio"/>
    <s v="06"/>
    <x v="0"/>
    <n v="20120630"/>
    <n v="20120630"/>
    <m/>
    <n v="1"/>
    <s v="Comisión Social"/>
    <s v="Ana Yelitza Álvarez Calle"/>
    <s v="ana.alvarez@antioquia.gov.co"/>
    <s v="3217707985-3136236780"/>
    <n v="8862"/>
    <s v="Nariño"/>
    <x v="33"/>
    <s v="Páramo"/>
    <s v="Z15"/>
    <s v="ORIENTE"/>
    <s v="R07"/>
    <m/>
    <e v="#N/A"/>
    <e v="#N/A"/>
    <m/>
    <m/>
    <m/>
    <x v="1"/>
  </r>
  <r>
    <s v="Julio"/>
    <s v="07"/>
    <x v="0"/>
    <n v="20120705"/>
    <n v="20120705"/>
    <m/>
    <n v="1"/>
    <s v="Comisión Social"/>
    <s v="Ana Yelitza Álvarez Calle"/>
    <s v="ana.alvarez@antioquia.gov.co"/>
    <s v="3217707985-3136236780"/>
    <n v="8862"/>
    <s v="Remedios"/>
    <x v="12"/>
    <s v="Minera"/>
    <s v="Z08"/>
    <s v="NORDESTE"/>
    <s v="R04"/>
    <m/>
    <e v="#N/A"/>
    <e v="#N/A"/>
    <m/>
    <m/>
    <m/>
    <x v="1"/>
  </r>
  <r>
    <s v="Julio"/>
    <s v="07"/>
    <x v="0"/>
    <n v="20120705"/>
    <n v="20120705"/>
    <m/>
    <n v="1"/>
    <s v="Comisión Social"/>
    <s v="Ana Yelitza Álvarez Calle"/>
    <s v="ana.alvarez@antioquia.gov.co"/>
    <s v="3217707985-3136236780"/>
    <n v="8862"/>
    <s v="Remedios"/>
    <x v="12"/>
    <s v="Minera"/>
    <s v="Z08"/>
    <s v="NORDESTE"/>
    <s v="R04"/>
    <m/>
    <e v="#N/A"/>
    <e v="#N/A"/>
    <m/>
    <m/>
    <m/>
    <x v="2"/>
  </r>
  <r>
    <s v="Julio"/>
    <s v="07"/>
    <x v="0"/>
    <n v="20120706"/>
    <n v="20120706"/>
    <m/>
    <n v="1"/>
    <s v="Comisión Social"/>
    <s v="Ana Yelitza Álvarez Calle"/>
    <s v="ana.alvarez@antioquia.gov.co"/>
    <s v="3217707985-3136236780"/>
    <n v="8862"/>
    <s v="Pueblorrico"/>
    <x v="34"/>
    <s v="Cartama"/>
    <s v="Z22"/>
    <s v="SUROESTE"/>
    <s v="R08"/>
    <m/>
    <e v="#N/A"/>
    <e v="#N/A"/>
    <m/>
    <m/>
    <m/>
    <x v="1"/>
  </r>
  <r>
    <s v="Julio"/>
    <s v="07"/>
    <x v="0"/>
    <n v="20120710"/>
    <n v="20120710"/>
    <m/>
    <n v="1"/>
    <s v="Comisión Social"/>
    <s v="Ana Yelitza Álvarez Calle"/>
    <s v="ana.alvarez@antioquia.gov.co"/>
    <s v="3217707985-3136236780"/>
    <n v="8862"/>
    <s v="Cáceres"/>
    <x v="35"/>
    <s v="Bajo Cauca"/>
    <s v="Z04"/>
    <s v="BAJO CAUCA"/>
    <s v="R02"/>
    <m/>
    <e v="#N/A"/>
    <e v="#N/A"/>
    <m/>
    <m/>
    <m/>
    <x v="1"/>
  </r>
  <r>
    <s v="Julio"/>
    <s v="07"/>
    <x v="0"/>
    <n v="20120710"/>
    <n v="20120710"/>
    <m/>
    <n v="1"/>
    <s v="Comisión Social"/>
    <s v="Ana Yelitza Álvarez Calle"/>
    <s v="ana.alvarez@antioquia.gov.co"/>
    <s v="3217707985-3136236780"/>
    <n v="8862"/>
    <s v="Tarazá"/>
    <x v="0"/>
    <s v="Bajo Cauca"/>
    <s v="Z04"/>
    <s v="BAJO CAUCA"/>
    <s v="R02"/>
    <m/>
    <e v="#N/A"/>
    <e v="#N/A"/>
    <m/>
    <m/>
    <m/>
    <x v="1"/>
  </r>
  <r>
    <s v="Julio"/>
    <s v="07"/>
    <x v="0"/>
    <n v="20120712"/>
    <n v="20120712"/>
    <m/>
    <n v="1"/>
    <s v="Comisión Social"/>
    <s v="Ana Yelitza Álvarez Calle"/>
    <s v="ana.alvarez@antioquia.gov.co"/>
    <s v="3217707985-3136236780"/>
    <n v="8862"/>
    <s v="Frontino"/>
    <x v="8"/>
    <s v="Cuenca del Río Sucio"/>
    <s v="Z13"/>
    <s v="OCCIDENTE"/>
    <s v="R06"/>
    <m/>
    <e v="#N/A"/>
    <e v="#N/A"/>
    <m/>
    <m/>
    <m/>
    <x v="1"/>
  </r>
  <r>
    <s v="Julio"/>
    <s v="07"/>
    <x v="0"/>
    <n v="20120713"/>
    <n v="20120713"/>
    <m/>
    <n v="1"/>
    <s v="Comisión Social"/>
    <s v="Ana Yelitza Álvarez Calle"/>
    <s v="ana.alvarez@antioquia.gov.co"/>
    <s v="3217707985-3136236780"/>
    <n v="8862"/>
    <s v="Tarazá"/>
    <x v="0"/>
    <s v="Bajo Cauca"/>
    <s v="Z04"/>
    <s v="BAJO CAUCA"/>
    <s v="R02"/>
    <m/>
    <e v="#N/A"/>
    <e v="#N/A"/>
    <m/>
    <m/>
    <m/>
    <x v="1"/>
  </r>
  <r>
    <s v="Julio"/>
    <s v="07"/>
    <x v="0"/>
    <n v="20120723"/>
    <n v="20120723"/>
    <m/>
    <n v="1"/>
    <s v="Comisión Social"/>
    <s v="Ana Yelitza Álvarez Calle"/>
    <s v="ana.alvarez@antioquia.gov.co"/>
    <s v="3217707985-3136236780"/>
    <n v="8862"/>
    <s v="Chigorodó"/>
    <x v="36"/>
    <s v="Centro"/>
    <s v="Z23"/>
    <s v="URABÁ"/>
    <s v="R09"/>
    <m/>
    <e v="#N/A"/>
    <e v="#N/A"/>
    <m/>
    <m/>
    <m/>
    <x v="1"/>
  </r>
  <r>
    <s v="Julio"/>
    <s v="07"/>
    <x v="0"/>
    <n v="20120731"/>
    <n v="20120731"/>
    <m/>
    <n v="1"/>
    <s v="Comisión Social"/>
    <s v="Ana Yelitza Álvarez Calle"/>
    <s v="ana.alvarez@antioquia.gov.co"/>
    <s v="3217707985-3136236780"/>
    <n v="8862"/>
    <s v="Uramita"/>
    <x v="37"/>
    <s v="Cuenca del Río Sucio"/>
    <s v="Z13"/>
    <s v="OCCIDENTE"/>
    <s v="R06"/>
    <m/>
    <e v="#N/A"/>
    <e v="#N/A"/>
    <m/>
    <m/>
    <m/>
    <x v="1"/>
  </r>
  <r>
    <s v="Agosto"/>
    <s v="08"/>
    <x v="0"/>
    <n v="20120822"/>
    <n v="20120822"/>
    <m/>
    <n v="1"/>
    <s v="Comisión Social"/>
    <s v="Ana Yelitza Álvarez Calle"/>
    <s v="ana.alvarez@antioquia.gov.co"/>
    <s v="3217707985-3136236780"/>
    <n v="8862"/>
    <s v="Alejandría"/>
    <x v="7"/>
    <s v="Embalses"/>
    <s v="Z16"/>
    <s v="ORIENTE"/>
    <s v="R07"/>
    <m/>
    <e v="#N/A"/>
    <e v="#N/A"/>
    <m/>
    <m/>
    <m/>
    <x v="1"/>
  </r>
  <r>
    <s v="Agosto"/>
    <s v="08"/>
    <x v="0"/>
    <n v="20120822"/>
    <n v="20120822"/>
    <m/>
    <n v="1"/>
    <s v="Comisión Social"/>
    <s v="Ana Yelitza Álvarez Calle"/>
    <s v="ana.alvarez@antioquia.gov.co"/>
    <s v="3217707985-3136236780"/>
    <n v="8862"/>
    <s v="Támesis"/>
    <x v="31"/>
    <s v="Cartama"/>
    <s v="Z22"/>
    <s v="SUROESTE"/>
    <s v="R08"/>
    <m/>
    <e v="#N/A"/>
    <e v="#N/A"/>
    <m/>
    <m/>
    <m/>
    <x v="1"/>
  </r>
  <r>
    <s v="Agosto"/>
    <s v="08"/>
    <x v="0"/>
    <n v="20120822"/>
    <n v="20120822"/>
    <m/>
    <n v="1"/>
    <s v="Comisión Social"/>
    <s v="Ana Yelitza Álvarez Calle"/>
    <s v="ana.alvarez@antioquia.gov.co"/>
    <s v="3217707985-3136236780"/>
    <n v="8862"/>
    <s v="Angelópolis"/>
    <x v="38"/>
    <s v="Sinifaná"/>
    <s v="Z19"/>
    <s v="SUROESTE"/>
    <s v="R08"/>
    <m/>
    <e v="#N/A"/>
    <e v="#N/A"/>
    <m/>
    <m/>
    <m/>
    <x v="6"/>
  </r>
  <r>
    <s v="Agosto"/>
    <s v="08"/>
    <x v="0"/>
    <n v="20120825"/>
    <n v="20120825"/>
    <m/>
    <n v="1"/>
    <s v="Comisión Social"/>
    <s v="Ana Yelitza Álvarez Calle"/>
    <s v="ana.alvarez@antioquia.gov.co"/>
    <s v="3217707985-3136236780"/>
    <n v="8862"/>
    <s v="Uramita"/>
    <x v="37"/>
    <s v="Cuenca del Río Sucio"/>
    <s v="Z13"/>
    <s v="OCCIDENTE"/>
    <s v="R06"/>
    <m/>
    <e v="#N/A"/>
    <e v="#N/A"/>
    <m/>
    <m/>
    <m/>
    <x v="1"/>
  </r>
  <r>
    <s v="Agosto"/>
    <s v="08"/>
    <x v="0"/>
    <n v="20120826"/>
    <n v="20120826"/>
    <m/>
    <n v="1"/>
    <s v="Comisión Social"/>
    <s v="Ana Yelitza Álvarez Calle"/>
    <s v="ana.alvarez@antioquia.gov.co"/>
    <s v="3217707985-3136236780"/>
    <n v="8862"/>
    <s v="San Roque"/>
    <x v="13"/>
    <s v="Nus"/>
    <s v="Z05"/>
    <s v="NORDESTE"/>
    <s v="R04"/>
    <m/>
    <e v="#N/A"/>
    <e v="#N/A"/>
    <m/>
    <m/>
    <m/>
    <x v="5"/>
  </r>
  <r>
    <s v="Agosto"/>
    <s v="08"/>
    <x v="0"/>
    <n v="20120826"/>
    <n v="20120826"/>
    <m/>
    <n v="1"/>
    <s v="Comisión Social"/>
    <s v="Ana Yelitza Álvarez Calle"/>
    <s v="ana.alvarez@antioquia.gov.co"/>
    <s v="3217707985-3136236780"/>
    <n v="8862"/>
    <s v="Puerto Nare"/>
    <x v="39"/>
    <s v="Ribereña"/>
    <s v="Z06"/>
    <s v="MAGDALENA MEDIO"/>
    <s v="R03"/>
    <m/>
    <e v="#N/A"/>
    <e v="#N/A"/>
    <m/>
    <m/>
    <m/>
    <x v="5"/>
  </r>
  <r>
    <s v="Agosto"/>
    <s v="08"/>
    <x v="0"/>
    <n v="20120826"/>
    <n v="20120826"/>
    <m/>
    <n v="1"/>
    <s v="Comisión Social"/>
    <s v="Ana Yelitza Álvarez Calle"/>
    <s v="ana.alvarez@antioquia.gov.co"/>
    <s v="3217707985-3136236780"/>
    <n v="8862"/>
    <s v="Puerto Triunfo"/>
    <x v="40"/>
    <s v="Ribereña"/>
    <s v="Z06"/>
    <s v="MAGDALENA MEDIO"/>
    <s v="R03"/>
    <m/>
    <e v="#N/A"/>
    <e v="#N/A"/>
    <m/>
    <m/>
    <m/>
    <x v="4"/>
  </r>
  <r>
    <s v="Agosto"/>
    <s v="08"/>
    <x v="0"/>
    <n v="20120826"/>
    <n v="20120826"/>
    <m/>
    <n v="1"/>
    <s v="Comisión Social"/>
    <s v="Ana Yelitza Álvarez Calle"/>
    <s v="ana.alvarez@antioquia.gov.co"/>
    <s v="3217707985-3136236780"/>
    <n v="8862"/>
    <s v="Cáceres"/>
    <x v="35"/>
    <s v="Bajo Cauca"/>
    <s v="Z04"/>
    <s v="BAJO CAUCA"/>
    <s v="R02"/>
    <m/>
    <e v="#N/A"/>
    <e v="#N/A"/>
    <m/>
    <m/>
    <m/>
    <x v="1"/>
  </r>
  <r>
    <s v="Agosto"/>
    <s v="08"/>
    <x v="0"/>
    <n v="20120830"/>
    <n v="20120830"/>
    <m/>
    <n v="1"/>
    <s v="Comisión Social"/>
    <s v="Ana Yelitza Álvarez Calle"/>
    <s v="ana.alvarez@antioquia.gov.co"/>
    <s v="3217707985-3136236780"/>
    <n v="8862"/>
    <s v="Vegachí"/>
    <x v="41"/>
    <s v="Meseta"/>
    <s v="Z07"/>
    <s v="NORDESTE"/>
    <s v="R04"/>
    <m/>
    <e v="#N/A"/>
    <e v="#N/A"/>
    <m/>
    <m/>
    <m/>
    <x v="4"/>
  </r>
  <r>
    <s v="Agosto"/>
    <s v="08"/>
    <x v="0"/>
    <n v="20120830"/>
    <n v="20120830"/>
    <m/>
    <n v="1"/>
    <s v="Comisión Social"/>
    <s v="Ana Yelitza Álvarez Calle"/>
    <s v="ana.alvarez@antioquia.gov.co"/>
    <s v="3217707985-3136236780"/>
    <n v="8862"/>
    <s v="Ciudad Bolívar"/>
    <x v="25"/>
    <s v="San Juan"/>
    <s v="Z20"/>
    <s v="SUROESTE"/>
    <s v="R08"/>
    <m/>
    <e v="#N/A"/>
    <e v="#N/A"/>
    <m/>
    <m/>
    <m/>
    <x v="7"/>
  </r>
  <r>
    <s v="Agosto"/>
    <s v="08"/>
    <x v="0"/>
    <n v="20120831"/>
    <n v="20120831"/>
    <m/>
    <n v="1"/>
    <s v="Comisión Social"/>
    <s v="Ana Yelitza Álvarez Calle"/>
    <s v="ana.alvarez@antioquia.gov.co"/>
    <s v="3217707985-3136236780"/>
    <n v="8862"/>
    <s v="Nechí"/>
    <x v="42"/>
    <s v="Bajo Cauca"/>
    <s v="Z04"/>
    <s v="BAJO CAUCA"/>
    <s v="R02"/>
    <m/>
    <e v="#N/A"/>
    <e v="#N/A"/>
    <m/>
    <m/>
    <m/>
    <x v="1"/>
  </r>
  <r>
    <s v="Agosto"/>
    <s v="08"/>
    <x v="0"/>
    <n v="20120831"/>
    <n v="20120831"/>
    <m/>
    <n v="1"/>
    <s v="Comisión Social"/>
    <s v="Ana Yelitza Álvarez Calle"/>
    <s v="ana.alvarez@antioquia.gov.co"/>
    <s v="3217707985-3136236780"/>
    <n v="8862"/>
    <s v="Uramita"/>
    <x v="37"/>
    <s v="Cuenca del Río Sucio"/>
    <s v="Z13"/>
    <s v="OCCIDENTE"/>
    <s v="R06"/>
    <m/>
    <e v="#N/A"/>
    <e v="#N/A"/>
    <m/>
    <m/>
    <m/>
    <x v="1"/>
  </r>
  <r>
    <s v="Agosto"/>
    <s v="08"/>
    <x v="0"/>
    <n v="20120831"/>
    <n v="20120831"/>
    <m/>
    <n v="1"/>
    <s v="Comisión Social"/>
    <s v="Ana Yelitza Álvarez Calle"/>
    <s v="ana.alvarez@antioquia.gov.co"/>
    <s v="3217707985-3136236780"/>
    <n v="8862"/>
    <s v="Nechí"/>
    <x v="42"/>
    <s v="Bajo Cauca"/>
    <s v="Z04"/>
    <s v="BAJO CAUCA"/>
    <s v="R02"/>
    <m/>
    <e v="#N/A"/>
    <e v="#N/A"/>
    <m/>
    <m/>
    <m/>
    <x v="1"/>
  </r>
  <r>
    <s v="Septiembre"/>
    <s v="09"/>
    <x v="0"/>
    <n v="20120909"/>
    <n v="20120909"/>
    <m/>
    <n v="1"/>
    <s v="Comisión Social"/>
    <s v="Ana Yelitza Álvarez Calle"/>
    <s v="ana.alvarez@antioquia.gov.co"/>
    <s v="3217707985-3136236780"/>
    <n v="8862"/>
    <s v="Zaragoza"/>
    <x v="43"/>
    <s v="Bajo Cauca"/>
    <s v="Z04"/>
    <s v="BAJO CAUCA"/>
    <s v="R02"/>
    <m/>
    <e v="#N/A"/>
    <e v="#N/A"/>
    <m/>
    <m/>
    <m/>
    <x v="1"/>
  </r>
  <r>
    <s v="Septiembre"/>
    <s v="09"/>
    <x v="0"/>
    <n v="20120912"/>
    <n v="20120912"/>
    <m/>
    <n v="1"/>
    <s v="Comisión Social"/>
    <s v="Ana Yelitza Álvarez Calle"/>
    <s v="ana.alvarez@antioquia.gov.co"/>
    <s v="3217707985-3136236780"/>
    <n v="8862"/>
    <s v="Argelia"/>
    <x v="44"/>
    <s v="Páramo"/>
    <s v="Z15"/>
    <s v="ORIENTE"/>
    <s v="R07"/>
    <m/>
    <e v="#N/A"/>
    <e v="#N/A"/>
    <m/>
    <m/>
    <m/>
    <x v="1"/>
  </r>
  <r>
    <s v="Septiembre"/>
    <s v="09"/>
    <x v="0"/>
    <n v="20120918"/>
    <n v="20120918"/>
    <m/>
    <n v="1"/>
    <s v="Comisión Social"/>
    <s v="Ana Yelitza Álvarez Calle"/>
    <s v="ana.alvarez@antioquia.gov.co"/>
    <s v="3217707985-3136236780"/>
    <n v="8862"/>
    <s v="Concordia"/>
    <x v="45"/>
    <s v="Penderisco"/>
    <s v="Z21"/>
    <s v="SUROESTE"/>
    <s v="R08"/>
    <m/>
    <e v="#N/A"/>
    <e v="#N/A"/>
    <m/>
    <m/>
    <m/>
    <x v="1"/>
  </r>
  <r>
    <s v="Septiembre"/>
    <s v="09"/>
    <x v="0"/>
    <n v="20120918"/>
    <n v="20120918"/>
    <m/>
    <n v="1"/>
    <s v="Comisión Social"/>
    <s v="Ana Yelitza Álvarez Calle"/>
    <s v="ana.alvarez@antioquia.gov.co"/>
    <s v="3217707985-3136236780"/>
    <n v="8862"/>
    <s v="Alejandría"/>
    <x v="7"/>
    <s v="Embalses"/>
    <s v="Z16"/>
    <s v="ORIENTE"/>
    <s v="R07"/>
    <m/>
    <e v="#N/A"/>
    <e v="#N/A"/>
    <m/>
    <m/>
    <m/>
    <x v="1"/>
  </r>
  <r>
    <s v="Septiembre"/>
    <s v="09"/>
    <x v="0"/>
    <n v="20120918"/>
    <n v="20120918"/>
    <m/>
    <n v="1"/>
    <s v="Comisión Social"/>
    <s v="Ana Yelitza Álvarez Calle"/>
    <s v="ana.alvarez@antioquia.gov.co"/>
    <s v="3217707985-3136236780"/>
    <n v="8862"/>
    <s v="Carolina"/>
    <x v="46"/>
    <s v="Río Porce "/>
    <s v="Z09"/>
    <s v="NORTE"/>
    <s v="R05"/>
    <m/>
    <e v="#N/A"/>
    <e v="#N/A"/>
    <m/>
    <m/>
    <m/>
    <x v="1"/>
  </r>
  <r>
    <s v="Septiembre"/>
    <s v="09"/>
    <x v="0"/>
    <n v="20120918"/>
    <n v="20120918"/>
    <m/>
    <n v="1"/>
    <s v="Comisión Social"/>
    <s v="Ana Yelitza Álvarez Calle"/>
    <s v="ana.alvarez@antioquia.gov.co"/>
    <s v="3217707985-3136236780"/>
    <n v="8862"/>
    <s v="Carolina"/>
    <x v="46"/>
    <s v="Río Porce "/>
    <s v="Z09"/>
    <s v="NORTE"/>
    <s v="R05"/>
    <m/>
    <e v="#N/A"/>
    <e v="#N/A"/>
    <m/>
    <m/>
    <m/>
    <x v="1"/>
  </r>
  <r>
    <s v="Septiembre"/>
    <s v="09"/>
    <x v="0"/>
    <n v="20120919"/>
    <n v="20120919"/>
    <m/>
    <n v="1"/>
    <s v="Comisión Social"/>
    <s v="Ana Yelitza Álvarez Calle"/>
    <s v="ana.alvarez@antioquia.gov.co"/>
    <s v="3217707985-3136236780"/>
    <n v="8862"/>
    <s v="Remedios"/>
    <x v="12"/>
    <s v="Minera"/>
    <s v="Z08"/>
    <s v="NORDESTE"/>
    <s v="R04"/>
    <m/>
    <e v="#N/A"/>
    <e v="#N/A"/>
    <m/>
    <m/>
    <m/>
    <x v="1"/>
  </r>
  <r>
    <s v="Septiembre"/>
    <s v="09"/>
    <x v="0"/>
    <n v="20120921"/>
    <n v="20120921"/>
    <m/>
    <n v="1"/>
    <s v="Comisión Social"/>
    <s v="Ana Yelitza Álvarez Calle"/>
    <s v="ana.alvarez@antioquia.gov.co"/>
    <s v="3217707985-3136236780"/>
    <n v="8862"/>
    <s v="Betulia"/>
    <x v="24"/>
    <s v="Penderisco"/>
    <s v="Z21"/>
    <s v="SUROESTE"/>
    <s v="R08"/>
    <m/>
    <e v="#N/A"/>
    <e v="#N/A"/>
    <m/>
    <m/>
    <m/>
    <x v="1"/>
  </r>
  <r>
    <s v="Septiembre"/>
    <s v="09"/>
    <x v="0"/>
    <n v="20120928"/>
    <n v="20120928"/>
    <m/>
    <n v="1"/>
    <s v="Comisión Social"/>
    <s v="Ana Yelitza Álvarez Calle"/>
    <s v="ana.alvarez@antioquia.gov.co"/>
    <s v="3217707985-3136236780"/>
    <n v="8862"/>
    <s v="Remedios"/>
    <x v="12"/>
    <s v="Minera"/>
    <s v="Z08"/>
    <s v="NORDESTE"/>
    <s v="R04"/>
    <m/>
    <e v="#N/A"/>
    <e v="#N/A"/>
    <m/>
    <m/>
    <m/>
    <x v="1"/>
  </r>
  <r>
    <s v="Septiembre"/>
    <s v="09"/>
    <x v="0"/>
    <n v="20120928"/>
    <n v="20120928"/>
    <m/>
    <n v="1"/>
    <s v="Comisión Social"/>
    <s v="Ana Yelitza Álvarez Calle"/>
    <s v="ana.alvarez@antioquia.gov.co"/>
    <s v="3217707985-3136236780"/>
    <n v="8862"/>
    <s v="Angostura"/>
    <x v="47"/>
    <s v="Vertiente Chorros Blancos"/>
    <s v="Z10"/>
    <s v="NORTE"/>
    <s v="R05"/>
    <m/>
    <e v="#N/A"/>
    <e v="#N/A"/>
    <m/>
    <m/>
    <m/>
    <x v="1"/>
  </r>
  <r>
    <s v="Septiembre"/>
    <s v="09"/>
    <x v="0"/>
    <n v="20120928"/>
    <n v="20120928"/>
    <m/>
    <n v="1"/>
    <s v="Comisión Social"/>
    <s v="Ana Yelitza Álvarez Calle"/>
    <s v="ana.alvarez@antioquia.gov.co"/>
    <s v="3217707985-3136236780"/>
    <n v="8862"/>
    <s v="Alejandría"/>
    <x v="7"/>
    <s v="Embalses"/>
    <s v="Z16"/>
    <s v="ORIENTE"/>
    <s v="R07"/>
    <m/>
    <e v="#N/A"/>
    <e v="#N/A"/>
    <m/>
    <m/>
    <m/>
    <x v="1"/>
  </r>
  <r>
    <s v="Septiembre"/>
    <s v="09"/>
    <x v="0"/>
    <n v="20120928"/>
    <n v="20120928"/>
    <m/>
    <n v="1"/>
    <s v="Comisión Social"/>
    <s v="Ana Yelitza Álvarez Calle"/>
    <s v="ana.alvarez@antioquia.gov.co"/>
    <s v="3217707985-3136236780"/>
    <n v="8862"/>
    <s v="Gómez Plata"/>
    <x v="48"/>
    <s v="Río Porce "/>
    <s v="Z09"/>
    <s v="NORTE"/>
    <s v="R05"/>
    <m/>
    <e v="#N/A"/>
    <e v="#N/A"/>
    <m/>
    <m/>
    <m/>
    <x v="1"/>
  </r>
  <r>
    <s v="Septiembre"/>
    <s v="09"/>
    <x v="0"/>
    <n v="20120928"/>
    <n v="20120928"/>
    <m/>
    <n v="1"/>
    <s v="Comisión Social"/>
    <s v="Ana Yelitza Álvarez Calle"/>
    <s v="ana.alvarez@antioquia.gov.co"/>
    <s v="3217707985-3136236780"/>
    <n v="8862"/>
    <s v="San Rafael"/>
    <x v="5"/>
    <s v="Embalses"/>
    <s v="Z16"/>
    <s v="ORIENTE"/>
    <s v="R07"/>
    <m/>
    <e v="#N/A"/>
    <e v="#N/A"/>
    <m/>
    <m/>
    <m/>
    <x v="1"/>
  </r>
  <r>
    <s v="Septiembre"/>
    <s v="09"/>
    <x v="0"/>
    <n v="20120928"/>
    <n v="20120928"/>
    <m/>
    <n v="1"/>
    <s v="Comisión Social"/>
    <s v="Ana Yelitza Álvarez Calle"/>
    <s v="ana.alvarez@antioquia.gov.co"/>
    <s v="3217707985-3136236780"/>
    <n v="8862"/>
    <s v="Armenia"/>
    <x v="49"/>
    <s v="Cauca Medio"/>
    <s v="Z14"/>
    <s v="OCCIDENTE"/>
    <s v="R06"/>
    <m/>
    <e v="#N/A"/>
    <e v="#N/A"/>
    <m/>
    <m/>
    <m/>
    <x v="1"/>
  </r>
  <r>
    <s v="Septiembre"/>
    <s v="09"/>
    <x v="0"/>
    <n v="20120928"/>
    <n v="20120928"/>
    <m/>
    <n v="1"/>
    <s v="Comisión Social"/>
    <s v="Ana Yelitza Álvarez Calle"/>
    <s v="ana.alvarez@antioquia.gov.co"/>
    <s v="3217707985-3136236780"/>
    <n v="8862"/>
    <s v="Turbo"/>
    <x v="20"/>
    <s v="Centro"/>
    <s v="Z23"/>
    <s v="URABÁ"/>
    <s v="R09"/>
    <m/>
    <e v="#N/A"/>
    <e v="#N/A"/>
    <m/>
    <m/>
    <m/>
    <x v="1"/>
  </r>
  <r>
    <s v="Septiembre"/>
    <s v="09"/>
    <x v="0"/>
    <n v="20120928"/>
    <n v="20120928"/>
    <m/>
    <n v="1"/>
    <s v="Comisión Social"/>
    <s v="Ana Yelitza Álvarez Calle"/>
    <s v="ana.alvarez@antioquia.gov.co"/>
    <s v="3217707985-3136236780"/>
    <n v="8862"/>
    <s v="San José de la Montaña"/>
    <x v="50"/>
    <s v="Río Grande y Chico"/>
    <s v="Z11"/>
    <s v="NORTE"/>
    <s v="R05"/>
    <m/>
    <e v="#N/A"/>
    <e v="#N/A"/>
    <m/>
    <m/>
    <m/>
    <x v="1"/>
  </r>
  <r>
    <s v="Septiembre"/>
    <s v="09"/>
    <x v="0"/>
    <n v="20120928"/>
    <n v="20120928"/>
    <m/>
    <n v="1"/>
    <s v="Comisión Social"/>
    <s v="Ana Yelitza Álvarez Calle"/>
    <s v="ana.alvarez@antioquia.gov.co"/>
    <s v="3217707985-3136236780"/>
    <n v="8862"/>
    <s v="San Andrés de Cuerquia"/>
    <x v="1"/>
    <s v="Río Cauca"/>
    <s v="Z12"/>
    <s v="NORTE"/>
    <s v="R05"/>
    <m/>
    <e v="#N/A"/>
    <e v="#N/A"/>
    <m/>
    <m/>
    <m/>
    <x v="1"/>
  </r>
  <r>
    <s v="Septiembre"/>
    <s v="09"/>
    <x v="0"/>
    <n v="20120928"/>
    <n v="20120928"/>
    <m/>
    <n v="1"/>
    <s v="Comisión Social"/>
    <s v="Ana Yelitza Álvarez Calle"/>
    <s v="ana.alvarez@antioquia.gov.co"/>
    <s v="3217707985-3136236780"/>
    <n v="8862"/>
    <s v="Cisneros"/>
    <x v="16"/>
    <s v="Nus"/>
    <s v="Z05"/>
    <s v="NORDESTE"/>
    <s v="R04"/>
    <m/>
    <e v="#N/A"/>
    <e v="#N/A"/>
    <m/>
    <m/>
    <m/>
    <x v="1"/>
  </r>
  <r>
    <s v="Octubre"/>
    <s v="10"/>
    <x v="0"/>
    <n v="20121004"/>
    <n v="20121004"/>
    <m/>
    <n v="1"/>
    <s v="Comisión Social"/>
    <s v="Ana Yelitza Álvarez Calle"/>
    <s v="ana.alvarez@antioquia.gov.co"/>
    <s v="3217707985-3136236780"/>
    <n v="8862"/>
    <s v="Vegachí"/>
    <x v="41"/>
    <s v="Meseta"/>
    <s v="Z07"/>
    <s v="NORDESTE"/>
    <s v="R04"/>
    <m/>
    <e v="#N/A"/>
    <e v="#N/A"/>
    <m/>
    <m/>
    <m/>
    <x v="1"/>
  </r>
  <r>
    <s v="Octubre"/>
    <s v="10"/>
    <x v="0"/>
    <n v="20121005"/>
    <n v="20121005"/>
    <m/>
    <n v="1"/>
    <s v="Comisión Social"/>
    <s v="Ana Yelitza Álvarez Calle"/>
    <s v="ana.alvarez@antioquia.gov.co"/>
    <s v="3217707985-3136236780"/>
    <n v="8862"/>
    <s v="Alejandría"/>
    <x v="7"/>
    <s v="Embalses"/>
    <s v="Z16"/>
    <s v="ORIENTE"/>
    <s v="R07"/>
    <m/>
    <e v="#N/A"/>
    <e v="#N/A"/>
    <m/>
    <m/>
    <m/>
    <x v="1"/>
  </r>
  <r>
    <s v="Octubre"/>
    <s v="10"/>
    <x v="0"/>
    <n v="20121007"/>
    <n v="20121007"/>
    <m/>
    <n v="1"/>
    <s v="Comisión Social"/>
    <s v="Ana Yelitza Álvarez Calle"/>
    <s v="ana.alvarez@antioquia.gov.co"/>
    <s v="3217707985-3136236780"/>
    <n v="8862"/>
    <s v="Vegachí"/>
    <x v="41"/>
    <s v="Meseta"/>
    <s v="Z07"/>
    <s v="NORDESTE"/>
    <s v="R04"/>
    <m/>
    <e v="#N/A"/>
    <e v="#N/A"/>
    <m/>
    <m/>
    <m/>
    <x v="1"/>
  </r>
  <r>
    <s v="Octubre"/>
    <s v="10"/>
    <x v="0"/>
    <n v="20121008"/>
    <n v="20121008"/>
    <m/>
    <n v="1"/>
    <s v="Comisión Social"/>
    <s v="Ana Yelitza Álvarez Calle"/>
    <s v="ana.alvarez@antioquia.gov.co"/>
    <s v="3217707985-3136236780"/>
    <n v="8862"/>
    <s v="Vegachí"/>
    <x v="41"/>
    <s v="Meseta"/>
    <s v="Z07"/>
    <s v="NORDESTE"/>
    <s v="R04"/>
    <m/>
    <e v="#N/A"/>
    <e v="#N/A"/>
    <m/>
    <m/>
    <m/>
    <x v="1"/>
  </r>
  <r>
    <s v="Octubre"/>
    <s v="10"/>
    <x v="0"/>
    <n v="20121009"/>
    <n v="20121009"/>
    <m/>
    <n v="1"/>
    <s v="Comisión Social"/>
    <s v="Ana Yelitza Álvarez Calle"/>
    <s v="ana.alvarez@antioquia.gov.co"/>
    <s v="3217707985-3136236780"/>
    <n v="8862"/>
    <s v="Nariño"/>
    <x v="33"/>
    <s v="Páramo"/>
    <s v="Z15"/>
    <s v="ORIENTE"/>
    <s v="R07"/>
    <m/>
    <e v="#N/A"/>
    <e v="#N/A"/>
    <m/>
    <m/>
    <m/>
    <x v="1"/>
  </r>
  <r>
    <s v="Octubre"/>
    <s v="10"/>
    <x v="0"/>
    <n v="20121010"/>
    <n v="20121010"/>
    <m/>
    <n v="1"/>
    <s v="Comisión Social"/>
    <s v="Ana Yelitza Álvarez Calle"/>
    <s v="ana.alvarez@antioquia.gov.co"/>
    <s v="3217707985-3136236780"/>
    <n v="8862"/>
    <s v="Vegachí"/>
    <x v="41"/>
    <s v="Meseta"/>
    <s v="Z07"/>
    <s v="NORDESTE"/>
    <s v="R04"/>
    <m/>
    <e v="#N/A"/>
    <e v="#N/A"/>
    <m/>
    <m/>
    <m/>
    <x v="1"/>
  </r>
  <r>
    <s v="Octubre"/>
    <s v="10"/>
    <x v="0"/>
    <n v="20121013"/>
    <n v="20121013"/>
    <m/>
    <n v="1"/>
    <s v="Comisión Social"/>
    <s v="Ana Yelitza Álvarez Calle"/>
    <s v="ana.alvarez@antioquia.gov.co"/>
    <s v="3217707985-3136236780"/>
    <n v="8862"/>
    <s v="Concordia"/>
    <x v="45"/>
    <s v="Penderisco"/>
    <s v="Z21"/>
    <s v="SUROESTE"/>
    <s v="R08"/>
    <m/>
    <e v="#N/A"/>
    <e v="#N/A"/>
    <m/>
    <m/>
    <m/>
    <x v="1"/>
  </r>
  <r>
    <s v="Octubre"/>
    <s v="10"/>
    <x v="0"/>
    <n v="20121019"/>
    <n v="20121019"/>
    <m/>
    <n v="1"/>
    <s v="Comisión Social"/>
    <s v="Ana Yelitza Álvarez Calle"/>
    <s v="ana.alvarez@antioquia.gov.co"/>
    <s v="3217707985-3136236780"/>
    <n v="8862"/>
    <s v="Anorí"/>
    <x v="51"/>
    <s v="Río Porce "/>
    <s v="Z09"/>
    <s v="NORDESTE"/>
    <s v="R04"/>
    <m/>
    <e v="#N/A"/>
    <e v="#N/A"/>
    <m/>
    <m/>
    <m/>
    <x v="1"/>
  </r>
  <r>
    <s v="Octubre"/>
    <s v="10"/>
    <x v="0"/>
    <n v="20121019"/>
    <n v="20121019"/>
    <m/>
    <n v="1"/>
    <s v="Comisión Social"/>
    <s v="Ana Yelitza Álvarez Calle"/>
    <s v="ana.alvarez@antioquia.gov.co"/>
    <s v="3217707985-3136236780"/>
    <n v="8862"/>
    <s v="Argelia"/>
    <x v="44"/>
    <s v="Páramo"/>
    <s v="Z15"/>
    <s v="ORIENTE"/>
    <s v="R07"/>
    <m/>
    <e v="#N/A"/>
    <e v="#N/A"/>
    <m/>
    <m/>
    <m/>
    <x v="1"/>
  </r>
  <r>
    <s v="Octubre"/>
    <s v="10"/>
    <x v="0"/>
    <n v="20121019"/>
    <n v="20121019"/>
    <m/>
    <n v="1"/>
    <s v="Comisión Social"/>
    <s v="Ana Yelitza Álvarez Calle"/>
    <s v="ana.alvarez@antioquia.gov.co"/>
    <s v="3217707985-3136236780"/>
    <n v="8862"/>
    <s v="Argelia"/>
    <x v="44"/>
    <s v="Páramo"/>
    <s v="Z15"/>
    <s v="ORIENTE"/>
    <s v="R07"/>
    <m/>
    <e v="#N/A"/>
    <e v="#N/A"/>
    <m/>
    <m/>
    <m/>
    <x v="1"/>
  </r>
  <r>
    <s v="Octubre"/>
    <s v="10"/>
    <x v="0"/>
    <n v="20121019"/>
    <n v="20121019"/>
    <m/>
    <n v="1"/>
    <s v="Comisión Social"/>
    <s v="Ana Yelitza Álvarez Calle"/>
    <s v="ana.alvarez@antioquia.gov.co"/>
    <s v="3217707985-3136236780"/>
    <n v="8862"/>
    <s v="Briceño"/>
    <x v="14"/>
    <s v="Vertiente Chorros Blancos"/>
    <s v="Z10"/>
    <s v="NORTE"/>
    <s v="R05"/>
    <m/>
    <e v="#N/A"/>
    <e v="#N/A"/>
    <m/>
    <m/>
    <m/>
    <x v="1"/>
  </r>
  <r>
    <s v="Octubre"/>
    <s v="10"/>
    <x v="0"/>
    <n v="20121019"/>
    <n v="20121019"/>
    <m/>
    <n v="1"/>
    <s v="Comisión Social"/>
    <s v="Ana Yelitza Álvarez Calle"/>
    <s v="ana.alvarez@antioquia.gov.co"/>
    <s v="3217707985-3136236780"/>
    <n v="8862"/>
    <s v="Salgar"/>
    <x v="22"/>
    <s v="Penderisco"/>
    <s v="Z21"/>
    <s v="SUROESTE"/>
    <s v="R08"/>
    <m/>
    <e v="#N/A"/>
    <e v="#N/A"/>
    <m/>
    <m/>
    <m/>
    <x v="1"/>
  </r>
  <r>
    <s v="Octubre"/>
    <s v="10"/>
    <x v="0"/>
    <n v="20121022"/>
    <n v="20121022"/>
    <m/>
    <n v="1"/>
    <s v="Comisión Social"/>
    <s v="Ana Yelitza Álvarez Calle"/>
    <s v="ana.alvarez@antioquia.gov.co"/>
    <s v="3217707985-3136236780"/>
    <n v="8862"/>
    <s v="Frontino"/>
    <x v="8"/>
    <s v="Cuenca del Río Sucio"/>
    <s v="Z13"/>
    <s v="OCCIDENTE"/>
    <s v="R06"/>
    <m/>
    <e v="#N/A"/>
    <e v="#N/A"/>
    <m/>
    <m/>
    <m/>
    <x v="1"/>
  </r>
  <r>
    <s v="Octubre"/>
    <s v="10"/>
    <x v="0"/>
    <n v="20121022"/>
    <n v="20121022"/>
    <m/>
    <n v="1"/>
    <s v="Comisión Social"/>
    <s v="Ana Yelitza Álvarez Calle"/>
    <s v="ana.alvarez@antioquia.gov.co"/>
    <s v="3217707985-3136236780"/>
    <n v="8862"/>
    <s v="Concepción"/>
    <x v="52"/>
    <s v="Embalses"/>
    <s v="Z16"/>
    <s v="ORIENTE"/>
    <s v="R07"/>
    <m/>
    <e v="#N/A"/>
    <e v="#N/A"/>
    <m/>
    <m/>
    <m/>
    <x v="1"/>
  </r>
  <r>
    <s v="Noviembre"/>
    <s v="11"/>
    <x v="0"/>
    <n v="20121126"/>
    <n v="20121126"/>
    <m/>
    <n v="1"/>
    <s v="Comisión Social"/>
    <s v="Ana Yelitza Álvarez Calle"/>
    <s v="ana.alvarez@antioquia.gov.co"/>
    <s v="3217707985-3136236780"/>
    <n v="8862"/>
    <s v="Alejandría"/>
    <x v="7"/>
    <s v="Embalses"/>
    <s v="Z16"/>
    <s v="ORIENTE"/>
    <s v="R07"/>
    <m/>
    <e v="#N/A"/>
    <e v="#N/A"/>
    <m/>
    <m/>
    <m/>
    <x v="0"/>
  </r>
  <r>
    <s v="Noviembre"/>
    <s v="11"/>
    <x v="0"/>
    <n v="20121122"/>
    <n v="20121122"/>
    <m/>
    <n v="1"/>
    <s v="Comisión Social"/>
    <s v="Ana Yelitza Álvarez Calle"/>
    <s v="ana.alvarez@antioquia.gov.co"/>
    <s v="3217707985-3136236780"/>
    <n v="8862"/>
    <s v="Angelópolis"/>
    <x v="38"/>
    <s v="Sinifaná"/>
    <s v="Z19"/>
    <s v="SUROESTE"/>
    <s v="R08"/>
    <m/>
    <e v="#N/A"/>
    <e v="#N/A"/>
    <m/>
    <m/>
    <m/>
    <x v="0"/>
  </r>
  <r>
    <s v="Octubre"/>
    <s v="10"/>
    <x v="0"/>
    <n v="20121021"/>
    <n v="20121021"/>
    <m/>
    <n v="1"/>
    <s v="Comisión Social"/>
    <s v="Ana Yelitza Álvarez Calle"/>
    <s v="ana.alvarez@antioquia.gov.co"/>
    <s v="3217707985-3136236780"/>
    <n v="8862"/>
    <s v="Angostura"/>
    <x v="47"/>
    <s v="Vertiente Chorros Blancos"/>
    <s v="Z10"/>
    <s v="NORTE"/>
    <s v="R05"/>
    <m/>
    <e v="#N/A"/>
    <e v="#N/A"/>
    <m/>
    <m/>
    <m/>
    <x v="0"/>
  </r>
  <r>
    <s v="Octubre"/>
    <s v="10"/>
    <x v="0"/>
    <n v="20121006"/>
    <n v="20121006"/>
    <m/>
    <n v="1"/>
    <s v="Comisión Social"/>
    <s v="Ana Yelitza Álvarez Calle"/>
    <s v="ana.alvarez@antioquia.gov.co"/>
    <s v="3217707985-3136236780"/>
    <n v="8862"/>
    <s v="Anorí"/>
    <x v="51"/>
    <s v="Río Porce "/>
    <s v="Z09"/>
    <s v="NORDESTE"/>
    <s v="R04"/>
    <m/>
    <e v="#N/A"/>
    <e v="#N/A"/>
    <m/>
    <m/>
    <m/>
    <x v="0"/>
  </r>
  <r>
    <s v="Octubre"/>
    <s v="10"/>
    <x v="0"/>
    <n v="20121011"/>
    <n v="20121011"/>
    <m/>
    <n v="1"/>
    <s v="Comisión Social"/>
    <s v="Ana Yelitza Álvarez Calle"/>
    <s v="ana.alvarez@antioquia.gov.co"/>
    <s v="3217707985-3136236780"/>
    <n v="8862"/>
    <s v="Argelia"/>
    <x v="44"/>
    <s v="Páramo"/>
    <s v="Z15"/>
    <s v="ORIENTE"/>
    <s v="R07"/>
    <m/>
    <e v="#N/A"/>
    <e v="#N/A"/>
    <m/>
    <m/>
    <m/>
    <x v="0"/>
  </r>
  <r>
    <s v="Diciembre"/>
    <s v="12"/>
    <x v="0"/>
    <n v="20121227"/>
    <n v="20121227"/>
    <m/>
    <n v="1"/>
    <s v="Comisión Social"/>
    <s v="Ana Yelitza Álvarez Calle"/>
    <s v="ana.alvarez@antioquia.gov.co"/>
    <s v="3217707985-3136236780"/>
    <n v="8862"/>
    <s v="Betulia"/>
    <x v="24"/>
    <s v="Penderisco"/>
    <s v="Z21"/>
    <s v="SUROESTE"/>
    <s v="R08"/>
    <m/>
    <e v="#N/A"/>
    <e v="#N/A"/>
    <m/>
    <m/>
    <m/>
    <x v="0"/>
  </r>
  <r>
    <s v="Noviembre"/>
    <s v="11"/>
    <x v="0"/>
    <n v="20121111"/>
    <n v="20121111"/>
    <m/>
    <n v="1"/>
    <s v="Comisión Social"/>
    <s v="Ana Yelitza Álvarez Calle"/>
    <s v="ana.alvarez@antioquia.gov.co"/>
    <s v="3217707985-3136236780"/>
    <n v="8862"/>
    <s v="Cañasgordas"/>
    <x v="53"/>
    <s v="Cuenca del Río Sucio"/>
    <s v="Z13"/>
    <s v="OCCIDENTE"/>
    <s v="R06"/>
    <m/>
    <e v="#N/A"/>
    <e v="#N/A"/>
    <m/>
    <m/>
    <m/>
    <x v="0"/>
  </r>
  <r>
    <s v="Noviembre"/>
    <s v="11"/>
    <x v="0"/>
    <n v="20121106"/>
    <n v="20121106"/>
    <m/>
    <n v="1"/>
    <s v="Comisión Social"/>
    <s v="Ana Yelitza Álvarez Calle"/>
    <s v="ana.alvarez@antioquia.gov.co"/>
    <s v="3217707985-3136236780"/>
    <n v="8862"/>
    <s v="Caracolí"/>
    <x v="29"/>
    <s v="Nus"/>
    <s v="Z05"/>
    <s v="MAGDALENA MEDIO"/>
    <s v="R03"/>
    <m/>
    <e v="#N/A"/>
    <e v="#N/A"/>
    <m/>
    <m/>
    <m/>
    <x v="0"/>
  </r>
  <r>
    <s v="Noviembre"/>
    <s v="11"/>
    <x v="0"/>
    <n v="20121126"/>
    <n v="20121126"/>
    <m/>
    <n v="1"/>
    <s v="Comisión Social"/>
    <s v="Ana Yelitza Álvarez Calle"/>
    <s v="ana.alvarez@antioquia.gov.co"/>
    <s v="3217707985-3136236780"/>
    <n v="8862"/>
    <s v="Carepa"/>
    <x v="54"/>
    <s v="Centro"/>
    <s v="Z23"/>
    <s v="URABÁ"/>
    <s v="R09"/>
    <m/>
    <e v="#N/A"/>
    <e v="#N/A"/>
    <m/>
    <m/>
    <m/>
    <x v="0"/>
  </r>
  <r>
    <s v="Noviembre"/>
    <s v="11"/>
    <x v="0"/>
    <n v="20121107"/>
    <n v="20121107"/>
    <m/>
    <n v="1"/>
    <s v="Comisión Social"/>
    <s v="Ana Yelitza Álvarez Calle"/>
    <s v="ana.alvarez@antioquia.gov.co"/>
    <s v="3217707985-3136236780"/>
    <n v="8862"/>
    <s v="Dabeiba"/>
    <x v="55"/>
    <s v="Cuenca del Río Sucio"/>
    <s v="Z13"/>
    <s v="OCCIDENTE"/>
    <s v="R06"/>
    <m/>
    <e v="#N/A"/>
    <e v="#N/A"/>
    <m/>
    <m/>
    <m/>
    <x v="1"/>
  </r>
  <r>
    <s v="Noviembre"/>
    <s v="11"/>
    <x v="0"/>
    <n v="20121119"/>
    <n v="20121119"/>
    <m/>
    <n v="1"/>
    <s v="Comisión Social"/>
    <s v="Ana Yelitza Álvarez Calle"/>
    <s v="ana.alvarez@antioquia.gov.co"/>
    <s v="3217707985-3136236780"/>
    <n v="8862"/>
    <s v="Dabeiba"/>
    <x v="55"/>
    <s v="Cuenca del Río Sucio"/>
    <s v="Z13"/>
    <s v="OCCIDENTE"/>
    <s v="R06"/>
    <m/>
    <e v="#N/A"/>
    <e v="#N/A"/>
    <m/>
    <m/>
    <m/>
    <x v="1"/>
  </r>
  <r>
    <s v="Octubre"/>
    <s v="10"/>
    <x v="0"/>
    <n v="20121023"/>
    <n v="20121023"/>
    <m/>
    <n v="1"/>
    <s v="Comisión Social"/>
    <s v="Ana Yelitza Álvarez Calle"/>
    <s v="ana.alvarez@antioquia.gov.co"/>
    <s v="3217707985-3136236780"/>
    <n v="8862"/>
    <s v="Guadalupe"/>
    <x v="56"/>
    <s v="Río Porce "/>
    <s v="Z09"/>
    <s v="NORTE"/>
    <s v="R05"/>
    <m/>
    <e v="#N/A"/>
    <e v="#N/A"/>
    <m/>
    <m/>
    <m/>
    <x v="0"/>
  </r>
  <r>
    <e v="#N/A"/>
    <s v=""/>
    <x v="0"/>
    <m/>
    <n v="0"/>
    <m/>
    <n v="1"/>
    <s v="Comisión Social"/>
    <s v="Ana Yelitza Álvarez Calle"/>
    <s v="ana.alvarez@antioquia.gov.co"/>
    <s v="3217707985-3136236780"/>
    <n v="8862"/>
    <s v="Maceo"/>
    <x v="30"/>
    <s v="Nus"/>
    <s v="Z05"/>
    <s v="MAGDALENA MEDIO"/>
    <s v="R03"/>
    <m/>
    <e v="#N/A"/>
    <e v="#N/A"/>
    <m/>
    <m/>
    <m/>
    <x v="0"/>
  </r>
  <r>
    <s v="Octubre"/>
    <s v="10"/>
    <x v="0"/>
    <n v="20121003"/>
    <n v="20121003"/>
    <m/>
    <n v="1"/>
    <s v="Comisión Social"/>
    <s v="Ana Yelitza Álvarez Calle"/>
    <s v="ana.alvarez@antioquia.gov.co"/>
    <s v="3217707985-3136236780"/>
    <n v="8862"/>
    <s v="Marinilla"/>
    <x v="57"/>
    <s v="Valle de San Nicolás"/>
    <s v="Z18"/>
    <s v="ORIENTE"/>
    <s v="R07"/>
    <m/>
    <e v="#N/A"/>
    <e v="#N/A"/>
    <m/>
    <m/>
    <m/>
    <x v="0"/>
  </r>
  <r>
    <s v="Septiembre"/>
    <s v="09"/>
    <x v="0"/>
    <n v="20120929"/>
    <n v="20120929"/>
    <m/>
    <n v="1"/>
    <s v="Comisión Social"/>
    <s v="Ana Yelitza Álvarez Calle"/>
    <s v="ana.alvarez@antioquia.gov.co"/>
    <s v="3217707985-3136236780"/>
    <n v="8862"/>
    <s v="Mutatá"/>
    <x v="58"/>
    <s v="Centro"/>
    <s v="Z23"/>
    <s v="URABÁ"/>
    <s v="R09"/>
    <m/>
    <e v="#N/A"/>
    <e v="#N/A"/>
    <m/>
    <m/>
    <m/>
    <x v="0"/>
  </r>
  <r>
    <s v="Noviembre"/>
    <s v="11"/>
    <x v="0"/>
    <n v="20121123"/>
    <n v="20121123"/>
    <m/>
    <n v="1"/>
    <s v="Comisión Social"/>
    <s v="Ana Yelitza Álvarez Calle"/>
    <s v="ana.alvarez@antioquia.gov.co"/>
    <s v="3217707985-3136236780"/>
    <n v="8862"/>
    <s v="Nariño"/>
    <x v="33"/>
    <s v="Páramo"/>
    <s v="Z15"/>
    <s v="ORIENTE"/>
    <s v="R07"/>
    <m/>
    <e v="#N/A"/>
    <e v="#N/A"/>
    <m/>
    <m/>
    <m/>
    <x v="0"/>
  </r>
  <r>
    <s v="Noviembre"/>
    <s v="11"/>
    <x v="0"/>
    <n v="20121112"/>
    <n v="20121112"/>
    <m/>
    <n v="1"/>
    <s v="Comisión Social"/>
    <s v="Ana Yelitza Álvarez Calle"/>
    <s v="ana.alvarez@antioquia.gov.co"/>
    <s v="3217707985-3136236780"/>
    <n v="8862"/>
    <s v="Necoclí"/>
    <x v="59"/>
    <s v="Norte"/>
    <s v="Z24"/>
    <s v="URABÁ"/>
    <s v="R09"/>
    <m/>
    <e v="#N/A"/>
    <e v="#N/A"/>
    <m/>
    <m/>
    <m/>
    <x v="0"/>
  </r>
  <r>
    <s v="Diciembre"/>
    <s v="12"/>
    <x v="0"/>
    <n v="20121219"/>
    <n v="20121219"/>
    <m/>
    <n v="1"/>
    <s v="Comisión Social"/>
    <s v="Ana Yelitza Álvarez Calle"/>
    <s v="ana.alvarez@antioquia.gov.co"/>
    <s v="3217707985-3136236780"/>
    <n v="8862"/>
    <s v="Nechí"/>
    <x v="42"/>
    <s v="Bajo Cauca"/>
    <s v="Z04"/>
    <s v="BAJO CAUCA"/>
    <s v="R02"/>
    <m/>
    <e v="#N/A"/>
    <e v="#N/A"/>
    <m/>
    <m/>
    <m/>
    <x v="0"/>
  </r>
  <r>
    <s v="Octubre"/>
    <s v="10"/>
    <x v="0"/>
    <n v="20121016"/>
    <n v="20121016"/>
    <m/>
    <n v="1"/>
    <s v="Comisión Social"/>
    <s v="Ana Yelitza Álvarez Calle"/>
    <s v="ana.alvarez@antioquia.gov.co"/>
    <s v="3217707985-3136236780"/>
    <n v="8862"/>
    <s v="Rionegro"/>
    <x v="60"/>
    <s v="Valle de San Nicolás"/>
    <s v="Z18"/>
    <s v="ORIENTE"/>
    <s v="R07"/>
    <m/>
    <e v="#N/A"/>
    <e v="#N/A"/>
    <m/>
    <m/>
    <m/>
    <x v="0"/>
  </r>
  <r>
    <s v="Septiembre"/>
    <s v="09"/>
    <x v="0"/>
    <n v="20120908"/>
    <n v="20120908"/>
    <m/>
    <n v="1"/>
    <s v="Comisión Social"/>
    <s v="Ana Yelitza Álvarez Calle"/>
    <s v="ana.alvarez@antioquia.gov.co"/>
    <s v="3217707985-3136236780"/>
    <n v="8862"/>
    <s v="Remedios"/>
    <x v="12"/>
    <s v="Minera"/>
    <s v="Z08"/>
    <s v="NORDESTE"/>
    <s v="R04"/>
    <m/>
    <e v="#N/A"/>
    <e v="#N/A"/>
    <m/>
    <m/>
    <m/>
    <x v="0"/>
  </r>
  <r>
    <e v="#N/A"/>
    <s v=""/>
    <x v="0"/>
    <m/>
    <n v="0"/>
    <m/>
    <n v="1"/>
    <s v="Comisión Social"/>
    <s v="Ana Yelitza Álvarez Calle"/>
    <s v="ana.alvarez@antioquia.gov.co"/>
    <s v="3217707985-3136236780"/>
    <n v="8862"/>
    <s v="Salgar"/>
    <x v="22"/>
    <s v="Penderisco"/>
    <s v="Z21"/>
    <s v="SUROESTE"/>
    <s v="R08"/>
    <m/>
    <e v="#N/A"/>
    <e v="#N/A"/>
    <m/>
    <m/>
    <m/>
    <x v="0"/>
  </r>
  <r>
    <s v="Octubre"/>
    <s v="10"/>
    <x v="0"/>
    <n v="20121021"/>
    <n v="20121021"/>
    <m/>
    <n v="1"/>
    <s v="Comisión Social"/>
    <s v="Ana Yelitza Álvarez Calle"/>
    <s v="ana.alvarez@antioquia.gov.co"/>
    <s v="3217707985-3136236780"/>
    <n v="8862"/>
    <s v="San Andrés de Cuerquia"/>
    <x v="1"/>
    <s v="Río Cauca"/>
    <s v="Z12"/>
    <s v="NORTE"/>
    <s v="R05"/>
    <m/>
    <e v="#N/A"/>
    <e v="#N/A"/>
    <m/>
    <m/>
    <m/>
    <x v="0"/>
  </r>
  <r>
    <s v="Octubre"/>
    <s v="10"/>
    <x v="0"/>
    <n v="20121023"/>
    <n v="20121023"/>
    <m/>
    <n v="1"/>
    <s v="Comisión Social"/>
    <s v="Ana Yelitza Álvarez Calle"/>
    <s v="ana.alvarez@antioquia.gov.co"/>
    <s v="3217707985-3136236780"/>
    <n v="8862"/>
    <s v="San Juan de Urabá"/>
    <x v="61"/>
    <s v="Norte"/>
    <s v="Z24"/>
    <s v="URABÁ"/>
    <s v="R09"/>
    <m/>
    <e v="#N/A"/>
    <e v="#N/A"/>
    <m/>
    <m/>
    <m/>
    <x v="0"/>
  </r>
  <r>
    <e v="#N/A"/>
    <s v=""/>
    <x v="0"/>
    <m/>
    <n v="0"/>
    <m/>
    <n v="1"/>
    <s v="Comisión Social"/>
    <s v="Ana Yelitza Álvarez Calle"/>
    <s v="ana.alvarez@antioquia.gov.co"/>
    <s v="3217707985-3136236780"/>
    <n v="8862"/>
    <s v="San Luis"/>
    <x v="62"/>
    <s v="Bosques"/>
    <s v="Z17"/>
    <s v="ORIENTE"/>
    <s v="R07"/>
    <m/>
    <e v="#N/A"/>
    <e v="#N/A"/>
    <m/>
    <m/>
    <m/>
    <x v="0"/>
  </r>
  <r>
    <s v="Septiembre"/>
    <s v="09"/>
    <x v="0"/>
    <n v="20120928"/>
    <n v="20120928"/>
    <m/>
    <n v="1"/>
    <s v="Comisión Social"/>
    <s v="Ana Yelitza Álvarez Calle"/>
    <s v="ana.alvarez@antioquia.gov.co"/>
    <s v="3217707985-3136236780"/>
    <n v="8862"/>
    <s v="San Vicente"/>
    <x v="63"/>
    <s v="Valle de San Nicolás"/>
    <s v="Z18"/>
    <s v="ORIENTE"/>
    <s v="R07"/>
    <m/>
    <e v="#N/A"/>
    <e v="#N/A"/>
    <m/>
    <m/>
    <m/>
    <x v="0"/>
  </r>
  <r>
    <e v="#N/A"/>
    <s v=""/>
    <x v="0"/>
    <m/>
    <n v="0"/>
    <m/>
    <n v="1"/>
    <s v="Comisión Social"/>
    <s v="Ana Yelitza Álvarez Calle"/>
    <s v="ana.alvarez@antioquia.gov.co"/>
    <s v="3217707985-3136236780"/>
    <n v="8862"/>
    <s v="Santo Domingo"/>
    <x v="64"/>
    <s v="Nus"/>
    <s v="Z05"/>
    <s v="NORDESTE"/>
    <s v="R04"/>
    <m/>
    <e v="#N/A"/>
    <e v="#N/A"/>
    <m/>
    <m/>
    <m/>
    <x v="0"/>
  </r>
  <r>
    <e v="#N/A"/>
    <s v=""/>
    <x v="0"/>
    <m/>
    <n v="0"/>
    <m/>
    <n v="1"/>
    <s v="Comisión Social"/>
    <s v="Ana Yelitza Álvarez Calle"/>
    <s v="ana.alvarez@antioquia.gov.co"/>
    <s v="3217707985-3136236780"/>
    <n v="8862"/>
    <s v="Sonsón"/>
    <x v="65"/>
    <s v="Páramo"/>
    <s v="Z15"/>
    <s v="ORIENTE"/>
    <s v="R07"/>
    <m/>
    <e v="#N/A"/>
    <e v="#N/A"/>
    <m/>
    <m/>
    <m/>
    <x v="0"/>
  </r>
  <r>
    <s v="Septiembre"/>
    <s v="09"/>
    <x v="0"/>
    <n v="20120919"/>
    <n v="20120919"/>
    <m/>
    <n v="1"/>
    <s v="Comisión Social"/>
    <s v="Ana Yelitza Álvarez Calle"/>
    <s v="ana.alvarez@antioquia.gov.co"/>
    <s v="3217707985-3136236780"/>
    <n v="8862"/>
    <s v="Toledo"/>
    <x v="15"/>
    <s v="Río Cauca"/>
    <s v="Z12"/>
    <s v="NORTE"/>
    <s v="R05"/>
    <m/>
    <e v="#N/A"/>
    <e v="#N/A"/>
    <m/>
    <m/>
    <m/>
    <x v="0"/>
  </r>
  <r>
    <s v="Agosto"/>
    <s v="08"/>
    <x v="0"/>
    <n v="20120821"/>
    <n v="20120821"/>
    <m/>
    <n v="1"/>
    <s v="Comisión Social"/>
    <s v="Ana Yelitza Álvarez Calle"/>
    <s v="ana.alvarez@antioquia.gov.co"/>
    <s v="3217707985-3136236780"/>
    <n v="8862"/>
    <s v="Uramita"/>
    <x v="37"/>
    <s v="Cuenca del Río Sucio"/>
    <s v="Z13"/>
    <s v="OCCIDENTE"/>
    <s v="R06"/>
    <m/>
    <e v="#N/A"/>
    <e v="#N/A"/>
    <m/>
    <m/>
    <m/>
    <x v="0"/>
  </r>
  <r>
    <s v="Diciembre"/>
    <s v="12"/>
    <x v="0"/>
    <n v="20121213"/>
    <n v="20121213"/>
    <m/>
    <n v="1"/>
    <s v="Comisión Social"/>
    <s v="Ana Yelitza Álvarez Calle"/>
    <s v="ana.alvarez@antioquia.gov.co"/>
    <s v="3217707985-3136236780"/>
    <n v="8862"/>
    <s v="Vegachí"/>
    <x v="41"/>
    <s v="Meseta"/>
    <s v="Z07"/>
    <s v="NORDESTE"/>
    <s v="R04"/>
    <m/>
    <e v="#N/A"/>
    <e v="#N/A"/>
    <m/>
    <m/>
    <m/>
    <x v="0"/>
  </r>
  <r>
    <e v="#N/A"/>
    <s v=""/>
    <x v="0"/>
    <m/>
    <n v="0"/>
    <m/>
    <n v="1"/>
    <s v="Comisión Social"/>
    <s v="Ana Yelitza Álvarez Calle"/>
    <s v="ana.alvarez@antioquia.gov.co"/>
    <s v="3217707985-3136236780"/>
    <n v="8862"/>
    <s v="Yarumal"/>
    <x v="66"/>
    <s v="Vertiente Chorros Blancos"/>
    <s v="Z10"/>
    <s v="NORTE"/>
    <s v="R05"/>
    <m/>
    <e v="#N/A"/>
    <e v="#N/A"/>
    <m/>
    <m/>
    <m/>
    <x v="0"/>
  </r>
  <r>
    <s v="Septiembre"/>
    <s v="09"/>
    <x v="0"/>
    <n v="20120908"/>
    <n v="20120908"/>
    <m/>
    <n v="1"/>
    <s v="Comisión Social"/>
    <s v="Ana Yelitza Álvarez Calle"/>
    <s v="ana.alvarez@antioquia.gov.co"/>
    <s v="3217707985-3136236780"/>
    <n v="8862"/>
    <s v="Zaragoza"/>
    <x v="43"/>
    <s v="Bajo Cauca"/>
    <s v="Z04"/>
    <s v="BAJO CAUCA"/>
    <s v="R02"/>
    <m/>
    <e v="#N/A"/>
    <e v="#N/A"/>
    <m/>
    <m/>
    <m/>
    <x v="0"/>
  </r>
  <r>
    <s v="Marzo"/>
    <s v="03"/>
    <x v="0"/>
    <n v="20120306"/>
    <n v="20120306"/>
    <m/>
    <n v="1"/>
    <s v="Comisión Social"/>
    <s v="Ana Yelitza Álvarez Calle"/>
    <s v="ana.alvarez@antioquia.gov.co"/>
    <s v="3217707985-3136236780"/>
    <n v="8862"/>
    <s v="Tarazá"/>
    <x v="0"/>
    <s v="Bajo Cauca"/>
    <s v="Z04"/>
    <s v="BAJO CAUCA"/>
    <s v="R02"/>
    <m/>
    <e v="#N/A"/>
    <e v="#N/A"/>
    <m/>
    <m/>
    <m/>
    <x v="0"/>
  </r>
  <r>
    <s v="Marzo"/>
    <s v="03"/>
    <x v="0"/>
    <n v="20120315"/>
    <n v="20120315"/>
    <m/>
    <n v="1"/>
    <s v="Comisión Social"/>
    <s v="Ana Yelitza Álvarez Calle"/>
    <s v="ana.alvarez@antioquia.gov.co"/>
    <s v="3217707985-3136236780"/>
    <n v="8862"/>
    <s v="San Andrés de Cuerquia"/>
    <x v="1"/>
    <s v="Río Cauca"/>
    <s v="Z12"/>
    <s v="NORTE"/>
    <s v="R05"/>
    <m/>
    <e v="#N/A"/>
    <e v="#N/A"/>
    <m/>
    <m/>
    <m/>
    <x v="1"/>
  </r>
  <r>
    <s v="Marzo"/>
    <s v="03"/>
    <x v="0"/>
    <n v="20120321"/>
    <n v="20120321"/>
    <m/>
    <n v="1"/>
    <s v="Comisión Social"/>
    <s v="Ana Yelitza Álvarez Calle"/>
    <s v="ana.alvarez@antioquia.gov.co"/>
    <s v="3217707985-3136236780"/>
    <n v="8862"/>
    <s v="San Francisco"/>
    <x v="3"/>
    <s v="Bosques"/>
    <s v="Z17"/>
    <s v="ORIENTE"/>
    <s v="R07"/>
    <m/>
    <e v="#N/A"/>
    <e v="#N/A"/>
    <m/>
    <m/>
    <m/>
    <x v="1"/>
  </r>
  <r>
    <s v="Marzo"/>
    <s v="03"/>
    <x v="0"/>
    <n v="20120322"/>
    <n v="20120322"/>
    <m/>
    <n v="1"/>
    <s v="Comisión Social"/>
    <s v="Ana Yelitza Álvarez Calle"/>
    <s v="ana.alvarez@antioquia.gov.co"/>
    <s v="3217707985-3136236780"/>
    <n v="8862"/>
    <s v="Heliconia"/>
    <x v="4"/>
    <s v="Cauca Medio"/>
    <s v="Z14"/>
    <s v="OCCIDENTE"/>
    <s v="R06"/>
    <m/>
    <e v="#N/A"/>
    <e v="#N/A"/>
    <m/>
    <m/>
    <m/>
    <x v="1"/>
  </r>
  <r>
    <s v="Marzo"/>
    <s v="03"/>
    <x v="0"/>
    <n v="20120322"/>
    <n v="20120322"/>
    <m/>
    <n v="1"/>
    <s v="Comisión Social"/>
    <s v="Ana Yelitza Álvarez Calle"/>
    <s v="ana.alvarez@antioquia.gov.co"/>
    <s v="3217707985-3136236780"/>
    <n v="8862"/>
    <s v="San Andrés de Cuerquia"/>
    <x v="1"/>
    <s v="Río Cauca"/>
    <s v="Z12"/>
    <s v="NORTE"/>
    <s v="R05"/>
    <m/>
    <e v="#N/A"/>
    <e v="#N/A"/>
    <m/>
    <m/>
    <m/>
    <x v="1"/>
  </r>
  <r>
    <s v="Marzo"/>
    <s v="03"/>
    <x v="0"/>
    <n v="20120322"/>
    <n v="20120322"/>
    <m/>
    <n v="1"/>
    <s v="Comisión Social"/>
    <s v="Ana Yelitza Álvarez Calle"/>
    <s v="ana.alvarez@antioquia.gov.co"/>
    <s v="3217707985-3136236780"/>
    <n v="8862"/>
    <s v="San Rafael"/>
    <x v="5"/>
    <s v="Embalses"/>
    <s v="Z16"/>
    <s v="ORIENTE"/>
    <s v="R07"/>
    <m/>
    <e v="#N/A"/>
    <e v="#N/A"/>
    <m/>
    <m/>
    <m/>
    <x v="1"/>
  </r>
  <r>
    <s v="Marzo"/>
    <s v="03"/>
    <x v="0"/>
    <n v="20120323"/>
    <n v="20120323"/>
    <m/>
    <n v="1"/>
    <s v="Comisión Social"/>
    <s v="Ana Yelitza Álvarez Calle"/>
    <s v="ana.alvarez@antioquia.gov.co"/>
    <s v="3217707985-3136236780"/>
    <n v="8862"/>
    <s v="Santa Rosa de Osos"/>
    <x v="6"/>
    <s v="Río Grande y Chico"/>
    <s v="Z11"/>
    <s v="NORTE"/>
    <s v="R05"/>
    <m/>
    <e v="#N/A"/>
    <e v="#N/A"/>
    <m/>
    <m/>
    <m/>
    <x v="1"/>
  </r>
  <r>
    <s v="Marzo"/>
    <s v="03"/>
    <x v="0"/>
    <n v="20120323"/>
    <n v="20120323"/>
    <m/>
    <n v="1"/>
    <s v="Comisión Social"/>
    <s v="Ana Yelitza Álvarez Calle"/>
    <s v="ana.alvarez@antioquia.gov.co"/>
    <s v="3217707985-3136236780"/>
    <n v="8862"/>
    <s v="Alejandría"/>
    <x v="7"/>
    <s v="Embalses"/>
    <s v="Z16"/>
    <s v="ORIENTE"/>
    <s v="R07"/>
    <m/>
    <e v="#N/A"/>
    <e v="#N/A"/>
    <m/>
    <m/>
    <m/>
    <x v="1"/>
  </r>
  <r>
    <s v="Marzo"/>
    <s v="03"/>
    <x v="0"/>
    <n v="20120326"/>
    <n v="20120326"/>
    <m/>
    <n v="1"/>
    <s v="Comisión Social"/>
    <s v="Ana Yelitza Álvarez Calle"/>
    <s v="ana.alvarez@antioquia.gov.co"/>
    <s v="3217707985-3136236780"/>
    <n v="8862"/>
    <s v="Valparaíso"/>
    <x v="9"/>
    <s v="Cartama"/>
    <s v="Z22"/>
    <s v="SUROESTE"/>
    <s v="R08"/>
    <m/>
    <e v="#N/A"/>
    <e v="#N/A"/>
    <m/>
    <m/>
    <m/>
    <x v="1"/>
  </r>
  <r>
    <s v="Marzo"/>
    <s v="03"/>
    <x v="0"/>
    <n v="20120331"/>
    <n v="20120331"/>
    <m/>
    <n v="1"/>
    <s v="Comisión Social"/>
    <s v="Ana Yelitza Álvarez Calle"/>
    <s v="ana.alvarez@antioquia.gov.co"/>
    <s v="3217707985-3136236780"/>
    <n v="8862"/>
    <s v="Vigía del Fuerte"/>
    <x v="10"/>
    <s v="Atrato Medio"/>
    <s v="Z25"/>
    <s v="URABÁ"/>
    <s v="R09"/>
    <m/>
    <e v="#N/A"/>
    <e v="#N/A"/>
    <m/>
    <m/>
    <m/>
    <x v="2"/>
  </r>
  <r>
    <s v="Abril"/>
    <s v="04"/>
    <x v="0"/>
    <n v="20120409"/>
    <n v="20120409"/>
    <m/>
    <n v="1"/>
    <s v="Comisión Social"/>
    <s v="Ana Yelitza Álvarez Calle"/>
    <s v="ana.alvarez@antioquia.gov.co"/>
    <s v="3217707985-3136236780"/>
    <n v="8862"/>
    <s v="Frontino"/>
    <x v="8"/>
    <s v="Cuenca del Río Sucio"/>
    <s v="Z13"/>
    <s v="OCCIDENTE"/>
    <s v="R06"/>
    <m/>
    <e v="#N/A"/>
    <e v="#N/A"/>
    <m/>
    <m/>
    <m/>
    <x v="1"/>
  </r>
  <r>
    <s v="Abril"/>
    <s v="04"/>
    <x v="0"/>
    <n v="20120413"/>
    <n v="20120413"/>
    <m/>
    <n v="1"/>
    <s v="Comisión Social"/>
    <s v="Ana Yelitza Álvarez Calle"/>
    <s v="ana.alvarez@antioquia.gov.co"/>
    <s v="3217707985-3136236780"/>
    <n v="8862"/>
    <s v="Granada"/>
    <x v="11"/>
    <s v="Embalses"/>
    <s v="Z16"/>
    <s v="ORIENTE"/>
    <s v="R07"/>
    <m/>
    <e v="#N/A"/>
    <e v="#N/A"/>
    <m/>
    <m/>
    <m/>
    <x v="3"/>
  </r>
  <r>
    <s v="Abril"/>
    <s v="04"/>
    <x v="0"/>
    <n v="20120417"/>
    <n v="20120417"/>
    <m/>
    <n v="1"/>
    <s v="Comisión Social"/>
    <s v="Ana Yelitza Álvarez Calle"/>
    <s v="ana.alvarez@antioquia.gov.co"/>
    <s v="3217707985-3136236780"/>
    <n v="8862"/>
    <s v="Remedios"/>
    <x v="12"/>
    <s v="Minera"/>
    <s v="Z08"/>
    <s v="NORDESTE"/>
    <s v="R04"/>
    <m/>
    <e v="#N/A"/>
    <e v="#N/A"/>
    <m/>
    <m/>
    <m/>
    <x v="1"/>
  </r>
  <r>
    <s v="Abril"/>
    <s v="04"/>
    <x v="0"/>
    <n v="20120418"/>
    <n v="20120418"/>
    <m/>
    <n v="1"/>
    <s v="Comisión Social"/>
    <s v="Ana Yelitza Álvarez Calle"/>
    <s v="ana.alvarez@antioquia.gov.co"/>
    <s v="3217707985-3136236780"/>
    <n v="8862"/>
    <s v="Tarazá"/>
    <x v="0"/>
    <s v="Bajo Cauca"/>
    <s v="Z04"/>
    <s v="BAJO CAUCA"/>
    <s v="R02"/>
    <m/>
    <e v="#N/A"/>
    <e v="#N/A"/>
    <m/>
    <m/>
    <m/>
    <x v="1"/>
  </r>
  <r>
    <s v="Abril"/>
    <s v="04"/>
    <x v="0"/>
    <n v="20120420"/>
    <n v="20120420"/>
    <m/>
    <n v="1"/>
    <s v="Comisión Social"/>
    <s v="Ana Yelitza Álvarez Calle"/>
    <s v="ana.alvarez@antioquia.gov.co"/>
    <s v="3217707985-3136236780"/>
    <n v="8862"/>
    <s v="San Roque"/>
    <x v="13"/>
    <s v="Nus"/>
    <s v="Z05"/>
    <s v="NORDESTE"/>
    <s v="R04"/>
    <m/>
    <e v="#N/A"/>
    <e v="#N/A"/>
    <m/>
    <m/>
    <m/>
    <x v="3"/>
  </r>
  <r>
    <s v="Abril"/>
    <s v="04"/>
    <x v="0"/>
    <n v="20120426"/>
    <n v="20120426"/>
    <m/>
    <n v="1"/>
    <s v="Comisión Social"/>
    <s v="Ana Yelitza Álvarez Calle"/>
    <s v="ana.alvarez@antioquia.gov.co"/>
    <s v="3217707985-3136236780"/>
    <n v="8862"/>
    <s v="Briceño"/>
    <x v="14"/>
    <s v="Vertiente Chorros Blancos"/>
    <s v="Z10"/>
    <s v="NORTE"/>
    <s v="R05"/>
    <m/>
    <e v="#N/A"/>
    <e v="#N/A"/>
    <m/>
    <m/>
    <m/>
    <x v="1"/>
  </r>
  <r>
    <s v="Abril"/>
    <s v="04"/>
    <x v="0"/>
    <n v="20120426"/>
    <n v="20120426"/>
    <m/>
    <n v="1"/>
    <s v="Comisión Social"/>
    <s v="Ana Yelitza Álvarez Calle"/>
    <s v="ana.alvarez@antioquia.gov.co"/>
    <s v="3217707985-3136236780"/>
    <n v="8862"/>
    <s v="Toledo"/>
    <x v="15"/>
    <s v="Río Cauca"/>
    <s v="Z12"/>
    <s v="NORTE"/>
    <s v="R05"/>
    <m/>
    <e v="#N/A"/>
    <e v="#N/A"/>
    <m/>
    <m/>
    <m/>
    <x v="1"/>
  </r>
  <r>
    <s v="Abril"/>
    <s v="04"/>
    <x v="0"/>
    <n v="20120426"/>
    <n v="20120426"/>
    <m/>
    <n v="1"/>
    <s v="Comisión Social"/>
    <s v="Ana Yelitza Álvarez Calle"/>
    <s v="ana.alvarez@antioquia.gov.co"/>
    <s v="3217707985-3136236780"/>
    <n v="8862"/>
    <s v="Briceño"/>
    <x v="14"/>
    <s v="Vertiente Chorros Blancos"/>
    <s v="Z10"/>
    <s v="NORTE"/>
    <s v="R05"/>
    <m/>
    <e v="#N/A"/>
    <e v="#N/A"/>
    <m/>
    <m/>
    <m/>
    <x v="1"/>
  </r>
  <r>
    <s v="Mayo"/>
    <s v="05"/>
    <x v="0"/>
    <n v="20120508"/>
    <n v="20120508"/>
    <m/>
    <n v="1"/>
    <s v="Comisión Social"/>
    <s v="Ana Yelitza Álvarez Calle"/>
    <s v="ana.alvarez@antioquia.gov.co"/>
    <s v="3217707985-3136236780"/>
    <n v="8862"/>
    <s v="Yarumal"/>
    <x v="66"/>
    <s v="Vertiente Chorros Blancos"/>
    <s v="Z10"/>
    <s v="NORTE"/>
    <s v="R05"/>
    <m/>
    <e v="#N/A"/>
    <e v="#N/A"/>
    <m/>
    <m/>
    <m/>
    <x v="2"/>
  </r>
  <r>
    <s v="Mayo"/>
    <s v="05"/>
    <x v="0"/>
    <n v="20120509"/>
    <n v="20120509"/>
    <m/>
    <n v="1"/>
    <s v="Comisión Social"/>
    <s v="Ana Yelitza Álvarez Calle"/>
    <s v="ana.alvarez@antioquia.gov.co"/>
    <s v="3217707985-3136236780"/>
    <n v="8862"/>
    <s v="Hispania"/>
    <x v="19"/>
    <s v="San Juan"/>
    <s v="Z20"/>
    <s v="SUROESTE"/>
    <s v="R08"/>
    <m/>
    <e v="#N/A"/>
    <e v="#N/A"/>
    <m/>
    <m/>
    <m/>
    <x v="1"/>
  </r>
  <r>
    <s v="Mayo"/>
    <s v="05"/>
    <x v="0"/>
    <n v="20120514"/>
    <n v="20120514"/>
    <m/>
    <n v="1"/>
    <s v="Comisión Social"/>
    <s v="Ana Yelitza Álvarez Calle"/>
    <s v="ana.alvarez@antioquia.gov.co"/>
    <s v="3217707985-3136236780"/>
    <n v="8862"/>
    <s v="Toledo"/>
    <x v="15"/>
    <s v="Río Cauca"/>
    <s v="Z12"/>
    <s v="NORTE"/>
    <s v="R05"/>
    <m/>
    <e v="#N/A"/>
    <e v="#N/A"/>
    <m/>
    <m/>
    <m/>
    <x v="2"/>
  </r>
  <r>
    <s v="Mayo"/>
    <s v="05"/>
    <x v="0"/>
    <n v="20120514"/>
    <n v="20120514"/>
    <m/>
    <n v="1"/>
    <s v="Comisión Social"/>
    <s v="Ana Yelitza Álvarez Calle"/>
    <s v="ana.alvarez@antioquia.gov.co"/>
    <s v="3217707985-3136236780"/>
    <n v="8862"/>
    <s v="Turbo"/>
    <x v="20"/>
    <s v="Centro"/>
    <s v="Z23"/>
    <s v="URABÁ"/>
    <s v="R09"/>
    <m/>
    <e v="#N/A"/>
    <e v="#N/A"/>
    <m/>
    <m/>
    <m/>
    <x v="4"/>
  </r>
  <r>
    <s v="Mayo"/>
    <s v="05"/>
    <x v="0"/>
    <n v="20120514"/>
    <n v="20120514"/>
    <m/>
    <n v="1"/>
    <s v="Comisión Social"/>
    <s v="Ana Yelitza Álvarez Calle"/>
    <s v="ana.alvarez@antioquia.gov.co"/>
    <s v="3217707985-3136236780"/>
    <n v="8862"/>
    <s v="Betania"/>
    <x v="21"/>
    <s v="San Juan"/>
    <s v="Z20"/>
    <s v="SUROESTE"/>
    <s v="R08"/>
    <m/>
    <e v="#N/A"/>
    <e v="#N/A"/>
    <m/>
    <m/>
    <m/>
    <x v="4"/>
  </r>
  <r>
    <s v="Mayo"/>
    <s v="05"/>
    <x v="0"/>
    <n v="20120516"/>
    <n v="20120516"/>
    <m/>
    <n v="1"/>
    <s v="Comisión Social"/>
    <s v="Ana Yelitza Álvarez Calle"/>
    <s v="ana.alvarez@antioquia.gov.co"/>
    <s v="3217707985-3136236780"/>
    <n v="8862"/>
    <s v="Sonsón"/>
    <x v="65"/>
    <s v="Páramo"/>
    <s v="Z15"/>
    <s v="ORIENTE"/>
    <s v="R07"/>
    <m/>
    <e v="#N/A"/>
    <e v="#N/A"/>
    <m/>
    <m/>
    <m/>
    <x v="1"/>
  </r>
  <r>
    <s v="Mayo"/>
    <s v="05"/>
    <x v="0"/>
    <n v="20120524"/>
    <n v="20120524"/>
    <m/>
    <n v="1"/>
    <s v="Comisión Social"/>
    <s v="Ana Yelitza Álvarez Calle"/>
    <s v="ana.alvarez@antioquia.gov.co"/>
    <s v="3217707985-3136236780"/>
    <n v="8862"/>
    <s v="Toledo"/>
    <x v="15"/>
    <s v="Río Cauca"/>
    <s v="Z12"/>
    <s v="NORTE"/>
    <s v="R05"/>
    <m/>
    <e v="#N/A"/>
    <e v="#N/A"/>
    <m/>
    <m/>
    <m/>
    <x v="1"/>
  </r>
  <r>
    <s v="Mayo"/>
    <s v="05"/>
    <x v="0"/>
    <n v="20120524"/>
    <n v="20120524"/>
    <m/>
    <n v="1"/>
    <s v="Comisión Social"/>
    <s v="Ana Yelitza Álvarez Calle"/>
    <s v="ana.alvarez@antioquia.gov.co"/>
    <s v="3217707985-3136236780"/>
    <n v="8862"/>
    <s v="Betulia"/>
    <x v="24"/>
    <s v="Penderisco"/>
    <s v="Z21"/>
    <s v="SUROESTE"/>
    <s v="R08"/>
    <m/>
    <e v="#N/A"/>
    <e v="#N/A"/>
    <m/>
    <m/>
    <m/>
    <x v="5"/>
  </r>
  <r>
    <s v="Mayo"/>
    <s v="05"/>
    <x v="0"/>
    <n v="20120524"/>
    <n v="20120524"/>
    <m/>
    <n v="1"/>
    <s v="Comisión Social"/>
    <s v="Ana Yelitza Álvarez Calle"/>
    <s v="ana.alvarez@antioquia.gov.co"/>
    <s v="3217707985-3136236780"/>
    <n v="8862"/>
    <s v="Ciudad Bolívar"/>
    <x v="25"/>
    <s v="San Juan"/>
    <s v="Z20"/>
    <s v="SUROESTE"/>
    <s v="R08"/>
    <m/>
    <e v="#N/A"/>
    <e v="#N/A"/>
    <m/>
    <m/>
    <m/>
    <x v="7"/>
  </r>
  <r>
    <s v="Mayo"/>
    <s v="05"/>
    <x v="0"/>
    <n v="20120531"/>
    <n v="20120531"/>
    <m/>
    <n v="1"/>
    <s v="Comisión Social"/>
    <s v="Ana Yelitza Álvarez Calle"/>
    <s v="ana.alvarez@antioquia.gov.co"/>
    <s v="3217707985-3136236780"/>
    <n v="8862"/>
    <s v="El Peñol"/>
    <x v="28"/>
    <s v="Embalses"/>
    <s v="Z16"/>
    <s v="ORIENTE"/>
    <s v="R07"/>
    <m/>
    <e v="#N/A"/>
    <e v="#N/A"/>
    <m/>
    <m/>
    <m/>
    <x v="1"/>
  </r>
  <r>
    <s v="Junio"/>
    <s v="06"/>
    <x v="0"/>
    <n v="20120608"/>
    <n v="20120608"/>
    <m/>
    <n v="1"/>
    <s v="Comisión Social"/>
    <s v="Ana Yelitza Álvarez Calle"/>
    <s v="ana.alvarez@antioquia.gov.co"/>
    <s v="3217707985-3136236780"/>
    <n v="8862"/>
    <s v="Caramanta"/>
    <x v="2"/>
    <s v="Cartama"/>
    <s v="Z22"/>
    <s v="SUROESTE"/>
    <s v="R08"/>
    <m/>
    <e v="#N/A"/>
    <e v="#N/A"/>
    <m/>
    <m/>
    <m/>
    <x v="1"/>
  </r>
  <r>
    <s v="Junio"/>
    <s v="06"/>
    <x v="0"/>
    <n v="20120608"/>
    <n v="20120608"/>
    <m/>
    <n v="1"/>
    <s v="Comisión Social"/>
    <s v="Ana Yelitza Álvarez Calle"/>
    <s v="ana.alvarez@antioquia.gov.co"/>
    <s v="3217707985-3136236780"/>
    <n v="8862"/>
    <s v="Caracolí"/>
    <x v="29"/>
    <s v="Nus"/>
    <s v="Z05"/>
    <s v="MAGDALENA MEDIO"/>
    <s v="R03"/>
    <m/>
    <e v="#N/A"/>
    <e v="#N/A"/>
    <m/>
    <m/>
    <m/>
    <x v="1"/>
  </r>
  <r>
    <s v="Junio"/>
    <s v="06"/>
    <x v="0"/>
    <n v="20120608"/>
    <n v="20120608"/>
    <m/>
    <n v="1"/>
    <s v="Comisión Social"/>
    <s v="Ana Yelitza Álvarez Calle"/>
    <s v="ana.alvarez@antioquia.gov.co"/>
    <s v="3217707985-3136236780"/>
    <n v="8862"/>
    <s v="Maceo"/>
    <x v="30"/>
    <s v="Nus"/>
    <s v="Z05"/>
    <s v="MAGDALENA MEDIO"/>
    <s v="R03"/>
    <m/>
    <e v="#N/A"/>
    <e v="#N/A"/>
    <m/>
    <m/>
    <m/>
    <x v="1"/>
  </r>
  <r>
    <s v="Junio"/>
    <s v="06"/>
    <x v="0"/>
    <n v="20120615"/>
    <n v="20120615"/>
    <m/>
    <n v="1"/>
    <s v="Comisión Social"/>
    <s v="Ana Yelitza Álvarez Calle"/>
    <s v="ana.alvarez@antioquia.gov.co"/>
    <s v="3217707985-3136236780"/>
    <n v="8862"/>
    <s v="Alejandría"/>
    <x v="7"/>
    <s v="Embalses"/>
    <s v="Z16"/>
    <s v="ORIENTE"/>
    <s v="R07"/>
    <m/>
    <e v="#N/A"/>
    <e v="#N/A"/>
    <m/>
    <m/>
    <m/>
    <x v="1"/>
  </r>
  <r>
    <s v="Junio"/>
    <s v="06"/>
    <x v="0"/>
    <n v="20120618"/>
    <n v="20120618"/>
    <m/>
    <n v="1"/>
    <s v="Comisión Social"/>
    <s v="Ana Yelitza Álvarez Calle"/>
    <s v="ana.alvarez@antioquia.gov.co"/>
    <s v="3217707985-3136236780"/>
    <n v="8862"/>
    <s v="San Francisco"/>
    <x v="3"/>
    <s v="Bosques"/>
    <s v="Z17"/>
    <s v="ORIENTE"/>
    <s v="R07"/>
    <m/>
    <e v="#N/A"/>
    <e v="#N/A"/>
    <m/>
    <m/>
    <m/>
    <x v="1"/>
  </r>
  <r>
    <s v="Junio"/>
    <s v="06"/>
    <x v="0"/>
    <n v="20120626"/>
    <n v="20120626"/>
    <m/>
    <n v="1"/>
    <s v="Comisión Social"/>
    <s v="Ana Yelitza Álvarez Calle"/>
    <s v="ana.alvarez@antioquia.gov.co"/>
    <s v="3217707985-3136236780"/>
    <n v="8862"/>
    <s v="Puerto Berrío"/>
    <x v="32"/>
    <s v="Ribereña"/>
    <s v="Z06"/>
    <s v="MAGDALENA MEDIO"/>
    <s v="R03"/>
    <m/>
    <e v="#N/A"/>
    <e v="#N/A"/>
    <m/>
    <m/>
    <m/>
    <x v="1"/>
  </r>
  <r>
    <s v="Junio"/>
    <s v="06"/>
    <x v="0"/>
    <n v="20120626"/>
    <n v="20120626"/>
    <m/>
    <n v="1"/>
    <s v="Comisión Social"/>
    <s v="Ana Yelitza Álvarez Calle"/>
    <s v="ana.alvarez@antioquia.gov.co"/>
    <s v="3217707985-3136236780"/>
    <n v="8862"/>
    <s v="Valdivia"/>
    <x v="17"/>
    <s v="Vertiente Chorros Blancos"/>
    <s v="Z10"/>
    <s v="NORTE"/>
    <s v="R05"/>
    <m/>
    <e v="#N/A"/>
    <e v="#N/A"/>
    <m/>
    <m/>
    <m/>
    <x v="1"/>
  </r>
  <r>
    <s v="Junio"/>
    <s v="06"/>
    <x v="0"/>
    <n v="20120630"/>
    <n v="20120630"/>
    <m/>
    <n v="1"/>
    <s v="Comisión Social"/>
    <s v="Ana Yelitza Álvarez Calle"/>
    <s v="ana.alvarez@antioquia.gov.co"/>
    <s v="3217707985-3136236780"/>
    <n v="8862"/>
    <s v="Nariño"/>
    <x v="33"/>
    <s v="Páramo"/>
    <s v="Z15"/>
    <s v="ORIENTE"/>
    <s v="R07"/>
    <m/>
    <e v="#N/A"/>
    <e v="#N/A"/>
    <m/>
    <m/>
    <m/>
    <x v="1"/>
  </r>
  <r>
    <s v="Julio"/>
    <s v="07"/>
    <x v="0"/>
    <n v="20120705"/>
    <n v="20120705"/>
    <m/>
    <n v="1"/>
    <s v="Comisión Social"/>
    <s v="Ana Yelitza Álvarez Calle"/>
    <s v="ana.alvarez@antioquia.gov.co"/>
    <s v="3217707985-3136236780"/>
    <n v="8862"/>
    <s v="Remedios"/>
    <x v="12"/>
    <s v="Minera"/>
    <s v="Z08"/>
    <s v="NORDESTE"/>
    <s v="R04"/>
    <m/>
    <e v="#N/A"/>
    <e v="#N/A"/>
    <m/>
    <m/>
    <m/>
    <x v="1"/>
  </r>
  <r>
    <s v="Julio"/>
    <s v="07"/>
    <x v="0"/>
    <n v="20120705"/>
    <n v="20120705"/>
    <m/>
    <n v="1"/>
    <s v="Comisión Social"/>
    <s v="Ana Yelitza Álvarez Calle"/>
    <s v="ana.alvarez@antioquia.gov.co"/>
    <s v="3217707985-3136236780"/>
    <n v="8862"/>
    <s v="Remedios"/>
    <x v="12"/>
    <s v="Minera"/>
    <s v="Z08"/>
    <s v="NORDESTE"/>
    <s v="R04"/>
    <m/>
    <e v="#N/A"/>
    <e v="#N/A"/>
    <m/>
    <m/>
    <m/>
    <x v="2"/>
  </r>
  <r>
    <s v="Julio"/>
    <s v="07"/>
    <x v="0"/>
    <n v="20120710"/>
    <n v="20120710"/>
    <m/>
    <n v="1"/>
    <s v="Comisión Social"/>
    <s v="Ana Yelitza Álvarez Calle"/>
    <s v="ana.alvarez@antioquia.gov.co"/>
    <s v="3217707985-3136236780"/>
    <n v="8862"/>
    <s v="Cáceres"/>
    <x v="35"/>
    <s v="Bajo Cauca"/>
    <s v="Z04"/>
    <s v="BAJO CAUCA"/>
    <s v="R02"/>
    <m/>
    <e v="#N/A"/>
    <e v="#N/A"/>
    <m/>
    <m/>
    <m/>
    <x v="1"/>
  </r>
  <r>
    <s v="Julio"/>
    <s v="07"/>
    <x v="0"/>
    <n v="20120710"/>
    <n v="20120710"/>
    <m/>
    <n v="1"/>
    <s v="Comisión Social"/>
    <s v="Ana Yelitza Álvarez Calle"/>
    <s v="ana.alvarez@antioquia.gov.co"/>
    <s v="3217707985-3136236780"/>
    <n v="8862"/>
    <s v="Tarazá"/>
    <x v="0"/>
    <s v="Bajo Cauca"/>
    <s v="Z04"/>
    <s v="BAJO CAUCA"/>
    <s v="R02"/>
    <m/>
    <e v="#N/A"/>
    <e v="#N/A"/>
    <m/>
    <m/>
    <m/>
    <x v="1"/>
  </r>
  <r>
    <s v="Julio"/>
    <s v="07"/>
    <x v="0"/>
    <n v="20120712"/>
    <n v="20120712"/>
    <m/>
    <n v="1"/>
    <s v="Comisión Social"/>
    <s v="Ana Yelitza Álvarez Calle"/>
    <s v="ana.alvarez@antioquia.gov.co"/>
    <s v="3217707985-3136236780"/>
    <n v="8862"/>
    <s v="Frontino"/>
    <x v="8"/>
    <s v="Cuenca del Río Sucio"/>
    <s v="Z13"/>
    <s v="OCCIDENTE"/>
    <s v="R06"/>
    <m/>
    <e v="#N/A"/>
    <e v="#N/A"/>
    <m/>
    <m/>
    <m/>
    <x v="1"/>
  </r>
  <r>
    <s v="Agosto"/>
    <s v="08"/>
    <x v="0"/>
    <n v="20120820"/>
    <n v="20120820"/>
    <m/>
    <n v="1"/>
    <s v="Comisión Social"/>
    <s v="Ana Yelitza Álvarez Calle"/>
    <s v="ana.alvarez@antioquia.gov.co"/>
    <s v="3217707985-3136236780"/>
    <n v="8862"/>
    <s v="Betulia"/>
    <x v="24"/>
    <s v="Penderisco"/>
    <s v="Z21"/>
    <s v="SUROESTE"/>
    <s v="R08"/>
    <m/>
    <e v="#N/A"/>
    <e v="#N/A"/>
    <m/>
    <m/>
    <m/>
    <x v="6"/>
  </r>
  <r>
    <s v="Agosto"/>
    <s v="08"/>
    <x v="0"/>
    <n v="20120831"/>
    <n v="20120831"/>
    <m/>
    <n v="1"/>
    <s v="Comisión Social"/>
    <s v="Ana Yelitza Álvarez Calle"/>
    <s v="ana.alvarez@antioquia.gov.co"/>
    <s v="3217707985-3136236780"/>
    <n v="8862"/>
    <s v="Nechí"/>
    <x v="42"/>
    <s v="Bajo Cauca"/>
    <s v="Z04"/>
    <s v="BAJO CAUCA"/>
    <s v="R02"/>
    <m/>
    <e v="#N/A"/>
    <e v="#N/A"/>
    <m/>
    <m/>
    <m/>
    <x v="1"/>
  </r>
  <r>
    <s v="Septiembre"/>
    <s v="09"/>
    <x v="0"/>
    <n v="20120919"/>
    <n v="20120919"/>
    <m/>
    <n v="1"/>
    <s v="Comisión Social"/>
    <s v="Ana Yelitza Álvarez Calle"/>
    <s v="ana.alvarez@antioquia.gov.co"/>
    <s v="3217707985-3136236780"/>
    <n v="8862"/>
    <s v="Remedios"/>
    <x v="12"/>
    <s v="Minera"/>
    <s v="Z08"/>
    <s v="NORDESTE"/>
    <s v="R04"/>
    <m/>
    <e v="#N/A"/>
    <e v="#N/A"/>
    <m/>
    <m/>
    <m/>
    <x v="1"/>
  </r>
  <r>
    <s v="Septiembre"/>
    <s v="09"/>
    <x v="0"/>
    <n v="20120928"/>
    <n v="20120928"/>
    <m/>
    <n v="1"/>
    <s v="Comisión Social"/>
    <s v="Ana Yelitza Álvarez Calle"/>
    <s v="ana.alvarez@antioquia.gov.co"/>
    <s v="3217707985-3136236780"/>
    <n v="8862"/>
    <s v="Remedios"/>
    <x v="12"/>
    <s v="Minera"/>
    <s v="Z08"/>
    <s v="NORDESTE"/>
    <s v="R04"/>
    <m/>
    <e v="#N/A"/>
    <e v="#N/A"/>
    <m/>
    <m/>
    <m/>
    <x v="1"/>
  </r>
  <r>
    <s v="Septiembre"/>
    <s v="09"/>
    <x v="0"/>
    <n v="20120928"/>
    <n v="20120928"/>
    <m/>
    <n v="1"/>
    <s v="Comisión Social"/>
    <s v="Ana Yelitza Álvarez Calle"/>
    <s v="ana.alvarez@antioquia.gov.co"/>
    <s v="3217707985-3136236780"/>
    <n v="8862"/>
    <s v="San Rafael"/>
    <x v="5"/>
    <s v="Embalses"/>
    <s v="Z16"/>
    <s v="ORIENTE"/>
    <s v="R07"/>
    <m/>
    <e v="#N/A"/>
    <e v="#N/A"/>
    <m/>
    <m/>
    <m/>
    <x v="1"/>
  </r>
  <r>
    <s v="Septiembre"/>
    <s v="09"/>
    <x v="0"/>
    <n v="20120928"/>
    <n v="20120928"/>
    <m/>
    <n v="1"/>
    <s v="Comisión Social"/>
    <s v="Ana Yelitza Álvarez Calle"/>
    <s v="ana.alvarez@antioquia.gov.co"/>
    <s v="3217707985-3136236780"/>
    <n v="8862"/>
    <s v="Angostura"/>
    <x v="47"/>
    <s v="Vertiente Chorros Blancos"/>
    <s v="Z10"/>
    <s v="NORTE"/>
    <s v="R05"/>
    <m/>
    <e v="#N/A"/>
    <e v="#N/A"/>
    <m/>
    <m/>
    <m/>
    <x v="1"/>
  </r>
  <r>
    <s v="Septiembre"/>
    <s v="09"/>
    <x v="0"/>
    <n v="20120928"/>
    <n v="20120928"/>
    <m/>
    <n v="1"/>
    <s v="Comisión Social"/>
    <s v="Ana Yelitza Álvarez Calle"/>
    <s v="ana.alvarez@antioquia.gov.co"/>
    <s v="3217707985-3136236780"/>
    <n v="8862"/>
    <s v="Alejandría"/>
    <x v="7"/>
    <s v="Embalses"/>
    <s v="Z16"/>
    <s v="ORIENTE"/>
    <s v="R07"/>
    <m/>
    <e v="#N/A"/>
    <e v="#N/A"/>
    <m/>
    <m/>
    <m/>
    <x v="1"/>
  </r>
  <r>
    <s v="Septiembre"/>
    <s v="09"/>
    <x v="0"/>
    <n v="20120928"/>
    <n v="20120928"/>
    <m/>
    <n v="1"/>
    <s v="Comisión Social"/>
    <s v="Ana Yelitza Álvarez Calle"/>
    <s v="ana.alvarez@antioquia.gov.co"/>
    <s v="3217707985-3136236780"/>
    <n v="8862"/>
    <s v="Gómez Plata"/>
    <x v="48"/>
    <s v="Río Porce "/>
    <s v="Z09"/>
    <s v="NORTE"/>
    <s v="R05"/>
    <m/>
    <e v="#N/A"/>
    <e v="#N/A"/>
    <m/>
    <m/>
    <m/>
    <x v="1"/>
  </r>
  <r>
    <s v="Septiembre"/>
    <s v="09"/>
    <x v="0"/>
    <n v="20120928"/>
    <n v="20120928"/>
    <m/>
    <n v="1"/>
    <s v="Comisión Social"/>
    <s v="Ana Yelitza Álvarez Calle"/>
    <s v="ana.alvarez@antioquia.gov.co"/>
    <s v="3217707985-3136236780"/>
    <n v="8862"/>
    <s v="San Rafael"/>
    <x v="5"/>
    <s v="Embalses"/>
    <s v="Z16"/>
    <s v="ORIENTE"/>
    <s v="R07"/>
    <m/>
    <e v="#N/A"/>
    <e v="#N/A"/>
    <m/>
    <m/>
    <m/>
    <x v="1"/>
  </r>
  <r>
    <s v="Septiembre"/>
    <s v="09"/>
    <x v="0"/>
    <n v="20120928"/>
    <n v="20120928"/>
    <m/>
    <n v="1"/>
    <s v="Comisión Social"/>
    <s v="Ana Yelitza Álvarez Calle"/>
    <s v="ana.alvarez@antioquia.gov.co"/>
    <s v="3217707985-3136236780"/>
    <n v="8862"/>
    <s v="Maceo"/>
    <x v="30"/>
    <s v="Nus"/>
    <s v="Z05"/>
    <s v="MAGDALENA MEDIO"/>
    <s v="R03"/>
    <m/>
    <e v="#N/A"/>
    <e v="#N/A"/>
    <m/>
    <m/>
    <m/>
    <x v="1"/>
  </r>
  <r>
    <s v="Septiembre"/>
    <s v="09"/>
    <x v="0"/>
    <n v="20120928"/>
    <n v="20120928"/>
    <m/>
    <n v="1"/>
    <s v="Comisión Social"/>
    <s v="Ana Yelitza Álvarez Calle"/>
    <s v="ana.alvarez@antioquia.gov.co"/>
    <s v="3217707985-3136236780"/>
    <n v="8862"/>
    <s v="Armenia"/>
    <x v="49"/>
    <s v="Cauca Medio"/>
    <s v="Z14"/>
    <s v="OCCIDENTE"/>
    <s v="R06"/>
    <m/>
    <e v="#N/A"/>
    <e v="#N/A"/>
    <m/>
    <m/>
    <m/>
    <x v="1"/>
  </r>
  <r>
    <s v="Septiembre"/>
    <s v="09"/>
    <x v="0"/>
    <n v="20120928"/>
    <n v="20120928"/>
    <m/>
    <n v="1"/>
    <s v="Comisión Social"/>
    <s v="Ana Yelitza Álvarez Calle"/>
    <s v="ana.alvarez@antioquia.gov.co"/>
    <s v="3217707985-3136236780"/>
    <n v="8862"/>
    <s v="Turbo"/>
    <x v="20"/>
    <s v="Centro"/>
    <s v="Z23"/>
    <s v="URABÁ"/>
    <s v="R09"/>
    <m/>
    <e v="#N/A"/>
    <e v="#N/A"/>
    <m/>
    <m/>
    <m/>
    <x v="1"/>
  </r>
  <r>
    <s v="Septiembre"/>
    <s v="09"/>
    <x v="0"/>
    <n v="20120928"/>
    <n v="20120928"/>
    <m/>
    <n v="1"/>
    <s v="Comisión Social"/>
    <s v="Ana Yelitza Álvarez Calle"/>
    <s v="ana.alvarez@antioquia.gov.co"/>
    <s v="3217707985-3136236780"/>
    <n v="8862"/>
    <s v="San José de la Montaña"/>
    <x v="50"/>
    <s v="Río Grande y Chico"/>
    <s v="Z11"/>
    <s v="NORTE"/>
    <s v="R05"/>
    <m/>
    <e v="#N/A"/>
    <e v="#N/A"/>
    <m/>
    <m/>
    <m/>
    <x v="1"/>
  </r>
  <r>
    <s v="Septiembre"/>
    <s v="09"/>
    <x v="0"/>
    <n v="20120928"/>
    <n v="20120928"/>
    <m/>
    <n v="1"/>
    <s v="Comisión Social"/>
    <s v="Ana Yelitza Álvarez Calle"/>
    <s v="ana.alvarez@antioquia.gov.co"/>
    <s v="3217707985-3136236780"/>
    <n v="8862"/>
    <s v="San Andrés de Cuerquia"/>
    <x v="1"/>
    <s v="Río Cauca"/>
    <s v="Z12"/>
    <s v="NORTE"/>
    <s v="R05"/>
    <m/>
    <e v="#N/A"/>
    <e v="#N/A"/>
    <m/>
    <m/>
    <m/>
    <x v="1"/>
  </r>
  <r>
    <s v="Septiembre"/>
    <s v="09"/>
    <x v="0"/>
    <n v="20120928"/>
    <n v="20120928"/>
    <m/>
    <n v="1"/>
    <s v="Comisión Social"/>
    <s v="Ana Yelitza Álvarez Calle"/>
    <s v="ana.alvarez@antioquia.gov.co"/>
    <s v="3217707985-3136236780"/>
    <n v="8862"/>
    <s v="Cisneros"/>
    <x v="16"/>
    <s v="Nus"/>
    <s v="Z05"/>
    <s v="NORDESTE"/>
    <s v="R04"/>
    <m/>
    <e v="#N/A"/>
    <e v="#N/A"/>
    <m/>
    <m/>
    <m/>
    <x v="1"/>
  </r>
  <r>
    <s v="Septiembre"/>
    <s v="09"/>
    <x v="0"/>
    <n v="20120928"/>
    <n v="20120928"/>
    <m/>
    <n v="1"/>
    <s v="Comisión Social"/>
    <s v="Ana Yelitza Álvarez Calle"/>
    <s v="ana.alvarez@antioquia.gov.co"/>
    <s v="3217707985-3136236780"/>
    <n v="8862"/>
    <s v="Arboletes"/>
    <x v="67"/>
    <s v="Norte"/>
    <s v="Z24"/>
    <s v="URABÁ"/>
    <s v="R09"/>
    <m/>
    <e v="#N/A"/>
    <e v="#N/A"/>
    <m/>
    <m/>
    <m/>
    <x v="1"/>
  </r>
  <r>
    <s v="Octubre"/>
    <s v="10"/>
    <x v="0"/>
    <n v="20121005"/>
    <n v="20121005"/>
    <m/>
    <n v="1"/>
    <s v="Comisión Social"/>
    <s v="Ana Yelitza Álvarez Calle"/>
    <s v="ana.alvarez@antioquia.gov.co"/>
    <s v="3217707985-3136236780"/>
    <n v="8862"/>
    <s v="Vegachí"/>
    <x v="41"/>
    <s v="Meseta"/>
    <s v="Z07"/>
    <s v="NORDESTE"/>
    <s v="R04"/>
    <m/>
    <e v="#N/A"/>
    <e v="#N/A"/>
    <m/>
    <m/>
    <m/>
    <x v="1"/>
  </r>
  <r>
    <s v="Octubre"/>
    <s v="10"/>
    <x v="0"/>
    <n v="20121005"/>
    <n v="20121005"/>
    <m/>
    <n v="1"/>
    <s v="Comisión Social"/>
    <s v="Ana Yelitza Álvarez Calle"/>
    <s v="ana.alvarez@antioquia.gov.co"/>
    <s v="3217707985-3136236780"/>
    <n v="8862"/>
    <s v="Alejandría"/>
    <x v="7"/>
    <s v="Embalses"/>
    <s v="Z16"/>
    <s v="ORIENTE"/>
    <s v="R07"/>
    <m/>
    <e v="#N/A"/>
    <e v="#N/A"/>
    <m/>
    <m/>
    <m/>
    <x v="1"/>
  </r>
  <r>
    <s v="Octubre"/>
    <s v="10"/>
    <x v="0"/>
    <n v="20121005"/>
    <n v="20121005"/>
    <m/>
    <n v="1"/>
    <s v="Comisión Social"/>
    <s v="Ana Yelitza Álvarez Calle"/>
    <s v="ana.alvarez@antioquia.gov.co"/>
    <s v="3217707985-3136236780"/>
    <n v="8862"/>
    <s v="Vegachí"/>
    <x v="41"/>
    <s v="Meseta"/>
    <s v="Z07"/>
    <s v="NORDESTE"/>
    <s v="R04"/>
    <m/>
    <e v="#N/A"/>
    <e v="#N/A"/>
    <m/>
    <m/>
    <m/>
    <x v="1"/>
  </r>
  <r>
    <s v="Octubre"/>
    <s v="10"/>
    <x v="0"/>
    <n v="20121007"/>
    <n v="20121007"/>
    <m/>
    <n v="1"/>
    <s v="Comisión Social"/>
    <s v="Ana Yelitza Álvarez Calle"/>
    <s v="ana.alvarez@antioquia.gov.co"/>
    <s v="3217707985-3136236780"/>
    <n v="8862"/>
    <s v="Vegachí"/>
    <x v="41"/>
    <s v="Meseta"/>
    <s v="Z07"/>
    <s v="NORDESTE"/>
    <s v="R04"/>
    <m/>
    <e v="#N/A"/>
    <e v="#N/A"/>
    <m/>
    <m/>
    <m/>
    <x v="1"/>
  </r>
  <r>
    <s v="Octubre"/>
    <s v="10"/>
    <x v="0"/>
    <n v="20121008"/>
    <n v="20121008"/>
    <m/>
    <n v="1"/>
    <s v="Comisión Social"/>
    <s v="Ana Yelitza Álvarez Calle"/>
    <s v="ana.alvarez@antioquia.gov.co"/>
    <s v="3217707985-3136236780"/>
    <n v="8862"/>
    <s v="Vegachí"/>
    <x v="41"/>
    <s v="Meseta"/>
    <s v="Z07"/>
    <s v="NORDESTE"/>
    <s v="R04"/>
    <m/>
    <e v="#N/A"/>
    <e v="#N/A"/>
    <m/>
    <m/>
    <m/>
    <x v="1"/>
  </r>
  <r>
    <s v="Octubre"/>
    <s v="10"/>
    <x v="0"/>
    <n v="20121009"/>
    <n v="20121009"/>
    <m/>
    <n v="1"/>
    <s v="Comisión Social"/>
    <s v="Ana Yelitza Álvarez Calle"/>
    <s v="ana.alvarez@antioquia.gov.co"/>
    <s v="3217707985-3136236780"/>
    <n v="8862"/>
    <s v="Nariño"/>
    <x v="33"/>
    <s v="Páramo"/>
    <s v="Z15"/>
    <s v="ORIENTE"/>
    <s v="R07"/>
    <m/>
    <e v="#N/A"/>
    <e v="#N/A"/>
    <m/>
    <m/>
    <m/>
    <x v="1"/>
  </r>
  <r>
    <s v="Octubre"/>
    <s v="10"/>
    <x v="0"/>
    <n v="20121012"/>
    <n v="20121012"/>
    <m/>
    <n v="1"/>
    <s v="Comisión Social"/>
    <s v="Ana Yelitza Álvarez Calle"/>
    <s v="ana.alvarez@antioquia.gov.co"/>
    <s v="3217707985-3136236780"/>
    <n v="8862"/>
    <s v="Cocorná"/>
    <x v="23"/>
    <s v="Bosques"/>
    <s v="Z17"/>
    <s v="ORIENTE"/>
    <s v="R07"/>
    <m/>
    <e v="#N/A"/>
    <e v="#N/A"/>
    <m/>
    <m/>
    <m/>
    <x v="1"/>
  </r>
  <r>
    <s v="Octubre"/>
    <s v="10"/>
    <x v="0"/>
    <n v="20121012"/>
    <n v="20121012"/>
    <m/>
    <n v="1"/>
    <s v="Comisión Social"/>
    <s v="Ana Yelitza Álvarez Calle"/>
    <s v="ana.alvarez@antioquia.gov.co"/>
    <s v="3217707985-3136236780"/>
    <n v="8862"/>
    <s v="Cocorná"/>
    <x v="23"/>
    <s v="Bosques"/>
    <s v="Z17"/>
    <s v="ORIENTE"/>
    <s v="R07"/>
    <m/>
    <e v="#N/A"/>
    <e v="#N/A"/>
    <m/>
    <m/>
    <m/>
    <x v="1"/>
  </r>
  <r>
    <s v="Octubre"/>
    <s v="10"/>
    <x v="0"/>
    <n v="20121019"/>
    <n v="20121019"/>
    <m/>
    <n v="1"/>
    <s v="Comisión Social"/>
    <s v="Ana Yelitza Álvarez Calle"/>
    <s v="ana.alvarez@antioquia.gov.co"/>
    <s v="3217707985-3136236780"/>
    <n v="8862"/>
    <s v="Anorí"/>
    <x v="51"/>
    <s v="Río Porce "/>
    <s v="Z09"/>
    <s v="NORDESTE"/>
    <s v="R04"/>
    <m/>
    <e v="#N/A"/>
    <e v="#N/A"/>
    <m/>
    <m/>
    <m/>
    <x v="1"/>
  </r>
  <r>
    <s v="Octubre"/>
    <s v="10"/>
    <x v="0"/>
    <n v="20121019"/>
    <n v="20121019"/>
    <m/>
    <n v="1"/>
    <s v="Comisión Social"/>
    <s v="Ana Yelitza Álvarez Calle"/>
    <s v="ana.alvarez@antioquia.gov.co"/>
    <s v="3217707985-3136236780"/>
    <n v="8862"/>
    <s v="Argelia"/>
    <x v="44"/>
    <s v="Páramo"/>
    <s v="Z15"/>
    <s v="ORIENTE"/>
    <s v="R07"/>
    <m/>
    <e v="#N/A"/>
    <e v="#N/A"/>
    <m/>
    <m/>
    <m/>
    <x v="1"/>
  </r>
  <r>
    <s v="Octubre"/>
    <s v="10"/>
    <x v="0"/>
    <n v="20121019"/>
    <n v="20121019"/>
    <m/>
    <n v="1"/>
    <s v="Comisión Social"/>
    <s v="Ana Yelitza Álvarez Calle"/>
    <s v="ana.alvarez@antioquia.gov.co"/>
    <s v="3217707985-3136236780"/>
    <n v="8862"/>
    <s v="Argelia"/>
    <x v="44"/>
    <s v="Páramo"/>
    <s v="Z15"/>
    <s v="ORIENTE"/>
    <s v="R07"/>
    <m/>
    <e v="#N/A"/>
    <e v="#N/A"/>
    <m/>
    <m/>
    <m/>
    <x v="1"/>
  </r>
  <r>
    <s v="Octubre"/>
    <s v="10"/>
    <x v="0"/>
    <n v="20121019"/>
    <n v="20121019"/>
    <m/>
    <n v="1"/>
    <s v="Comisión Social"/>
    <s v="Ana Yelitza Álvarez Calle"/>
    <s v="ana.alvarez@antioquia.gov.co"/>
    <s v="3217707985-3136236780"/>
    <n v="8862"/>
    <s v="Briceño"/>
    <x v="14"/>
    <s v="Vertiente Chorros Blancos"/>
    <s v="Z10"/>
    <s v="NORTE"/>
    <s v="R05"/>
    <m/>
    <e v="#N/A"/>
    <e v="#N/A"/>
    <m/>
    <m/>
    <m/>
    <x v="1"/>
  </r>
  <r>
    <s v="Octubre"/>
    <s v="10"/>
    <x v="0"/>
    <n v="20121019"/>
    <n v="20121019"/>
    <m/>
    <n v="1"/>
    <s v="Comisión Social"/>
    <s v="Ana Yelitza Álvarez Calle"/>
    <s v="ana.alvarez@antioquia.gov.co"/>
    <s v="3217707985-3136236780"/>
    <n v="8862"/>
    <s v="Salgar"/>
    <x v="22"/>
    <s v="Penderisco"/>
    <s v="Z21"/>
    <s v="SUROESTE"/>
    <s v="R08"/>
    <m/>
    <e v="#N/A"/>
    <e v="#N/A"/>
    <m/>
    <m/>
    <m/>
    <x v="1"/>
  </r>
  <r>
    <s v="Octubre"/>
    <s v="10"/>
    <x v="0"/>
    <n v="20121022"/>
    <n v="20121022"/>
    <m/>
    <n v="1"/>
    <s v="Comisión Social"/>
    <s v="Ana Yelitza Álvarez Calle"/>
    <s v="ana.alvarez@antioquia.gov.co"/>
    <s v="3217707985-3136236780"/>
    <n v="8862"/>
    <s v="Concepción"/>
    <x v="52"/>
    <s v="Embalses"/>
    <s v="Z16"/>
    <s v="ORIENTE"/>
    <s v="R07"/>
    <m/>
    <e v="#N/A"/>
    <e v="#N/A"/>
    <m/>
    <m/>
    <m/>
    <x v="1"/>
  </r>
  <r>
    <s v="Diciembre"/>
    <s v="12"/>
    <x v="0"/>
    <n v="20121219"/>
    <n v="20121219"/>
    <m/>
    <n v="1"/>
    <s v="Comisión Social"/>
    <s v="Ana Yelitza Álvarez Calle"/>
    <s v="ana.alvarez@antioquia.gov.co"/>
    <s v="3217707985-3136236780"/>
    <n v="8862"/>
    <s v="Alejandría"/>
    <x v="7"/>
    <s v="Embalses"/>
    <s v="Z16"/>
    <s v="ORIENTE"/>
    <s v="R07"/>
    <m/>
    <e v="#N/A"/>
    <e v="#N/A"/>
    <m/>
    <m/>
    <m/>
    <x v="1"/>
  </r>
  <r>
    <e v="#N/A"/>
    <s v=""/>
    <x v="0"/>
    <m/>
    <n v="0"/>
    <m/>
    <n v="1"/>
    <s v="Comisión Social"/>
    <s v="Ana Yelitza Álvarez Calle"/>
    <s v="ana.alvarez@antioquia.gov.co"/>
    <s v="3217707985-3136236780"/>
    <n v="8862"/>
    <s v="Angelópolis"/>
    <x v="38"/>
    <s v="Sinifaná"/>
    <s v="Z19"/>
    <s v="SUROESTE"/>
    <s v="R08"/>
    <m/>
    <e v="#N/A"/>
    <e v="#N/A"/>
    <m/>
    <m/>
    <m/>
    <x v="0"/>
  </r>
  <r>
    <s v="Diciembre"/>
    <s v="12"/>
    <x v="0"/>
    <n v="20121227"/>
    <n v="20121227"/>
    <m/>
    <n v="1"/>
    <s v="Comisión Social"/>
    <s v="Ana Yelitza Álvarez Calle"/>
    <s v="ana.alvarez@antioquia.gov.co"/>
    <s v="3217707985-3136236780"/>
    <n v="8862"/>
    <s v="Betulia"/>
    <x v="24"/>
    <s v="Penderisco"/>
    <s v="Z21"/>
    <s v="SUROESTE"/>
    <s v="R08"/>
    <m/>
    <e v="#N/A"/>
    <e v="#N/A"/>
    <m/>
    <m/>
    <m/>
    <x v="0"/>
  </r>
  <r>
    <s v="Noviembre"/>
    <s v="11"/>
    <x v="0"/>
    <n v="20121126"/>
    <n v="20121126"/>
    <m/>
    <n v="1"/>
    <s v="Comisión Social"/>
    <s v="Ana Yelitza Álvarez Calle"/>
    <s v="ana.alvarez@antioquia.gov.co"/>
    <s v="3217707985-3136236780"/>
    <n v="8862"/>
    <s v="Carepa"/>
    <x v="54"/>
    <s v="Centro"/>
    <s v="Z23"/>
    <s v="URABÁ"/>
    <s v="R09"/>
    <m/>
    <e v="#N/A"/>
    <e v="#N/A"/>
    <m/>
    <m/>
    <m/>
    <x v="0"/>
  </r>
  <r>
    <s v="Noviembre"/>
    <s v="11"/>
    <x v="0"/>
    <n v="20121126"/>
    <n v="20121126"/>
    <m/>
    <n v="1"/>
    <s v="Comisión Social"/>
    <s v="Ana Yelitza Álvarez Calle"/>
    <s v="ana.alvarez@antioquia.gov.co"/>
    <s v="3217707985-3136236780"/>
    <n v="8862"/>
    <s v="Nariño"/>
    <x v="33"/>
    <s v="Páramo"/>
    <s v="Z15"/>
    <s v="ORIENTE"/>
    <s v="R07"/>
    <m/>
    <e v="#N/A"/>
    <e v="#N/A"/>
    <m/>
    <m/>
    <m/>
    <x v="0"/>
  </r>
  <r>
    <s v="Octubre"/>
    <s v="10"/>
    <x v="0"/>
    <n v="20121004"/>
    <n v="20121004"/>
    <m/>
    <n v="1"/>
    <s v="Comisión Social"/>
    <s v="Ana Yelitza Álvarez Calle"/>
    <s v="ana.alvarez@antioquia.gov.co"/>
    <s v="3217707985-3136236780"/>
    <n v="8862"/>
    <s v="Nariño"/>
    <x v="33"/>
    <s v="Páramo"/>
    <s v="Z15"/>
    <s v="ORIENTE"/>
    <s v="R07"/>
    <m/>
    <e v="#N/A"/>
    <e v="#N/A"/>
    <m/>
    <m/>
    <m/>
    <x v="0"/>
  </r>
  <r>
    <s v="Diciembre"/>
    <s v="12"/>
    <x v="0"/>
    <n v="20121219"/>
    <n v="20121219"/>
    <m/>
    <n v="1"/>
    <s v="Comisión Social"/>
    <s v="Ana Yelitza Álvarez Calle"/>
    <s v="ana.alvarez@antioquia.gov.co"/>
    <s v="3217707985-3136236780"/>
    <n v="8862"/>
    <s v="Nechí"/>
    <x v="42"/>
    <s v="Bajo Cauca"/>
    <s v="Z04"/>
    <s v="BAJO CAUCA"/>
    <s v="R02"/>
    <m/>
    <e v="#N/A"/>
    <e v="#N/A"/>
    <m/>
    <m/>
    <m/>
    <x v="0"/>
  </r>
  <r>
    <s v="Noviembre"/>
    <s v="11"/>
    <x v="0"/>
    <n v="20121127"/>
    <n v="20121127"/>
    <m/>
    <n v="1"/>
    <s v="Comisión Social"/>
    <s v="Ana Yelitza Álvarez Calle"/>
    <s v="ana.alvarez@antioquia.gov.co"/>
    <s v="3217707985-3136236780"/>
    <n v="8862"/>
    <s v="Puerto Berrío"/>
    <x v="32"/>
    <s v="Ribereña"/>
    <s v="Z06"/>
    <s v="MAGDALENA MEDIO"/>
    <s v="R03"/>
    <m/>
    <e v="#N/A"/>
    <e v="#N/A"/>
    <m/>
    <m/>
    <m/>
    <x v="0"/>
  </r>
  <r>
    <s v="Octubre"/>
    <s v="10"/>
    <x v="0"/>
    <n v="20121006"/>
    <n v="20121006"/>
    <m/>
    <n v="1"/>
    <s v="Comisión Social"/>
    <s v="Ana Yelitza Álvarez Calle"/>
    <s v="ana.alvarez@antioquia.gov.co"/>
    <s v="3217707985-3136236780"/>
    <n v="8862"/>
    <s v="Puerto Triunfo"/>
    <x v="40"/>
    <s v="Ribereña"/>
    <s v="Z06"/>
    <s v="MAGDALENA MEDIO"/>
    <s v="R03"/>
    <m/>
    <e v="#N/A"/>
    <e v="#N/A"/>
    <m/>
    <m/>
    <m/>
    <x v="0"/>
  </r>
  <r>
    <s v="Octubre"/>
    <s v="10"/>
    <x v="0"/>
    <n v="20121023"/>
    <n v="20121023"/>
    <m/>
    <n v="1"/>
    <s v="Comisión Social"/>
    <s v="Ana Yelitza Álvarez Calle"/>
    <s v="ana.alvarez@antioquia.gov.co"/>
    <s v="3217707985-3136236780"/>
    <n v="8862"/>
    <s v="San Carlos"/>
    <x v="68"/>
    <s v="Embalses"/>
    <s v="Z16"/>
    <s v="ORIENTE"/>
    <s v="R07"/>
    <m/>
    <e v="#N/A"/>
    <e v="#N/A"/>
    <m/>
    <m/>
    <m/>
    <x v="0"/>
  </r>
  <r>
    <e v="#N/A"/>
    <s v=""/>
    <x v="0"/>
    <m/>
    <n v="0"/>
    <m/>
    <n v="1"/>
    <s v="Comisión Social"/>
    <s v="Ana Yelitza Álvarez Calle"/>
    <s v="ana.alvarez@antioquia.gov.co"/>
    <s v="3217707985-3136236780"/>
    <n v="8862"/>
    <s v="San Francisco"/>
    <x v="3"/>
    <s v="Bosques"/>
    <s v="Z17"/>
    <s v="ORIENTE"/>
    <s v="R07"/>
    <m/>
    <e v="#N/A"/>
    <e v="#N/A"/>
    <m/>
    <m/>
    <m/>
    <x v="0"/>
  </r>
  <r>
    <e v="#N/A"/>
    <s v=""/>
    <x v="0"/>
    <m/>
    <n v="0"/>
    <m/>
    <n v="1"/>
    <s v="Comisión Social"/>
    <s v="Ana Yelitza Álvarez Calle"/>
    <s v="ana.alvarez@antioquia.gov.co"/>
    <s v="3217707985-3136236780"/>
    <n v="8862"/>
    <s v="San Luis"/>
    <x v="62"/>
    <s v="Bosques"/>
    <s v="Z17"/>
    <s v="ORIENTE"/>
    <s v="R07"/>
    <m/>
    <e v="#N/A"/>
    <e v="#N/A"/>
    <m/>
    <m/>
    <m/>
    <x v="0"/>
  </r>
  <r>
    <s v="Septiembre"/>
    <s v="09"/>
    <x v="0"/>
    <n v="20120928"/>
    <n v="20120928"/>
    <m/>
    <n v="1"/>
    <s v="Comisión Social"/>
    <s v="Ana Yelitza Álvarez Calle"/>
    <s v="ana.alvarez@antioquia.gov.co"/>
    <s v="3217707985-3136236780"/>
    <n v="8862"/>
    <s v="San Vicente"/>
    <x v="63"/>
    <s v="Valle de San Nicolás"/>
    <s v="Z18"/>
    <s v="ORIENTE"/>
    <s v="R07"/>
    <m/>
    <e v="#N/A"/>
    <e v="#N/A"/>
    <m/>
    <m/>
    <m/>
    <x v="0"/>
  </r>
  <r>
    <e v="#N/A"/>
    <s v=""/>
    <x v="0"/>
    <m/>
    <n v="0"/>
    <m/>
    <n v="1"/>
    <s v="Comisión Social"/>
    <s v="Ana Yelitza Álvarez Calle"/>
    <s v="ana.alvarez@antioquia.gov.co"/>
    <s v="3217707985-3136236780"/>
    <n v="8862"/>
    <s v="Santo Domingo"/>
    <x v="64"/>
    <s v="Nus"/>
    <s v="Z05"/>
    <s v="NORDESTE"/>
    <s v="R04"/>
    <m/>
    <e v="#N/A"/>
    <e v="#N/A"/>
    <m/>
    <m/>
    <m/>
    <x v="0"/>
  </r>
  <r>
    <s v="Agosto"/>
    <s v="08"/>
    <x v="0"/>
    <n v="20120821"/>
    <n v="20120821"/>
    <m/>
    <n v="1"/>
    <s v="Comisión Social"/>
    <s v="Ana Yelitza Álvarez Calle"/>
    <s v="ana.alvarez@antioquia.gov.co"/>
    <s v="3217707985-3136236780"/>
    <n v="8862"/>
    <s v="Uramita"/>
    <x v="37"/>
    <s v="Cuenca del Río Sucio"/>
    <s v="Z13"/>
    <s v="OCCIDENTE"/>
    <s v="R06"/>
    <m/>
    <e v="#N/A"/>
    <e v="#N/A"/>
    <m/>
    <m/>
    <m/>
    <x v="0"/>
  </r>
  <r>
    <s v="Diciembre"/>
    <s v="12"/>
    <x v="0"/>
    <n v="20121213"/>
    <n v="20121213"/>
    <m/>
    <n v="1"/>
    <s v="Comisión Social"/>
    <s v="Ana Yelitza Álvarez Calle"/>
    <s v="ana.alvarez@antioquia.gov.co"/>
    <s v="3217707985-3136236780"/>
    <n v="8862"/>
    <s v="Vegachí"/>
    <x v="41"/>
    <s v="Meseta"/>
    <s v="Z07"/>
    <s v="NORDESTE"/>
    <s v="R04"/>
    <m/>
    <e v="#N/A"/>
    <e v="#N/A"/>
    <m/>
    <m/>
    <m/>
    <x v="0"/>
  </r>
  <r>
    <s v="Octubre"/>
    <s v="10"/>
    <x v="0"/>
    <n v="20121011"/>
    <n v="20121011"/>
    <m/>
    <n v="1"/>
    <s v="Comisión Social"/>
    <s v="Ana Yelitza Álvarez Calle"/>
    <s v="ana.alvarez@antioquia.gov.co"/>
    <s v="3217707985-3136236780"/>
    <n v="8862"/>
    <s v="Yondó"/>
    <x v="69"/>
    <s v="Ribereña"/>
    <s v="Z06"/>
    <s v="MAGDALENA MEDIO"/>
    <s v="R03"/>
    <m/>
    <e v="#N/A"/>
    <e v="#N/A"/>
    <m/>
    <m/>
    <m/>
    <x v="0"/>
  </r>
  <r>
    <s v="Diciembre"/>
    <s v="12"/>
    <x v="0"/>
    <n v="20121227"/>
    <n v="20121227"/>
    <m/>
    <n v="1"/>
    <s v="Comisión Social"/>
    <s v="Ana Yelitza Álvarez Calle"/>
    <s v="ana.alvarez@antioquia.gov.co"/>
    <s v="3217707985-3136236780"/>
    <n v="8862"/>
    <s v="Vegachí"/>
    <x v="41"/>
    <s v="Meseta"/>
    <s v="Z07"/>
    <s v="NORDESTE"/>
    <s v="R04"/>
    <m/>
    <e v="#N/A"/>
    <e v="#N/A"/>
    <m/>
    <m/>
    <m/>
    <x v="0"/>
  </r>
  <r>
    <s v="Noviembre"/>
    <s v="11"/>
    <x v="0"/>
    <n v="20121126"/>
    <n v="20121126"/>
    <m/>
    <n v="1"/>
    <s v="Comisión Social"/>
    <s v="Ana Yelitza Álvarez Calle"/>
    <s v="ana.alvarez@antioquia.gov.co"/>
    <s v="3217707985-3136236780"/>
    <n v="8862"/>
    <s v="Santa Rosa de Osos"/>
    <x v="6"/>
    <s v="Río Grande y Chico"/>
    <s v="Z11"/>
    <s v="NORTE"/>
    <s v="R05"/>
    <m/>
    <e v="#N/A"/>
    <e v="#N/A"/>
    <m/>
    <m/>
    <m/>
    <x v="0"/>
  </r>
  <r>
    <s v="Noviembre"/>
    <s v="11"/>
    <x v="0"/>
    <n v="20121126"/>
    <n v="20121126"/>
    <m/>
    <n v="1"/>
    <s v="Comisión Social"/>
    <s v="Ana Yelitza Álvarez Calle"/>
    <s v="ana.alvarez@antioquia.gov.co"/>
    <s v="3217707985-3136236780"/>
    <n v="8862"/>
    <s v="Vigía del Fuerte"/>
    <x v="10"/>
    <s v="Atrato Medio"/>
    <s v="Z25"/>
    <s v="URABÁ"/>
    <s v="R09"/>
    <m/>
    <e v="#N/A"/>
    <e v="#N/A"/>
    <m/>
    <m/>
    <m/>
    <x v="0"/>
  </r>
  <r>
    <s v="Septiembre"/>
    <s v="09"/>
    <x v="0"/>
    <n v="20120908"/>
    <n v="20120908"/>
    <m/>
    <n v="1"/>
    <s v="Comisión Social"/>
    <s v="Ana Yelitza Álvarez Calle"/>
    <s v="ana.alvarez@antioquia.gov.co"/>
    <s v="3217707985-3136236780"/>
    <n v="8862"/>
    <s v="Zaragoza"/>
    <x v="43"/>
    <s v="Bajo Cauca"/>
    <s v="Z04"/>
    <s v="BAJO CAUCA"/>
    <s v="R02"/>
    <m/>
    <e v="#N/A"/>
    <e v="#N/A"/>
    <m/>
    <m/>
    <m/>
    <x v="0"/>
  </r>
  <r>
    <s v="Marzo"/>
    <s v="03"/>
    <x v="1"/>
    <n v="20130312"/>
    <d v="2013-03-12T00:00:00"/>
    <d v="2019-03-01T00:00:00"/>
    <n v="1"/>
    <s v="Comisión Social"/>
    <s v="Ana Yelitza Álvarez Calle"/>
    <s v="ana.alvarez@antioquia.gov.co"/>
    <s v="3217707985-3136236780"/>
    <n v="8862"/>
    <s v="Nariño"/>
    <x v="33"/>
    <s v="Páramo"/>
    <s v="Z15"/>
    <s v="ORIENTE"/>
    <s v="R07"/>
    <m/>
    <e v="#N/A"/>
    <e v="#N/A"/>
    <m/>
    <m/>
    <m/>
    <x v="1"/>
  </r>
  <r>
    <s v="Marzo"/>
    <s v="03"/>
    <x v="1"/>
    <n v="20130314"/>
    <d v="2013-03-14T00:00:00"/>
    <d v="2019-03-01T00:00:00"/>
    <n v="1"/>
    <s v="Comisión Social"/>
    <s v="Ana Yelitza Álvarez Calle"/>
    <s v="ana.alvarez@antioquia.gov.co"/>
    <s v="3217707985-3136236780"/>
    <n v="8862"/>
    <s v="Arboletes"/>
    <x v="67"/>
    <s v="Norte"/>
    <s v="Z24"/>
    <s v="URABÁ"/>
    <s v="R09"/>
    <m/>
    <e v="#N/A"/>
    <e v="#N/A"/>
    <m/>
    <m/>
    <m/>
    <x v="8"/>
  </r>
  <r>
    <s v="Marzo"/>
    <s v="03"/>
    <x v="1"/>
    <n v="20130318"/>
    <d v="2013-03-18T00:00:00"/>
    <d v="2019-03-01T00:00:00"/>
    <n v="1"/>
    <s v="Comisión Social"/>
    <s v="Ana Yelitza Álvarez Calle"/>
    <s v="ana.alvarez@antioquia.gov.co"/>
    <s v="3217707985-3136236780"/>
    <n v="8862"/>
    <s v="Jardín"/>
    <x v="70"/>
    <s v="San Juan"/>
    <s v="Z20"/>
    <s v="SUROESTE"/>
    <s v="R08"/>
    <m/>
    <e v="#N/A"/>
    <e v="#N/A"/>
    <m/>
    <m/>
    <m/>
    <x v="1"/>
  </r>
  <r>
    <s v="Marzo"/>
    <s v="03"/>
    <x v="1"/>
    <n v="20130319"/>
    <m/>
    <d v="2013-03-19T00:00:00"/>
    <n v="1"/>
    <s v="Comisión Social"/>
    <s v="Ana Yelitza Álvarez Calle"/>
    <s v="ana.alvarez@antioquia.gov.co"/>
    <s v="3217707985-3136236780"/>
    <n v="8862"/>
    <s v="Ebéjico"/>
    <x v="71"/>
    <s v="Cauca Medio"/>
    <s v="Z14"/>
    <s v="OCCIDENTE"/>
    <s v="R06"/>
    <m/>
    <e v="#N/A"/>
    <e v="#N/A"/>
    <m/>
    <m/>
    <m/>
    <x v="1"/>
  </r>
  <r>
    <s v="Marzo"/>
    <s v="03"/>
    <x v="1"/>
    <n v="20130321"/>
    <d v="2013-03-21T00:00:00"/>
    <d v="2013-03-21T00:00:00"/>
    <n v="1"/>
    <s v="Comisión Social"/>
    <s v="Ana Yelitza Álvarez Calle"/>
    <s v="ana.alvarez@antioquia.gov.co"/>
    <s v="3217707985-3136236780"/>
    <n v="8862"/>
    <s v="San José de la Montaña"/>
    <x v="50"/>
    <s v="Río Grande y Chico"/>
    <s v="Z11"/>
    <s v="NORTE"/>
    <s v="R05"/>
    <m/>
    <e v="#N/A"/>
    <e v="#N/A"/>
    <m/>
    <m/>
    <m/>
    <x v="1"/>
  </r>
  <r>
    <s v="Abril"/>
    <s v="04"/>
    <x v="1"/>
    <n v="20130401"/>
    <d v="2013-04-01T00:00:00"/>
    <d v="2013-04-01T00:00:00"/>
    <n v="1"/>
    <s v="Comisión Social"/>
    <s v="Ana Yelitza Álvarez Calle"/>
    <s v="ana.alvarez@antioquia.gov.co"/>
    <s v="3217707985-3136236780"/>
    <n v="8862"/>
    <s v="Santo Domingo"/>
    <x v="64"/>
    <s v="Nus"/>
    <s v="Z05"/>
    <s v="NORDESTE"/>
    <s v="R04"/>
    <m/>
    <e v="#N/A"/>
    <e v="#N/A"/>
    <m/>
    <m/>
    <m/>
    <x v="5"/>
  </r>
  <r>
    <s v="Abril"/>
    <s v="04"/>
    <x v="1"/>
    <n v="20130404"/>
    <d v="2013-04-04T00:00:00"/>
    <d v="2013-04-03T00:00:00"/>
    <n v="1"/>
    <s v="Comisión Social"/>
    <s v="Ana Yelitza Álvarez Calle"/>
    <s v="ana.alvarez@antioquia.gov.co"/>
    <s v="3217707985-3136236780"/>
    <n v="8862"/>
    <s v="Cañasgordas"/>
    <x v="53"/>
    <s v="Cuenca del Río Sucio"/>
    <s v="Z13"/>
    <s v="OCCIDENTE"/>
    <s v="R06"/>
    <m/>
    <e v="#N/A"/>
    <e v="#N/A"/>
    <m/>
    <m/>
    <m/>
    <x v="1"/>
  </r>
  <r>
    <s v="Abril"/>
    <s v="04"/>
    <x v="1"/>
    <n v="20130403"/>
    <d v="2013-04-03T00:00:00"/>
    <d v="2013-04-04T00:00:00"/>
    <n v="1"/>
    <s v="Comisión Social"/>
    <s v="Ana Yelitza Álvarez Calle"/>
    <s v="ana.alvarez@antioquia.gov.co"/>
    <s v="3217707985-3136236780"/>
    <n v="8862"/>
    <s v="San Rafael"/>
    <x v="5"/>
    <s v="Embalses"/>
    <s v="Z16"/>
    <s v="ORIENTE"/>
    <s v="R07"/>
    <m/>
    <e v="#N/A"/>
    <e v="#N/A"/>
    <m/>
    <m/>
    <m/>
    <x v="1"/>
  </r>
  <r>
    <s v="Abril"/>
    <s v="04"/>
    <x v="1"/>
    <n v="20130404"/>
    <d v="2013-04-04T00:00:00"/>
    <d v="2013-04-03T00:00:00"/>
    <n v="1"/>
    <s v="Comisión Social"/>
    <s v="Ana Yelitza Álvarez Calle"/>
    <s v="ana.alvarez@antioquia.gov.co"/>
    <s v="3217707985-3136236780"/>
    <n v="8862"/>
    <s v="Liborina"/>
    <x v="72"/>
    <s v="Cauca Medio"/>
    <s v="Z14"/>
    <s v="OCCIDENTE"/>
    <s v="R06"/>
    <m/>
    <e v="#N/A"/>
    <e v="#N/A"/>
    <m/>
    <m/>
    <m/>
    <x v="1"/>
  </r>
  <r>
    <s v="Abril"/>
    <s v="04"/>
    <x v="1"/>
    <n v="20130402"/>
    <d v="2013-04-02T00:00:00"/>
    <d v="2013-04-05T00:00:00"/>
    <n v="1"/>
    <s v="Comisión Social"/>
    <s v="Ana Yelitza Álvarez Calle"/>
    <s v="ana.alvarez@antioquia.gov.co"/>
    <s v="3217707985-3136236780"/>
    <n v="8862"/>
    <s v="San Francisco"/>
    <x v="3"/>
    <s v="Bosques"/>
    <s v="Z17"/>
    <s v="ORIENTE"/>
    <s v="R07"/>
    <m/>
    <e v="#N/A"/>
    <e v="#N/A"/>
    <m/>
    <m/>
    <m/>
    <x v="5"/>
  </r>
  <r>
    <s v="Abril"/>
    <s v="04"/>
    <x v="1"/>
    <n v="20130405"/>
    <d v="2013-04-05T00:00:00"/>
    <d v="2013-04-08T00:00:00"/>
    <n v="1"/>
    <s v="Comisión Social"/>
    <s v="Ana Yelitza Álvarez Calle"/>
    <s v="ana.alvarez@antioquia.gov.co"/>
    <s v="3217707985-3136236780"/>
    <n v="8862"/>
    <s v="Yalí"/>
    <x v="73"/>
    <s v="Meseta"/>
    <s v="Z07"/>
    <s v="NORDESTE"/>
    <s v="R04"/>
    <m/>
    <e v="#N/A"/>
    <e v="#N/A"/>
    <m/>
    <m/>
    <m/>
    <x v="5"/>
  </r>
  <r>
    <s v="Abril"/>
    <s v="04"/>
    <x v="1"/>
    <n v="20130403"/>
    <m/>
    <d v="2013-04-03T00:00:00"/>
    <n v="1"/>
    <s v="Comisión Social"/>
    <s v="Ana Yelitza Álvarez Calle"/>
    <s v="ana.alvarez@antioquia.gov.co"/>
    <s v="3217707985-3136236780"/>
    <n v="8862"/>
    <s v="Cocorná"/>
    <x v="23"/>
    <s v="Bosques"/>
    <s v="Z17"/>
    <s v="ORIENTE"/>
    <s v="R07"/>
    <m/>
    <e v="#N/A"/>
    <e v="#N/A"/>
    <m/>
    <m/>
    <m/>
    <x v="3"/>
  </r>
  <r>
    <s v="Abril"/>
    <s v="04"/>
    <x v="1"/>
    <n v="20130408"/>
    <d v="2013-04-08T00:00:00"/>
    <d v="2013-04-08T00:00:00"/>
    <n v="1"/>
    <s v="Comisión Social"/>
    <s v="Ana Yelitza Álvarez Calle"/>
    <s v="ana.alvarez@antioquia.gov.co"/>
    <s v="3217707985-3136236780"/>
    <n v="8862"/>
    <s v="Santa Rosa de Osos"/>
    <x v="6"/>
    <s v="Río Grande y Chico"/>
    <s v="Z11"/>
    <s v="NORTE"/>
    <s v="R05"/>
    <m/>
    <e v="#N/A"/>
    <e v="#N/A"/>
    <m/>
    <m/>
    <m/>
    <x v="6"/>
  </r>
  <r>
    <s v="Abril"/>
    <s v="04"/>
    <x v="1"/>
    <n v="20130415"/>
    <d v="2013-03-15T00:00:00"/>
    <d v="2013-04-09T00:00:00"/>
    <n v="1"/>
    <s v="Comisión Social"/>
    <s v="Ana Yelitza Álvarez Calle"/>
    <s v="ana.alvarez@antioquia.gov.co"/>
    <s v="3217707985-3136236780"/>
    <n v="8862"/>
    <s v="Briceño"/>
    <x v="14"/>
    <s v="Vertiente Chorros Blancos"/>
    <s v="Z10"/>
    <s v="NORTE"/>
    <s v="R05"/>
    <m/>
    <e v="#N/A"/>
    <e v="#N/A"/>
    <m/>
    <m/>
    <m/>
    <x v="2"/>
  </r>
  <r>
    <s v="Abril"/>
    <s v="04"/>
    <x v="1"/>
    <n v="20130410"/>
    <d v="2013-04-10T00:00:00"/>
    <d v="2013-04-10T00:00:00"/>
    <n v="1"/>
    <s v="Comisión Social"/>
    <s v="Ana Yelitza Álvarez Calle"/>
    <s v="ana.alvarez@antioquia.gov.co"/>
    <s v="3217707985-3136236780"/>
    <n v="8862"/>
    <s v="Tarso"/>
    <x v="74"/>
    <s v="Cartama"/>
    <s v="Z22"/>
    <s v="SUROESTE"/>
    <s v="R08"/>
    <m/>
    <e v="#N/A"/>
    <e v="#N/A"/>
    <m/>
    <m/>
    <m/>
    <x v="5"/>
  </r>
  <r>
    <s v="Abril"/>
    <s v="04"/>
    <x v="1"/>
    <n v="20130409"/>
    <m/>
    <d v="2013-04-09T00:00:00"/>
    <n v="1"/>
    <s v="Comisión Social"/>
    <s v="Ana Yelitza Álvarez Calle"/>
    <s v="ana.alvarez@antioquia.gov.co"/>
    <s v="3217707985-3136236780"/>
    <n v="8862"/>
    <s v="Rionegro"/>
    <x v="60"/>
    <s v="Valle de San Nicolás"/>
    <s v="Z18"/>
    <s v="ORIENTE"/>
    <s v="R07"/>
    <m/>
    <e v="#N/A"/>
    <e v="#N/A"/>
    <m/>
    <m/>
    <m/>
    <x v="4"/>
  </r>
  <r>
    <s v="Abril"/>
    <s v="04"/>
    <x v="1"/>
    <n v="201304"/>
    <m/>
    <d v="2013-04-09T00:00:00"/>
    <n v="1"/>
    <s v="Comisión Social"/>
    <s v="Ana Yelitza Álvarez Calle"/>
    <s v="ana.alvarez@antioquia.gov.co"/>
    <s v="3217707985-3136236780"/>
    <n v="8862"/>
    <s v="Vigía del Fuerte"/>
    <x v="10"/>
    <s v="Atrato Medio"/>
    <s v="Z25"/>
    <s v="URABÁ"/>
    <s v="R09"/>
    <m/>
    <e v="#N/A"/>
    <e v="#N/A"/>
    <m/>
    <m/>
    <m/>
    <x v="1"/>
  </r>
  <r>
    <s v="Abril"/>
    <s v="04"/>
    <x v="1"/>
    <n v="201304"/>
    <d v="2013-04-09T00:00:00"/>
    <d v="2013-04-09T00:00:00"/>
    <n v="1"/>
    <s v="Comisión Social"/>
    <s v="Ana Yelitza Álvarez Calle"/>
    <s v="ana.alvarez@antioquia.gov.co"/>
    <s v="3217707985-3136236780"/>
    <n v="8862"/>
    <s v="Guadalupe"/>
    <x v="56"/>
    <s v="Río Porce "/>
    <s v="Z09"/>
    <s v="NORTE"/>
    <s v="R05"/>
    <m/>
    <e v="#N/A"/>
    <e v="#N/A"/>
    <m/>
    <m/>
    <m/>
    <x v="1"/>
  </r>
  <r>
    <s v="Abril"/>
    <s v="04"/>
    <x v="1"/>
    <n v="201304"/>
    <m/>
    <d v="2013-04-11T00:00:00"/>
    <n v="1"/>
    <s v="Comisión Social"/>
    <s v="Ana Yelitza Álvarez Calle"/>
    <s v="ana.alvarez@antioquia.gov.co"/>
    <s v="3217707985-3136236780"/>
    <n v="8862"/>
    <s v="Caucasia"/>
    <x v="75"/>
    <s v="Bajo Cauca"/>
    <s v="Z04"/>
    <s v="BAJO CAUCA"/>
    <s v="R02"/>
    <m/>
    <e v="#N/A"/>
    <e v="#N/A"/>
    <m/>
    <m/>
    <m/>
    <x v="9"/>
  </r>
  <r>
    <s v="Abril"/>
    <s v="04"/>
    <x v="1"/>
    <n v="201304"/>
    <d v="2013-04-08T00:00:00"/>
    <d v="2013-04-11T00:00:00"/>
    <n v="1"/>
    <s v="Comisión Social"/>
    <s v="Ana Yelitza Álvarez Calle"/>
    <s v="ana.alvarez@antioquia.gov.co"/>
    <s v="3217707985-3136236780"/>
    <n v="8862"/>
    <s v="Vegachí"/>
    <x v="41"/>
    <s v="Meseta"/>
    <s v="Z07"/>
    <s v="NORDESTE"/>
    <s v="R04"/>
    <m/>
    <e v="#N/A"/>
    <e v="#N/A"/>
    <m/>
    <m/>
    <m/>
    <x v="1"/>
  </r>
  <r>
    <s v="Abril"/>
    <s v="04"/>
    <x v="1"/>
    <n v="201304"/>
    <d v="2013-04-10T00:00:00"/>
    <d v="2013-04-11T00:00:00"/>
    <n v="1"/>
    <s v="Comisión Social"/>
    <s v="Ana Yelitza Álvarez Calle"/>
    <s v="ana.alvarez@antioquia.gov.co"/>
    <s v="3217707985-3136236780"/>
    <n v="8862"/>
    <s v="Támesis"/>
    <x v="31"/>
    <s v="Cartama"/>
    <s v="Z22"/>
    <s v="SUROESTE"/>
    <s v="R08"/>
    <m/>
    <e v="#N/A"/>
    <e v="#N/A"/>
    <m/>
    <m/>
    <m/>
    <x v="1"/>
  </r>
  <r>
    <s v="Abril"/>
    <s v="04"/>
    <x v="1"/>
    <n v="201304"/>
    <d v="2013-04-10T00:00:00"/>
    <d v="2013-04-11T00:00:00"/>
    <n v="1"/>
    <s v="Comisión Social"/>
    <s v="Ana Yelitza Álvarez Calle"/>
    <s v="ana.alvarez@antioquia.gov.co"/>
    <s v="3217707985-3136236780"/>
    <n v="8862"/>
    <s v="Cisneros"/>
    <x v="16"/>
    <s v="Nus"/>
    <s v="Z05"/>
    <s v="NORDESTE"/>
    <s v="R04"/>
    <m/>
    <e v="#N/A"/>
    <e v="#N/A"/>
    <m/>
    <m/>
    <m/>
    <x v="5"/>
  </r>
  <r>
    <s v="Abril"/>
    <s v="04"/>
    <x v="1"/>
    <n v="201304"/>
    <m/>
    <d v="2013-04-10T00:00:00"/>
    <n v="1"/>
    <s v="Comisión Social"/>
    <s v="Ana Yelitza Álvarez Calle"/>
    <s v="ana.alvarez@antioquia.gov.co"/>
    <s v="3217707985-3136236780"/>
    <n v="8862"/>
    <s v="Angelópolis"/>
    <x v="38"/>
    <s v="Sinifaná"/>
    <s v="Z19"/>
    <s v="SUROESTE"/>
    <s v="R08"/>
    <m/>
    <e v="#N/A"/>
    <e v="#N/A"/>
    <m/>
    <m/>
    <m/>
    <x v="1"/>
  </r>
  <r>
    <s v="Abril"/>
    <s v="04"/>
    <x v="1"/>
    <n v="201304"/>
    <d v="2013-04-10T00:00:00"/>
    <d v="2013-04-08T00:00:00"/>
    <n v="1"/>
    <s v="Comisión Social"/>
    <s v="Ana Yelitza Álvarez Calle"/>
    <s v="ana.alvarez@antioquia.gov.co"/>
    <s v="3217707985-3136236780"/>
    <n v="8862"/>
    <s v="Santa Rosa de Osos"/>
    <x v="6"/>
    <s v="Río Grande y Chico"/>
    <s v="Z11"/>
    <s v="NORTE"/>
    <s v="R05"/>
    <m/>
    <e v="#N/A"/>
    <e v="#N/A"/>
    <m/>
    <m/>
    <m/>
    <x v="6"/>
  </r>
  <r>
    <s v="Abril"/>
    <s v="04"/>
    <x v="1"/>
    <n v="201304"/>
    <m/>
    <m/>
    <n v="1"/>
    <s v="Comisión Social"/>
    <s v="Ana Yelitza Álvarez Calle"/>
    <s v="ana.alvarez@antioquia.gov.co"/>
    <s v="3217707985-3136236780"/>
    <n v="8862"/>
    <s v="Cisneros"/>
    <x v="16"/>
    <s v="Nus"/>
    <s v="Z05"/>
    <s v="NORDESTE"/>
    <s v="R04"/>
    <m/>
    <e v="#N/A"/>
    <e v="#N/A"/>
    <m/>
    <m/>
    <m/>
    <x v="10"/>
  </r>
  <r>
    <s v="Abril"/>
    <s v="04"/>
    <x v="1"/>
    <n v="201304"/>
    <d v="2013-04-18T00:00:00"/>
    <d v="2013-04-16T00:00:00"/>
    <n v="1"/>
    <s v="Comisión Social"/>
    <s v="Ana Yelitza Álvarez Calle"/>
    <s v="ana.alvarez@antioquia.gov.co"/>
    <s v="3217707985-3136236780"/>
    <n v="8862"/>
    <s v="Briceño"/>
    <x v="14"/>
    <s v="Vertiente Chorros Blancos"/>
    <s v="Z10"/>
    <s v="NORTE"/>
    <s v="R05"/>
    <m/>
    <e v="#N/A"/>
    <e v="#N/A"/>
    <m/>
    <m/>
    <m/>
    <x v="11"/>
  </r>
  <r>
    <s v="Abril"/>
    <s v="04"/>
    <x v="1"/>
    <n v="201304"/>
    <m/>
    <d v="2013-04-10T00:00:00"/>
    <n v="1"/>
    <s v="Comisión Social"/>
    <s v="Ana Yelitza Álvarez Calle"/>
    <s v="ana.alvarez@antioquia.gov.co"/>
    <s v="3217707985-3136236780"/>
    <n v="8862"/>
    <s v="Tarso"/>
    <x v="74"/>
    <s v="Cartama"/>
    <s v="Z22"/>
    <s v="SUROESTE"/>
    <s v="R08"/>
    <m/>
    <e v="#N/A"/>
    <e v="#N/A"/>
    <m/>
    <m/>
    <m/>
    <x v="3"/>
  </r>
  <r>
    <s v="Abril"/>
    <s v="04"/>
    <x v="1"/>
    <n v="201304"/>
    <m/>
    <d v="2013-04-10T00:00:00"/>
    <n v="1"/>
    <s v="Comisión Social"/>
    <s v="Ana Yelitza Álvarez Calle"/>
    <s v="ana.alvarez@antioquia.gov.co"/>
    <s v="3217707985-3136236780"/>
    <n v="8862"/>
    <s v="Cocorná"/>
    <x v="23"/>
    <s v="Bosques"/>
    <s v="Z17"/>
    <s v="ORIENTE"/>
    <s v="R07"/>
    <m/>
    <e v="#N/A"/>
    <e v="#N/A"/>
    <m/>
    <m/>
    <m/>
    <x v="1"/>
  </r>
  <r>
    <s v="Abril"/>
    <s v="04"/>
    <x v="1"/>
    <n v="201304"/>
    <m/>
    <d v="2013-04-10T00:00:00"/>
    <n v="1"/>
    <s v="Comisión Social"/>
    <s v="Ana Yelitza Álvarez Calle"/>
    <s v="ana.alvarez@antioquia.gov.co"/>
    <s v="3217707985-3136236780"/>
    <n v="8862"/>
    <s v="Yarumal"/>
    <x v="66"/>
    <s v="Vertiente Chorros Blancos"/>
    <s v="Z10"/>
    <s v="NORTE"/>
    <s v="R05"/>
    <m/>
    <e v="#N/A"/>
    <e v="#N/A"/>
    <m/>
    <m/>
    <m/>
    <x v="1"/>
  </r>
  <r>
    <s v="Abril"/>
    <s v="04"/>
    <x v="1"/>
    <n v="201304"/>
    <d v="2013-04-19T00:00:00"/>
    <d v="2013-04-10T00:00:00"/>
    <n v="1"/>
    <s v="Comisión Social"/>
    <s v="Ana Yelitza Álvarez Calle"/>
    <s v="ana.alvarez@antioquia.gov.co"/>
    <s v="3217707985-3136236780"/>
    <n v="8862"/>
    <s v="Toledo"/>
    <x v="15"/>
    <s v="Río Cauca"/>
    <s v="Z12"/>
    <s v="NORTE"/>
    <s v="R05"/>
    <m/>
    <e v="#N/A"/>
    <e v="#N/A"/>
    <m/>
    <m/>
    <m/>
    <x v="1"/>
  </r>
  <r>
    <s v="Abril"/>
    <s v="04"/>
    <x v="1"/>
    <n v="201304"/>
    <m/>
    <m/>
    <n v="1"/>
    <s v="Comisión Social"/>
    <s v="Ana Yelitza Álvarez Calle"/>
    <s v="ana.alvarez@antioquia.gov.co"/>
    <s v="3217707985-3136236780"/>
    <n v="8862"/>
    <s v="Arboletes"/>
    <x v="67"/>
    <s v="Norte"/>
    <s v="Z24"/>
    <s v="URABÁ"/>
    <s v="R09"/>
    <m/>
    <e v="#N/A"/>
    <e v="#N/A"/>
    <m/>
    <m/>
    <m/>
    <x v="1"/>
  </r>
  <r>
    <s v="Abril"/>
    <s v="04"/>
    <x v="1"/>
    <n v="201304"/>
    <m/>
    <m/>
    <n v="1"/>
    <s v="Comisión Social"/>
    <s v="Ana Yelitza Álvarez Calle"/>
    <s v="ana.alvarez@antioquia.gov.co"/>
    <s v="3217707985-3136236780"/>
    <n v="8862"/>
    <s v="San Juan de Urabá"/>
    <x v="61"/>
    <s v="Norte"/>
    <s v="Z24"/>
    <s v="URABÁ"/>
    <s v="R09"/>
    <m/>
    <e v="#N/A"/>
    <e v="#N/A"/>
    <m/>
    <m/>
    <m/>
    <x v="10"/>
  </r>
  <r>
    <s v="Abril"/>
    <s v="04"/>
    <x v="1"/>
    <n v="201304"/>
    <d v="2013-05-23T00:00:00"/>
    <d v="2013-04-26T00:00:00"/>
    <n v="1"/>
    <s v="Comisión Social"/>
    <s v="Ana Yelitza Álvarez Calle"/>
    <s v="ana.alvarez@antioquia.gov.co"/>
    <s v="3217707985-3136236780"/>
    <n v="8862"/>
    <s v="Valdivia"/>
    <x v="17"/>
    <s v="Vertiente Chorros Blancos"/>
    <s v="Z10"/>
    <s v="NORTE"/>
    <s v="R05"/>
    <m/>
    <e v="#N/A"/>
    <e v="#N/A"/>
    <m/>
    <m/>
    <m/>
    <x v="3"/>
  </r>
  <r>
    <s v="Abril"/>
    <s v="04"/>
    <x v="1"/>
    <n v="201304"/>
    <m/>
    <d v="2013-04-26T00:00:00"/>
    <n v="1"/>
    <s v="Comisión Social"/>
    <s v="Ana Yelitza Álvarez Calle"/>
    <s v="ana.alvarez@antioquia.gov.co"/>
    <s v="3217707985-3136236780"/>
    <n v="8862"/>
    <s v="Apartadó"/>
    <x v="76"/>
    <s v="Centro"/>
    <s v="Z23"/>
    <s v="URABÁ"/>
    <s v="R09"/>
    <m/>
    <e v="#N/A"/>
    <e v="#N/A"/>
    <m/>
    <m/>
    <m/>
    <x v="10"/>
  </r>
  <r>
    <s v="Abril"/>
    <s v="04"/>
    <x v="1"/>
    <n v="201304"/>
    <d v="2013-04-26T00:00:00"/>
    <d v="2013-04-22T00:00:00"/>
    <n v="1"/>
    <s v="Comisión Social"/>
    <s v="Ana Yelitza Álvarez Calle"/>
    <s v="ana.alvarez@antioquia.gov.co"/>
    <s v="3217707985-3136236780"/>
    <n v="8862"/>
    <s v="Cisneros"/>
    <x v="16"/>
    <s v="Nus"/>
    <s v="Z05"/>
    <s v="NORDESTE"/>
    <s v="R04"/>
    <m/>
    <e v="#N/A"/>
    <e v="#N/A"/>
    <m/>
    <m/>
    <m/>
    <x v="12"/>
  </r>
  <r>
    <s v="Abril"/>
    <s v="04"/>
    <x v="1"/>
    <n v="201304"/>
    <d v="2013-04-30T00:00:00"/>
    <d v="2013-04-30T00:00:00"/>
    <n v="1"/>
    <s v="Comisión Social"/>
    <s v="Ana Yelitza Álvarez Calle"/>
    <s v="ana.alvarez@antioquia.gov.co"/>
    <s v="3217707985-3136236780"/>
    <n v="8862"/>
    <s v="San Juan de Urabá"/>
    <x v="61"/>
    <s v="Norte"/>
    <s v="Z24"/>
    <s v="URABÁ"/>
    <s v="R09"/>
    <m/>
    <e v="#N/A"/>
    <e v="#N/A"/>
    <m/>
    <m/>
    <m/>
    <x v="11"/>
  </r>
  <r>
    <s v="Abril"/>
    <s v="04"/>
    <x v="1"/>
    <n v="201304"/>
    <d v="2013-04-30T00:00:00"/>
    <d v="2013-04-30T00:00:00"/>
    <n v="1"/>
    <s v="Comisión Social"/>
    <s v="Ana Yelitza Álvarez Calle"/>
    <s v="ana.alvarez@antioquia.gov.co"/>
    <s v="3217707985-3136236780"/>
    <n v="8862"/>
    <s v="Marinilla"/>
    <x v="57"/>
    <s v="Valle de San Nicolás"/>
    <s v="Z18"/>
    <s v="ORIENTE"/>
    <s v="R07"/>
    <m/>
    <e v="#N/A"/>
    <e v="#N/A"/>
    <m/>
    <m/>
    <m/>
    <x v="6"/>
  </r>
  <r>
    <s v="Abril"/>
    <s v="04"/>
    <x v="1"/>
    <n v="201304"/>
    <d v="2013-04-30T00:00:00"/>
    <d v="2013-04-29T00:00:00"/>
    <n v="1"/>
    <s v="Comisión Social"/>
    <s v="Ana Yelitza Álvarez Calle"/>
    <s v="ana.alvarez@antioquia.gov.co"/>
    <s v="3217707985-3136236780"/>
    <n v="8862"/>
    <s v="Frontino"/>
    <x v="8"/>
    <s v="Cuenca del Río Sucio"/>
    <s v="Z13"/>
    <s v="OCCIDENTE"/>
    <s v="R06"/>
    <m/>
    <e v="#N/A"/>
    <e v="#N/A"/>
    <m/>
    <m/>
    <m/>
    <x v="1"/>
  </r>
  <r>
    <s v="Abril"/>
    <s v="04"/>
    <x v="1"/>
    <n v="201304"/>
    <d v="2013-05-02T00:00:00"/>
    <d v="2013-04-29T00:00:00"/>
    <n v="1"/>
    <s v="Comisión Social"/>
    <s v="Ana Yelitza Álvarez Calle"/>
    <s v="ana.alvarez@antioquia.gov.co"/>
    <s v="3217707985-3136236780"/>
    <n v="8862"/>
    <s v="Chigorodó"/>
    <x v="36"/>
    <s v="Centro"/>
    <s v="Z23"/>
    <s v="URABÁ"/>
    <s v="R09"/>
    <m/>
    <e v="#N/A"/>
    <e v="#N/A"/>
    <m/>
    <m/>
    <m/>
    <x v="5"/>
  </r>
  <r>
    <s v="Abril"/>
    <s v="04"/>
    <x v="1"/>
    <n v="201304"/>
    <m/>
    <d v="2013-04-17T00:00:00"/>
    <n v="1"/>
    <s v="Comisión Social"/>
    <s v="Ana Yelitza Álvarez Calle"/>
    <s v="ana.alvarez@antioquia.gov.co"/>
    <s v="3217707985-3136236780"/>
    <n v="8862"/>
    <s v="Guarne"/>
    <x v="77"/>
    <s v="Valle de San Nicolás"/>
    <s v="Z18"/>
    <s v="ORIENTE"/>
    <s v="R07"/>
    <m/>
    <e v="#N/A"/>
    <e v="#N/A"/>
    <m/>
    <m/>
    <m/>
    <x v="5"/>
  </r>
  <r>
    <s v="Abril"/>
    <s v="04"/>
    <x v="1"/>
    <n v="201304"/>
    <d v="2013-04-30T00:00:00"/>
    <d v="2013-04-15T00:00:00"/>
    <n v="1"/>
    <s v="Comisión Social"/>
    <s v="Ana Yelitza Álvarez Calle"/>
    <s v="ana.alvarez@antioquia.gov.co"/>
    <s v="3217707985-3136236780"/>
    <n v="8862"/>
    <s v="Frontino"/>
    <x v="8"/>
    <s v="Cuenca del Río Sucio"/>
    <s v="Z13"/>
    <s v="OCCIDENTE"/>
    <s v="R06"/>
    <m/>
    <e v="#N/A"/>
    <e v="#N/A"/>
    <m/>
    <m/>
    <m/>
    <x v="5"/>
  </r>
  <r>
    <s v="Mayo"/>
    <s v="05"/>
    <x v="1"/>
    <n v="201305"/>
    <m/>
    <m/>
    <n v="1"/>
    <s v="Comisión Social"/>
    <s v="Ana Yelitza Álvarez Calle"/>
    <s v="ana.alvarez@antioquia.gov.co"/>
    <s v="3217707985-3136236780"/>
    <n v="8862"/>
    <s v="Cisneros"/>
    <x v="16"/>
    <s v="Nus"/>
    <s v="Z05"/>
    <s v="NORDESTE"/>
    <s v="R04"/>
    <m/>
    <e v="#N/A"/>
    <e v="#N/A"/>
    <m/>
    <m/>
    <m/>
    <x v="5"/>
  </r>
  <r>
    <s v="Mayo"/>
    <s v="05"/>
    <x v="1"/>
    <n v="201305"/>
    <m/>
    <d v="2013-05-22T00:00:00"/>
    <n v="1"/>
    <s v="Comisión Social"/>
    <s v="Ana Yelitza Álvarez Calle"/>
    <s v="ana.alvarez@antioquia.gov.co"/>
    <s v="3217707985-3136236780"/>
    <n v="8862"/>
    <s v="Salgar"/>
    <x v="22"/>
    <s v="Penderisco"/>
    <s v="Z21"/>
    <s v="SUROESTE"/>
    <s v="R08"/>
    <m/>
    <e v="#N/A"/>
    <e v="#N/A"/>
    <m/>
    <m/>
    <m/>
    <x v="1"/>
  </r>
  <r>
    <s v="Mayo"/>
    <s v="05"/>
    <x v="1"/>
    <n v="201305"/>
    <m/>
    <m/>
    <n v="1"/>
    <s v="Comisión Social"/>
    <s v="Ana Yelitza Álvarez Calle"/>
    <s v="ana.alvarez@antioquia.gov.co"/>
    <s v="3217707985-3136236780"/>
    <n v="8862"/>
    <s v="El Carmen de Viboral"/>
    <x v="78"/>
    <s v="Valle de San Nicolás"/>
    <s v="Z18"/>
    <s v="ORIENTE"/>
    <s v="R07"/>
    <m/>
    <e v="#N/A"/>
    <e v="#N/A"/>
    <m/>
    <m/>
    <m/>
    <x v="6"/>
  </r>
  <r>
    <s v="Mayo"/>
    <s v="05"/>
    <x v="1"/>
    <n v="201305"/>
    <d v="2013-05-02T00:00:00"/>
    <m/>
    <n v="1"/>
    <s v="Comisión Social"/>
    <s v="Ana Yelitza Álvarez Calle"/>
    <s v="ana.alvarez@antioquia.gov.co"/>
    <s v="3217707985-3136236780"/>
    <n v="8862"/>
    <s v="Uramita"/>
    <x v="37"/>
    <s v="Cuenca del Río Sucio"/>
    <s v="Z13"/>
    <s v="OCCIDENTE"/>
    <s v="R06"/>
    <m/>
    <e v="#N/A"/>
    <e v="#N/A"/>
    <m/>
    <m/>
    <m/>
    <x v="5"/>
  </r>
  <r>
    <s v="Mayo"/>
    <s v="05"/>
    <x v="1"/>
    <n v="201305"/>
    <m/>
    <d v="2013-05-02T00:00:00"/>
    <n v="1"/>
    <s v="Comisión Social"/>
    <s v="Ana Yelitza Álvarez Calle"/>
    <s v="ana.alvarez@antioquia.gov.co"/>
    <s v="3217707985-3136236780"/>
    <n v="8862"/>
    <s v="Granada"/>
    <x v="11"/>
    <s v="Embalses"/>
    <s v="Z16"/>
    <s v="ORIENTE"/>
    <s v="R07"/>
    <m/>
    <e v="#N/A"/>
    <e v="#N/A"/>
    <m/>
    <m/>
    <m/>
    <x v="10"/>
  </r>
  <r>
    <s v="Mayo"/>
    <s v="05"/>
    <x v="1"/>
    <n v="201305"/>
    <d v="2013-05-03T00:00:00"/>
    <d v="2013-05-02T00:00:00"/>
    <n v="1"/>
    <s v="Comisión Social"/>
    <s v="Ana Yelitza Álvarez Calle"/>
    <s v="ana.alvarez@antioquia.gov.co"/>
    <s v="3217707985-3136236780"/>
    <n v="8862"/>
    <s v="Nariño"/>
    <x v="33"/>
    <s v="Páramo"/>
    <s v="Z15"/>
    <s v="ORIENTE"/>
    <s v="R07"/>
    <m/>
    <e v="#N/A"/>
    <e v="#N/A"/>
    <m/>
    <m/>
    <m/>
    <x v="1"/>
  </r>
  <r>
    <s v="Mayo"/>
    <s v="05"/>
    <x v="1"/>
    <n v="201305"/>
    <m/>
    <m/>
    <n v="1"/>
    <s v="Comisión Social"/>
    <s v="Ana Yelitza Álvarez Calle"/>
    <s v="ana.alvarez@antioquia.gov.co"/>
    <s v="3217707985-3136236780"/>
    <n v="8862"/>
    <s v="Necoclí"/>
    <x v="59"/>
    <s v="Norte"/>
    <s v="Z24"/>
    <s v="URABÁ"/>
    <s v="R09"/>
    <m/>
    <e v="#N/A"/>
    <e v="#N/A"/>
    <m/>
    <m/>
    <m/>
    <x v="10"/>
  </r>
  <r>
    <s v="Mayo"/>
    <s v="05"/>
    <x v="1"/>
    <n v="201305"/>
    <m/>
    <m/>
    <n v="1"/>
    <s v="Comisión Social"/>
    <s v="Ana Yelitza Álvarez Calle"/>
    <s v="ana.alvarez@antioquia.gov.co"/>
    <s v="3217707985-3136236780"/>
    <n v="8862"/>
    <s v="La Ceja"/>
    <x v="79"/>
    <s v="Valle de San Nicolás"/>
    <s v="Z18"/>
    <s v="ORIENTE"/>
    <s v="R07"/>
    <m/>
    <e v="#N/A"/>
    <e v="#N/A"/>
    <m/>
    <m/>
    <m/>
    <x v="10"/>
  </r>
  <r>
    <s v="Mayo"/>
    <s v="05"/>
    <x v="1"/>
    <n v="201305"/>
    <m/>
    <d v="2013-05-05T00:00:00"/>
    <n v="1"/>
    <s v="Comisión Social"/>
    <s v="Ana Yelitza Álvarez Calle"/>
    <s v="ana.alvarez@antioquia.gov.co"/>
    <s v="3217707985-3136236780"/>
    <n v="8862"/>
    <s v="Angelópolis"/>
    <x v="38"/>
    <s v="Sinifaná"/>
    <s v="Z19"/>
    <s v="SUROESTE"/>
    <s v="R08"/>
    <m/>
    <e v="#N/A"/>
    <e v="#N/A"/>
    <m/>
    <m/>
    <m/>
    <x v="10"/>
  </r>
  <r>
    <s v="Mayo"/>
    <s v="05"/>
    <x v="1"/>
    <n v="201305"/>
    <m/>
    <d v="2013-05-05T00:00:00"/>
    <n v="1"/>
    <s v="Comisión Social"/>
    <s v="Ana Yelitza Álvarez Calle"/>
    <s v="ana.alvarez@antioquia.gov.co"/>
    <s v="3217707985-3136236780"/>
    <n v="8862"/>
    <s v="Gómez Plata"/>
    <x v="48"/>
    <s v="Río Porce "/>
    <s v="Z09"/>
    <s v="NORTE"/>
    <s v="R05"/>
    <m/>
    <e v="#N/A"/>
    <e v="#N/A"/>
    <m/>
    <m/>
    <m/>
    <x v="10"/>
  </r>
  <r>
    <s v="Mayo"/>
    <s v="05"/>
    <x v="1"/>
    <n v="201305"/>
    <m/>
    <d v="2013-05-06T00:00:00"/>
    <n v="1"/>
    <s v="Comisión Social"/>
    <s v="Ana Yelitza Álvarez Calle"/>
    <s v="ana.alvarez@antioquia.gov.co"/>
    <s v="3217707985-3136236780"/>
    <n v="8862"/>
    <s v="Concepción"/>
    <x v="52"/>
    <s v="Embalses"/>
    <s v="Z16"/>
    <s v="ORIENTE"/>
    <s v="R07"/>
    <m/>
    <e v="#N/A"/>
    <e v="#N/A"/>
    <m/>
    <m/>
    <m/>
    <x v="4"/>
  </r>
  <r>
    <s v="Mayo"/>
    <s v="05"/>
    <x v="1"/>
    <n v="201305"/>
    <d v="2013-05-04T00:00:00"/>
    <d v="2013-04-03T00:00:00"/>
    <n v="1"/>
    <s v="Comisión Social"/>
    <s v="Ana Yelitza Álvarez Calle"/>
    <s v="ana.alvarez@antioquia.gov.co"/>
    <s v="3217707985-3136236780"/>
    <n v="8862"/>
    <s v="Medellín"/>
    <x v="80"/>
    <s v="Centro"/>
    <s v="Z01"/>
    <s v="VALLE DE ABURRÁ"/>
    <s v="R01"/>
    <m/>
    <e v="#N/A"/>
    <e v="#N/A"/>
    <m/>
    <m/>
    <m/>
    <x v="5"/>
  </r>
  <r>
    <s v="Mayo"/>
    <s v="05"/>
    <x v="1"/>
    <n v="201305"/>
    <d v="2013-05-06T00:00:00"/>
    <d v="2013-05-06T00:00:00"/>
    <n v="1"/>
    <s v="Comisión Social"/>
    <s v="Ana Yelitza Álvarez Calle"/>
    <s v="ana.alvarez@antioquia.gov.co"/>
    <s v="3217707985-3136236780"/>
    <n v="8862"/>
    <s v="San Roque"/>
    <x v="13"/>
    <s v="Nus"/>
    <s v="Z05"/>
    <s v="NORDESTE"/>
    <s v="R04"/>
    <m/>
    <e v="#N/A"/>
    <e v="#N/A"/>
    <m/>
    <m/>
    <m/>
    <x v="4"/>
  </r>
  <r>
    <s v="Mayo"/>
    <s v="05"/>
    <x v="1"/>
    <n v="201305"/>
    <d v="2013-05-08T00:00:00"/>
    <d v="2013-05-07T00:00:00"/>
    <n v="1"/>
    <s v="Comisión Social"/>
    <s v="Ana Yelitza Álvarez Calle"/>
    <s v="ana.alvarez@antioquia.gov.co"/>
    <s v="3217707985-3136236780"/>
    <n v="8862"/>
    <s v="San Andrés de Cuerquia"/>
    <x v="1"/>
    <s v="Río Cauca"/>
    <s v="Z12"/>
    <s v="NORTE"/>
    <s v="R05"/>
    <m/>
    <e v="#N/A"/>
    <e v="#N/A"/>
    <m/>
    <m/>
    <m/>
    <x v="5"/>
  </r>
  <r>
    <s v="Mayo"/>
    <s v="05"/>
    <x v="1"/>
    <n v="201305"/>
    <d v="2013-05-07T00:00:00"/>
    <m/>
    <n v="1"/>
    <s v="Comisión Social"/>
    <s v="Ana Yelitza Álvarez Calle"/>
    <s v="ana.alvarez@antioquia.gov.co"/>
    <s v="3217707985-3136236780"/>
    <n v="8862"/>
    <s v="Marinilla"/>
    <x v="57"/>
    <s v="Valle de San Nicolás"/>
    <s v="Z18"/>
    <s v="ORIENTE"/>
    <s v="R07"/>
    <m/>
    <e v="#N/A"/>
    <e v="#N/A"/>
    <m/>
    <m/>
    <m/>
    <x v="10"/>
  </r>
  <r>
    <s v="Mayo"/>
    <s v="05"/>
    <x v="1"/>
    <n v="201305"/>
    <d v="2013-05-08T00:00:00"/>
    <d v="2013-05-04T00:00:00"/>
    <n v="1"/>
    <s v="Comisión Social"/>
    <s v="Ana Yelitza Álvarez Calle"/>
    <s v="ana.alvarez@antioquia.gov.co"/>
    <s v="3217707985-3136236780"/>
    <n v="8862"/>
    <s v="Urrao"/>
    <x v="81"/>
    <s v="Penderisco"/>
    <s v="Z21"/>
    <s v="SUROESTE"/>
    <s v="R08"/>
    <m/>
    <e v="#N/A"/>
    <e v="#N/A"/>
    <m/>
    <m/>
    <m/>
    <x v="9"/>
  </r>
  <r>
    <s v="Mayo"/>
    <s v="05"/>
    <x v="1"/>
    <n v="201305"/>
    <d v="2013-05-09T00:00:00"/>
    <d v="2013-05-04T00:00:00"/>
    <n v="1"/>
    <s v="Comisión Social"/>
    <s v="Ana Yelitza Álvarez Calle"/>
    <s v="ana.alvarez@antioquia.gov.co"/>
    <s v="3217707985-3136236780"/>
    <n v="8862"/>
    <s v="Medellín"/>
    <x v="80"/>
    <s v="Centro"/>
    <s v="Z01"/>
    <s v="VALLE DE ABURRÁ"/>
    <s v="R01"/>
    <m/>
    <e v="#N/A"/>
    <e v="#N/A"/>
    <m/>
    <m/>
    <m/>
    <x v="5"/>
  </r>
  <r>
    <s v="Mayo"/>
    <s v="05"/>
    <x v="1"/>
    <n v="201305"/>
    <d v="2013-05-09T00:00:00"/>
    <d v="2013-05-09T00:00:00"/>
    <n v="1"/>
    <s v="Comisión Social"/>
    <s v="Ana Yelitza Álvarez Calle"/>
    <s v="ana.alvarez@antioquia.gov.co"/>
    <s v="3217707985-3136236780"/>
    <n v="8862"/>
    <s v="San Vicente"/>
    <x v="63"/>
    <s v="Valle de San Nicolás"/>
    <s v="Z18"/>
    <s v="ORIENTE"/>
    <s v="R07"/>
    <m/>
    <e v="#N/A"/>
    <e v="#N/A"/>
    <m/>
    <m/>
    <m/>
    <x v="11"/>
  </r>
  <r>
    <s v="Mayo"/>
    <s v="05"/>
    <x v="1"/>
    <n v="201305"/>
    <m/>
    <m/>
    <n v="1"/>
    <s v="Comisión Social"/>
    <s v="Ana Yelitza Álvarez Calle"/>
    <s v="ana.alvarez@antioquia.gov.co"/>
    <s v="3217707985-3136236780"/>
    <n v="8862"/>
    <s v="Valdivia"/>
    <x v="17"/>
    <s v="Vertiente Chorros Blancos"/>
    <s v="Z10"/>
    <s v="NORTE"/>
    <s v="R05"/>
    <m/>
    <e v="#N/A"/>
    <e v="#N/A"/>
    <m/>
    <m/>
    <m/>
    <x v="10"/>
  </r>
  <r>
    <s v="Mayo"/>
    <s v="05"/>
    <x v="1"/>
    <n v="201305"/>
    <m/>
    <d v="2013-05-04T00:00:00"/>
    <n v="1"/>
    <s v="Comisión Social"/>
    <s v="Ana Yelitza Álvarez Calle"/>
    <s v="ana.alvarez@antioquia.gov.co"/>
    <s v="3217707985-3136236780"/>
    <n v="8862"/>
    <s v="San Rafael"/>
    <x v="5"/>
    <s v="Embalses"/>
    <s v="Z16"/>
    <s v="ORIENTE"/>
    <s v="R07"/>
    <m/>
    <e v="#N/A"/>
    <e v="#N/A"/>
    <m/>
    <m/>
    <m/>
    <x v="5"/>
  </r>
  <r>
    <s v="Mayo"/>
    <s v="05"/>
    <x v="1"/>
    <n v="201305"/>
    <m/>
    <m/>
    <n v="1"/>
    <s v="Comisión Social"/>
    <s v="Ana Yelitza Álvarez Calle"/>
    <s v="ana.alvarez@antioquia.gov.co"/>
    <s v="3217707985-3136236780"/>
    <n v="8862"/>
    <s v="San Rafael"/>
    <x v="5"/>
    <s v="Embalses"/>
    <s v="Z16"/>
    <s v="ORIENTE"/>
    <s v="R07"/>
    <m/>
    <e v="#N/A"/>
    <e v="#N/A"/>
    <m/>
    <m/>
    <m/>
    <x v="6"/>
  </r>
  <r>
    <s v="Mayo"/>
    <s v="05"/>
    <x v="1"/>
    <n v="201305"/>
    <d v="2013-04-24T00:00:00"/>
    <m/>
    <n v="1"/>
    <s v="Comisión Social"/>
    <s v="Ana Yelitza Álvarez Calle"/>
    <s v="ana.alvarez@antioquia.gov.co"/>
    <s v="3217707985-3136236780"/>
    <n v="8862"/>
    <s v="El Santuario"/>
    <x v="82"/>
    <s v="Valle de San Nicolás"/>
    <s v="Z18"/>
    <s v="ORIENTE"/>
    <s v="R07"/>
    <m/>
    <e v="#N/A"/>
    <e v="#N/A"/>
    <m/>
    <m/>
    <m/>
    <x v="10"/>
  </r>
  <r>
    <s v="Mayo"/>
    <s v="05"/>
    <x v="1"/>
    <n v="201305"/>
    <d v="2013-05-09T00:00:00"/>
    <d v="2013-05-10T00:00:00"/>
    <n v="1"/>
    <s v="Comisión Social"/>
    <s v="Ana Yelitza Álvarez Calle"/>
    <s v="ana.alvarez@antioquia.gov.co"/>
    <s v="3217707985-3136236780"/>
    <n v="8862"/>
    <s v="Abejorral"/>
    <x v="83"/>
    <s v="Páramo"/>
    <s v="Z15"/>
    <s v="ORIENTE"/>
    <s v="R07"/>
    <m/>
    <e v="#N/A"/>
    <e v="#N/A"/>
    <m/>
    <m/>
    <m/>
    <x v="10"/>
  </r>
  <r>
    <s v="Mayo"/>
    <s v="05"/>
    <x v="1"/>
    <n v="201305"/>
    <m/>
    <m/>
    <n v="1"/>
    <s v="Comisión Social"/>
    <s v="Ana Yelitza Álvarez Calle"/>
    <s v="ana.alvarez@antioquia.gov.co"/>
    <s v="3217707985-3136236780"/>
    <n v="8862"/>
    <s v="Apartadó"/>
    <x v="76"/>
    <s v="Centro"/>
    <s v="Z23"/>
    <s v="URABÁ"/>
    <s v="R09"/>
    <m/>
    <e v="#N/A"/>
    <e v="#N/A"/>
    <m/>
    <m/>
    <m/>
    <x v="10"/>
  </r>
  <r>
    <s v="Mayo"/>
    <s v="05"/>
    <x v="1"/>
    <n v="201305"/>
    <m/>
    <d v="2013-05-11T00:00:00"/>
    <n v="1"/>
    <s v="Comisión Social"/>
    <s v="Ana Yelitza Álvarez Calle"/>
    <s v="ana.alvarez@antioquia.gov.co"/>
    <s v="3217707985-3136236780"/>
    <n v="8862"/>
    <s v="Venecia"/>
    <x v="84"/>
    <s v="Sinifaná"/>
    <s v="Z19"/>
    <s v="SUROESTE"/>
    <s v="R08"/>
    <m/>
    <e v="#N/A"/>
    <e v="#N/A"/>
    <m/>
    <m/>
    <m/>
    <x v="10"/>
  </r>
  <r>
    <s v="Mayo"/>
    <s v="05"/>
    <x v="1"/>
    <n v="201305"/>
    <m/>
    <m/>
    <n v="1"/>
    <s v="Comisión Social"/>
    <s v="Ana Yelitza Álvarez Calle"/>
    <s v="ana.alvarez@antioquia.gov.co"/>
    <s v="3217707985-3136236780"/>
    <n v="8862"/>
    <s v="Venecia"/>
    <x v="84"/>
    <s v="Sinifaná"/>
    <s v="Z19"/>
    <s v="SUROESTE"/>
    <s v="R08"/>
    <m/>
    <e v="#N/A"/>
    <e v="#N/A"/>
    <m/>
    <m/>
    <m/>
    <x v="4"/>
  </r>
  <r>
    <s v="Mayo"/>
    <s v="05"/>
    <x v="1"/>
    <n v="201305"/>
    <m/>
    <m/>
    <n v="1"/>
    <s v="Comisión Social"/>
    <s v="Ana Yelitza Álvarez Calle"/>
    <s v="ana.alvarez@antioquia.gov.co"/>
    <s v="3217707985-3136236780"/>
    <n v="8862"/>
    <s v="Venecia"/>
    <x v="84"/>
    <s v="Sinifaná"/>
    <s v="Z19"/>
    <s v="SUROESTE"/>
    <s v="R08"/>
    <m/>
    <e v="#N/A"/>
    <e v="#N/A"/>
    <m/>
    <m/>
    <m/>
    <x v="10"/>
  </r>
  <r>
    <s v="Mayo"/>
    <s v="05"/>
    <x v="1"/>
    <n v="201305"/>
    <m/>
    <m/>
    <n v="1"/>
    <s v="Comisión Social"/>
    <s v="Ana Yelitza Álvarez Calle"/>
    <s v="ana.alvarez@antioquia.gov.co"/>
    <s v="3217707985-3136236780"/>
    <n v="8862"/>
    <s v="Venecia"/>
    <x v="84"/>
    <s v="Sinifaná"/>
    <s v="Z19"/>
    <s v="SUROESTE"/>
    <s v="R08"/>
    <m/>
    <e v="#N/A"/>
    <e v="#N/A"/>
    <m/>
    <m/>
    <m/>
    <x v="10"/>
  </r>
  <r>
    <s v="Mayo"/>
    <s v="05"/>
    <x v="1"/>
    <n v="201305"/>
    <m/>
    <m/>
    <n v="1"/>
    <s v="Comisión Social"/>
    <s v="Ana Yelitza Álvarez Calle"/>
    <s v="ana.alvarez@antioquia.gov.co"/>
    <s v="3217707985-3136236780"/>
    <n v="8862"/>
    <s v="San Andrés de Cuerquia"/>
    <x v="1"/>
    <s v="Río Cauca"/>
    <s v="Z12"/>
    <s v="NORTE"/>
    <s v="R05"/>
    <m/>
    <e v="#N/A"/>
    <e v="#N/A"/>
    <m/>
    <m/>
    <m/>
    <x v="4"/>
  </r>
  <r>
    <s v="Mayo"/>
    <s v="05"/>
    <x v="1"/>
    <n v="201305"/>
    <d v="2013-05-10T00:00:00"/>
    <d v="2013-05-14T00:00:00"/>
    <n v="1"/>
    <s v="Comisión Social"/>
    <s v="Ana Yelitza Álvarez Calle"/>
    <s v="ana.alvarez@antioquia.gov.co"/>
    <s v="3217707985-3136236780"/>
    <n v="8862"/>
    <m/>
    <x v="85"/>
    <e v="#N/A"/>
    <e v="#N/A"/>
    <e v="#N/A"/>
    <e v="#N/A"/>
    <m/>
    <e v="#N/A"/>
    <e v="#N/A"/>
    <m/>
    <m/>
    <m/>
    <x v="10"/>
  </r>
  <r>
    <s v="Mayo"/>
    <s v="05"/>
    <x v="1"/>
    <n v="201305"/>
    <d v="2013-05-06T00:00:00"/>
    <d v="2013-05-14T00:00:00"/>
    <n v="1"/>
    <s v="Comisión Social"/>
    <s v="Ana Yelitza Álvarez Calle"/>
    <s v="ana.alvarez@antioquia.gov.co"/>
    <s v="3217707985-3136236780"/>
    <n v="8862"/>
    <s v="Caucasia"/>
    <x v="75"/>
    <s v="Bajo Cauca"/>
    <s v="Z04"/>
    <s v="BAJO CAUCA"/>
    <s v="R02"/>
    <m/>
    <e v="#N/A"/>
    <e v="#N/A"/>
    <m/>
    <m/>
    <m/>
    <x v="9"/>
  </r>
  <r>
    <s v="Mayo"/>
    <s v="05"/>
    <x v="1"/>
    <n v="201305"/>
    <d v="2013-05-14T00:00:00"/>
    <d v="2013-05-10T00:00:00"/>
    <n v="1"/>
    <s v="Comisión Social"/>
    <s v="Ana Yelitza Álvarez Calle"/>
    <s v="ana.alvarez@antioquia.gov.co"/>
    <s v="3217707985-3136236780"/>
    <n v="8862"/>
    <s v="Giraldo"/>
    <x v="86"/>
    <s v="Cauca Medio"/>
    <s v="Z14"/>
    <s v="OCCIDENTE"/>
    <s v="R06"/>
    <m/>
    <e v="#N/A"/>
    <e v="#N/A"/>
    <m/>
    <m/>
    <m/>
    <x v="10"/>
  </r>
  <r>
    <s v="Mayo"/>
    <s v="05"/>
    <x v="1"/>
    <n v="201305"/>
    <d v="2013-05-16T00:00:00"/>
    <d v="2013-05-15T00:00:00"/>
    <n v="1"/>
    <s v="Comisión Social"/>
    <s v="Ana Yelitza Álvarez Calle"/>
    <s v="ana.alvarez@antioquia.gov.co"/>
    <s v="3217707985-3136236780"/>
    <n v="8862"/>
    <s v="Medellín"/>
    <x v="80"/>
    <s v="Centro"/>
    <s v="Z01"/>
    <s v="VALLE DE ABURRÁ"/>
    <s v="R01"/>
    <m/>
    <e v="#N/A"/>
    <e v="#N/A"/>
    <m/>
    <m/>
    <m/>
    <x v="5"/>
  </r>
  <r>
    <s v="Mayo"/>
    <s v="05"/>
    <x v="1"/>
    <n v="201305"/>
    <m/>
    <m/>
    <n v="1"/>
    <s v="Comisión Social"/>
    <s v="Ana Yelitza Álvarez Calle"/>
    <s v="ana.alvarez@antioquia.gov.co"/>
    <s v="3217707985-3136236780"/>
    <n v="8862"/>
    <s v="Nechí"/>
    <x v="42"/>
    <s v="Bajo Cauca"/>
    <s v="Z04"/>
    <s v="BAJO CAUCA"/>
    <s v="R02"/>
    <m/>
    <e v="#N/A"/>
    <e v="#N/A"/>
    <m/>
    <m/>
    <m/>
    <x v="1"/>
  </r>
  <r>
    <s v="Mayo"/>
    <s v="05"/>
    <x v="1"/>
    <n v="201305"/>
    <m/>
    <m/>
    <n v="1"/>
    <s v="Comisión Social"/>
    <s v="Ana Yelitza Álvarez Calle"/>
    <s v="ana.alvarez@antioquia.gov.co"/>
    <s v="3217707985-3136236780"/>
    <n v="8862"/>
    <s v="Apartadó"/>
    <x v="76"/>
    <s v="Centro"/>
    <s v="Z23"/>
    <s v="URABÁ"/>
    <s v="R09"/>
    <m/>
    <e v="#N/A"/>
    <e v="#N/A"/>
    <m/>
    <m/>
    <m/>
    <x v="4"/>
  </r>
  <r>
    <s v="Mayo"/>
    <s v="05"/>
    <x v="1"/>
    <n v="201305"/>
    <m/>
    <m/>
    <n v="1"/>
    <s v="Comisión Social"/>
    <s v="Ana Yelitza Álvarez Calle"/>
    <s v="ana.alvarez@antioquia.gov.co"/>
    <s v="3217707985-3136236780"/>
    <n v="8862"/>
    <s v="Venecia"/>
    <x v="84"/>
    <s v="Sinifaná"/>
    <s v="Z19"/>
    <s v="SUROESTE"/>
    <s v="R08"/>
    <m/>
    <e v="#N/A"/>
    <e v="#N/A"/>
    <m/>
    <m/>
    <m/>
    <x v="4"/>
  </r>
  <r>
    <s v="Mayo"/>
    <s v="05"/>
    <x v="1"/>
    <n v="201305"/>
    <d v="2013-05-15T00:00:00"/>
    <m/>
    <n v="1"/>
    <s v="Comisión Social"/>
    <s v="Ana Yelitza Álvarez Calle"/>
    <s v="ana.alvarez@antioquia.gov.co"/>
    <s v="3217707985-3136236780"/>
    <n v="8862"/>
    <s v="Nechí"/>
    <x v="42"/>
    <s v="Bajo Cauca"/>
    <s v="Z04"/>
    <s v="BAJO CAUCA"/>
    <s v="R02"/>
    <m/>
    <e v="#N/A"/>
    <e v="#N/A"/>
    <m/>
    <m/>
    <m/>
    <x v="10"/>
  </r>
  <r>
    <s v="Mayo"/>
    <s v="05"/>
    <x v="1"/>
    <n v="201305"/>
    <d v="2013-05-20T00:00:00"/>
    <d v="2013-05-16T00:00:00"/>
    <n v="1"/>
    <s v="Comisión Social"/>
    <s v="Ana Yelitza Álvarez Calle"/>
    <s v="ana.alvarez@antioquia.gov.co"/>
    <s v="3217707985-3136236780"/>
    <n v="8862"/>
    <s v="San Francisco"/>
    <x v="3"/>
    <s v="Bosques"/>
    <s v="Z17"/>
    <s v="ORIENTE"/>
    <s v="R07"/>
    <m/>
    <e v="#N/A"/>
    <e v="#N/A"/>
    <m/>
    <m/>
    <m/>
    <x v="1"/>
  </r>
  <r>
    <s v="Mayo"/>
    <s v="05"/>
    <x v="1"/>
    <n v="201305"/>
    <d v="2013-05-06T00:00:00"/>
    <d v="2013-05-20T00:00:00"/>
    <n v="1"/>
    <s v="Comisión Social"/>
    <s v="Ana Yelitza Álvarez Calle"/>
    <s v="ana.alvarez@antioquia.gov.co"/>
    <s v="3217707985-3136236780"/>
    <n v="8862"/>
    <s v="Bello"/>
    <x v="87"/>
    <s v="Norte "/>
    <s v="Z02"/>
    <s v="VALLE DE ABURRÁ"/>
    <s v="R01"/>
    <m/>
    <e v="#N/A"/>
    <e v="#N/A"/>
    <m/>
    <m/>
    <m/>
    <x v="7"/>
  </r>
  <r>
    <s v="Mayo"/>
    <s v="05"/>
    <x v="1"/>
    <n v="201305"/>
    <m/>
    <m/>
    <n v="1"/>
    <s v="Comisión Social"/>
    <s v="Ana Yelitza Álvarez Calle"/>
    <s v="ana.alvarez@antioquia.gov.co"/>
    <s v="3217707985-3136236780"/>
    <n v="8862"/>
    <s v="Tarazá"/>
    <x v="0"/>
    <s v="Bajo Cauca"/>
    <s v="Z04"/>
    <s v="BAJO CAUCA"/>
    <s v="R02"/>
    <m/>
    <e v="#N/A"/>
    <e v="#N/A"/>
    <m/>
    <m/>
    <m/>
    <x v="10"/>
  </r>
  <r>
    <s v="Mayo"/>
    <s v="05"/>
    <x v="1"/>
    <n v="201305"/>
    <m/>
    <d v="2013-05-20T00:00:00"/>
    <n v="1"/>
    <s v="Comisión Social"/>
    <s v="Ana Yelitza Álvarez Calle"/>
    <s v="ana.alvarez@antioquia.gov.co"/>
    <s v="3217707985-3136236780"/>
    <n v="8862"/>
    <s v="Turbo"/>
    <x v="20"/>
    <s v="Centro"/>
    <s v="Z23"/>
    <s v="URABÁ"/>
    <s v="R09"/>
    <m/>
    <e v="#N/A"/>
    <e v="#N/A"/>
    <m/>
    <m/>
    <m/>
    <x v="4"/>
  </r>
  <r>
    <s v="Mayo"/>
    <s v="05"/>
    <x v="1"/>
    <n v="201305"/>
    <d v="2013-05-22T00:00:00"/>
    <d v="2013-05-22T00:00:00"/>
    <n v="1"/>
    <s v="Comisión Social"/>
    <s v="Ana Yelitza Álvarez Calle"/>
    <s v="ana.alvarez@antioquia.gov.co"/>
    <s v="3217707985-3136236780"/>
    <n v="8862"/>
    <s v="Sonsón"/>
    <x v="65"/>
    <s v="Páramo"/>
    <s v="Z15"/>
    <s v="ORIENTE"/>
    <s v="R07"/>
    <m/>
    <e v="#N/A"/>
    <e v="#N/A"/>
    <m/>
    <m/>
    <m/>
    <x v="4"/>
  </r>
  <r>
    <s v="Mayo"/>
    <s v="05"/>
    <x v="1"/>
    <n v="201305"/>
    <m/>
    <m/>
    <n v="1"/>
    <s v="Comisión Social"/>
    <s v="Ana Yelitza Álvarez Calle"/>
    <s v="ana.alvarez@antioquia.gov.co"/>
    <s v="3217707985-3136236780"/>
    <n v="8862"/>
    <s v="Tarazá"/>
    <x v="0"/>
    <s v="Bajo Cauca"/>
    <s v="Z04"/>
    <s v="BAJO CAUCA"/>
    <s v="R02"/>
    <m/>
    <e v="#N/A"/>
    <e v="#N/A"/>
    <m/>
    <m/>
    <m/>
    <x v="2"/>
  </r>
  <r>
    <s v="Mayo"/>
    <s v="05"/>
    <x v="1"/>
    <n v="201305"/>
    <d v="2013-05-23T00:00:00"/>
    <d v="2013-05-23T00:00:00"/>
    <n v="1"/>
    <s v="Comisión Social"/>
    <s v="Ana Yelitza Álvarez Calle"/>
    <s v="ana.alvarez@antioquia.gov.co"/>
    <s v="3217707985-3136236780"/>
    <n v="8862"/>
    <s v="Medellín"/>
    <x v="80"/>
    <s v="Centro"/>
    <s v="Z01"/>
    <s v="VALLE DE ABURRÁ"/>
    <s v="R01"/>
    <m/>
    <e v="#N/A"/>
    <e v="#N/A"/>
    <m/>
    <m/>
    <m/>
    <x v="5"/>
  </r>
  <r>
    <s v="Mayo"/>
    <s v="05"/>
    <x v="1"/>
    <n v="201305"/>
    <d v="2013-05-23T00:00:00"/>
    <d v="2013-05-23T00:00:00"/>
    <n v="1"/>
    <s v="Comisión Social"/>
    <s v="Ana Yelitza Álvarez Calle"/>
    <s v="ana.alvarez@antioquia.gov.co"/>
    <s v="3217707985-3136236780"/>
    <n v="8862"/>
    <s v="Bello"/>
    <x v="87"/>
    <s v="Norte "/>
    <s v="Z02"/>
    <s v="VALLE DE ABURRÁ"/>
    <s v="R01"/>
    <m/>
    <e v="#N/A"/>
    <e v="#N/A"/>
    <m/>
    <m/>
    <m/>
    <x v="7"/>
  </r>
  <r>
    <s v="Mayo"/>
    <s v="05"/>
    <x v="1"/>
    <n v="201305"/>
    <d v="2013-05-23T00:00:00"/>
    <d v="2013-05-23T00:00:00"/>
    <n v="1"/>
    <s v="Comisión Social"/>
    <s v="Ana Yelitza Álvarez Calle"/>
    <s v="ana.alvarez@antioquia.gov.co"/>
    <s v="3217707985-3136236780"/>
    <n v="8862"/>
    <s v="Bello"/>
    <x v="87"/>
    <s v="Norte "/>
    <s v="Z02"/>
    <s v="VALLE DE ABURRÁ"/>
    <s v="R01"/>
    <m/>
    <e v="#N/A"/>
    <e v="#N/A"/>
    <m/>
    <m/>
    <m/>
    <x v="7"/>
  </r>
  <r>
    <s v="Mayo"/>
    <s v="05"/>
    <x v="1"/>
    <n v="201305"/>
    <d v="2013-05-22T00:00:00"/>
    <m/>
    <n v="1"/>
    <s v="Comisión Social"/>
    <s v="Ana Yelitza Álvarez Calle"/>
    <s v="ana.alvarez@antioquia.gov.co"/>
    <s v="3217707985-3136236780"/>
    <n v="8862"/>
    <m/>
    <x v="85"/>
    <e v="#N/A"/>
    <e v="#N/A"/>
    <e v="#N/A"/>
    <e v="#N/A"/>
    <m/>
    <e v="#N/A"/>
    <e v="#N/A"/>
    <m/>
    <m/>
    <m/>
    <x v="10"/>
  </r>
  <r>
    <s v="Mayo"/>
    <s v="05"/>
    <x v="1"/>
    <n v="201305"/>
    <d v="2013-05-22T00:00:00"/>
    <d v="2013-05-22T00:00:00"/>
    <n v="1"/>
    <s v="Comisión Social"/>
    <s v="Ana Yelitza Álvarez Calle"/>
    <s v="ana.alvarez@antioquia.gov.co"/>
    <s v="3217707985-3136236780"/>
    <n v="8862"/>
    <s v="Vegachí"/>
    <x v="41"/>
    <s v="Meseta"/>
    <s v="Z07"/>
    <s v="NORDESTE"/>
    <s v="R04"/>
    <m/>
    <e v="#N/A"/>
    <e v="#N/A"/>
    <m/>
    <m/>
    <m/>
    <x v="4"/>
  </r>
  <r>
    <s v="Mayo"/>
    <s v="05"/>
    <x v="1"/>
    <n v="201305"/>
    <m/>
    <m/>
    <n v="1"/>
    <s v="Comisión Social"/>
    <s v="Ana Yelitza Álvarez Calle"/>
    <s v="ana.alvarez@antioquia.gov.co"/>
    <s v="3217707985-3136236780"/>
    <n v="8862"/>
    <s v="Concordia"/>
    <x v="45"/>
    <s v="Penderisco"/>
    <s v="Z21"/>
    <s v="SUROESTE"/>
    <s v="R08"/>
    <m/>
    <e v="#N/A"/>
    <e v="#N/A"/>
    <m/>
    <m/>
    <m/>
    <x v="10"/>
  </r>
  <r>
    <s v="Mayo"/>
    <s v="05"/>
    <x v="1"/>
    <n v="201305"/>
    <d v="2013-05-22T00:00:00"/>
    <m/>
    <n v="1"/>
    <s v="Comisión Social"/>
    <s v="Ana Yelitza Álvarez Calle"/>
    <s v="ana.alvarez@antioquia.gov.co"/>
    <s v="3217707985-3136236780"/>
    <n v="8862"/>
    <s v="El Bagre"/>
    <x v="88"/>
    <s v="Bajo Cauca"/>
    <s v="Z04"/>
    <s v="BAJO CAUCA"/>
    <s v="R02"/>
    <m/>
    <e v="#N/A"/>
    <e v="#N/A"/>
    <m/>
    <m/>
    <m/>
    <x v="4"/>
  </r>
  <r>
    <s v="Mayo"/>
    <s v="05"/>
    <x v="1"/>
    <n v="201305"/>
    <d v="2013-05-22T00:00:00"/>
    <m/>
    <n v="1"/>
    <s v="Comisión Social"/>
    <s v="Ana Yelitza Álvarez Calle"/>
    <s v="ana.alvarez@antioquia.gov.co"/>
    <s v="3217707985-3136236780"/>
    <n v="8862"/>
    <s v="Argelia"/>
    <x v="44"/>
    <s v="Páramo"/>
    <s v="Z15"/>
    <s v="ORIENTE"/>
    <s v="R07"/>
    <m/>
    <e v="#N/A"/>
    <e v="#N/A"/>
    <m/>
    <m/>
    <m/>
    <x v="3"/>
  </r>
  <r>
    <s v="Mayo"/>
    <s v="05"/>
    <x v="1"/>
    <n v="201305"/>
    <m/>
    <m/>
    <n v="1"/>
    <s v="Comisión Social"/>
    <s v="Ana Yelitza Álvarez Calle"/>
    <s v="ana.alvarez@antioquia.gov.co"/>
    <s v="3217707985-3136236780"/>
    <n v="8862"/>
    <s v="Puerto Nare"/>
    <x v="39"/>
    <s v="Ribereña"/>
    <s v="Z06"/>
    <s v="MAGDALENA MEDIO"/>
    <s v="R03"/>
    <m/>
    <e v="#N/A"/>
    <e v="#N/A"/>
    <m/>
    <m/>
    <m/>
    <x v="10"/>
  </r>
  <r>
    <s v="Mayo"/>
    <s v="05"/>
    <x v="1"/>
    <n v="201305"/>
    <m/>
    <d v="2013-09-27T00:00:00"/>
    <n v="1"/>
    <s v="Comisión Social"/>
    <s v="Ana Yelitza Álvarez Calle"/>
    <s v="ana.alvarez@antioquia.gov.co"/>
    <s v="3217707985-3136236780"/>
    <n v="8862"/>
    <s v="Cocorná"/>
    <x v="23"/>
    <s v="Bosques"/>
    <s v="Z17"/>
    <s v="ORIENTE"/>
    <s v="R07"/>
    <m/>
    <e v="#N/A"/>
    <e v="#N/A"/>
    <m/>
    <m/>
    <m/>
    <x v="1"/>
  </r>
  <r>
    <s v="Mayo"/>
    <s v="05"/>
    <x v="1"/>
    <n v="201305"/>
    <m/>
    <m/>
    <n v="1"/>
    <s v="Comisión Social"/>
    <s v="Ana Yelitza Álvarez Calle"/>
    <s v="ana.alvarez@antioquia.gov.co"/>
    <s v="3217707985-3136236780"/>
    <n v="8862"/>
    <s v="Abriaquí"/>
    <x v="89"/>
    <s v="Cuenca del Río Sucio"/>
    <s v="Z13"/>
    <s v="OCCIDENTE"/>
    <s v="R06"/>
    <m/>
    <e v="#N/A"/>
    <e v="#N/A"/>
    <m/>
    <m/>
    <m/>
    <x v="10"/>
  </r>
  <r>
    <s v="Mayo"/>
    <s v="05"/>
    <x v="1"/>
    <n v="201305"/>
    <m/>
    <m/>
    <n v="1"/>
    <s v="Comisión Social"/>
    <s v="Ana Yelitza Álvarez Calle"/>
    <s v="ana.alvarez@antioquia.gov.co"/>
    <s v="3217707985-3136236780"/>
    <n v="8862"/>
    <s v="Cáceres"/>
    <x v="35"/>
    <s v="Bajo Cauca"/>
    <s v="Z04"/>
    <s v="BAJO CAUCA"/>
    <s v="R02"/>
    <m/>
    <e v="#N/A"/>
    <e v="#N/A"/>
    <m/>
    <m/>
    <m/>
    <x v="10"/>
  </r>
  <r>
    <s v="Mayo"/>
    <s v="05"/>
    <x v="1"/>
    <n v="201305"/>
    <d v="2013-05-31T00:00:00"/>
    <d v="2013-05-27T00:00:00"/>
    <n v="1"/>
    <s v="Comisión Social"/>
    <s v="Ana Yelitza Álvarez Calle"/>
    <s v="ana.alvarez@antioquia.gov.co"/>
    <s v="3217707985-3136236780"/>
    <n v="8862"/>
    <s v="Pueblorrico"/>
    <x v="34"/>
    <s v="Cartama"/>
    <s v="Z22"/>
    <s v="SUROESTE"/>
    <s v="R08"/>
    <m/>
    <e v="#N/A"/>
    <e v="#N/A"/>
    <m/>
    <m/>
    <m/>
    <x v="5"/>
  </r>
  <r>
    <s v="Mayo"/>
    <s v="05"/>
    <x v="1"/>
    <n v="201305"/>
    <d v="2013-05-31T00:00:00"/>
    <d v="2013-05-27T00:00:00"/>
    <n v="1"/>
    <s v="Comisión Social"/>
    <s v="Ana Yelitza Álvarez Calle"/>
    <s v="ana.alvarez@antioquia.gov.co"/>
    <s v="3217707985-3136236780"/>
    <n v="8862"/>
    <s v="Armenia"/>
    <x v="49"/>
    <s v="Cauca Medio"/>
    <s v="Z14"/>
    <s v="OCCIDENTE"/>
    <s v="R06"/>
    <m/>
    <e v="#N/A"/>
    <e v="#N/A"/>
    <m/>
    <m/>
    <m/>
    <x v="10"/>
  </r>
  <r>
    <s v="Mayo"/>
    <s v="05"/>
    <x v="1"/>
    <n v="201305"/>
    <d v="2013-05-31T00:00:00"/>
    <d v="2013-05-31T00:00:00"/>
    <n v="1"/>
    <s v="Comisión Social"/>
    <s v="Ana Yelitza Álvarez Calle"/>
    <s v="ana.alvarez@antioquia.gov.co"/>
    <s v="3217707985-3136236780"/>
    <n v="8862"/>
    <s v="Cáceres"/>
    <x v="35"/>
    <s v="Bajo Cauca"/>
    <s v="Z04"/>
    <s v="BAJO CAUCA"/>
    <s v="R02"/>
    <m/>
    <e v="#N/A"/>
    <e v="#N/A"/>
    <m/>
    <m/>
    <m/>
    <x v="3"/>
  </r>
  <r>
    <s v="Mayo"/>
    <s v="05"/>
    <x v="1"/>
    <n v="201305"/>
    <m/>
    <m/>
    <n v="1"/>
    <s v="Comisión Social"/>
    <s v="Ana Yelitza Álvarez Calle"/>
    <s v="ana.alvarez@antioquia.gov.co"/>
    <s v="3217707985-3136236780"/>
    <n v="8862"/>
    <s v="Caucasia"/>
    <x v="75"/>
    <s v="Bajo Cauca"/>
    <s v="Z04"/>
    <s v="BAJO CAUCA"/>
    <s v="R02"/>
    <m/>
    <e v="#N/A"/>
    <e v="#N/A"/>
    <m/>
    <m/>
    <m/>
    <x v="4"/>
  </r>
  <r>
    <s v="Mayo"/>
    <s v="05"/>
    <x v="1"/>
    <n v="201305"/>
    <d v="2013-05-31T00:00:00"/>
    <d v="2013-05-24T00:00:00"/>
    <n v="1"/>
    <s v="Comisión Social"/>
    <s v="Ana Yelitza Álvarez Calle"/>
    <s v="ana.alvarez@antioquia.gov.co"/>
    <s v="3217707985-3136236780"/>
    <n v="8862"/>
    <s v="Turbo"/>
    <x v="20"/>
    <s v="Centro"/>
    <s v="Z23"/>
    <s v="URABÁ"/>
    <s v="R09"/>
    <m/>
    <e v="#N/A"/>
    <e v="#N/A"/>
    <m/>
    <m/>
    <m/>
    <x v="10"/>
  </r>
  <r>
    <s v="Mayo"/>
    <s v="05"/>
    <x v="1"/>
    <n v="201305"/>
    <d v="2013-05-30T00:00:00"/>
    <m/>
    <n v="1"/>
    <s v="Comisión Social"/>
    <s v="Ana Yelitza Álvarez Calle"/>
    <s v="ana.alvarez@antioquia.gov.co"/>
    <s v="3217707985-3136236780"/>
    <n v="8862"/>
    <s v="Briceño"/>
    <x v="14"/>
    <s v="Vertiente Chorros Blancos"/>
    <s v="Z10"/>
    <s v="NORTE"/>
    <s v="R05"/>
    <m/>
    <e v="#N/A"/>
    <e v="#N/A"/>
    <m/>
    <m/>
    <m/>
    <x v="13"/>
  </r>
  <r>
    <s v="Mayo"/>
    <s v="05"/>
    <x v="1"/>
    <n v="201305"/>
    <m/>
    <m/>
    <n v="1"/>
    <s v="Comisión Social"/>
    <s v="Ana Yelitza Álvarez Calle"/>
    <s v="ana.alvarez@antioquia.gov.co"/>
    <s v="3217707985-3136236780"/>
    <n v="8862"/>
    <s v="Frontino"/>
    <x v="8"/>
    <s v="Cuenca del Río Sucio"/>
    <s v="Z13"/>
    <s v="OCCIDENTE"/>
    <s v="R06"/>
    <m/>
    <e v="#N/A"/>
    <e v="#N/A"/>
    <m/>
    <m/>
    <m/>
    <x v="1"/>
  </r>
  <r>
    <s v="Junio"/>
    <s v="06"/>
    <x v="1"/>
    <n v="201306"/>
    <d v="2013-06-11T00:00:00"/>
    <d v="2013-06-06T00:00:00"/>
    <n v="1"/>
    <s v="Comisión Social"/>
    <s v="Ana Yelitza Álvarez Calle"/>
    <s v="ana.alvarez@antioquia.gov.co"/>
    <s v="3217707985-3136236780"/>
    <n v="8862"/>
    <s v="Bello"/>
    <x v="87"/>
    <s v="Norte "/>
    <s v="Z02"/>
    <s v="VALLE DE ABURRÁ"/>
    <s v="R01"/>
    <m/>
    <e v="#N/A"/>
    <e v="#N/A"/>
    <m/>
    <m/>
    <m/>
    <x v="3"/>
  </r>
  <r>
    <s v="Junio"/>
    <s v="06"/>
    <x v="1"/>
    <n v="201306"/>
    <d v="2013-06-07T00:00:00"/>
    <m/>
    <n v="1"/>
    <s v="Comisión Social"/>
    <s v="Ana Yelitza Álvarez Calle"/>
    <s v="ana.alvarez@antioquia.gov.co"/>
    <s v="3217707985-3136236780"/>
    <n v="8862"/>
    <s v="Mutatá"/>
    <x v="58"/>
    <s v="Centro"/>
    <s v="Z23"/>
    <s v="URABÁ"/>
    <s v="R09"/>
    <m/>
    <e v="#N/A"/>
    <e v="#N/A"/>
    <m/>
    <m/>
    <m/>
    <x v="1"/>
  </r>
  <r>
    <s v="Junio"/>
    <s v="06"/>
    <x v="1"/>
    <n v="201306"/>
    <d v="2013-06-07T00:00:00"/>
    <d v="2013-06-11T00:00:00"/>
    <n v="1"/>
    <s v="Comisión Social"/>
    <s v="Ana Yelitza Álvarez Calle"/>
    <s v="ana.alvarez@antioquia.gov.co"/>
    <s v="3217707985-3136236780"/>
    <n v="8862"/>
    <s v="Bello"/>
    <x v="87"/>
    <s v="Norte "/>
    <s v="Z02"/>
    <s v="VALLE DE ABURRÁ"/>
    <s v="R01"/>
    <m/>
    <e v="#N/A"/>
    <e v="#N/A"/>
    <m/>
    <m/>
    <m/>
    <x v="3"/>
  </r>
  <r>
    <s v="Junio"/>
    <s v="06"/>
    <x v="1"/>
    <n v="201306"/>
    <m/>
    <m/>
    <n v="1"/>
    <s v="Comisión Social"/>
    <s v="Ana Yelitza Álvarez Calle"/>
    <s v="ana.alvarez@antioquia.gov.co"/>
    <s v="3217707985-3136236780"/>
    <n v="8862"/>
    <s v="Jericó"/>
    <x v="26"/>
    <s v="Cartama"/>
    <s v="Z22"/>
    <s v="SUROESTE"/>
    <s v="R08"/>
    <m/>
    <e v="#N/A"/>
    <e v="#N/A"/>
    <m/>
    <m/>
    <m/>
    <x v="14"/>
  </r>
  <r>
    <s v="Junio"/>
    <s v="06"/>
    <x v="1"/>
    <n v="201306"/>
    <d v="2013-06-12T00:00:00"/>
    <d v="2013-06-07T00:00:00"/>
    <n v="1"/>
    <s v="Comisión Social"/>
    <s v="Ana Yelitza Álvarez Calle"/>
    <s v="ana.alvarez@antioquia.gov.co"/>
    <s v="3217707985-3136236780"/>
    <n v="8862"/>
    <s v="Abejorral"/>
    <x v="83"/>
    <s v="Páramo"/>
    <s v="Z15"/>
    <s v="ORIENTE"/>
    <s v="R07"/>
    <m/>
    <e v="#N/A"/>
    <e v="#N/A"/>
    <m/>
    <m/>
    <m/>
    <x v="3"/>
  </r>
  <r>
    <s v="Junio"/>
    <s v="06"/>
    <x v="1"/>
    <n v="201306"/>
    <m/>
    <d v="2013-06-12T00:00:00"/>
    <n v="1"/>
    <s v="Comisión Social"/>
    <s v="Ana Yelitza Álvarez Calle"/>
    <s v="ana.alvarez@antioquia.gov.co"/>
    <s v="3217707985-3136236780"/>
    <n v="8862"/>
    <s v="Vigía del Fuerte"/>
    <x v="10"/>
    <s v="Atrato Medio"/>
    <s v="Z25"/>
    <s v="URABÁ"/>
    <s v="R09"/>
    <m/>
    <e v="#N/A"/>
    <e v="#N/A"/>
    <m/>
    <m/>
    <m/>
    <x v="3"/>
  </r>
  <r>
    <s v="Junio"/>
    <s v="06"/>
    <x v="1"/>
    <n v="201306"/>
    <m/>
    <m/>
    <n v="1"/>
    <s v="Comisión Social"/>
    <s v="Ana Yelitza Álvarez Calle"/>
    <s v="ana.alvarez@antioquia.gov.co"/>
    <s v="3217707985-3136236780"/>
    <n v="8862"/>
    <s v="Cáceres"/>
    <x v="35"/>
    <s v="Bajo Cauca"/>
    <s v="Z04"/>
    <s v="BAJO CAUCA"/>
    <s v="R02"/>
    <m/>
    <e v="#N/A"/>
    <e v="#N/A"/>
    <m/>
    <m/>
    <m/>
    <x v="1"/>
  </r>
  <r>
    <s v="Junio"/>
    <s v="06"/>
    <x v="1"/>
    <n v="201306"/>
    <m/>
    <m/>
    <n v="1"/>
    <s v="Comisión Social"/>
    <s v="Ana Yelitza Álvarez Calle"/>
    <s v="ana.alvarez@antioquia.gov.co"/>
    <s v="3217707985-3136236780"/>
    <n v="8862"/>
    <s v="Salgar"/>
    <x v="22"/>
    <s v="Penderisco"/>
    <s v="Z21"/>
    <s v="SUROESTE"/>
    <s v="R08"/>
    <m/>
    <e v="#N/A"/>
    <e v="#N/A"/>
    <m/>
    <m/>
    <m/>
    <x v="1"/>
  </r>
  <r>
    <s v="Junio"/>
    <s v="06"/>
    <x v="1"/>
    <n v="201306"/>
    <m/>
    <m/>
    <n v="1"/>
    <s v="Comisión Social"/>
    <s v="Ana Yelitza Álvarez Calle"/>
    <s v="ana.alvarez@antioquia.gov.co"/>
    <s v="3217707985-3136236780"/>
    <n v="8862"/>
    <s v="San Vicente"/>
    <x v="63"/>
    <s v="Valle de San Nicolás"/>
    <s v="Z18"/>
    <s v="ORIENTE"/>
    <s v="R07"/>
    <m/>
    <e v="#N/A"/>
    <e v="#N/A"/>
    <m/>
    <m/>
    <m/>
    <x v="6"/>
  </r>
  <r>
    <s v="Junio"/>
    <s v="06"/>
    <x v="1"/>
    <n v="201306"/>
    <d v="2013-06-13T00:00:00"/>
    <m/>
    <n v="1"/>
    <s v="Comisión Social"/>
    <s v="Ana Yelitza Álvarez Calle"/>
    <s v="ana.alvarez@antioquia.gov.co"/>
    <s v="3217707985-3136236780"/>
    <n v="8862"/>
    <s v="Nariño"/>
    <x v="33"/>
    <s v="Páramo"/>
    <s v="Z15"/>
    <s v="ORIENTE"/>
    <s v="R07"/>
    <m/>
    <e v="#N/A"/>
    <e v="#N/A"/>
    <m/>
    <m/>
    <m/>
    <x v="3"/>
  </r>
  <r>
    <s v="Junio"/>
    <s v="06"/>
    <x v="1"/>
    <n v="201306"/>
    <d v="2013-06-14T00:00:00"/>
    <m/>
    <n v="1"/>
    <s v="Comisión Social"/>
    <s v="Ana Yelitza Álvarez Calle"/>
    <s v="ana.alvarez@antioquia.gov.co"/>
    <s v="3217707985-3136236780"/>
    <n v="8862"/>
    <s v="Tarso"/>
    <x v="74"/>
    <s v="Cartama"/>
    <s v="Z22"/>
    <s v="SUROESTE"/>
    <s v="R08"/>
    <m/>
    <e v="#N/A"/>
    <e v="#N/A"/>
    <m/>
    <m/>
    <m/>
    <x v="3"/>
  </r>
  <r>
    <s v="Junio"/>
    <s v="06"/>
    <x v="1"/>
    <n v="201306"/>
    <d v="2013-06-03T00:00:00"/>
    <m/>
    <n v="1"/>
    <s v="Comisión Social"/>
    <s v="Ana Yelitza Álvarez Calle"/>
    <s v="ana.alvarez@antioquia.gov.co"/>
    <s v="3217707985-3136236780"/>
    <n v="8862"/>
    <s v="Dabeiba"/>
    <x v="55"/>
    <s v="Cuenca del Río Sucio"/>
    <s v="Z13"/>
    <s v="OCCIDENTE"/>
    <s v="R06"/>
    <m/>
    <e v="#N/A"/>
    <e v="#N/A"/>
    <m/>
    <m/>
    <m/>
    <x v="1"/>
  </r>
  <r>
    <s v="Junio"/>
    <s v="06"/>
    <x v="1"/>
    <n v="201306"/>
    <m/>
    <m/>
    <n v="1"/>
    <s v="Comisión Social"/>
    <s v="Ana Yelitza Álvarez Calle"/>
    <s v="ana.alvarez@antioquia.gov.co"/>
    <s v="3217707985-3136236780"/>
    <n v="8862"/>
    <s v="Uramita"/>
    <x v="37"/>
    <s v="Cuenca del Río Sucio"/>
    <s v="Z13"/>
    <s v="OCCIDENTE"/>
    <s v="R06"/>
    <m/>
    <e v="#N/A"/>
    <e v="#N/A"/>
    <m/>
    <m/>
    <m/>
    <x v="1"/>
  </r>
  <r>
    <s v="Junio"/>
    <s v="06"/>
    <x v="1"/>
    <n v="201306"/>
    <d v="2013-06-12T00:00:00"/>
    <d v="2013-06-13T00:00:00"/>
    <n v="1"/>
    <s v="Comisión Social"/>
    <s v="Ana Yelitza Álvarez Calle"/>
    <s v="ana.alvarez@antioquia.gov.co"/>
    <s v="3217707985-3136236780"/>
    <n v="8862"/>
    <s v="Betulia"/>
    <x v="24"/>
    <s v="Penderisco"/>
    <s v="Z21"/>
    <s v="SUROESTE"/>
    <s v="R08"/>
    <m/>
    <e v="#N/A"/>
    <e v="#N/A"/>
    <m/>
    <m/>
    <m/>
    <x v="5"/>
  </r>
  <r>
    <s v="Junio"/>
    <s v="06"/>
    <x v="1"/>
    <n v="201306"/>
    <m/>
    <m/>
    <n v="1"/>
    <s v="Comisión Social"/>
    <s v="Ana Yelitza Álvarez Calle"/>
    <s v="ana.alvarez@antioquia.gov.co"/>
    <s v="3217707985-3136236780"/>
    <n v="8862"/>
    <s v="Ciudad Bolívar"/>
    <x v="25"/>
    <s v="San Juan"/>
    <s v="Z20"/>
    <s v="SUROESTE"/>
    <s v="R08"/>
    <m/>
    <e v="#N/A"/>
    <e v="#N/A"/>
    <m/>
    <m/>
    <m/>
    <x v="10"/>
  </r>
  <r>
    <s v="Junio"/>
    <s v="06"/>
    <x v="1"/>
    <n v="201306"/>
    <m/>
    <m/>
    <n v="1"/>
    <s v="Comisión Social"/>
    <s v="Ana Yelitza Álvarez Calle"/>
    <s v="ana.alvarez@antioquia.gov.co"/>
    <s v="3217707985-3136236780"/>
    <n v="8862"/>
    <s v="Olaya"/>
    <x v="90"/>
    <s v="Cauca Medio"/>
    <s v="Z14"/>
    <s v="OCCIDENTE"/>
    <s v="R06"/>
    <m/>
    <e v="#N/A"/>
    <e v="#N/A"/>
    <m/>
    <m/>
    <m/>
    <x v="9"/>
  </r>
  <r>
    <s v="Mayo"/>
    <s v="05"/>
    <x v="1"/>
    <n v="201305"/>
    <d v="2013-05-03T00:00:00"/>
    <d v="2013-06-11T00:00:00"/>
    <n v="1"/>
    <s v="Comisión Social"/>
    <s v="Ana Yelitza Álvarez Calle"/>
    <s v="ana.alvarez@antioquia.gov.co"/>
    <s v="3217707985-3136236780"/>
    <n v="8862"/>
    <s v="Rionegro"/>
    <x v="60"/>
    <s v="Valle de San Nicolás"/>
    <s v="Z18"/>
    <s v="ORIENTE"/>
    <s v="R07"/>
    <m/>
    <e v="#N/A"/>
    <e v="#N/A"/>
    <m/>
    <m/>
    <m/>
    <x v="2"/>
  </r>
  <r>
    <s v="Junio"/>
    <s v="06"/>
    <x v="1"/>
    <n v="201306"/>
    <m/>
    <m/>
    <n v="1"/>
    <s v="Comisión Social"/>
    <s v="Ana Yelitza Álvarez Calle"/>
    <s v="ana.alvarez@antioquia.gov.co"/>
    <s v="3217707985-3136236780"/>
    <n v="8862"/>
    <s v="El Peñol"/>
    <x v="28"/>
    <s v="Embalses"/>
    <s v="Z16"/>
    <s v="ORIENTE"/>
    <s v="R07"/>
    <m/>
    <e v="#N/A"/>
    <e v="#N/A"/>
    <m/>
    <m/>
    <m/>
    <x v="10"/>
  </r>
  <r>
    <s v="Junio"/>
    <s v="06"/>
    <x v="1"/>
    <n v="201306"/>
    <m/>
    <m/>
    <n v="1"/>
    <s v="Comisión Social"/>
    <s v="Ana Yelitza Álvarez Calle"/>
    <s v="ana.alvarez@antioquia.gov.co"/>
    <s v="3217707985-3136236780"/>
    <n v="8862"/>
    <s v="El Peñol"/>
    <x v="28"/>
    <s v="Embalses"/>
    <s v="Z16"/>
    <s v="ORIENTE"/>
    <s v="R07"/>
    <m/>
    <e v="#N/A"/>
    <e v="#N/A"/>
    <m/>
    <m/>
    <m/>
    <x v="10"/>
  </r>
  <r>
    <s v="Junio"/>
    <s v="06"/>
    <x v="1"/>
    <n v="201306"/>
    <m/>
    <m/>
    <n v="1"/>
    <s v="Comisión Social"/>
    <s v="Ana Yelitza Álvarez Calle"/>
    <s v="ana.alvarez@antioquia.gov.co"/>
    <s v="3217707985-3136236780"/>
    <n v="8862"/>
    <s v="Itagüí"/>
    <x v="91"/>
    <s v="Sur "/>
    <s v="Z03"/>
    <s v="VALLE DE ABURRÁ"/>
    <s v="R01"/>
    <m/>
    <e v="#N/A"/>
    <e v="#N/A"/>
    <m/>
    <m/>
    <m/>
    <x v="4"/>
  </r>
  <r>
    <s v="Junio"/>
    <s v="06"/>
    <x v="1"/>
    <n v="201306"/>
    <m/>
    <m/>
    <n v="1"/>
    <s v="Comisión Social"/>
    <s v="Ana Yelitza Álvarez Calle"/>
    <s v="ana.alvarez@antioquia.gov.co"/>
    <s v="3217707985-3136236780"/>
    <n v="8862"/>
    <s v="Turbo"/>
    <x v="20"/>
    <s v="Centro"/>
    <s v="Z23"/>
    <s v="URABÁ"/>
    <s v="R09"/>
    <m/>
    <e v="#N/A"/>
    <e v="#N/A"/>
    <m/>
    <m/>
    <m/>
    <x v="4"/>
  </r>
  <r>
    <s v="Junio"/>
    <s v="06"/>
    <x v="1"/>
    <n v="201306"/>
    <m/>
    <m/>
    <n v="1"/>
    <s v="Comisión Social"/>
    <s v="Ana Yelitza Álvarez Calle"/>
    <s v="ana.alvarez@antioquia.gov.co"/>
    <s v="3217707985-3136236780"/>
    <n v="8862"/>
    <s v="Itagüí"/>
    <x v="91"/>
    <s v="Sur "/>
    <s v="Z03"/>
    <s v="VALLE DE ABURRÁ"/>
    <s v="R01"/>
    <m/>
    <e v="#N/A"/>
    <e v="#N/A"/>
    <m/>
    <m/>
    <m/>
    <x v="10"/>
  </r>
  <r>
    <s v="Abril"/>
    <s v="04"/>
    <x v="1"/>
    <n v="201304"/>
    <m/>
    <d v="2013-04-10T00:00:00"/>
    <n v="1"/>
    <s v="Comisión Social"/>
    <s v="Ana Yelitza Álvarez Calle"/>
    <s v="ana.alvarez@antioquia.gov.co"/>
    <s v="3217707985-3136236780"/>
    <n v="8862"/>
    <s v="Angelópolis"/>
    <x v="38"/>
    <s v="Sinifaná"/>
    <s v="Z19"/>
    <s v="SUROESTE"/>
    <s v="R08"/>
    <m/>
    <e v="#N/A"/>
    <e v="#N/A"/>
    <m/>
    <m/>
    <m/>
    <x v="1"/>
  </r>
  <r>
    <s v="Abril"/>
    <s v="04"/>
    <x v="1"/>
    <n v="201304"/>
    <d v="2013-04-10T00:00:00"/>
    <d v="2013-04-10T00:00:00"/>
    <n v="1"/>
    <s v="Comisión Social"/>
    <s v="Ana Yelitza Álvarez Calle"/>
    <s v="ana.alvarez@antioquia.gov.co"/>
    <s v="3217707985-3136236780"/>
    <n v="8862"/>
    <s v="Santa Rosa de Osos"/>
    <x v="6"/>
    <s v="Río Grande y Chico"/>
    <s v="Z11"/>
    <s v="NORTE"/>
    <s v="R05"/>
    <m/>
    <e v="#N/A"/>
    <e v="#N/A"/>
    <m/>
    <m/>
    <m/>
    <x v="6"/>
  </r>
  <r>
    <s v="Abril"/>
    <s v="04"/>
    <x v="1"/>
    <n v="201304"/>
    <d v="2013-04-04T00:00:00"/>
    <d v="2013-04-10T00:00:00"/>
    <n v="1"/>
    <s v="Comisión Social"/>
    <s v="Ana Yelitza Álvarez Calle"/>
    <s v="ana.alvarez@antioquia.gov.co"/>
    <s v="3217707985-3136236780"/>
    <n v="8862"/>
    <s v="Cisneros"/>
    <x v="16"/>
    <s v="Nus"/>
    <s v="Z05"/>
    <s v="NORDESTE"/>
    <s v="R04"/>
    <m/>
    <e v="#N/A"/>
    <e v="#N/A"/>
    <m/>
    <m/>
    <m/>
    <x v="10"/>
  </r>
  <r>
    <s v="Abril"/>
    <s v="04"/>
    <x v="1"/>
    <n v="201304"/>
    <d v="2013-04-16T00:00:00"/>
    <d v="2013-04-18T00:00:00"/>
    <n v="1"/>
    <s v="Comisión Social"/>
    <s v="Ana Yelitza Álvarez Calle"/>
    <s v="ana.alvarez@antioquia.gov.co"/>
    <s v="3217707985-3136236780"/>
    <n v="8862"/>
    <s v="Briceño"/>
    <x v="14"/>
    <s v="Vertiente Chorros Blancos"/>
    <s v="Z10"/>
    <s v="NORTE"/>
    <s v="R05"/>
    <m/>
    <e v="#N/A"/>
    <e v="#N/A"/>
    <m/>
    <m/>
    <m/>
    <x v="13"/>
  </r>
  <r>
    <s v="Abril"/>
    <s v="04"/>
    <x v="1"/>
    <n v="201304"/>
    <m/>
    <d v="2013-04-10T00:00:00"/>
    <n v="1"/>
    <s v="Comisión Social"/>
    <s v="Ana Yelitza Álvarez Calle"/>
    <s v="ana.alvarez@antioquia.gov.co"/>
    <s v="3217707985-3136236780"/>
    <n v="8862"/>
    <s v="Tarso"/>
    <x v="74"/>
    <s v="Cartama"/>
    <s v="Z22"/>
    <s v="SUROESTE"/>
    <s v="R08"/>
    <m/>
    <e v="#N/A"/>
    <e v="#N/A"/>
    <m/>
    <m/>
    <m/>
    <x v="3"/>
  </r>
  <r>
    <s v="Abril"/>
    <s v="04"/>
    <x v="1"/>
    <n v="201304"/>
    <m/>
    <d v="2013-04-10T00:00:00"/>
    <n v="1"/>
    <s v="Comisión Social"/>
    <s v="Ana Yelitza Álvarez Calle"/>
    <s v="ana.alvarez@antioquia.gov.co"/>
    <s v="3217707985-3136236780"/>
    <n v="8862"/>
    <s v="Cocorná"/>
    <x v="23"/>
    <s v="Bosques"/>
    <s v="Z17"/>
    <s v="ORIENTE"/>
    <s v="R07"/>
    <m/>
    <e v="#N/A"/>
    <e v="#N/A"/>
    <m/>
    <m/>
    <m/>
    <x v="1"/>
  </r>
  <r>
    <s v="Abril"/>
    <s v="04"/>
    <x v="1"/>
    <n v="201304"/>
    <m/>
    <d v="2013-04-10T00:00:00"/>
    <n v="1"/>
    <s v="Comisión Social"/>
    <s v="Ana Yelitza Álvarez Calle"/>
    <s v="ana.alvarez@antioquia.gov.co"/>
    <s v="3217707985-3136236780"/>
    <n v="8862"/>
    <s v="Yarumal"/>
    <x v="66"/>
    <s v="Vertiente Chorros Blancos"/>
    <s v="Z10"/>
    <s v="NORTE"/>
    <s v="R05"/>
    <m/>
    <e v="#N/A"/>
    <e v="#N/A"/>
    <m/>
    <m/>
    <m/>
    <x v="1"/>
  </r>
  <r>
    <s v="Abril"/>
    <s v="04"/>
    <x v="1"/>
    <n v="201304"/>
    <d v="2013-04-19T00:00:00"/>
    <d v="2013-04-10T00:00:00"/>
    <n v="1"/>
    <s v="Comisión Social"/>
    <s v="Ana Yelitza Álvarez Calle"/>
    <s v="ana.alvarez@antioquia.gov.co"/>
    <s v="3217707985-3136236780"/>
    <n v="8862"/>
    <s v="Toledo"/>
    <x v="15"/>
    <s v="Río Cauca"/>
    <s v="Z12"/>
    <s v="NORTE"/>
    <s v="R05"/>
    <m/>
    <e v="#N/A"/>
    <e v="#N/A"/>
    <m/>
    <m/>
    <m/>
    <x v="1"/>
  </r>
  <r>
    <s v="Abril"/>
    <s v="04"/>
    <x v="1"/>
    <n v="201304"/>
    <m/>
    <m/>
    <n v="1"/>
    <s v="Comisión Social"/>
    <s v="Ana Yelitza Álvarez Calle"/>
    <s v="ana.alvarez@antioquia.gov.co"/>
    <s v="3217707985-3136236780"/>
    <n v="8862"/>
    <s v="Arboletes"/>
    <x v="67"/>
    <s v="Norte"/>
    <s v="Z24"/>
    <s v="URABÁ"/>
    <s v="R09"/>
    <m/>
    <e v="#N/A"/>
    <e v="#N/A"/>
    <m/>
    <m/>
    <m/>
    <x v="1"/>
  </r>
  <r>
    <s v="Abril"/>
    <s v="04"/>
    <x v="1"/>
    <n v="201304"/>
    <m/>
    <m/>
    <n v="1"/>
    <s v="Comisión Social"/>
    <s v="Ana Yelitza Álvarez Calle"/>
    <s v="ana.alvarez@antioquia.gov.co"/>
    <s v="3217707985-3136236780"/>
    <n v="8862"/>
    <s v="San Juan de Urabá"/>
    <x v="61"/>
    <s v="Norte"/>
    <s v="Z24"/>
    <s v="URABÁ"/>
    <s v="R09"/>
    <m/>
    <e v="#N/A"/>
    <e v="#N/A"/>
    <m/>
    <m/>
    <m/>
    <x v="1"/>
  </r>
  <r>
    <s v="Mayo"/>
    <s v="05"/>
    <x v="1"/>
    <n v="201305"/>
    <d v="2013-05-23T00:00:00"/>
    <d v="2013-04-26T00:00:00"/>
    <n v="1"/>
    <s v="Comisión Social"/>
    <s v="Ana Yelitza Álvarez Calle"/>
    <s v="ana.alvarez@antioquia.gov.co"/>
    <s v="3217707985-3136236780"/>
    <n v="8862"/>
    <s v="Valdivia"/>
    <x v="17"/>
    <s v="Vertiente Chorros Blancos"/>
    <s v="Z10"/>
    <s v="NORTE"/>
    <s v="R05"/>
    <m/>
    <e v="#N/A"/>
    <e v="#N/A"/>
    <m/>
    <m/>
    <m/>
    <x v="3"/>
  </r>
  <r>
    <s v="Abril"/>
    <s v="04"/>
    <x v="1"/>
    <n v="201304"/>
    <m/>
    <d v="2013-04-26T00:00:00"/>
    <n v="1"/>
    <s v="Comisión Social"/>
    <s v="Ana Yelitza Álvarez Calle"/>
    <s v="ana.alvarez@antioquia.gov.co"/>
    <s v="3217707985-3136236780"/>
    <n v="8862"/>
    <s v="Apartadó"/>
    <x v="76"/>
    <s v="Centro"/>
    <s v="Z23"/>
    <s v="URABÁ"/>
    <s v="R09"/>
    <m/>
    <e v="#N/A"/>
    <e v="#N/A"/>
    <m/>
    <m/>
    <m/>
    <x v="4"/>
  </r>
  <r>
    <s v="Abril"/>
    <s v="04"/>
    <x v="1"/>
    <n v="201304"/>
    <d v="2013-04-30T00:00:00"/>
    <d v="2013-04-30T00:00:00"/>
    <n v="1"/>
    <s v="Comisión Social"/>
    <s v="Ana Yelitza Álvarez Calle"/>
    <s v="ana.alvarez@antioquia.gov.co"/>
    <s v="3217707985-3136236780"/>
    <n v="8862"/>
    <s v="San Juan de Urabá"/>
    <x v="61"/>
    <s v="Norte"/>
    <s v="Z24"/>
    <s v="URABÁ"/>
    <s v="R09"/>
    <m/>
    <e v="#N/A"/>
    <e v="#N/A"/>
    <m/>
    <m/>
    <m/>
    <x v="13"/>
  </r>
  <r>
    <s v="Abril"/>
    <s v="04"/>
    <x v="1"/>
    <n v="201304"/>
    <d v="2013-04-30T00:00:00"/>
    <d v="2013-04-30T00:00:00"/>
    <n v="1"/>
    <s v="Comisión Social"/>
    <s v="Ana Yelitza Álvarez Calle"/>
    <s v="ana.alvarez@antioquia.gov.co"/>
    <s v="3217707985-3136236780"/>
    <n v="8862"/>
    <s v="Marinilla"/>
    <x v="57"/>
    <s v="Valle de San Nicolás"/>
    <s v="Z18"/>
    <s v="ORIENTE"/>
    <s v="R07"/>
    <m/>
    <e v="#N/A"/>
    <e v="#N/A"/>
    <m/>
    <m/>
    <m/>
    <x v="6"/>
  </r>
  <r>
    <s v="Abril"/>
    <s v="04"/>
    <x v="1"/>
    <n v="201304"/>
    <d v="2013-04-29T00:00:00"/>
    <d v="2013-04-30T00:00:00"/>
    <n v="1"/>
    <s v="Comisión Social"/>
    <s v="Ana Yelitza Álvarez Calle"/>
    <s v="ana.alvarez@antioquia.gov.co"/>
    <s v="3217707985-3136236780"/>
    <n v="8862"/>
    <s v="Frontino"/>
    <x v="8"/>
    <s v="Cuenca del Río Sucio"/>
    <s v="Z13"/>
    <s v="OCCIDENTE"/>
    <s v="R06"/>
    <m/>
    <e v="#N/A"/>
    <e v="#N/A"/>
    <m/>
    <m/>
    <m/>
    <x v="1"/>
  </r>
  <r>
    <s v="Abril"/>
    <s v="04"/>
    <x v="1"/>
    <n v="201304"/>
    <d v="2013-04-29T00:00:00"/>
    <d v="2013-05-02T00:00:00"/>
    <n v="1"/>
    <s v="Comisión Social"/>
    <s v="Ana Yelitza Álvarez Calle"/>
    <s v="ana.alvarez@antioquia.gov.co"/>
    <s v="3217707985-3136236780"/>
    <n v="8862"/>
    <s v="Chigorodó"/>
    <x v="36"/>
    <s v="Centro"/>
    <s v="Z23"/>
    <s v="URABÁ"/>
    <s v="R09"/>
    <m/>
    <e v="#N/A"/>
    <e v="#N/A"/>
    <m/>
    <m/>
    <m/>
    <x v="5"/>
  </r>
  <r>
    <s v="Abril"/>
    <s v="04"/>
    <x v="1"/>
    <n v="201304"/>
    <m/>
    <m/>
    <n v="1"/>
    <s v="Comisión Social"/>
    <s v="Ana Yelitza Álvarez Calle"/>
    <s v="ana.alvarez@antioquia.gov.co"/>
    <s v="3217707985-3136236780"/>
    <n v="8862"/>
    <s v="Guarne"/>
    <x v="77"/>
    <s v="Valle de San Nicolás"/>
    <s v="Z18"/>
    <s v="ORIENTE"/>
    <s v="R07"/>
    <m/>
    <e v="#N/A"/>
    <e v="#N/A"/>
    <m/>
    <m/>
    <m/>
    <x v="5"/>
  </r>
  <r>
    <s v="Abril"/>
    <s v="04"/>
    <x v="1"/>
    <n v="201304"/>
    <d v="2013-04-15T00:00:00"/>
    <d v="2013-04-30T00:00:00"/>
    <n v="1"/>
    <s v="Comisión Social"/>
    <s v="Ana Yelitza Álvarez Calle"/>
    <s v="ana.alvarez@antioquia.gov.co"/>
    <s v="3217707985-3136236780"/>
    <n v="8862"/>
    <s v="Frontino"/>
    <x v="8"/>
    <s v="Cuenca del Río Sucio"/>
    <s v="Z13"/>
    <s v="OCCIDENTE"/>
    <s v="R06"/>
    <m/>
    <e v="#N/A"/>
    <e v="#N/A"/>
    <m/>
    <m/>
    <m/>
    <x v="5"/>
  </r>
  <r>
    <s v="Abril"/>
    <s v="04"/>
    <x v="1"/>
    <n v="201304"/>
    <m/>
    <m/>
    <n v="1"/>
    <s v="Comisión Social"/>
    <s v="Ana Yelitza Álvarez Calle"/>
    <s v="ana.alvarez@antioquia.gov.co"/>
    <s v="3217707985-3136236780"/>
    <n v="8862"/>
    <s v="Cisneros"/>
    <x v="16"/>
    <s v="Nus"/>
    <s v="Z05"/>
    <s v="NORDESTE"/>
    <s v="R04"/>
    <m/>
    <e v="#N/A"/>
    <e v="#N/A"/>
    <m/>
    <m/>
    <m/>
    <x v="5"/>
  </r>
  <r>
    <s v="Abril"/>
    <s v="04"/>
    <x v="1"/>
    <n v="201304"/>
    <m/>
    <d v="2013-05-22T00:00:00"/>
    <n v="1"/>
    <s v="Comisión Social"/>
    <s v="Ana Yelitza Álvarez Calle"/>
    <s v="ana.alvarez@antioquia.gov.co"/>
    <s v="3217707985-3136236780"/>
    <n v="8862"/>
    <s v="Salgar"/>
    <x v="22"/>
    <s v="Penderisco"/>
    <s v="Z21"/>
    <s v="SUROESTE"/>
    <s v="R08"/>
    <m/>
    <e v="#N/A"/>
    <e v="#N/A"/>
    <m/>
    <m/>
    <m/>
    <x v="1"/>
  </r>
  <r>
    <s v="Abril"/>
    <s v="04"/>
    <x v="1"/>
    <n v="201304"/>
    <d v="2013-04-30T00:00:00"/>
    <m/>
    <n v="1"/>
    <s v="Comisión Social"/>
    <s v="Ana Yelitza Álvarez Calle"/>
    <s v="ana.alvarez@antioquia.gov.co"/>
    <s v="3217707985-3136236780"/>
    <n v="8862"/>
    <s v="Carmen de Viboral"/>
    <x v="85"/>
    <e v="#N/A"/>
    <e v="#N/A"/>
    <e v="#N/A"/>
    <e v="#N/A"/>
    <m/>
    <e v="#N/A"/>
    <e v="#N/A"/>
    <m/>
    <m/>
    <m/>
    <x v="6"/>
  </r>
  <r>
    <s v="Mayo"/>
    <s v="05"/>
    <x v="1"/>
    <n v="201305"/>
    <d v="2013-05-02T00:00:00"/>
    <d v="2013-05-02T00:00:00"/>
    <n v="1"/>
    <s v="Comisión Social"/>
    <s v="Ana Yelitza Álvarez Calle"/>
    <s v="ana.alvarez@antioquia.gov.co"/>
    <s v="3217707985-3136236780"/>
    <n v="8862"/>
    <s v="Uramita"/>
    <x v="37"/>
    <s v="Cuenca del Río Sucio"/>
    <s v="Z13"/>
    <s v="OCCIDENTE"/>
    <s v="R06"/>
    <m/>
    <e v="#N/A"/>
    <e v="#N/A"/>
    <m/>
    <m/>
    <m/>
    <x v="5"/>
  </r>
  <r>
    <s v="Mayo"/>
    <s v="05"/>
    <x v="1"/>
    <n v="201305"/>
    <d v="2013-05-02T00:00:00"/>
    <m/>
    <n v="1"/>
    <s v="Comisión Social"/>
    <s v="Ana Yelitza Álvarez Calle"/>
    <s v="ana.alvarez@antioquia.gov.co"/>
    <s v="3217707985-3136236780"/>
    <n v="8862"/>
    <s v="Granada"/>
    <x v="11"/>
    <s v="Embalses"/>
    <s v="Z16"/>
    <s v="ORIENTE"/>
    <s v="R07"/>
    <m/>
    <e v="#N/A"/>
    <e v="#N/A"/>
    <m/>
    <m/>
    <m/>
    <x v="1"/>
  </r>
  <r>
    <s v="Mayo"/>
    <s v="05"/>
    <x v="1"/>
    <n v="201305"/>
    <d v="2013-05-02T00:00:00"/>
    <d v="2013-05-03T00:00:00"/>
    <n v="1"/>
    <s v="Comisión Social"/>
    <s v="Ana Yelitza Álvarez Calle"/>
    <s v="ana.alvarez@antioquia.gov.co"/>
    <s v="3217707985-3136236780"/>
    <n v="8862"/>
    <s v="Nariño"/>
    <x v="33"/>
    <s v="Páramo"/>
    <s v="Z15"/>
    <s v="ORIENTE"/>
    <s v="R07"/>
    <m/>
    <e v="#N/A"/>
    <e v="#N/A"/>
    <m/>
    <m/>
    <m/>
    <x v="1"/>
  </r>
  <r>
    <s v="Mayo"/>
    <s v="05"/>
    <x v="1"/>
    <n v="201305"/>
    <m/>
    <m/>
    <n v="1"/>
    <s v="Comisión Social"/>
    <s v="Ana Yelitza Álvarez Calle"/>
    <s v="ana.alvarez@antioquia.gov.co"/>
    <s v="3217707985-3136236780"/>
    <n v="8862"/>
    <s v="Necoclí"/>
    <x v="59"/>
    <s v="Norte"/>
    <s v="Z24"/>
    <s v="URABÁ"/>
    <s v="R09"/>
    <m/>
    <e v="#N/A"/>
    <e v="#N/A"/>
    <m/>
    <m/>
    <m/>
    <x v="10"/>
  </r>
  <r>
    <s v="Mayo"/>
    <s v="05"/>
    <x v="1"/>
    <n v="201305"/>
    <m/>
    <m/>
    <n v="1"/>
    <s v="Comisión Social"/>
    <s v="Ana Yelitza Álvarez Calle"/>
    <s v="ana.alvarez@antioquia.gov.co"/>
    <s v="3217707985-3136236780"/>
    <n v="8862"/>
    <s v="La Ceja"/>
    <x v="79"/>
    <s v="Valle de San Nicolás"/>
    <s v="Z18"/>
    <s v="ORIENTE"/>
    <s v="R07"/>
    <m/>
    <e v="#N/A"/>
    <e v="#N/A"/>
    <m/>
    <m/>
    <m/>
    <x v="4"/>
  </r>
  <r>
    <s v="Mayo"/>
    <s v="05"/>
    <x v="1"/>
    <n v="201305"/>
    <d v="2013-05-05T00:00:00"/>
    <m/>
    <n v="1"/>
    <s v="Comisión Social"/>
    <s v="Ana Yelitza Álvarez Calle"/>
    <s v="ana.alvarez@antioquia.gov.co"/>
    <s v="3217707985-3136236780"/>
    <n v="8862"/>
    <s v="Angelópolis"/>
    <x v="38"/>
    <s v="Sinifaná"/>
    <s v="Z19"/>
    <s v="SUROESTE"/>
    <s v="R08"/>
    <m/>
    <e v="#N/A"/>
    <e v="#N/A"/>
    <m/>
    <m/>
    <m/>
    <x v="10"/>
  </r>
  <r>
    <s v="Mayo"/>
    <s v="05"/>
    <x v="1"/>
    <n v="201305"/>
    <d v="2013-05-05T00:00:00"/>
    <m/>
    <n v="1"/>
    <s v="Comisión Social"/>
    <s v="Ana Yelitza Álvarez Calle"/>
    <s v="ana.alvarez@antioquia.gov.co"/>
    <s v="3217707985-3136236780"/>
    <n v="8862"/>
    <s v="Gómez Plata"/>
    <x v="48"/>
    <s v="Río Porce "/>
    <s v="Z09"/>
    <s v="NORTE"/>
    <s v="R05"/>
    <m/>
    <e v="#N/A"/>
    <e v="#N/A"/>
    <m/>
    <m/>
    <m/>
    <x v="10"/>
  </r>
  <r>
    <s v="Mayo"/>
    <s v="05"/>
    <x v="1"/>
    <n v="201305"/>
    <d v="2013-05-06T00:00:00"/>
    <m/>
    <n v="1"/>
    <s v="Comisión Social"/>
    <s v="Ana Yelitza Álvarez Calle"/>
    <s v="ana.alvarez@antioquia.gov.co"/>
    <s v="3217707985-3136236780"/>
    <n v="8862"/>
    <s v="Concepción"/>
    <x v="52"/>
    <s v="Embalses"/>
    <s v="Z16"/>
    <s v="ORIENTE"/>
    <s v="R07"/>
    <m/>
    <e v="#N/A"/>
    <e v="#N/A"/>
    <m/>
    <m/>
    <m/>
    <x v="4"/>
  </r>
  <r>
    <s v="Mayo"/>
    <s v="05"/>
    <x v="1"/>
    <n v="201305"/>
    <d v="2013-05-03T00:00:00"/>
    <d v="2013-05-04T00:00:00"/>
    <n v="1"/>
    <s v="Comisión Social"/>
    <s v="Ana Yelitza Álvarez Calle"/>
    <s v="ana.alvarez@antioquia.gov.co"/>
    <s v="3217707985-3136236780"/>
    <n v="8862"/>
    <s v="Medellín"/>
    <x v="80"/>
    <s v="Centro"/>
    <s v="Z01"/>
    <s v="VALLE DE ABURRÁ"/>
    <s v="R01"/>
    <m/>
    <e v="#N/A"/>
    <e v="#N/A"/>
    <m/>
    <m/>
    <m/>
    <x v="5"/>
  </r>
  <r>
    <s v="Mayo"/>
    <s v="05"/>
    <x v="1"/>
    <n v="201305"/>
    <d v="2013-05-06T00:00:00"/>
    <m/>
    <n v="1"/>
    <s v="Comisión Social"/>
    <s v="Ana Yelitza Álvarez Calle"/>
    <s v="ana.alvarez@antioquia.gov.co"/>
    <s v="3217707985-3136236780"/>
    <n v="8862"/>
    <s v="San Roque"/>
    <x v="13"/>
    <s v="Nus"/>
    <s v="Z05"/>
    <s v="NORDESTE"/>
    <s v="R04"/>
    <m/>
    <e v="#N/A"/>
    <e v="#N/A"/>
    <m/>
    <m/>
    <m/>
    <x v="4"/>
  </r>
  <r>
    <s v="Mayo"/>
    <s v="05"/>
    <x v="1"/>
    <n v="201305"/>
    <d v="2013-05-07T00:00:00"/>
    <d v="2013-05-08T00:00:00"/>
    <n v="1"/>
    <s v="Comisión Social"/>
    <s v="Ana Yelitza Álvarez Calle"/>
    <s v="ana.alvarez@antioquia.gov.co"/>
    <s v="3217707985-3136236780"/>
    <n v="8862"/>
    <s v="San Andrés de Cuerquia"/>
    <x v="1"/>
    <s v="Río Cauca"/>
    <s v="Z12"/>
    <s v="NORTE"/>
    <s v="R05"/>
    <m/>
    <e v="#N/A"/>
    <e v="#N/A"/>
    <m/>
    <m/>
    <m/>
    <x v="5"/>
  </r>
  <r>
    <s v="Mayo"/>
    <s v="05"/>
    <x v="1"/>
    <n v="201305"/>
    <d v="2013-05-01T00:00:00"/>
    <m/>
    <n v="1"/>
    <s v="Comisión Social"/>
    <s v="Ana Yelitza Álvarez Calle"/>
    <s v="ana.alvarez@antioquia.gov.co"/>
    <s v="3217707985-3136236780"/>
    <n v="8862"/>
    <s v="Marinilla"/>
    <x v="57"/>
    <s v="Valle de San Nicolás"/>
    <s v="Z18"/>
    <s v="ORIENTE"/>
    <s v="R07"/>
    <m/>
    <e v="#N/A"/>
    <e v="#N/A"/>
    <m/>
    <m/>
    <m/>
    <x v="10"/>
  </r>
  <r>
    <s v="Mayo"/>
    <s v="05"/>
    <x v="1"/>
    <n v="201305"/>
    <d v="2013-04-08T00:00:00"/>
    <d v="2013-05-04T00:00:00"/>
    <n v="1"/>
    <s v="Comisión Social"/>
    <s v="Ana Yelitza Álvarez Calle"/>
    <s v="ana.alvarez@antioquia.gov.co"/>
    <s v="3217707985-3136236780"/>
    <n v="8862"/>
    <s v="Urrao"/>
    <x v="81"/>
    <s v="Penderisco"/>
    <s v="Z21"/>
    <s v="SUROESTE"/>
    <s v="R08"/>
    <m/>
    <e v="#N/A"/>
    <e v="#N/A"/>
    <m/>
    <m/>
    <m/>
    <x v="9"/>
  </r>
  <r>
    <s v="Mayo"/>
    <s v="05"/>
    <x v="1"/>
    <n v="201305"/>
    <d v="2013-05-09T00:00:00"/>
    <d v="2013-09-04T00:00:00"/>
    <n v="1"/>
    <s v="Comisión Social"/>
    <s v="Ana Yelitza Álvarez Calle"/>
    <s v="ana.alvarez@antioquia.gov.co"/>
    <s v="3217707985-3136236780"/>
    <n v="8862"/>
    <s v="Medellín"/>
    <x v="80"/>
    <s v="Centro"/>
    <s v="Z01"/>
    <s v="VALLE DE ABURRÁ"/>
    <s v="R01"/>
    <m/>
    <e v="#N/A"/>
    <e v="#N/A"/>
    <m/>
    <m/>
    <m/>
    <x v="5"/>
  </r>
  <r>
    <s v="Mayo"/>
    <s v="05"/>
    <x v="1"/>
    <n v="201305"/>
    <d v="2013-05-09T00:00:00"/>
    <d v="2013-05-09T00:00:00"/>
    <n v="1"/>
    <s v="Comisión Social"/>
    <s v="Ana Yelitza Álvarez Calle"/>
    <s v="ana.alvarez@antioquia.gov.co"/>
    <s v="3217707985-3136236780"/>
    <n v="8862"/>
    <s v="San Vicente"/>
    <x v="63"/>
    <s v="Valle de San Nicolás"/>
    <s v="Z18"/>
    <s v="ORIENTE"/>
    <s v="R07"/>
    <m/>
    <e v="#N/A"/>
    <e v="#N/A"/>
    <m/>
    <m/>
    <m/>
    <x v="5"/>
  </r>
  <r>
    <s v="Mayo"/>
    <s v="05"/>
    <x v="1"/>
    <n v="201305"/>
    <m/>
    <m/>
    <n v="1"/>
    <s v="Comisión Social"/>
    <s v="Ana Yelitza Álvarez Calle"/>
    <s v="ana.alvarez@antioquia.gov.co"/>
    <s v="3217707985-3136236780"/>
    <n v="8862"/>
    <s v="Valdivia"/>
    <x v="17"/>
    <s v="Vertiente Chorros Blancos"/>
    <s v="Z10"/>
    <s v="NORTE"/>
    <s v="R05"/>
    <m/>
    <e v="#N/A"/>
    <e v="#N/A"/>
    <m/>
    <m/>
    <m/>
    <x v="10"/>
  </r>
  <r>
    <s v="Mayo"/>
    <s v="05"/>
    <x v="1"/>
    <n v="201305"/>
    <m/>
    <m/>
    <n v="1"/>
    <s v="Comisión Social"/>
    <s v="Ana Yelitza Álvarez Calle"/>
    <s v="ana.alvarez@antioquia.gov.co"/>
    <s v="3217707985-3136236780"/>
    <n v="8862"/>
    <s v="San Rafael"/>
    <x v="5"/>
    <s v="Embalses"/>
    <s v="Z16"/>
    <s v="ORIENTE"/>
    <s v="R07"/>
    <m/>
    <e v="#N/A"/>
    <e v="#N/A"/>
    <m/>
    <m/>
    <m/>
    <x v="5"/>
  </r>
  <r>
    <s v="Mayo"/>
    <s v="05"/>
    <x v="1"/>
    <n v="201305"/>
    <m/>
    <m/>
    <n v="1"/>
    <s v="Comisión Social"/>
    <s v="Ana Yelitza Álvarez Calle"/>
    <s v="ana.alvarez@antioquia.gov.co"/>
    <s v="3217707985-3136236780"/>
    <n v="8862"/>
    <s v="San Rafael"/>
    <x v="5"/>
    <s v="Embalses"/>
    <s v="Z16"/>
    <s v="ORIENTE"/>
    <s v="R07"/>
    <m/>
    <e v="#N/A"/>
    <e v="#N/A"/>
    <m/>
    <m/>
    <m/>
    <x v="10"/>
  </r>
  <r>
    <s v="Abril"/>
    <s v="04"/>
    <x v="1"/>
    <n v="201304"/>
    <d v="2013-04-24T00:00:00"/>
    <m/>
    <n v="1"/>
    <s v="Comisión Social"/>
    <s v="Ana Yelitza Álvarez Calle"/>
    <s v="ana.alvarez@antioquia.gov.co"/>
    <s v="3217707985-3136236780"/>
    <n v="8862"/>
    <s v="El Santuario"/>
    <x v="82"/>
    <s v="Valle de San Nicolás"/>
    <s v="Z18"/>
    <s v="ORIENTE"/>
    <s v="R07"/>
    <m/>
    <e v="#N/A"/>
    <e v="#N/A"/>
    <m/>
    <m/>
    <m/>
    <x v="10"/>
  </r>
  <r>
    <s v="Mayo"/>
    <s v="05"/>
    <x v="1"/>
    <n v="201305"/>
    <d v="2013-05-10T00:00:00"/>
    <d v="2013-05-09T00:00:00"/>
    <n v="1"/>
    <s v="Comisión Social"/>
    <s v="Ana Yelitza Álvarez Calle"/>
    <s v="ana.alvarez@antioquia.gov.co"/>
    <s v="3217707985-3136236780"/>
    <n v="8862"/>
    <s v="Abejorral"/>
    <x v="83"/>
    <s v="Páramo"/>
    <s v="Z15"/>
    <s v="ORIENTE"/>
    <s v="R07"/>
    <m/>
    <e v="#N/A"/>
    <e v="#N/A"/>
    <m/>
    <m/>
    <m/>
    <x v="10"/>
  </r>
  <r>
    <s v="Mayo"/>
    <s v="05"/>
    <x v="1"/>
    <n v="201305"/>
    <m/>
    <m/>
    <n v="1"/>
    <s v="Comisión Social"/>
    <s v="Ana Yelitza Álvarez Calle"/>
    <s v="ana.alvarez@antioquia.gov.co"/>
    <s v="3217707985-3136236780"/>
    <n v="8862"/>
    <s v="Apartadó"/>
    <x v="76"/>
    <s v="Centro"/>
    <s v="Z23"/>
    <s v="URABÁ"/>
    <s v="R09"/>
    <m/>
    <e v="#N/A"/>
    <e v="#N/A"/>
    <m/>
    <m/>
    <m/>
    <x v="10"/>
  </r>
  <r>
    <s v="Mayo"/>
    <s v="05"/>
    <x v="1"/>
    <n v="201305"/>
    <d v="2013-05-11T00:00:00"/>
    <m/>
    <n v="1"/>
    <s v="Comisión Social"/>
    <s v="Ana Yelitza Álvarez Calle"/>
    <s v="ana.alvarez@antioquia.gov.co"/>
    <s v="3217707985-3136236780"/>
    <n v="8862"/>
    <s v="Venecia"/>
    <x v="84"/>
    <s v="Sinifaná"/>
    <s v="Z19"/>
    <s v="SUROESTE"/>
    <s v="R08"/>
    <m/>
    <e v="#N/A"/>
    <e v="#N/A"/>
    <m/>
    <m/>
    <m/>
    <x v="9"/>
  </r>
  <r>
    <s v="Mayo"/>
    <s v="05"/>
    <x v="1"/>
    <n v="201305"/>
    <m/>
    <m/>
    <n v="1"/>
    <s v="Comisión Social"/>
    <s v="Ana Yelitza Álvarez Calle"/>
    <s v="ana.alvarez@antioquia.gov.co"/>
    <s v="3217707985-3136236780"/>
    <n v="8862"/>
    <s v="San Andrés de Cuerquia"/>
    <x v="1"/>
    <s v="Río Cauca"/>
    <s v="Z12"/>
    <s v="NORTE"/>
    <s v="R05"/>
    <m/>
    <e v="#N/A"/>
    <e v="#N/A"/>
    <m/>
    <m/>
    <m/>
    <x v="4"/>
  </r>
  <r>
    <s v="Mayo"/>
    <s v="05"/>
    <x v="1"/>
    <n v="201305"/>
    <d v="2013-05-10T00:00:00"/>
    <d v="2013-05-14T00:00:00"/>
    <n v="1"/>
    <s v="Comisión Social"/>
    <s v="Ana Yelitza Álvarez Calle"/>
    <s v="ana.alvarez@antioquia.gov.co"/>
    <s v="3217707985-3136236780"/>
    <n v="8862"/>
    <s v="Cáceres"/>
    <x v="35"/>
    <s v="Bajo Cauca"/>
    <s v="Z04"/>
    <s v="BAJO CAUCA"/>
    <s v="R02"/>
    <m/>
    <e v="#N/A"/>
    <e v="#N/A"/>
    <m/>
    <m/>
    <m/>
    <x v="9"/>
  </r>
  <r>
    <s v="Mayo"/>
    <s v="05"/>
    <x v="1"/>
    <n v="201305"/>
    <d v="2013-05-14T00:00:00"/>
    <d v="2013-05-06T00:00:00"/>
    <n v="1"/>
    <s v="Comisión Social"/>
    <s v="Ana Yelitza Álvarez Calle"/>
    <s v="ana.alvarez@antioquia.gov.co"/>
    <s v="3217707985-3136236780"/>
    <n v="8862"/>
    <s v="Caucasia"/>
    <x v="75"/>
    <s v="Bajo Cauca"/>
    <s v="Z04"/>
    <s v="BAJO CAUCA"/>
    <s v="R02"/>
    <m/>
    <e v="#N/A"/>
    <e v="#N/A"/>
    <m/>
    <m/>
    <m/>
    <x v="9"/>
  </r>
  <r>
    <s v="Mayo"/>
    <s v="05"/>
    <x v="1"/>
    <n v="201305"/>
    <d v="2013-05-14T00:00:00"/>
    <d v="2013-05-10T00:00:00"/>
    <n v="1"/>
    <s v="Comisión Social"/>
    <s v="Ana Yelitza Álvarez Calle"/>
    <s v="ana.alvarez@antioquia.gov.co"/>
    <s v="3217707985-3136236780"/>
    <n v="8862"/>
    <s v="Giraldo"/>
    <x v="86"/>
    <s v="Cauca Medio"/>
    <s v="Z14"/>
    <s v="OCCIDENTE"/>
    <s v="R06"/>
    <m/>
    <e v="#N/A"/>
    <e v="#N/A"/>
    <m/>
    <m/>
    <m/>
    <x v="10"/>
  </r>
  <r>
    <s v="Mayo"/>
    <s v="05"/>
    <x v="1"/>
    <n v="201305"/>
    <d v="2013-05-16T00:00:00"/>
    <d v="2013-05-15T00:00:00"/>
    <n v="1"/>
    <s v="Comisión Social"/>
    <s v="Ana Yelitza Álvarez Calle"/>
    <s v="ana.alvarez@antioquia.gov.co"/>
    <s v="3217707985-3136236780"/>
    <n v="8862"/>
    <s v="Medellín"/>
    <x v="80"/>
    <s v="Centro"/>
    <s v="Z01"/>
    <s v="VALLE DE ABURRÁ"/>
    <s v="R01"/>
    <m/>
    <e v="#N/A"/>
    <e v="#N/A"/>
    <m/>
    <m/>
    <m/>
    <x v="5"/>
  </r>
  <r>
    <s v="Mayo"/>
    <s v="05"/>
    <x v="1"/>
    <n v="201305"/>
    <m/>
    <m/>
    <n v="1"/>
    <s v="Comisión Social"/>
    <s v="Ana Yelitza Álvarez Calle"/>
    <s v="ana.alvarez@antioquia.gov.co"/>
    <s v="3217707985-3136236780"/>
    <n v="8862"/>
    <s v="Nechí"/>
    <x v="42"/>
    <s v="Bajo Cauca"/>
    <s v="Z04"/>
    <s v="BAJO CAUCA"/>
    <s v="R02"/>
    <m/>
    <e v="#N/A"/>
    <e v="#N/A"/>
    <m/>
    <m/>
    <m/>
    <x v="1"/>
  </r>
  <r>
    <s v="Mayo"/>
    <s v="05"/>
    <x v="1"/>
    <n v="201305"/>
    <m/>
    <m/>
    <n v="1"/>
    <s v="Comisión Social"/>
    <s v="Ana Yelitza Álvarez Calle"/>
    <s v="ana.alvarez@antioquia.gov.co"/>
    <s v="3217707985-3136236780"/>
    <n v="8862"/>
    <s v="Apartadó"/>
    <x v="76"/>
    <s v="Centro"/>
    <s v="Z23"/>
    <s v="URABÁ"/>
    <s v="R09"/>
    <m/>
    <e v="#N/A"/>
    <e v="#N/A"/>
    <m/>
    <m/>
    <m/>
    <x v="4"/>
  </r>
  <r>
    <s v="Mayo"/>
    <s v="05"/>
    <x v="1"/>
    <n v="201305"/>
    <m/>
    <m/>
    <n v="1"/>
    <s v="Comisión Social"/>
    <s v="Ana Yelitza Álvarez Calle"/>
    <s v="ana.alvarez@antioquia.gov.co"/>
    <s v="3217707985-3136236780"/>
    <n v="8862"/>
    <s v="Venecia"/>
    <x v="84"/>
    <s v="Sinifaná"/>
    <s v="Z19"/>
    <s v="SUROESTE"/>
    <s v="R08"/>
    <m/>
    <e v="#N/A"/>
    <e v="#N/A"/>
    <m/>
    <m/>
    <m/>
    <x v="10"/>
  </r>
  <r>
    <s v="Mayo"/>
    <s v="05"/>
    <x v="1"/>
    <n v="201305"/>
    <d v="2013-05-15T00:00:00"/>
    <m/>
    <n v="1"/>
    <s v="Comisión Social"/>
    <s v="Ana Yelitza Álvarez Calle"/>
    <s v="ana.alvarez@antioquia.gov.co"/>
    <s v="3217707985-3136236780"/>
    <n v="8862"/>
    <s v="Nechí"/>
    <x v="42"/>
    <s v="Bajo Cauca"/>
    <s v="Z04"/>
    <s v="BAJO CAUCA"/>
    <s v="R02"/>
    <m/>
    <e v="#N/A"/>
    <e v="#N/A"/>
    <m/>
    <m/>
    <m/>
    <x v="1"/>
  </r>
  <r>
    <s v="Mayo"/>
    <s v="05"/>
    <x v="1"/>
    <n v="201305"/>
    <d v="2013-05-20T00:00:00"/>
    <d v="2013-05-16T00:00:00"/>
    <n v="1"/>
    <s v="Comisión Social"/>
    <s v="Ana Yelitza Álvarez Calle"/>
    <s v="ana.alvarez@antioquia.gov.co"/>
    <s v="3217707985-3136236780"/>
    <n v="8862"/>
    <s v="San Francisco"/>
    <x v="3"/>
    <s v="Bosques"/>
    <s v="Z17"/>
    <s v="ORIENTE"/>
    <s v="R07"/>
    <m/>
    <e v="#N/A"/>
    <e v="#N/A"/>
    <m/>
    <m/>
    <m/>
    <x v="1"/>
  </r>
  <r>
    <s v="Mayo"/>
    <s v="05"/>
    <x v="1"/>
    <n v="201305"/>
    <d v="2013-05-20T00:00:00"/>
    <d v="2013-05-06T00:00:00"/>
    <n v="1"/>
    <s v="Comisión Social"/>
    <s v="Ana Yelitza Álvarez Calle"/>
    <s v="ana.alvarez@antioquia.gov.co"/>
    <s v="3217707985-3136236780"/>
    <n v="8862"/>
    <s v="Bello"/>
    <x v="87"/>
    <s v="Norte "/>
    <s v="Z02"/>
    <s v="VALLE DE ABURRÁ"/>
    <s v="R01"/>
    <m/>
    <e v="#N/A"/>
    <e v="#N/A"/>
    <m/>
    <m/>
    <m/>
    <x v="7"/>
  </r>
  <r>
    <s v="Mayo"/>
    <s v="05"/>
    <x v="1"/>
    <n v="201305"/>
    <m/>
    <m/>
    <n v="1"/>
    <s v="Comisión Social"/>
    <s v="Ana Yelitza Álvarez Calle"/>
    <s v="ana.alvarez@antioquia.gov.co"/>
    <s v="3217707985-3136236780"/>
    <n v="8862"/>
    <s v="Tarazá"/>
    <x v="0"/>
    <s v="Bajo Cauca"/>
    <s v="Z04"/>
    <s v="BAJO CAUCA"/>
    <s v="R02"/>
    <m/>
    <e v="#N/A"/>
    <e v="#N/A"/>
    <m/>
    <m/>
    <m/>
    <x v="10"/>
  </r>
  <r>
    <s v="Mayo"/>
    <s v="05"/>
    <x v="1"/>
    <n v="201305"/>
    <m/>
    <d v="2013-05-20T00:00:00"/>
    <n v="1"/>
    <s v="Comisión Social"/>
    <s v="Ana Yelitza Álvarez Calle"/>
    <s v="ana.alvarez@antioquia.gov.co"/>
    <s v="3217707985-3136236780"/>
    <n v="8862"/>
    <s v="Turbo"/>
    <x v="20"/>
    <s v="Centro"/>
    <s v="Z23"/>
    <s v="URABÁ"/>
    <s v="R09"/>
    <m/>
    <e v="#N/A"/>
    <e v="#N/A"/>
    <m/>
    <m/>
    <m/>
    <x v="4"/>
  </r>
  <r>
    <s v="Mayo"/>
    <s v="05"/>
    <x v="1"/>
    <n v="201305"/>
    <d v="2013-05-22T00:00:00"/>
    <m/>
    <n v="1"/>
    <s v="Comisión Social"/>
    <s v="Ana Yelitza Álvarez Calle"/>
    <s v="ana.alvarez@antioquia.gov.co"/>
    <s v="3217707985-3136236780"/>
    <n v="8862"/>
    <s v="Sonsón"/>
    <x v="65"/>
    <s v="Páramo"/>
    <s v="Z15"/>
    <s v="ORIENTE"/>
    <s v="R07"/>
    <m/>
    <e v="#N/A"/>
    <e v="#N/A"/>
    <m/>
    <m/>
    <m/>
    <x v="4"/>
  </r>
  <r>
    <s v="Mayo"/>
    <s v="05"/>
    <x v="1"/>
    <n v="201305"/>
    <m/>
    <m/>
    <n v="1"/>
    <s v="Comisión Social"/>
    <s v="Ana Yelitza Álvarez Calle"/>
    <s v="ana.alvarez@antioquia.gov.co"/>
    <s v="3217707985-3136236780"/>
    <n v="8862"/>
    <s v="Tarazá"/>
    <x v="0"/>
    <s v="Bajo Cauca"/>
    <s v="Z04"/>
    <s v="BAJO CAUCA"/>
    <s v="R02"/>
    <m/>
    <e v="#N/A"/>
    <e v="#N/A"/>
    <m/>
    <m/>
    <m/>
    <x v="3"/>
  </r>
  <r>
    <s v="Mayo"/>
    <s v="05"/>
    <x v="1"/>
    <n v="201305"/>
    <d v="2013-05-23T00:00:00"/>
    <d v="2013-05-23T00:00:00"/>
    <n v="1"/>
    <s v="Comisión Social"/>
    <s v="Ana Yelitza Álvarez Calle"/>
    <s v="ana.alvarez@antioquia.gov.co"/>
    <s v="3217707985-3136236780"/>
    <n v="8862"/>
    <s v="Medellín"/>
    <x v="80"/>
    <s v="Centro"/>
    <s v="Z01"/>
    <s v="VALLE DE ABURRÁ"/>
    <s v="R01"/>
    <m/>
    <e v="#N/A"/>
    <e v="#N/A"/>
    <m/>
    <m/>
    <m/>
    <x v="5"/>
  </r>
  <r>
    <s v="Mayo"/>
    <s v="05"/>
    <x v="1"/>
    <n v="201305"/>
    <d v="2013-05-23T00:00:00"/>
    <m/>
    <n v="1"/>
    <s v="Comisión Social"/>
    <s v="Ana Yelitza Álvarez Calle"/>
    <s v="ana.alvarez@antioquia.gov.co"/>
    <s v="3217707985-3136236780"/>
    <n v="8862"/>
    <s v="Bello"/>
    <x v="87"/>
    <s v="Norte "/>
    <s v="Z02"/>
    <s v="VALLE DE ABURRÁ"/>
    <s v="R01"/>
    <m/>
    <e v="#N/A"/>
    <e v="#N/A"/>
    <m/>
    <m/>
    <m/>
    <x v="7"/>
  </r>
  <r>
    <s v="Mayo"/>
    <s v="05"/>
    <x v="1"/>
    <n v="201305"/>
    <d v="2013-05-22T00:00:00"/>
    <m/>
    <n v="1"/>
    <s v="Comisión Social"/>
    <s v="Ana Yelitza Álvarez Calle"/>
    <s v="ana.alvarez@antioquia.gov.co"/>
    <s v="3217707985-3136236780"/>
    <n v="8862"/>
    <s v="Bello"/>
    <x v="87"/>
    <s v="Norte "/>
    <s v="Z02"/>
    <s v="VALLE DE ABURRÁ"/>
    <s v="R01"/>
    <m/>
    <e v="#N/A"/>
    <e v="#N/A"/>
    <m/>
    <m/>
    <m/>
    <x v="10"/>
  </r>
  <r>
    <s v="Mayo"/>
    <s v="05"/>
    <x v="1"/>
    <n v="201305"/>
    <d v="2013-05-22T00:00:00"/>
    <d v="2013-05-22T00:00:00"/>
    <n v="1"/>
    <s v="Comisión Social"/>
    <s v="Ana Yelitza Álvarez Calle"/>
    <s v="ana.alvarez@antioquia.gov.co"/>
    <s v="3217707985-3136236780"/>
    <n v="8862"/>
    <s v="Vegachí"/>
    <x v="41"/>
    <s v="Meseta"/>
    <s v="Z07"/>
    <s v="NORDESTE"/>
    <s v="R04"/>
    <m/>
    <e v="#N/A"/>
    <e v="#N/A"/>
    <m/>
    <m/>
    <m/>
    <x v="4"/>
  </r>
  <r>
    <s v="Mayo"/>
    <s v="05"/>
    <x v="1"/>
    <n v="201305"/>
    <d v="2013-05-22T00:00:00"/>
    <m/>
    <n v="1"/>
    <s v="Comisión Social"/>
    <s v="Ana Yelitza Álvarez Calle"/>
    <s v="ana.alvarez@antioquia.gov.co"/>
    <s v="3217707985-3136236780"/>
    <n v="8862"/>
    <s v="Concordia"/>
    <x v="45"/>
    <s v="Penderisco"/>
    <s v="Z21"/>
    <s v="SUROESTE"/>
    <s v="R08"/>
    <m/>
    <e v="#N/A"/>
    <e v="#N/A"/>
    <m/>
    <m/>
    <m/>
    <x v="3"/>
  </r>
  <r>
    <s v="Mayo"/>
    <s v="05"/>
    <x v="1"/>
    <n v="201305"/>
    <d v="2013-05-22T00:00:00"/>
    <m/>
    <n v="1"/>
    <s v="Comisión Social"/>
    <s v="Ana Yelitza Álvarez Calle"/>
    <s v="ana.alvarez@antioquia.gov.co"/>
    <s v="3217707985-3136236780"/>
    <n v="8862"/>
    <s v="El Bagre"/>
    <x v="88"/>
    <s v="Bajo Cauca"/>
    <s v="Z04"/>
    <s v="BAJO CAUCA"/>
    <s v="R02"/>
    <m/>
    <e v="#N/A"/>
    <e v="#N/A"/>
    <m/>
    <m/>
    <m/>
    <x v="4"/>
  </r>
  <r>
    <s v="Mayo"/>
    <s v="05"/>
    <x v="1"/>
    <n v="201305"/>
    <d v="2013-05-22T00:00:00"/>
    <m/>
    <n v="1"/>
    <s v="Comisión Social"/>
    <s v="Ana Yelitza Álvarez Calle"/>
    <s v="ana.alvarez@antioquia.gov.co"/>
    <s v="3217707985-3136236780"/>
    <n v="8862"/>
    <s v="Argelia"/>
    <x v="44"/>
    <s v="Páramo"/>
    <s v="Z15"/>
    <s v="ORIENTE"/>
    <s v="R07"/>
    <m/>
    <e v="#N/A"/>
    <e v="#N/A"/>
    <m/>
    <m/>
    <m/>
    <x v="3"/>
  </r>
  <r>
    <s v="Mayo"/>
    <s v="05"/>
    <x v="1"/>
    <n v="201305"/>
    <m/>
    <m/>
    <n v="1"/>
    <s v="Comisión Social"/>
    <s v="Ana Yelitza Álvarez Calle"/>
    <s v="ana.alvarez@antioquia.gov.co"/>
    <s v="3217707985-3136236780"/>
    <n v="8862"/>
    <s v="Puerto Nare"/>
    <x v="39"/>
    <s v="Ribereña"/>
    <s v="Z06"/>
    <s v="MAGDALENA MEDIO"/>
    <s v="R03"/>
    <m/>
    <e v="#N/A"/>
    <e v="#N/A"/>
    <m/>
    <m/>
    <m/>
    <x v="10"/>
  </r>
  <r>
    <s v="Mayo"/>
    <s v="05"/>
    <x v="1"/>
    <n v="201305"/>
    <m/>
    <m/>
    <n v="1"/>
    <s v="Comisión Social"/>
    <s v="Ana Yelitza Álvarez Calle"/>
    <s v="ana.alvarez@antioquia.gov.co"/>
    <s v="3217707985-3136236780"/>
    <n v="8862"/>
    <s v="Abriaquí"/>
    <x v="89"/>
    <s v="Cuenca del Río Sucio"/>
    <s v="Z13"/>
    <s v="OCCIDENTE"/>
    <s v="R06"/>
    <m/>
    <e v="#N/A"/>
    <e v="#N/A"/>
    <m/>
    <m/>
    <m/>
    <x v="10"/>
  </r>
  <r>
    <s v="Mayo"/>
    <s v="05"/>
    <x v="1"/>
    <n v="201305"/>
    <m/>
    <m/>
    <n v="1"/>
    <s v="Comisión Social"/>
    <s v="Ana Yelitza Álvarez Calle"/>
    <s v="ana.alvarez@antioquia.gov.co"/>
    <s v="3217707985-3136236780"/>
    <n v="8862"/>
    <s v="Abriaquí"/>
    <x v="89"/>
    <s v="Cuenca del Río Sucio"/>
    <s v="Z13"/>
    <s v="OCCIDENTE"/>
    <s v="R06"/>
    <m/>
    <e v="#N/A"/>
    <e v="#N/A"/>
    <m/>
    <m/>
    <m/>
    <x v="3"/>
  </r>
  <r>
    <s v="Mayo"/>
    <s v="05"/>
    <x v="1"/>
    <n v="201305"/>
    <m/>
    <m/>
    <n v="1"/>
    <s v="Comisión Social"/>
    <s v="Ana Yelitza Álvarez Calle"/>
    <s v="ana.alvarez@antioquia.gov.co"/>
    <s v="3217707985-3136236780"/>
    <n v="8862"/>
    <s v="Cáceres"/>
    <x v="35"/>
    <s v="Bajo Cauca"/>
    <s v="Z04"/>
    <s v="BAJO CAUCA"/>
    <s v="R02"/>
    <m/>
    <e v="#N/A"/>
    <e v="#N/A"/>
    <m/>
    <m/>
    <m/>
    <x v="10"/>
  </r>
  <r>
    <s v="Mayo"/>
    <s v="05"/>
    <x v="1"/>
    <n v="201305"/>
    <d v="2013-05-31T00:00:00"/>
    <d v="2013-05-27T00:00:00"/>
    <n v="1"/>
    <s v="Comisión Social"/>
    <s v="Ana Yelitza Álvarez Calle"/>
    <s v="ana.alvarez@antioquia.gov.co"/>
    <s v="3217707985-3136236780"/>
    <n v="8862"/>
    <s v="Pueblorrico"/>
    <x v="34"/>
    <s v="Cartama"/>
    <s v="Z22"/>
    <s v="SUROESTE"/>
    <s v="R08"/>
    <m/>
    <e v="#N/A"/>
    <e v="#N/A"/>
    <m/>
    <m/>
    <m/>
    <x v="5"/>
  </r>
  <r>
    <s v="Mayo"/>
    <s v="05"/>
    <x v="1"/>
    <n v="201305"/>
    <d v="2013-05-27T00:00:00"/>
    <d v="2013-05-31T00:00:00"/>
    <n v="1"/>
    <s v="Comisión Social"/>
    <s v="Ana Yelitza Álvarez Calle"/>
    <s v="ana.alvarez@antioquia.gov.co"/>
    <s v="3217707985-3136236780"/>
    <n v="8862"/>
    <s v="Armenia"/>
    <x v="49"/>
    <s v="Cauca Medio"/>
    <s v="Z14"/>
    <s v="OCCIDENTE"/>
    <s v="R06"/>
    <m/>
    <e v="#N/A"/>
    <e v="#N/A"/>
    <m/>
    <m/>
    <m/>
    <x v="1"/>
  </r>
  <r>
    <s v="Mayo"/>
    <s v="05"/>
    <x v="1"/>
    <n v="201305"/>
    <d v="2013-05-31T00:00:00"/>
    <d v="2013-05-31T00:00:00"/>
    <n v="1"/>
    <s v="Comisión Social"/>
    <s v="Ana Yelitza Álvarez Calle"/>
    <s v="ana.alvarez@antioquia.gov.co"/>
    <s v="3217707985-3136236780"/>
    <n v="8862"/>
    <s v="Cáceres"/>
    <x v="35"/>
    <s v="Bajo Cauca"/>
    <s v="Z04"/>
    <s v="BAJO CAUCA"/>
    <s v="R02"/>
    <m/>
    <e v="#N/A"/>
    <e v="#N/A"/>
    <m/>
    <m/>
    <m/>
    <x v="7"/>
  </r>
  <r>
    <s v="Mayo"/>
    <s v="05"/>
    <x v="1"/>
    <n v="201305"/>
    <m/>
    <m/>
    <n v="1"/>
    <s v="Comisión Social"/>
    <s v="Ana Yelitza Álvarez Calle"/>
    <s v="ana.alvarez@antioquia.gov.co"/>
    <s v="3217707985-3136236780"/>
    <n v="8862"/>
    <s v="Caucasia"/>
    <x v="75"/>
    <s v="Bajo Cauca"/>
    <s v="Z04"/>
    <s v="BAJO CAUCA"/>
    <s v="R02"/>
    <m/>
    <e v="#N/A"/>
    <e v="#N/A"/>
    <m/>
    <m/>
    <m/>
    <x v="4"/>
  </r>
  <r>
    <s v="Mayo"/>
    <s v="05"/>
    <x v="1"/>
    <n v="201305"/>
    <d v="2013-05-31T00:00:00"/>
    <d v="2013-05-24T00:00:00"/>
    <n v="1"/>
    <s v="Comisión Social"/>
    <s v="Ana Yelitza Álvarez Calle"/>
    <s v="ana.alvarez@antioquia.gov.co"/>
    <s v="3217707985-3136236780"/>
    <n v="8862"/>
    <s v="Turbo"/>
    <x v="20"/>
    <s v="Centro"/>
    <s v="Z23"/>
    <s v="URABÁ"/>
    <s v="R09"/>
    <m/>
    <e v="#N/A"/>
    <e v="#N/A"/>
    <m/>
    <m/>
    <m/>
    <x v="4"/>
  </r>
  <r>
    <s v="Mayo"/>
    <s v="05"/>
    <x v="1"/>
    <n v="201305"/>
    <d v="2013-05-30T00:00:00"/>
    <m/>
    <n v="1"/>
    <s v="Comisión Social"/>
    <s v="Ana Yelitza Álvarez Calle"/>
    <s v="ana.alvarez@antioquia.gov.co"/>
    <s v="3217707985-3136236780"/>
    <n v="8862"/>
    <s v="Briceño"/>
    <x v="14"/>
    <s v="Vertiente Chorros Blancos"/>
    <s v="Z10"/>
    <s v="NORTE"/>
    <s v="R05"/>
    <m/>
    <e v="#N/A"/>
    <e v="#N/A"/>
    <m/>
    <m/>
    <m/>
    <x v="13"/>
  </r>
  <r>
    <s v="Mayo"/>
    <s v="05"/>
    <x v="1"/>
    <n v="201305"/>
    <m/>
    <m/>
    <n v="1"/>
    <s v="Comisión Social"/>
    <s v="Ana Yelitza Álvarez Calle"/>
    <s v="ana.alvarez@antioquia.gov.co"/>
    <s v="3217707985-3136236780"/>
    <n v="8862"/>
    <s v="Frontino"/>
    <x v="8"/>
    <s v="Cuenca del Río Sucio"/>
    <s v="Z13"/>
    <s v="OCCIDENTE"/>
    <s v="R06"/>
    <m/>
    <e v="#N/A"/>
    <e v="#N/A"/>
    <m/>
    <m/>
    <m/>
    <x v="1"/>
  </r>
  <r>
    <s v="Junio"/>
    <s v="06"/>
    <x v="1"/>
    <n v="201306"/>
    <d v="2013-06-11T00:00:00"/>
    <d v="2013-06-06T00:00:00"/>
    <n v="1"/>
    <s v="Comisión Social"/>
    <s v="Ana Yelitza Álvarez Calle"/>
    <s v="ana.alvarez@antioquia.gov.co"/>
    <s v="3217707985-3136236780"/>
    <n v="8862"/>
    <s v="Bello"/>
    <x v="87"/>
    <s v="Norte "/>
    <s v="Z02"/>
    <s v="VALLE DE ABURRÁ"/>
    <s v="R01"/>
    <m/>
    <e v="#N/A"/>
    <e v="#N/A"/>
    <m/>
    <m/>
    <m/>
    <x v="3"/>
  </r>
  <r>
    <s v="Junio"/>
    <s v="06"/>
    <x v="1"/>
    <n v="201306"/>
    <d v="2013-06-07T00:00:00"/>
    <m/>
    <n v="1"/>
    <s v="Comisión Social"/>
    <s v="Ana Yelitza Álvarez Calle"/>
    <s v="ana.alvarez@antioquia.gov.co"/>
    <s v="3217707985-3136236780"/>
    <n v="8862"/>
    <s v="Mutatá"/>
    <x v="58"/>
    <s v="Centro"/>
    <s v="Z23"/>
    <s v="URABÁ"/>
    <s v="R09"/>
    <m/>
    <e v="#N/A"/>
    <e v="#N/A"/>
    <m/>
    <m/>
    <m/>
    <x v="1"/>
  </r>
  <r>
    <s v="Junio"/>
    <s v="06"/>
    <x v="1"/>
    <n v="201306"/>
    <d v="2013-06-11T00:00:00"/>
    <d v="2013-06-07T00:00:00"/>
    <n v="1"/>
    <s v="Comisión Social"/>
    <s v="Ana Yelitza Álvarez Calle"/>
    <s v="ana.alvarez@antioquia.gov.co"/>
    <s v="3217707985-3136236780"/>
    <n v="8862"/>
    <s v="Bello"/>
    <x v="87"/>
    <s v="Norte "/>
    <s v="Z02"/>
    <s v="VALLE DE ABURRÁ"/>
    <s v="R01"/>
    <m/>
    <e v="#N/A"/>
    <e v="#N/A"/>
    <m/>
    <m/>
    <m/>
    <x v="3"/>
  </r>
  <r>
    <s v="Junio"/>
    <s v="06"/>
    <x v="1"/>
    <n v="201306"/>
    <m/>
    <m/>
    <n v="1"/>
    <s v="Comisión Social"/>
    <s v="Ana Yelitza Álvarez Calle"/>
    <s v="ana.alvarez@antioquia.gov.co"/>
    <s v="3217707985-3136236780"/>
    <n v="8862"/>
    <s v="Jericó"/>
    <x v="26"/>
    <s v="Cartama"/>
    <s v="Z22"/>
    <s v="SUROESTE"/>
    <s v="R08"/>
    <m/>
    <e v="#N/A"/>
    <e v="#N/A"/>
    <m/>
    <m/>
    <m/>
    <x v="14"/>
  </r>
  <r>
    <s v="Junio"/>
    <s v="06"/>
    <x v="1"/>
    <n v="201306"/>
    <d v="2013-06-12T00:00:00"/>
    <d v="2013-06-07T00:00:00"/>
    <n v="1"/>
    <s v="Comisión Social"/>
    <s v="Ana Yelitza Álvarez Calle"/>
    <s v="ana.alvarez@antioquia.gov.co"/>
    <s v="3217707985-3136236780"/>
    <n v="8862"/>
    <s v="Abejorral"/>
    <x v="83"/>
    <s v="Páramo"/>
    <s v="Z15"/>
    <s v="ORIENTE"/>
    <s v="R07"/>
    <m/>
    <e v="#N/A"/>
    <e v="#N/A"/>
    <m/>
    <m/>
    <m/>
    <x v="6"/>
  </r>
  <r>
    <s v="Junio"/>
    <s v="06"/>
    <x v="1"/>
    <n v="201306"/>
    <m/>
    <d v="2013-06-12T00:00:00"/>
    <n v="1"/>
    <s v="Comisión Social"/>
    <s v="Ana Yelitza Álvarez Calle"/>
    <s v="ana.alvarez@antioquia.gov.co"/>
    <s v="3217707985-3136236780"/>
    <n v="8862"/>
    <s v="Vigía del Fuerte"/>
    <x v="10"/>
    <s v="Atrato Medio"/>
    <s v="Z25"/>
    <s v="URABÁ"/>
    <s v="R09"/>
    <m/>
    <e v="#N/A"/>
    <e v="#N/A"/>
    <m/>
    <m/>
    <m/>
    <x v="7"/>
  </r>
  <r>
    <s v="Junio"/>
    <s v="06"/>
    <x v="1"/>
    <n v="201306"/>
    <m/>
    <m/>
    <n v="1"/>
    <s v="Comisión Social"/>
    <s v="Ana Yelitza Álvarez Calle"/>
    <s v="ana.alvarez@antioquia.gov.co"/>
    <s v="3217707985-3136236780"/>
    <n v="8862"/>
    <s v="Cáceres"/>
    <x v="35"/>
    <s v="Bajo Cauca"/>
    <s v="Z04"/>
    <s v="BAJO CAUCA"/>
    <s v="R02"/>
    <m/>
    <e v="#N/A"/>
    <e v="#N/A"/>
    <m/>
    <m/>
    <m/>
    <x v="1"/>
  </r>
  <r>
    <s v="Junio"/>
    <s v="06"/>
    <x v="1"/>
    <n v="201306"/>
    <m/>
    <m/>
    <n v="1"/>
    <s v="Comisión Social"/>
    <s v="Ana Yelitza Álvarez Calle"/>
    <s v="ana.alvarez@antioquia.gov.co"/>
    <s v="3217707985-3136236780"/>
    <n v="8862"/>
    <s v="Salgar"/>
    <x v="22"/>
    <s v="Penderisco"/>
    <s v="Z21"/>
    <s v="SUROESTE"/>
    <s v="R08"/>
    <m/>
    <e v="#N/A"/>
    <e v="#N/A"/>
    <m/>
    <m/>
    <m/>
    <x v="1"/>
  </r>
  <r>
    <s v="Junio"/>
    <s v="06"/>
    <x v="1"/>
    <n v="201306"/>
    <m/>
    <m/>
    <n v="1"/>
    <s v="Comisión Social"/>
    <s v="Ana Yelitza Álvarez Calle"/>
    <s v="ana.alvarez@antioquia.gov.co"/>
    <s v="3217707985-3136236780"/>
    <n v="8862"/>
    <s v="San Vicente"/>
    <x v="63"/>
    <s v="Valle de San Nicolás"/>
    <s v="Z18"/>
    <s v="ORIENTE"/>
    <s v="R07"/>
    <m/>
    <e v="#N/A"/>
    <e v="#N/A"/>
    <m/>
    <m/>
    <m/>
    <x v="6"/>
  </r>
  <r>
    <s v="Junio"/>
    <s v="06"/>
    <x v="1"/>
    <n v="201306"/>
    <m/>
    <m/>
    <n v="1"/>
    <s v="Comisión Social"/>
    <s v="Ana Yelitza Álvarez Calle"/>
    <s v="ana.alvarez@antioquia.gov.co"/>
    <s v="3217707985-3136236780"/>
    <n v="8862"/>
    <s v="Nariño"/>
    <x v="33"/>
    <s v="Páramo"/>
    <s v="Z15"/>
    <s v="ORIENTE"/>
    <s v="R07"/>
    <m/>
    <e v="#N/A"/>
    <e v="#N/A"/>
    <m/>
    <m/>
    <m/>
    <x v="3"/>
  </r>
  <r>
    <s v="Junio"/>
    <s v="06"/>
    <x v="1"/>
    <n v="201306"/>
    <d v="2013-06-24T00:00:00"/>
    <m/>
    <n v="1"/>
    <s v="Comisión Social"/>
    <s v="Ana Yelitza Álvarez Calle"/>
    <s v="ana.alvarez@antioquia.gov.co"/>
    <s v="3217707985-3136236780"/>
    <n v="8862"/>
    <s v="Tarso"/>
    <x v="74"/>
    <s v="Cartama"/>
    <s v="Z22"/>
    <s v="SUROESTE"/>
    <s v="R08"/>
    <m/>
    <e v="#N/A"/>
    <e v="#N/A"/>
    <m/>
    <m/>
    <m/>
    <x v="3"/>
  </r>
  <r>
    <s v="Junio"/>
    <s v="06"/>
    <x v="1"/>
    <n v="201306"/>
    <d v="2013-06-03T00:00:00"/>
    <m/>
    <n v="1"/>
    <s v="Comisión Social"/>
    <s v="Ana Yelitza Álvarez Calle"/>
    <s v="ana.alvarez@antioquia.gov.co"/>
    <s v="3217707985-3136236780"/>
    <n v="8862"/>
    <s v="Dabeiba"/>
    <x v="55"/>
    <s v="Cuenca del Río Sucio"/>
    <s v="Z13"/>
    <s v="OCCIDENTE"/>
    <s v="R06"/>
    <m/>
    <e v="#N/A"/>
    <e v="#N/A"/>
    <m/>
    <m/>
    <m/>
    <x v="1"/>
  </r>
  <r>
    <s v="Junio"/>
    <s v="06"/>
    <x v="1"/>
    <n v="201306"/>
    <m/>
    <m/>
    <n v="1"/>
    <s v="Comisión Social"/>
    <s v="Ana Yelitza Álvarez Calle"/>
    <s v="ana.alvarez@antioquia.gov.co"/>
    <s v="3217707985-3136236780"/>
    <n v="8862"/>
    <s v="Uramita"/>
    <x v="37"/>
    <s v="Cuenca del Río Sucio"/>
    <s v="Z13"/>
    <s v="OCCIDENTE"/>
    <s v="R06"/>
    <m/>
    <e v="#N/A"/>
    <e v="#N/A"/>
    <m/>
    <m/>
    <m/>
    <x v="1"/>
  </r>
  <r>
    <s v="Junio"/>
    <s v="06"/>
    <x v="1"/>
    <n v="201306"/>
    <d v="2013-06-13T00:00:00"/>
    <d v="2013-06-12T00:00:00"/>
    <n v="1"/>
    <s v="Comisión Social"/>
    <s v="Ana Yelitza Álvarez Calle"/>
    <s v="ana.alvarez@antioquia.gov.co"/>
    <s v="3217707985-3136236780"/>
    <n v="8862"/>
    <s v="Betulia"/>
    <x v="24"/>
    <s v="Penderisco"/>
    <s v="Z21"/>
    <s v="SUROESTE"/>
    <s v="R08"/>
    <m/>
    <e v="#N/A"/>
    <e v="#N/A"/>
    <m/>
    <m/>
    <m/>
    <x v="5"/>
  </r>
  <r>
    <s v="Junio"/>
    <s v="06"/>
    <x v="1"/>
    <n v="201306"/>
    <m/>
    <m/>
    <n v="1"/>
    <s v="Comisión Social"/>
    <s v="Ana Yelitza Álvarez Calle"/>
    <s v="ana.alvarez@antioquia.gov.co"/>
    <s v="3217707985-3136236780"/>
    <n v="8862"/>
    <s v="Ciudad Bolívar"/>
    <x v="25"/>
    <s v="San Juan"/>
    <s v="Z20"/>
    <s v="SUROESTE"/>
    <s v="R08"/>
    <m/>
    <e v="#N/A"/>
    <e v="#N/A"/>
    <m/>
    <m/>
    <m/>
    <x v="10"/>
  </r>
  <r>
    <s v="Junio"/>
    <s v="06"/>
    <x v="1"/>
    <n v="201306"/>
    <m/>
    <m/>
    <n v="1"/>
    <s v="Comisión Social"/>
    <s v="Ana Yelitza Álvarez Calle"/>
    <s v="ana.alvarez@antioquia.gov.co"/>
    <s v="3217707985-3136236780"/>
    <n v="8862"/>
    <s v="Olaya"/>
    <x v="90"/>
    <s v="Cauca Medio"/>
    <s v="Z14"/>
    <s v="OCCIDENTE"/>
    <s v="R06"/>
    <m/>
    <e v="#N/A"/>
    <e v="#N/A"/>
    <m/>
    <m/>
    <m/>
    <x v="9"/>
  </r>
  <r>
    <s v="Junio"/>
    <s v="06"/>
    <x v="1"/>
    <n v="201306"/>
    <d v="2013-06-11T00:00:00"/>
    <d v="2013-05-03T00:00:00"/>
    <n v="1"/>
    <s v="Comisión Social"/>
    <s v="Ana Yelitza Álvarez Calle"/>
    <s v="ana.alvarez@antioquia.gov.co"/>
    <s v="3217707985-3136236780"/>
    <n v="8862"/>
    <s v="Rionegro"/>
    <x v="60"/>
    <s v="Valle de San Nicolás"/>
    <s v="Z18"/>
    <s v="ORIENTE"/>
    <s v="R07"/>
    <m/>
    <e v="#N/A"/>
    <e v="#N/A"/>
    <m/>
    <m/>
    <m/>
    <x v="10"/>
  </r>
  <r>
    <s v="Junio"/>
    <s v="06"/>
    <x v="1"/>
    <n v="201306"/>
    <m/>
    <m/>
    <n v="1"/>
    <s v="Comisión Social"/>
    <s v="Ana Yelitza Álvarez Calle"/>
    <s v="ana.alvarez@antioquia.gov.co"/>
    <s v="3217707985-3136236780"/>
    <n v="8862"/>
    <s v="El Peñol"/>
    <x v="28"/>
    <s v="Embalses"/>
    <s v="Z16"/>
    <s v="ORIENTE"/>
    <s v="R07"/>
    <m/>
    <e v="#N/A"/>
    <e v="#N/A"/>
    <m/>
    <m/>
    <m/>
    <x v="10"/>
  </r>
  <r>
    <s v="Junio"/>
    <s v="06"/>
    <x v="1"/>
    <n v="201306"/>
    <m/>
    <m/>
    <n v="1"/>
    <s v="Comisión Social"/>
    <s v="Ana Yelitza Álvarez Calle"/>
    <s v="ana.alvarez@antioquia.gov.co"/>
    <s v="3217707985-3136236780"/>
    <n v="8862"/>
    <s v="Itagüí"/>
    <x v="91"/>
    <s v="Sur "/>
    <s v="Z03"/>
    <s v="VALLE DE ABURRÁ"/>
    <s v="R01"/>
    <m/>
    <e v="#N/A"/>
    <e v="#N/A"/>
    <m/>
    <m/>
    <m/>
    <x v="10"/>
  </r>
  <r>
    <s v="Junio"/>
    <s v="06"/>
    <x v="1"/>
    <n v="201306"/>
    <m/>
    <m/>
    <n v="1"/>
    <s v="Comisión Social"/>
    <s v="Ana Yelitza Álvarez Calle"/>
    <s v="ana.alvarez@antioquia.gov.co"/>
    <s v="3217707985-3136236780"/>
    <n v="8862"/>
    <s v="Turbo"/>
    <x v="20"/>
    <s v="Centro"/>
    <s v="Z23"/>
    <s v="URABÁ"/>
    <s v="R09"/>
    <m/>
    <e v="#N/A"/>
    <e v="#N/A"/>
    <m/>
    <m/>
    <m/>
    <x v="4"/>
  </r>
  <r>
    <s v="Junio"/>
    <s v="06"/>
    <x v="1"/>
    <n v="201306"/>
    <m/>
    <m/>
    <n v="1"/>
    <s v="Comisión Social"/>
    <s v="Ana Yelitza Álvarez Calle"/>
    <s v="ana.alvarez@antioquia.gov.co"/>
    <s v="3217707985-3136236780"/>
    <n v="8862"/>
    <s v="Itagüí"/>
    <x v="91"/>
    <s v="Sur "/>
    <s v="Z03"/>
    <s v="VALLE DE ABURRÁ"/>
    <s v="R01"/>
    <m/>
    <e v="#N/A"/>
    <e v="#N/A"/>
    <m/>
    <m/>
    <m/>
    <x v="4"/>
  </r>
  <r>
    <s v="Junio"/>
    <s v="06"/>
    <x v="1"/>
    <n v="201306"/>
    <m/>
    <m/>
    <n v="1"/>
    <s v="Comisión Social"/>
    <s v="Ana Yelitza Álvarez Calle"/>
    <s v="ana.alvarez@antioquia.gov.co"/>
    <s v="3217707985-3136236780"/>
    <n v="8862"/>
    <s v="Heliconia"/>
    <x v="4"/>
    <s v="Cauca Medio"/>
    <s v="Z14"/>
    <s v="OCCIDENTE"/>
    <s v="R06"/>
    <m/>
    <e v="#N/A"/>
    <e v="#N/A"/>
    <m/>
    <m/>
    <m/>
    <x v="1"/>
  </r>
  <r>
    <s v="Junio"/>
    <s v="06"/>
    <x v="1"/>
    <n v="201306"/>
    <m/>
    <m/>
    <n v="1"/>
    <s v="Comisión Social"/>
    <s v="Ana Yelitza Álvarez Calle"/>
    <s v="ana.alvarez@antioquia.gov.co"/>
    <s v="3217707985-3136236780"/>
    <n v="8862"/>
    <s v="Abejorral"/>
    <x v="83"/>
    <s v="Páramo"/>
    <s v="Z15"/>
    <s v="ORIENTE"/>
    <s v="R07"/>
    <m/>
    <e v="#N/A"/>
    <e v="#N/A"/>
    <m/>
    <m/>
    <m/>
    <x v="10"/>
  </r>
  <r>
    <s v="Junio"/>
    <s v="06"/>
    <x v="1"/>
    <n v="201306"/>
    <m/>
    <m/>
    <n v="1"/>
    <s v="Comisión Social"/>
    <s v="Ana Yelitza Álvarez Calle"/>
    <s v="ana.alvarez@antioquia.gov.co"/>
    <s v="3217707985-3136236780"/>
    <n v="8862"/>
    <s v="Támesis"/>
    <x v="31"/>
    <s v="Cartama"/>
    <s v="Z22"/>
    <s v="SUROESTE"/>
    <s v="R08"/>
    <m/>
    <e v="#N/A"/>
    <e v="#N/A"/>
    <m/>
    <m/>
    <m/>
    <x v="1"/>
  </r>
  <r>
    <s v="Junio"/>
    <s v="06"/>
    <x v="1"/>
    <n v="201306"/>
    <m/>
    <m/>
    <n v="1"/>
    <s v="Comisión Social"/>
    <s v="Ana Yelitza Álvarez Calle"/>
    <s v="ana.alvarez@antioquia.gov.co"/>
    <s v="3217707985-3136236780"/>
    <n v="8862"/>
    <s v="Cáceres"/>
    <x v="35"/>
    <s v="Bajo Cauca"/>
    <s v="Z04"/>
    <s v="BAJO CAUCA"/>
    <s v="R02"/>
    <m/>
    <e v="#N/A"/>
    <e v="#N/A"/>
    <m/>
    <m/>
    <m/>
    <x v="1"/>
  </r>
  <r>
    <s v="Junio"/>
    <s v="06"/>
    <x v="1"/>
    <n v="201306"/>
    <m/>
    <m/>
    <n v="1"/>
    <s v="Comisión Social"/>
    <s v="Ana Yelitza Álvarez Calle"/>
    <s v="ana.alvarez@antioquia.gov.co"/>
    <s v="3217707985-3136236780"/>
    <n v="8862"/>
    <s v="Alejandría"/>
    <x v="7"/>
    <s v="Embalses"/>
    <s v="Z16"/>
    <s v="ORIENTE"/>
    <s v="R07"/>
    <m/>
    <e v="#N/A"/>
    <e v="#N/A"/>
    <m/>
    <m/>
    <m/>
    <x v="10"/>
  </r>
  <r>
    <s v="Junio"/>
    <s v="06"/>
    <x v="1"/>
    <n v="201306"/>
    <m/>
    <m/>
    <n v="1"/>
    <s v="Comisión Social"/>
    <s v="Ana Yelitza Álvarez Calle"/>
    <s v="ana.alvarez@antioquia.gov.co"/>
    <s v="3217707985-3136236780"/>
    <n v="8862"/>
    <s v="Cocorná"/>
    <x v="23"/>
    <s v="Bosques"/>
    <s v="Z17"/>
    <s v="ORIENTE"/>
    <s v="R07"/>
    <m/>
    <e v="#N/A"/>
    <e v="#N/A"/>
    <m/>
    <m/>
    <m/>
    <x v="4"/>
  </r>
  <r>
    <s v="Junio"/>
    <s v="06"/>
    <x v="1"/>
    <n v="201306"/>
    <m/>
    <m/>
    <n v="1"/>
    <s v="Comisión Social"/>
    <s v="Ana Yelitza Álvarez Calle"/>
    <s v="ana.alvarez@antioquia.gov.co"/>
    <s v="3217707985-3136236780"/>
    <n v="8862"/>
    <s v="San Rafael"/>
    <x v="5"/>
    <s v="Embalses"/>
    <s v="Z16"/>
    <s v="ORIENTE"/>
    <s v="R07"/>
    <m/>
    <e v="#N/A"/>
    <e v="#N/A"/>
    <m/>
    <m/>
    <m/>
    <x v="6"/>
  </r>
  <r>
    <s v="Junio"/>
    <s v="06"/>
    <x v="1"/>
    <n v="201306"/>
    <d v="2013-06-25T00:00:00"/>
    <d v="2013-06-19T00:00:00"/>
    <n v="1"/>
    <s v="Comisión Social"/>
    <s v="Ana Yelitza Álvarez Calle"/>
    <s v="ana.alvarez@antioquia.gov.co"/>
    <s v="3217707985-3136236780"/>
    <n v="8862"/>
    <s v="Toledo"/>
    <x v="15"/>
    <s v="Río Cauca"/>
    <s v="Z12"/>
    <s v="NORTE"/>
    <s v="R05"/>
    <m/>
    <e v="#N/A"/>
    <e v="#N/A"/>
    <m/>
    <m/>
    <m/>
    <x v="10"/>
  </r>
  <r>
    <s v="Junio"/>
    <s v="06"/>
    <x v="1"/>
    <n v="201306"/>
    <d v="2013-06-24T00:00:00"/>
    <d v="2013-06-24T00:00:00"/>
    <n v="1"/>
    <s v="Comisión Social"/>
    <s v="Ana Yelitza Álvarez Calle"/>
    <s v="ana.alvarez@antioquia.gov.co"/>
    <s v="3217707985-3136236780"/>
    <n v="8862"/>
    <s v="Abejorral"/>
    <x v="83"/>
    <s v="Páramo"/>
    <s v="Z15"/>
    <s v="ORIENTE"/>
    <s v="R07"/>
    <m/>
    <e v="#N/A"/>
    <e v="#N/A"/>
    <m/>
    <m/>
    <m/>
    <x v="10"/>
  </r>
  <r>
    <s v="Junio"/>
    <s v="06"/>
    <x v="1"/>
    <n v="201306"/>
    <d v="2013-06-25T00:00:00"/>
    <d v="2013-06-24T00:00:00"/>
    <n v="1"/>
    <s v="Comisión Social"/>
    <s v="Ana Yelitza Álvarez Calle"/>
    <s v="ana.alvarez@antioquia.gov.co"/>
    <s v="3217707985-3136236780"/>
    <n v="8862"/>
    <s v="Santa Bárbara"/>
    <x v="92"/>
    <s v="Cartama"/>
    <s v="Z22"/>
    <s v="SUROESTE"/>
    <s v="R08"/>
    <m/>
    <e v="#N/A"/>
    <e v="#N/A"/>
    <m/>
    <m/>
    <m/>
    <x v="10"/>
  </r>
  <r>
    <s v="Junio"/>
    <s v="06"/>
    <x v="1"/>
    <n v="201306"/>
    <d v="2013-07-24T00:00:00"/>
    <d v="2013-06-03T00:00:00"/>
    <n v="1"/>
    <s v="Comisión Social"/>
    <s v="Ana Yelitza Álvarez Calle"/>
    <s v="ana.alvarez@antioquia.gov.co"/>
    <s v="3217707985-3136236780"/>
    <n v="8862"/>
    <s v="Santo Domingo"/>
    <x v="64"/>
    <s v="Nus"/>
    <s v="Z05"/>
    <s v="NORDESTE"/>
    <s v="R04"/>
    <m/>
    <e v="#N/A"/>
    <e v="#N/A"/>
    <m/>
    <m/>
    <m/>
    <x v="10"/>
  </r>
  <r>
    <s v="Junio"/>
    <s v="06"/>
    <x v="1"/>
    <n v="201306"/>
    <d v="2013-06-24T00:00:00"/>
    <d v="2013-06-21T00:00:00"/>
    <n v="1"/>
    <s v="Comisión Social"/>
    <s v="Ana Yelitza Álvarez Calle"/>
    <s v="ana.alvarez@antioquia.gov.co"/>
    <s v="3217707985-3136236780"/>
    <n v="8862"/>
    <s v="Nariño"/>
    <x v="33"/>
    <s v="Páramo"/>
    <s v="Z15"/>
    <s v="ORIENTE"/>
    <s v="R07"/>
    <m/>
    <e v="#N/A"/>
    <e v="#N/A"/>
    <m/>
    <m/>
    <m/>
    <x v="1"/>
  </r>
  <r>
    <s v="Junio"/>
    <s v="06"/>
    <x v="1"/>
    <n v="201306"/>
    <d v="2013-06-26T00:00:00"/>
    <d v="2013-06-27T00:00:00"/>
    <n v="1"/>
    <s v="Comisión Social"/>
    <s v="Ana Yelitza Álvarez Calle"/>
    <s v="ana.alvarez@antioquia.gov.co"/>
    <s v="3217707985-3136236780"/>
    <n v="8862"/>
    <s v="Liborina"/>
    <x v="72"/>
    <s v="Cauca Medio"/>
    <s v="Z14"/>
    <s v="OCCIDENTE"/>
    <s v="R06"/>
    <m/>
    <e v="#N/A"/>
    <e v="#N/A"/>
    <m/>
    <m/>
    <m/>
    <x v="10"/>
  </r>
  <r>
    <s v="Junio"/>
    <s v="06"/>
    <x v="1"/>
    <n v="201306"/>
    <m/>
    <m/>
    <n v="1"/>
    <s v="Comisión Social"/>
    <s v="Ana Yelitza Álvarez Calle"/>
    <s v="ana.alvarez@antioquia.gov.co"/>
    <s v="3217707985-3136236780"/>
    <n v="8862"/>
    <s v="Alejandría"/>
    <x v="7"/>
    <s v="Embalses"/>
    <s v="Z16"/>
    <s v="ORIENTE"/>
    <s v="R07"/>
    <m/>
    <e v="#N/A"/>
    <e v="#N/A"/>
    <m/>
    <m/>
    <m/>
    <x v="1"/>
  </r>
  <r>
    <s v="Junio"/>
    <s v="06"/>
    <x v="1"/>
    <n v="201306"/>
    <d v="2013-06-27T00:00:00"/>
    <d v="2013-06-27T00:00:00"/>
    <n v="1"/>
    <s v="Comisión Social"/>
    <s v="Ana Yelitza Álvarez Calle"/>
    <s v="ana.alvarez@antioquia.gov.co"/>
    <s v="3217707985-3136236780"/>
    <n v="8862"/>
    <s v="Alejandría"/>
    <x v="7"/>
    <s v="Embalses"/>
    <s v="Z16"/>
    <s v="ORIENTE"/>
    <s v="R07"/>
    <m/>
    <e v="#N/A"/>
    <e v="#N/A"/>
    <m/>
    <m/>
    <m/>
    <x v="1"/>
  </r>
  <r>
    <s v="Junio"/>
    <s v="06"/>
    <x v="1"/>
    <n v="201306"/>
    <d v="2013-06-27T00:00:00"/>
    <d v="2013-06-27T00:00:00"/>
    <n v="1"/>
    <s v="Comisión Social"/>
    <s v="Ana Yelitza Álvarez Calle"/>
    <s v="ana.alvarez@antioquia.gov.co"/>
    <s v="3217707985-3136236780"/>
    <n v="8862"/>
    <s v="Yalí"/>
    <x v="73"/>
    <s v="Meseta"/>
    <s v="Z07"/>
    <s v="NORDESTE"/>
    <s v="R04"/>
    <m/>
    <e v="#N/A"/>
    <e v="#N/A"/>
    <m/>
    <m/>
    <m/>
    <x v="5"/>
  </r>
  <r>
    <s v="Junio"/>
    <s v="06"/>
    <x v="1"/>
    <n v="201306"/>
    <d v="2013-07-02T00:00:00"/>
    <d v="2013-06-28T00:00:00"/>
    <n v="1"/>
    <s v="Comisión Social"/>
    <s v="Ana Yelitza Álvarez Calle"/>
    <s v="ana.alvarez@antioquia.gov.co"/>
    <s v="3217707985-3136236780"/>
    <n v="8862"/>
    <s v="Concepción"/>
    <x v="52"/>
    <s v="Embalses"/>
    <s v="Z16"/>
    <s v="ORIENTE"/>
    <s v="R07"/>
    <m/>
    <e v="#N/A"/>
    <e v="#N/A"/>
    <m/>
    <m/>
    <m/>
    <x v="3"/>
  </r>
  <r>
    <s v="Julio"/>
    <s v="07"/>
    <x v="1"/>
    <n v="201307"/>
    <d v="2013-07-02T00:00:00"/>
    <d v="2013-07-02T00:00:00"/>
    <n v="1"/>
    <s v="Comisión Social"/>
    <s v="Ana Yelitza Álvarez Calle"/>
    <s v="ana.alvarez@antioquia.gov.co"/>
    <s v="3217707985-3136236780"/>
    <n v="8862"/>
    <s v="Puerto Nare"/>
    <x v="39"/>
    <s v="Ribereña"/>
    <s v="Z06"/>
    <s v="MAGDALENA MEDIO"/>
    <s v="R03"/>
    <m/>
    <e v="#N/A"/>
    <e v="#N/A"/>
    <m/>
    <m/>
    <m/>
    <x v="1"/>
  </r>
  <r>
    <s v="Julio"/>
    <s v="07"/>
    <x v="1"/>
    <n v="201307"/>
    <d v="2013-06-28T00:00:00"/>
    <d v="2013-07-02T00:00:00"/>
    <n v="1"/>
    <s v="Comisión Social"/>
    <s v="Ana Yelitza Álvarez Calle"/>
    <s v="ana.alvarez@antioquia.gov.co"/>
    <s v="3217707985-3136236780"/>
    <n v="8862"/>
    <s v="Bello"/>
    <x v="87"/>
    <s v="Norte "/>
    <s v="Z02"/>
    <s v="VALLE DE ABURRÁ"/>
    <s v="R01"/>
    <m/>
    <e v="#N/A"/>
    <e v="#N/A"/>
    <m/>
    <m/>
    <m/>
    <x v="4"/>
  </r>
  <r>
    <s v="Julio"/>
    <s v="07"/>
    <x v="1"/>
    <n v="201307"/>
    <d v="2013-07-02T00:00:00"/>
    <d v="2013-07-02T00:00:00"/>
    <n v="1"/>
    <s v="Comisión Social"/>
    <s v="Ana Yelitza Álvarez Calle"/>
    <s v="ana.alvarez@antioquia.gov.co"/>
    <s v="3217707985-3136236780"/>
    <n v="8862"/>
    <s v="Anorí"/>
    <x v="51"/>
    <s v="Río Porce "/>
    <s v="Z09"/>
    <s v="NORDESTE"/>
    <s v="R04"/>
    <m/>
    <e v="#N/A"/>
    <e v="#N/A"/>
    <m/>
    <m/>
    <m/>
    <x v="1"/>
  </r>
  <r>
    <s v="Julio"/>
    <s v="07"/>
    <x v="1"/>
    <n v="201307"/>
    <m/>
    <m/>
    <n v="1"/>
    <s v="Comisión Social"/>
    <s v="Ana Yelitza Álvarez Calle"/>
    <s v="ana.alvarez@antioquia.gov.co"/>
    <s v="3217707985-3136236780"/>
    <n v="8862"/>
    <s v="Salgar"/>
    <x v="22"/>
    <s v="Penderisco"/>
    <s v="Z21"/>
    <s v="SUROESTE"/>
    <s v="R08"/>
    <m/>
    <e v="#N/A"/>
    <e v="#N/A"/>
    <m/>
    <m/>
    <m/>
    <x v="1"/>
  </r>
  <r>
    <s v="Julio"/>
    <s v="07"/>
    <x v="1"/>
    <n v="201307"/>
    <d v="2013-07-03T00:00:00"/>
    <d v="2013-07-02T00:00:00"/>
    <n v="1"/>
    <s v="Comisión Social"/>
    <s v="Ana Yelitza Álvarez Calle"/>
    <s v="ana.alvarez@antioquia.gov.co"/>
    <s v="3217707985-3136236780"/>
    <n v="8862"/>
    <s v="Granada"/>
    <x v="11"/>
    <s v="Embalses"/>
    <s v="Z16"/>
    <s v="ORIENTE"/>
    <s v="R07"/>
    <m/>
    <e v="#N/A"/>
    <e v="#N/A"/>
    <m/>
    <m/>
    <m/>
    <x v="5"/>
  </r>
  <r>
    <s v="Julio"/>
    <s v="07"/>
    <x v="1"/>
    <n v="201307"/>
    <m/>
    <d v="2013-07-03T00:00:00"/>
    <n v="1"/>
    <s v="Comisión Social"/>
    <s v="Ana Yelitza Álvarez Calle"/>
    <s v="ana.alvarez@antioquia.gov.co"/>
    <s v="3217707985-3136236780"/>
    <n v="8862"/>
    <s v="El Carmen de Viboral"/>
    <x v="78"/>
    <s v="Valle de San Nicolás"/>
    <s v="Z18"/>
    <s v="ORIENTE"/>
    <s v="R07"/>
    <m/>
    <e v="#N/A"/>
    <e v="#N/A"/>
    <m/>
    <m/>
    <m/>
    <x v="3"/>
  </r>
  <r>
    <s v="Julio"/>
    <s v="07"/>
    <x v="1"/>
    <n v="201307"/>
    <d v="2013-07-03T00:00:00"/>
    <d v="2013-07-03T00:00:00"/>
    <n v="1"/>
    <s v="Comisión Social"/>
    <s v="Ana Yelitza Álvarez Calle"/>
    <s v="ana.alvarez@antioquia.gov.co"/>
    <s v="3217707985-3136236780"/>
    <n v="8862"/>
    <s v="Salgar"/>
    <x v="22"/>
    <s v="Penderisco"/>
    <s v="Z21"/>
    <s v="SUROESTE"/>
    <s v="R08"/>
    <m/>
    <e v="#N/A"/>
    <e v="#N/A"/>
    <m/>
    <m/>
    <m/>
    <x v="3"/>
  </r>
  <r>
    <s v="Julio"/>
    <s v="07"/>
    <x v="1"/>
    <n v="201307"/>
    <d v="2013-07-10T00:00:00"/>
    <d v="2013-07-09T00:00:00"/>
    <n v="1"/>
    <s v="Comisión Social"/>
    <s v="Ana Yelitza Álvarez Calle"/>
    <s v="ana.alvarez@antioquia.gov.co"/>
    <s v="3217707985-3136236780"/>
    <n v="8862"/>
    <s v="Andes"/>
    <x v="93"/>
    <s v="San Juan"/>
    <s v="Z20"/>
    <s v="SUROESTE"/>
    <s v="R08"/>
    <m/>
    <e v="#N/A"/>
    <e v="#N/A"/>
    <m/>
    <m/>
    <m/>
    <x v="3"/>
  </r>
  <r>
    <s v="Julio"/>
    <s v="07"/>
    <x v="1"/>
    <n v="201307"/>
    <d v="2013-07-10T00:00:00"/>
    <d v="2013-07-08T00:00:00"/>
    <n v="1"/>
    <s v="Comisión Social"/>
    <s v="Ana Yelitza Álvarez Calle"/>
    <s v="ana.alvarez@antioquia.gov.co"/>
    <s v="3217707985-3136236780"/>
    <n v="8862"/>
    <s v="San Juan de Urabá"/>
    <x v="61"/>
    <s v="Norte"/>
    <s v="Z24"/>
    <s v="URABÁ"/>
    <s v="R09"/>
    <m/>
    <e v="#N/A"/>
    <e v="#N/A"/>
    <m/>
    <m/>
    <m/>
    <x v="10"/>
  </r>
  <r>
    <s v="Julio"/>
    <s v="07"/>
    <x v="1"/>
    <n v="201307"/>
    <d v="2013-07-10T00:00:00"/>
    <d v="2013-07-10T00:00:00"/>
    <n v="1"/>
    <s v="Comisión Social"/>
    <s v="Ana Yelitza Álvarez Calle"/>
    <s v="ana.alvarez@antioquia.gov.co"/>
    <s v="3217707985-3136236780"/>
    <n v="8862"/>
    <s v="Santo Domingo"/>
    <x v="64"/>
    <s v="Nus"/>
    <s v="Z05"/>
    <s v="NORDESTE"/>
    <s v="R04"/>
    <m/>
    <e v="#N/A"/>
    <e v="#N/A"/>
    <m/>
    <m/>
    <m/>
    <x v="5"/>
  </r>
  <r>
    <s v="Julio"/>
    <s v="07"/>
    <x v="1"/>
    <n v="201307"/>
    <d v="2013-07-10T00:00:00"/>
    <d v="2013-07-10T00:00:00"/>
    <n v="1"/>
    <s v="Comisión Social"/>
    <s v="Ana Yelitza Álvarez Calle"/>
    <s v="ana.alvarez@antioquia.gov.co"/>
    <s v="3217707985-3136236780"/>
    <n v="8862"/>
    <s v="Guatapé"/>
    <x v="94"/>
    <s v="Embalses"/>
    <s v="Z16"/>
    <s v="ORIENTE"/>
    <s v="R07"/>
    <m/>
    <e v="#N/A"/>
    <e v="#N/A"/>
    <m/>
    <m/>
    <m/>
    <x v="5"/>
  </r>
  <r>
    <s v="Julio"/>
    <s v="07"/>
    <x v="1"/>
    <n v="201307"/>
    <d v="2013-07-11T00:00:00"/>
    <d v="2013-07-11T00:00:00"/>
    <n v="1"/>
    <s v="Comisión Social"/>
    <s v="Ana Yelitza Álvarez Calle"/>
    <s v="ana.alvarez@antioquia.gov.co"/>
    <s v="3217707985-3136236780"/>
    <n v="8862"/>
    <s v="San Pedro de Urabá"/>
    <x v="95"/>
    <s v="Norte"/>
    <s v="Z24"/>
    <s v="URABÁ"/>
    <s v="R09"/>
    <m/>
    <e v="#N/A"/>
    <e v="#N/A"/>
    <m/>
    <m/>
    <m/>
    <x v="3"/>
  </r>
  <r>
    <s v="Julio"/>
    <s v="07"/>
    <x v="1"/>
    <n v="201307"/>
    <d v="2013-07-12T00:00:00"/>
    <d v="2013-07-12T00:00:00"/>
    <n v="1"/>
    <s v="Comisión Social"/>
    <s v="Ana Yelitza Álvarez Calle"/>
    <s v="ana.alvarez@antioquia.gov.co"/>
    <s v="3217707985-3136236780"/>
    <n v="8862"/>
    <s v="Campamento"/>
    <x v="96"/>
    <s v="Vertiente Chorros Blancos"/>
    <s v="Z10"/>
    <s v="NORTE"/>
    <s v="R05"/>
    <m/>
    <e v="#N/A"/>
    <e v="#N/A"/>
    <m/>
    <m/>
    <m/>
    <x v="1"/>
  </r>
  <r>
    <s v="Julio"/>
    <s v="07"/>
    <x v="1"/>
    <n v="201307"/>
    <m/>
    <m/>
    <n v="1"/>
    <s v="Comisión Social"/>
    <s v="Ana Yelitza Álvarez Calle"/>
    <s v="ana.alvarez@antioquia.gov.co"/>
    <s v="3217707985-3136236780"/>
    <n v="8862"/>
    <s v="Zaragoza"/>
    <x v="43"/>
    <s v="Bajo Cauca"/>
    <s v="Z04"/>
    <s v="BAJO CAUCA"/>
    <s v="R02"/>
    <m/>
    <e v="#N/A"/>
    <e v="#N/A"/>
    <m/>
    <m/>
    <m/>
    <x v="10"/>
  </r>
  <r>
    <s v="Julio"/>
    <s v="07"/>
    <x v="1"/>
    <n v="201307"/>
    <d v="2013-07-13T00:00:00"/>
    <d v="2013-07-13T00:00:00"/>
    <n v="1"/>
    <s v="Comisión Social"/>
    <s v="Ana Yelitza Álvarez Calle"/>
    <s v="ana.alvarez@antioquia.gov.co"/>
    <s v="3217707985-3136236780"/>
    <n v="8862"/>
    <s v="Anzá"/>
    <x v="97"/>
    <s v="Cauca Medio"/>
    <s v="Z14"/>
    <s v="OCCIDENTE"/>
    <s v="R06"/>
    <m/>
    <e v="#N/A"/>
    <e v="#N/A"/>
    <m/>
    <m/>
    <m/>
    <x v="1"/>
  </r>
  <r>
    <s v="Julio"/>
    <s v="07"/>
    <x v="1"/>
    <n v="201307"/>
    <d v="2013-07-19T00:00:00"/>
    <d v="2013-07-18T00:00:00"/>
    <n v="1"/>
    <s v="Comisión Social"/>
    <s v="Ana Yelitza Álvarez Calle"/>
    <s v="ana.alvarez@antioquia.gov.co"/>
    <s v="3217707985-3136236780"/>
    <n v="8862"/>
    <s v="Argelia"/>
    <x v="44"/>
    <s v="Páramo"/>
    <s v="Z15"/>
    <s v="ORIENTE"/>
    <s v="R07"/>
    <m/>
    <e v="#N/A"/>
    <e v="#N/A"/>
    <m/>
    <m/>
    <m/>
    <x v="5"/>
  </r>
  <r>
    <s v="Julio"/>
    <s v="07"/>
    <x v="1"/>
    <n v="201307"/>
    <d v="2013-07-18T00:00:00"/>
    <d v="2013-07-17T00:00:00"/>
    <n v="1"/>
    <s v="Comisión Social"/>
    <s v="Ana Yelitza Álvarez Calle"/>
    <s v="ana.alvarez@antioquia.gov.co"/>
    <s v="3217707985-3136236780"/>
    <n v="8862"/>
    <s v="Olaya"/>
    <x v="90"/>
    <s v="Cauca Medio"/>
    <s v="Z14"/>
    <s v="OCCIDENTE"/>
    <s v="R06"/>
    <m/>
    <e v="#N/A"/>
    <e v="#N/A"/>
    <m/>
    <m/>
    <m/>
    <x v="9"/>
  </r>
  <r>
    <s v="Julio"/>
    <s v="07"/>
    <x v="1"/>
    <n v="201307"/>
    <m/>
    <m/>
    <n v="1"/>
    <s v="Comisión Social"/>
    <s v="Ana Yelitza Álvarez Calle"/>
    <s v="ana.alvarez@antioquia.gov.co"/>
    <s v="3217707985-3136236780"/>
    <n v="8862"/>
    <s v="Briceño"/>
    <x v="14"/>
    <s v="Vertiente Chorros Blancos"/>
    <s v="Z10"/>
    <s v="NORTE"/>
    <s v="R05"/>
    <m/>
    <e v="#N/A"/>
    <e v="#N/A"/>
    <m/>
    <m/>
    <m/>
    <x v="2"/>
  </r>
  <r>
    <s v="Julio"/>
    <s v="07"/>
    <x v="1"/>
    <n v="201307"/>
    <d v="2013-07-19T00:00:00"/>
    <d v="2013-07-18T00:00:00"/>
    <n v="1"/>
    <s v="Comisión Social"/>
    <s v="Ana Yelitza Álvarez Calle"/>
    <s v="ana.alvarez@antioquia.gov.co"/>
    <s v="3217707985-3136236780"/>
    <n v="8862"/>
    <s v="Chigorodó"/>
    <x v="36"/>
    <s v="Centro"/>
    <s v="Z23"/>
    <s v="URABÁ"/>
    <s v="R09"/>
    <m/>
    <e v="#N/A"/>
    <e v="#N/A"/>
    <m/>
    <m/>
    <m/>
    <x v="1"/>
  </r>
  <r>
    <s v="Julio"/>
    <s v="07"/>
    <x v="1"/>
    <n v="201307"/>
    <d v="2013-07-29T00:00:00"/>
    <d v="2013-07-30T00:00:00"/>
    <n v="1"/>
    <s v="Comisión Social"/>
    <s v="Ana Yelitza Álvarez Calle"/>
    <s v="ana.alvarez@antioquia.gov.co"/>
    <s v="3217707985-3136236780"/>
    <n v="8862"/>
    <s v="Chigorodó"/>
    <x v="36"/>
    <s v="Centro"/>
    <s v="Z23"/>
    <s v="URABÁ"/>
    <s v="R09"/>
    <m/>
    <e v="#N/A"/>
    <e v="#N/A"/>
    <m/>
    <m/>
    <m/>
    <x v="1"/>
  </r>
  <r>
    <s v="Julio"/>
    <s v="07"/>
    <x v="1"/>
    <n v="201307"/>
    <d v="2013-07-19T00:00:00"/>
    <d v="2013-07-18T00:00:00"/>
    <n v="1"/>
    <s v="Comisión Social"/>
    <s v="Ana Yelitza Álvarez Calle"/>
    <s v="ana.alvarez@antioquia.gov.co"/>
    <s v="3217707985-3136236780"/>
    <n v="8862"/>
    <s v="El Peñol"/>
    <x v="28"/>
    <s v="Embalses"/>
    <s v="Z16"/>
    <s v="ORIENTE"/>
    <s v="R07"/>
    <m/>
    <e v="#N/A"/>
    <e v="#N/A"/>
    <m/>
    <m/>
    <m/>
    <x v="3"/>
  </r>
  <r>
    <s v="Julio"/>
    <s v="07"/>
    <x v="1"/>
    <n v="201307"/>
    <m/>
    <m/>
    <n v="1"/>
    <s v="Comisión Social"/>
    <s v="Ana Yelitza Álvarez Calle"/>
    <s v="ana.alvarez@antioquia.gov.co"/>
    <s v="3217707985-3136236780"/>
    <n v="8862"/>
    <s v="El Carmen de Viboral"/>
    <x v="78"/>
    <s v="Valle de San Nicolás"/>
    <s v="Z18"/>
    <s v="ORIENTE"/>
    <s v="R07"/>
    <m/>
    <e v="#N/A"/>
    <e v="#N/A"/>
    <m/>
    <m/>
    <m/>
    <x v="3"/>
  </r>
  <r>
    <s v="Julio"/>
    <s v="07"/>
    <x v="1"/>
    <n v="201307"/>
    <d v="2013-07-19T00:00:00"/>
    <d v="2013-07-22T00:00:00"/>
    <n v="1"/>
    <s v="Comisión Social"/>
    <s v="Ana Yelitza Álvarez Calle"/>
    <s v="ana.alvarez@antioquia.gov.co"/>
    <s v="3217707985-3136236780"/>
    <n v="8862"/>
    <s v="Bello"/>
    <x v="87"/>
    <s v="Norte "/>
    <s v="Z02"/>
    <s v="VALLE DE ABURRÁ"/>
    <s v="R01"/>
    <m/>
    <e v="#N/A"/>
    <e v="#N/A"/>
    <m/>
    <m/>
    <m/>
    <x v="10"/>
  </r>
  <r>
    <s v="Julio"/>
    <s v="07"/>
    <x v="1"/>
    <n v="201307"/>
    <d v="2013-07-22T00:00:00"/>
    <d v="2013-07-22T00:00:00"/>
    <n v="1"/>
    <s v="Comisión Social"/>
    <s v="Ana Yelitza Álvarez Calle"/>
    <s v="ana.alvarez@antioquia.gov.co"/>
    <s v="3217707985-3136236780"/>
    <n v="8862"/>
    <s v="Maceo"/>
    <x v="30"/>
    <s v="Nus"/>
    <s v="Z05"/>
    <s v="MAGDALENA MEDIO"/>
    <s v="R03"/>
    <m/>
    <e v="#N/A"/>
    <e v="#N/A"/>
    <m/>
    <m/>
    <m/>
    <x v="5"/>
  </r>
  <r>
    <s v="Julio"/>
    <s v="07"/>
    <x v="1"/>
    <n v="201307"/>
    <m/>
    <m/>
    <n v="1"/>
    <s v="Comisión Social"/>
    <s v="Ana Yelitza Álvarez Calle"/>
    <s v="ana.alvarez@antioquia.gov.co"/>
    <s v="3217707985-3136236780"/>
    <n v="8862"/>
    <s v="Segovia"/>
    <x v="98"/>
    <s v="Minera"/>
    <s v="Z08"/>
    <s v="NORDESTE"/>
    <s v="R04"/>
    <m/>
    <e v="#N/A"/>
    <e v="#N/A"/>
    <m/>
    <m/>
    <m/>
    <x v="10"/>
  </r>
  <r>
    <s v="Julio"/>
    <s v="07"/>
    <x v="1"/>
    <n v="201307"/>
    <d v="2013-07-22T00:00:00"/>
    <d v="2013-07-22T00:00:00"/>
    <n v="1"/>
    <s v="Comisión Social"/>
    <s v="Ana Yelitza Álvarez Calle"/>
    <s v="ana.alvarez@antioquia.gov.co"/>
    <s v="3217707985-3136236780"/>
    <n v="8862"/>
    <s v="Salgar"/>
    <x v="22"/>
    <s v="Penderisco"/>
    <s v="Z21"/>
    <s v="SUROESTE"/>
    <s v="R08"/>
    <m/>
    <e v="#N/A"/>
    <e v="#N/A"/>
    <m/>
    <m/>
    <m/>
    <x v="9"/>
  </r>
  <r>
    <s v="Julio"/>
    <s v="07"/>
    <x v="1"/>
    <n v="201307"/>
    <d v="2013-07-30T00:00:00"/>
    <d v="2013-07-29T00:00:00"/>
    <n v="1"/>
    <s v="Comisión Social"/>
    <s v="Ana Yelitza Álvarez Calle"/>
    <s v="ana.alvarez@antioquia.gov.co"/>
    <s v="3217707985-3136236780"/>
    <n v="8862"/>
    <s v="Guadalupe"/>
    <x v="56"/>
    <s v="Río Porce "/>
    <s v="Z09"/>
    <s v="NORTE"/>
    <s v="R05"/>
    <m/>
    <e v="#N/A"/>
    <e v="#N/A"/>
    <m/>
    <m/>
    <m/>
    <x v="10"/>
  </r>
  <r>
    <s v="Agosto"/>
    <s v="08"/>
    <x v="1"/>
    <n v="201308"/>
    <d v="2013-07-30T00:00:00"/>
    <d v="2013-07-29T00:00:00"/>
    <n v="1"/>
    <s v="Comisión Social"/>
    <s v="Ana Yelitza Álvarez Calle"/>
    <s v="ana.alvarez@antioquia.gov.co"/>
    <s v="3217707985-3136236780"/>
    <n v="8862"/>
    <s v="Fredonia"/>
    <x v="99"/>
    <s v="Sinifaná"/>
    <s v="Z19"/>
    <s v="SUROESTE"/>
    <s v="R08"/>
    <m/>
    <e v="#N/A"/>
    <e v="#N/A"/>
    <m/>
    <m/>
    <m/>
    <x v="10"/>
  </r>
  <r>
    <s v="Agosto"/>
    <s v="08"/>
    <x v="1"/>
    <n v="201308"/>
    <d v="2013-08-01T00:00:00"/>
    <m/>
    <n v="1"/>
    <s v="Comisión Social"/>
    <s v="Ana Yelitza Álvarez Calle"/>
    <s v="ana.alvarez@antioquia.gov.co"/>
    <s v="3217707985-3136236780"/>
    <n v="8862"/>
    <s v="El Peñol"/>
    <x v="28"/>
    <s v="Embalses"/>
    <s v="Z16"/>
    <s v="ORIENTE"/>
    <s v="R07"/>
    <m/>
    <e v="#N/A"/>
    <e v="#N/A"/>
    <m/>
    <m/>
    <m/>
    <x v="10"/>
  </r>
  <r>
    <s v="Agosto"/>
    <s v="08"/>
    <x v="1"/>
    <n v="201308"/>
    <d v="2013-08-02T00:00:00"/>
    <m/>
    <n v="1"/>
    <s v="Comisión Social"/>
    <s v="Ana Yelitza Álvarez Calle"/>
    <s v="ana.alvarez@antioquia.gov.co"/>
    <s v="3217707985-3136236780"/>
    <n v="8862"/>
    <s v="Uramita"/>
    <x v="37"/>
    <s v="Cuenca del Río Sucio"/>
    <s v="Z13"/>
    <s v="OCCIDENTE"/>
    <s v="R06"/>
    <m/>
    <e v="#N/A"/>
    <e v="#N/A"/>
    <m/>
    <m/>
    <m/>
    <x v="10"/>
  </r>
  <r>
    <s v="Agosto"/>
    <s v="08"/>
    <x v="1"/>
    <n v="201308"/>
    <d v="2013-08-20T00:00:00"/>
    <m/>
    <n v="1"/>
    <s v="Comisión Social"/>
    <s v="Ana Yelitza Álvarez Calle"/>
    <s v="ana.alvarez@antioquia.gov.co"/>
    <s v="3217707985-3136236780"/>
    <n v="8862"/>
    <s v="Nariño"/>
    <x v="33"/>
    <s v="Páramo"/>
    <s v="Z15"/>
    <s v="ORIENTE"/>
    <s v="R07"/>
    <m/>
    <e v="#N/A"/>
    <e v="#N/A"/>
    <m/>
    <m/>
    <m/>
    <x v="10"/>
  </r>
  <r>
    <s v="Agosto"/>
    <s v="08"/>
    <x v="1"/>
    <n v="201308"/>
    <d v="2013-08-06T00:00:00"/>
    <m/>
    <n v="1"/>
    <s v="Comisión Social"/>
    <s v="Ana Yelitza Álvarez Calle"/>
    <s v="ana.alvarez@antioquia.gov.co"/>
    <s v="3217707985-3136236780"/>
    <n v="8862"/>
    <s v="Necoclí"/>
    <x v="59"/>
    <s v="Norte"/>
    <s v="Z24"/>
    <s v="URABÁ"/>
    <s v="R09"/>
    <m/>
    <e v="#N/A"/>
    <e v="#N/A"/>
    <m/>
    <m/>
    <m/>
    <x v="1"/>
  </r>
  <r>
    <s v="Agosto"/>
    <s v="08"/>
    <x v="1"/>
    <n v="201308"/>
    <d v="2013-08-06T00:00:00"/>
    <d v="2013-08-05T00:00:00"/>
    <n v="1"/>
    <s v="Comisión Social"/>
    <s v="Ana Yelitza Álvarez Calle"/>
    <s v="ana.alvarez@antioquia.gov.co"/>
    <s v="3217707985-3136236780"/>
    <n v="8862"/>
    <s v="Caucasia"/>
    <x v="75"/>
    <s v="Bajo Cauca"/>
    <s v="Z04"/>
    <s v="BAJO CAUCA"/>
    <s v="R02"/>
    <m/>
    <e v="#N/A"/>
    <e v="#N/A"/>
    <m/>
    <m/>
    <m/>
    <x v="10"/>
  </r>
  <r>
    <s v="Agosto"/>
    <s v="08"/>
    <x v="1"/>
    <n v="201308"/>
    <d v="2013-08-08T00:00:00"/>
    <d v="2013-08-08T00:00:00"/>
    <n v="1"/>
    <s v="Comisión Social"/>
    <s v="Ana Yelitza Álvarez Calle"/>
    <s v="ana.alvarez@antioquia.gov.co"/>
    <s v="3217707985-3136236780"/>
    <n v="8862"/>
    <s v="Amalfi"/>
    <x v="100"/>
    <s v="Meseta"/>
    <s v="Z07"/>
    <s v="NORDESTE"/>
    <s v="R04"/>
    <m/>
    <e v="#N/A"/>
    <e v="#N/A"/>
    <m/>
    <m/>
    <m/>
    <x v="10"/>
  </r>
  <r>
    <s v="Agosto"/>
    <s v="08"/>
    <x v="1"/>
    <n v="201308"/>
    <d v="2013-08-01T00:00:00"/>
    <d v="2013-08-08T00:00:00"/>
    <n v="1"/>
    <s v="Comisión Social"/>
    <s v="Ana Yelitza Álvarez Calle"/>
    <s v="ana.alvarez@antioquia.gov.co"/>
    <s v="3217707985-3136236780"/>
    <n v="8862"/>
    <s v="Marinilla"/>
    <x v="57"/>
    <s v="Valle de San Nicolás"/>
    <s v="Z18"/>
    <s v="ORIENTE"/>
    <s v="R07"/>
    <m/>
    <e v="#N/A"/>
    <e v="#N/A"/>
    <m/>
    <m/>
    <m/>
    <x v="10"/>
  </r>
  <r>
    <s v="Agosto"/>
    <s v="08"/>
    <x v="1"/>
    <n v="201308"/>
    <d v="2013-07-30T00:00:00"/>
    <m/>
    <n v="1"/>
    <s v="Comisión Social"/>
    <s v="Ana Yelitza Álvarez Calle"/>
    <s v="ana.alvarez@antioquia.gov.co"/>
    <s v="3217707985-3136236780"/>
    <n v="8862"/>
    <s v="El Bagre"/>
    <x v="88"/>
    <s v="Bajo Cauca"/>
    <s v="Z04"/>
    <s v="BAJO CAUCA"/>
    <s v="R02"/>
    <m/>
    <e v="#N/A"/>
    <e v="#N/A"/>
    <m/>
    <m/>
    <m/>
    <x v="10"/>
  </r>
  <r>
    <s v="Agosto"/>
    <s v="08"/>
    <x v="1"/>
    <n v="201308"/>
    <d v="2013-08-14T00:00:00"/>
    <d v="2013-08-10T00:00:00"/>
    <n v="1"/>
    <s v="Comisión Social"/>
    <s v="Ana Yelitza Álvarez Calle"/>
    <s v="ana.alvarez@antioquia.gov.co"/>
    <s v="3217707985-3136236780"/>
    <n v="8862"/>
    <s v="Bello"/>
    <x v="87"/>
    <s v="Norte "/>
    <s v="Z02"/>
    <s v="VALLE DE ABURRÁ"/>
    <s v="R01"/>
    <m/>
    <e v="#N/A"/>
    <e v="#N/A"/>
    <m/>
    <m/>
    <m/>
    <x v="1"/>
  </r>
  <r>
    <s v="Agosto"/>
    <s v="08"/>
    <x v="1"/>
    <n v="201308"/>
    <d v="2013-08-12T00:00:00"/>
    <d v="2013-08-12T00:00:00"/>
    <n v="1"/>
    <s v="Comisión Social"/>
    <s v="Ana Yelitza Álvarez Calle"/>
    <s v="ana.alvarez@antioquia.gov.co"/>
    <s v="3217707985-3136236780"/>
    <n v="8862"/>
    <s v="Segovia"/>
    <x v="98"/>
    <s v="Minera"/>
    <s v="Z08"/>
    <s v="NORDESTE"/>
    <s v="R04"/>
    <m/>
    <e v="#N/A"/>
    <e v="#N/A"/>
    <m/>
    <m/>
    <m/>
    <x v="3"/>
  </r>
  <r>
    <s v="Agosto"/>
    <s v="08"/>
    <x v="1"/>
    <n v="201308"/>
    <d v="2013-08-12T00:00:00"/>
    <d v="2013-08-12T00:00:00"/>
    <n v="1"/>
    <s v="Comisión Social"/>
    <s v="Ana Yelitza Álvarez Calle"/>
    <s v="ana.alvarez@antioquia.gov.co"/>
    <s v="3217707985-3136236780"/>
    <n v="8862"/>
    <s v="Gómez Plata"/>
    <x v="48"/>
    <s v="Río Porce "/>
    <s v="Z09"/>
    <s v="NORTE"/>
    <s v="R05"/>
    <m/>
    <e v="#N/A"/>
    <e v="#N/A"/>
    <m/>
    <m/>
    <m/>
    <x v="6"/>
  </r>
  <r>
    <s v="Agosto"/>
    <s v="08"/>
    <x v="1"/>
    <n v="201308"/>
    <d v="2013-08-14T00:00:00"/>
    <d v="2013-08-13T00:00:00"/>
    <n v="1"/>
    <s v="Comisión Social"/>
    <s v="Ana Yelitza Álvarez Calle"/>
    <s v="ana.alvarez@antioquia.gov.co"/>
    <s v="3217707985-3136236780"/>
    <n v="8862"/>
    <s v="Caucasia"/>
    <x v="75"/>
    <s v="Bajo Cauca"/>
    <s v="Z04"/>
    <s v="BAJO CAUCA"/>
    <s v="R02"/>
    <m/>
    <e v="#N/A"/>
    <e v="#N/A"/>
    <m/>
    <m/>
    <m/>
    <x v="10"/>
  </r>
  <r>
    <s v="Agosto"/>
    <s v="08"/>
    <x v="1"/>
    <n v="201308"/>
    <d v="2013-08-13T00:00:00"/>
    <d v="2013-08-13T00:00:00"/>
    <n v="1"/>
    <s v="Comisión Social"/>
    <s v="Ana Yelitza Álvarez Calle"/>
    <s v="ana.alvarez@antioquia.gov.co"/>
    <s v="3217707985-3136236780"/>
    <n v="8862"/>
    <s v="Liborina"/>
    <x v="72"/>
    <s v="Cauca Medio"/>
    <s v="Z14"/>
    <s v="OCCIDENTE"/>
    <s v="R06"/>
    <m/>
    <e v="#N/A"/>
    <e v="#N/A"/>
    <m/>
    <m/>
    <m/>
    <x v="10"/>
  </r>
  <r>
    <s v="Agosto"/>
    <s v="08"/>
    <x v="1"/>
    <n v="201308"/>
    <d v="2013-08-13T00:00:00"/>
    <d v="2013-08-14T00:00:00"/>
    <n v="1"/>
    <s v="Comisión Social"/>
    <s v="Ana Yelitza Álvarez Calle"/>
    <s v="ana.alvarez@antioquia.gov.co"/>
    <s v="3217707985-3136236780"/>
    <n v="8862"/>
    <s v="Cocorná"/>
    <x v="23"/>
    <s v="Bosques"/>
    <s v="Z17"/>
    <s v="ORIENTE"/>
    <s v="R07"/>
    <m/>
    <e v="#N/A"/>
    <e v="#N/A"/>
    <m/>
    <m/>
    <m/>
    <x v="3"/>
  </r>
  <r>
    <s v="Agosto"/>
    <s v="08"/>
    <x v="1"/>
    <n v="201308"/>
    <d v="2013-08-16T00:00:00"/>
    <d v="2013-08-16T00:00:00"/>
    <n v="1"/>
    <s v="Comisión Social"/>
    <s v="Ana Yelitza Álvarez Calle"/>
    <s v="ana.alvarez@antioquia.gov.co"/>
    <s v="3217707985-3136236780"/>
    <n v="8862"/>
    <s v="La Ceja"/>
    <x v="79"/>
    <s v="Valle de San Nicolás"/>
    <s v="Z18"/>
    <s v="ORIENTE"/>
    <s v="R07"/>
    <m/>
    <e v="#N/A"/>
    <e v="#N/A"/>
    <m/>
    <m/>
    <m/>
    <x v="10"/>
  </r>
  <r>
    <s v="Agosto"/>
    <s v="08"/>
    <x v="1"/>
    <n v="201308"/>
    <d v="2013-08-26T00:00:00"/>
    <m/>
    <n v="1"/>
    <s v="Comisión Social"/>
    <s v="Ana Yelitza Álvarez Calle"/>
    <s v="ana.alvarez@antioquia.gov.co"/>
    <s v="3217707985-3136236780"/>
    <n v="8862"/>
    <s v="Abriaquí"/>
    <x v="89"/>
    <s v="Cuenca del Río Sucio"/>
    <s v="Z13"/>
    <s v="OCCIDENTE"/>
    <s v="R06"/>
    <m/>
    <e v="#N/A"/>
    <e v="#N/A"/>
    <m/>
    <m/>
    <m/>
    <x v="3"/>
  </r>
  <r>
    <s v="Agosto"/>
    <s v="08"/>
    <x v="1"/>
    <n v="201308"/>
    <d v="2013-08-26T00:00:00"/>
    <m/>
    <n v="1"/>
    <s v="Comisión Social"/>
    <s v="Ana Yelitza Álvarez Calle"/>
    <s v="ana.alvarez@antioquia.gov.co"/>
    <s v="3217707985-3136236780"/>
    <n v="8862"/>
    <s v="Gómez Plata"/>
    <x v="48"/>
    <s v="Río Porce "/>
    <s v="Z09"/>
    <s v="NORTE"/>
    <s v="R05"/>
    <m/>
    <e v="#N/A"/>
    <e v="#N/A"/>
    <m/>
    <m/>
    <m/>
    <x v="5"/>
  </r>
  <r>
    <s v="Agosto"/>
    <s v="08"/>
    <x v="1"/>
    <n v="201308"/>
    <d v="2013-08-21T00:00:00"/>
    <m/>
    <n v="1"/>
    <s v="Comisión Social"/>
    <s v="Ana Yelitza Álvarez Calle"/>
    <s v="ana.alvarez@antioquia.gov.co"/>
    <s v="3217707985-3136236780"/>
    <n v="8862"/>
    <s v="Tarazá"/>
    <x v="0"/>
    <s v="Bajo Cauca"/>
    <s v="Z04"/>
    <s v="BAJO CAUCA"/>
    <s v="R02"/>
    <m/>
    <e v="#N/A"/>
    <e v="#N/A"/>
    <m/>
    <m/>
    <m/>
    <x v="10"/>
  </r>
  <r>
    <s v="Agosto"/>
    <s v="08"/>
    <x v="1"/>
    <n v="201308"/>
    <d v="2013-08-15T00:00:00"/>
    <m/>
    <n v="1"/>
    <s v="Comisión Social"/>
    <s v="Ana Yelitza Álvarez Calle"/>
    <s v="ana.alvarez@antioquia.gov.co"/>
    <s v="3217707985-3136236780"/>
    <n v="8862"/>
    <s v="Alejandría"/>
    <x v="7"/>
    <s v="Embalses"/>
    <s v="Z16"/>
    <s v="ORIENTE"/>
    <s v="R07"/>
    <m/>
    <e v="#N/A"/>
    <e v="#N/A"/>
    <m/>
    <m/>
    <m/>
    <x v="3"/>
  </r>
  <r>
    <s v="Agosto"/>
    <s v="08"/>
    <x v="1"/>
    <n v="201308"/>
    <d v="2013-08-15T00:00:00"/>
    <d v="2013-08-28T00:00:00"/>
    <n v="1"/>
    <s v="Comisión Social"/>
    <s v="Ana Yelitza Álvarez Calle"/>
    <s v="ana.alvarez@antioquia.gov.co"/>
    <s v="3217707985-3136236780"/>
    <n v="8862"/>
    <s v="Zaragoza"/>
    <x v="43"/>
    <s v="Bajo Cauca"/>
    <s v="Z04"/>
    <s v="BAJO CAUCA"/>
    <s v="R02"/>
    <m/>
    <e v="#N/A"/>
    <e v="#N/A"/>
    <m/>
    <m/>
    <m/>
    <x v="10"/>
  </r>
  <r>
    <s v="Agosto"/>
    <s v="08"/>
    <x v="1"/>
    <n v="201308"/>
    <d v="2013-08-16T00:00:00"/>
    <d v="2013-08-28T00:00:00"/>
    <n v="1"/>
    <s v="Comisión Social"/>
    <s v="Ana Yelitza Álvarez Calle"/>
    <s v="ana.alvarez@antioquia.gov.co"/>
    <s v="3217707985-3136236780"/>
    <n v="8862"/>
    <s v="Liborina"/>
    <x v="72"/>
    <s v="Cauca Medio"/>
    <s v="Z14"/>
    <s v="OCCIDENTE"/>
    <s v="R06"/>
    <m/>
    <e v="#N/A"/>
    <e v="#N/A"/>
    <m/>
    <m/>
    <m/>
    <x v="10"/>
  </r>
  <r>
    <s v="Agosto"/>
    <s v="08"/>
    <x v="1"/>
    <n v="201308"/>
    <d v="2013-08-16T00:00:00"/>
    <m/>
    <n v="1"/>
    <s v="Comisión Social"/>
    <s v="Ana Yelitza Álvarez Calle"/>
    <s v="ana.alvarez@antioquia.gov.co"/>
    <s v="3217707985-3136236780"/>
    <n v="8862"/>
    <s v="Liborina"/>
    <x v="72"/>
    <s v="Cauca Medio"/>
    <s v="Z14"/>
    <s v="OCCIDENTE"/>
    <s v="R06"/>
    <m/>
    <e v="#N/A"/>
    <e v="#N/A"/>
    <m/>
    <m/>
    <m/>
    <x v="10"/>
  </r>
  <r>
    <s v="Agosto"/>
    <s v="08"/>
    <x v="1"/>
    <n v="201308"/>
    <d v="2013-08-28T00:00:00"/>
    <d v="2013-08-16T00:00:00"/>
    <n v="1"/>
    <s v="Comisión Social"/>
    <s v="Ana Yelitza Álvarez Calle"/>
    <s v="ana.alvarez@antioquia.gov.co"/>
    <s v="3217707985-3136236780"/>
    <n v="8862"/>
    <s v="Guatapé"/>
    <x v="94"/>
    <s v="Embalses"/>
    <s v="Z16"/>
    <s v="ORIENTE"/>
    <s v="R07"/>
    <m/>
    <e v="#N/A"/>
    <e v="#N/A"/>
    <m/>
    <m/>
    <m/>
    <x v="10"/>
  </r>
  <r>
    <s v="Agosto"/>
    <s v="08"/>
    <x v="1"/>
    <n v="201308"/>
    <d v="2013-08-28T00:00:00"/>
    <d v="2013-08-21T00:00:00"/>
    <n v="1"/>
    <s v="Comisión Social"/>
    <s v="Ana Yelitza Álvarez Calle"/>
    <s v="ana.alvarez@antioquia.gov.co"/>
    <s v="3217707985-3136236780"/>
    <n v="8862"/>
    <s v="Frontino"/>
    <x v="8"/>
    <s v="Cuenca del Río Sucio"/>
    <s v="Z13"/>
    <s v="OCCIDENTE"/>
    <s v="R06"/>
    <m/>
    <e v="#N/A"/>
    <e v="#N/A"/>
    <m/>
    <m/>
    <m/>
    <x v="9"/>
  </r>
  <r>
    <s v="Agosto"/>
    <s v="08"/>
    <x v="1"/>
    <n v="201308"/>
    <d v="2013-08-23T00:00:00"/>
    <d v="2013-08-28T00:00:00"/>
    <n v="1"/>
    <s v="Comisión Social"/>
    <s v="Ana Yelitza Álvarez Calle"/>
    <s v="ana.alvarez@antioquia.gov.co"/>
    <s v="3217707985-3136236780"/>
    <n v="8862"/>
    <s v="Puerto Nare"/>
    <x v="39"/>
    <s v="Ribereña"/>
    <s v="Z06"/>
    <s v="MAGDALENA MEDIO"/>
    <s v="R03"/>
    <m/>
    <e v="#N/A"/>
    <e v="#N/A"/>
    <m/>
    <m/>
    <m/>
    <x v="10"/>
  </r>
  <r>
    <s v="Agosto"/>
    <s v="08"/>
    <x v="1"/>
    <n v="201308"/>
    <d v="2013-08-23T00:00:00"/>
    <d v="2013-08-28T00:00:00"/>
    <n v="1"/>
    <s v="Comisión Social"/>
    <s v="Ana Yelitza Álvarez Calle"/>
    <s v="ana.alvarez@antioquia.gov.co"/>
    <s v="3217707985-3136236780"/>
    <n v="8862"/>
    <s v="Remedios"/>
    <x v="12"/>
    <s v="Minera"/>
    <s v="Z08"/>
    <s v="NORDESTE"/>
    <s v="R04"/>
    <m/>
    <e v="#N/A"/>
    <e v="#N/A"/>
    <m/>
    <m/>
    <m/>
    <x v="5"/>
  </r>
  <r>
    <s v="Agosto"/>
    <s v="08"/>
    <x v="1"/>
    <n v="201308"/>
    <d v="2013-08-22T00:00:00"/>
    <d v="2013-08-28T00:00:00"/>
    <n v="1"/>
    <s v="Comisión Social"/>
    <s v="Ana Yelitza Álvarez Calle"/>
    <s v="ana.alvarez@antioquia.gov.co"/>
    <s v="3217707985-3136236780"/>
    <n v="8862"/>
    <s v="Tarazá"/>
    <x v="0"/>
    <s v="Bajo Cauca"/>
    <s v="Z04"/>
    <s v="BAJO CAUCA"/>
    <s v="R02"/>
    <m/>
    <e v="#N/A"/>
    <e v="#N/A"/>
    <m/>
    <m/>
    <m/>
    <x v="10"/>
  </r>
  <r>
    <s v="Agosto"/>
    <s v="08"/>
    <x v="1"/>
    <n v="201308"/>
    <d v="2013-08-21T00:00:00"/>
    <m/>
    <n v="1"/>
    <s v="Comisión Social"/>
    <s v="Ana Yelitza Álvarez Calle"/>
    <s v="ana.alvarez@antioquia.gov.co"/>
    <s v="3217707985-3136236780"/>
    <n v="8862"/>
    <s v="Bello"/>
    <x v="87"/>
    <s v="Norte "/>
    <s v="Z02"/>
    <s v="VALLE DE ABURRÁ"/>
    <s v="R01"/>
    <m/>
    <e v="#N/A"/>
    <e v="#N/A"/>
    <m/>
    <m/>
    <m/>
    <x v="4"/>
  </r>
  <r>
    <s v="Agosto"/>
    <s v="08"/>
    <x v="1"/>
    <n v="201308"/>
    <d v="2013-08-21T00:00:00"/>
    <m/>
    <n v="1"/>
    <s v="Comisión Social"/>
    <s v="Ana Yelitza Álvarez Calle"/>
    <s v="ana.alvarez@antioquia.gov.co"/>
    <s v="3217707985-3136236780"/>
    <n v="8862"/>
    <s v="Argelia"/>
    <x v="44"/>
    <s v="Páramo"/>
    <s v="Z15"/>
    <s v="ORIENTE"/>
    <s v="R07"/>
    <m/>
    <e v="#N/A"/>
    <e v="#N/A"/>
    <m/>
    <m/>
    <m/>
    <x v="5"/>
  </r>
  <r>
    <s v="Agosto"/>
    <s v="08"/>
    <x v="1"/>
    <n v="201308"/>
    <d v="2013-08-28T00:00:00"/>
    <m/>
    <n v="1"/>
    <s v="Comisión Social"/>
    <s v="Ana Yelitza Álvarez Calle"/>
    <s v="ana.alvarez@antioquia.gov.co"/>
    <s v="3217707985-3136236780"/>
    <n v="8862"/>
    <s v="Donmatías"/>
    <x v="101"/>
    <s v="Río Grande y Chico"/>
    <s v="Z11"/>
    <s v="NORTE"/>
    <s v="R05"/>
    <m/>
    <e v="#N/A"/>
    <e v="#N/A"/>
    <m/>
    <m/>
    <m/>
    <x v="5"/>
  </r>
  <r>
    <s v="Agosto"/>
    <s v="08"/>
    <x v="1"/>
    <n v="201308"/>
    <d v="2013-08-28T00:00:00"/>
    <d v="2013-08-27T00:00:00"/>
    <n v="1"/>
    <s v="Comisión Social"/>
    <s v="Ana Yelitza Álvarez Calle"/>
    <s v="ana.alvarez@antioquia.gov.co"/>
    <s v="3217707985-3136236780"/>
    <n v="8862"/>
    <s v="San Rafael"/>
    <x v="5"/>
    <s v="Embalses"/>
    <s v="Z16"/>
    <s v="ORIENTE"/>
    <s v="R07"/>
    <m/>
    <e v="#N/A"/>
    <e v="#N/A"/>
    <m/>
    <m/>
    <m/>
    <x v="3"/>
  </r>
  <r>
    <s v="Agosto"/>
    <s v="08"/>
    <x v="1"/>
    <n v="201308"/>
    <d v="2013-08-21T00:00:00"/>
    <m/>
    <n v="1"/>
    <s v="Comisión Social"/>
    <s v="Ana Yelitza Álvarez Calle"/>
    <s v="ana.alvarez@antioquia.gov.co"/>
    <s v="3217707985-3136236780"/>
    <n v="8862"/>
    <s v="Segovia"/>
    <x v="98"/>
    <s v="Minera"/>
    <s v="Z08"/>
    <s v="NORDESTE"/>
    <s v="R04"/>
    <m/>
    <e v="#N/A"/>
    <e v="#N/A"/>
    <m/>
    <m/>
    <m/>
    <x v="10"/>
  </r>
  <r>
    <s v="Agosto"/>
    <s v="08"/>
    <x v="1"/>
    <n v="201308"/>
    <d v="2013-09-02T00:00:00"/>
    <d v="2013-08-28T00:00:00"/>
    <n v="1"/>
    <s v="Comisión Social"/>
    <s v="Ana Yelitza Álvarez Calle"/>
    <s v="ana.alvarez@antioquia.gov.co"/>
    <s v="3217707985-3136236780"/>
    <n v="8862"/>
    <s v="Nechí"/>
    <x v="42"/>
    <s v="Bajo Cauca"/>
    <s v="Z04"/>
    <s v="BAJO CAUCA"/>
    <s v="R02"/>
    <m/>
    <e v="#N/A"/>
    <e v="#N/A"/>
    <m/>
    <m/>
    <m/>
    <x v="10"/>
  </r>
  <r>
    <s v="Agosto"/>
    <s v="08"/>
    <x v="1"/>
    <n v="201308"/>
    <d v="2013-08-28T00:00:00"/>
    <d v="2013-08-28T00:00:00"/>
    <n v="1"/>
    <s v="Comisión Social"/>
    <s v="Ana Yelitza Álvarez Calle"/>
    <s v="ana.alvarez@antioquia.gov.co"/>
    <s v="3217707985-3136236780"/>
    <n v="8862"/>
    <s v="Argelia"/>
    <x v="44"/>
    <s v="Páramo"/>
    <s v="Z15"/>
    <s v="ORIENTE"/>
    <s v="R07"/>
    <m/>
    <e v="#N/A"/>
    <e v="#N/A"/>
    <m/>
    <m/>
    <m/>
    <x v="10"/>
  </r>
  <r>
    <s v="Agosto"/>
    <s v="08"/>
    <x v="1"/>
    <n v="201308"/>
    <d v="2013-08-26T00:00:00"/>
    <m/>
    <n v="1"/>
    <s v="Comisión Social"/>
    <s v="Ana Yelitza Álvarez Calle"/>
    <s v="ana.alvarez@antioquia.gov.co"/>
    <s v="3217707985-3136236780"/>
    <n v="8862"/>
    <s v="Angostura"/>
    <x v="47"/>
    <s v="Vertiente Chorros Blancos"/>
    <s v="Z10"/>
    <s v="NORTE"/>
    <s v="R05"/>
    <m/>
    <e v="#N/A"/>
    <e v="#N/A"/>
    <m/>
    <m/>
    <m/>
    <x v="10"/>
  </r>
  <r>
    <s v="Agosto"/>
    <s v="08"/>
    <x v="1"/>
    <n v="201308"/>
    <d v="2013-09-02T00:00:00"/>
    <m/>
    <n v="1"/>
    <s v="Comisión Social"/>
    <s v="Ana Yelitza Álvarez Calle"/>
    <s v="ana.alvarez@antioquia.gov.co"/>
    <s v="3217707985-3136236780"/>
    <n v="8862"/>
    <s v="Sonsón"/>
    <x v="65"/>
    <s v="Páramo"/>
    <s v="Z15"/>
    <s v="ORIENTE"/>
    <s v="R07"/>
    <m/>
    <e v="#N/A"/>
    <e v="#N/A"/>
    <m/>
    <m/>
    <m/>
    <x v="10"/>
  </r>
  <r>
    <s v="Agosto"/>
    <s v="08"/>
    <x v="1"/>
    <n v="201308"/>
    <d v="2013-11-25T00:00:00"/>
    <m/>
    <n v="1"/>
    <s v="Comisión Social"/>
    <s v="Ana Yelitza Álvarez Calle"/>
    <s v="ana.alvarez@antioquia.gov.co"/>
    <s v="3217707985-3136236780"/>
    <n v="8862"/>
    <s v="Urrao"/>
    <x v="81"/>
    <s v="Penderisco"/>
    <s v="Z21"/>
    <s v="SUROESTE"/>
    <s v="R08"/>
    <m/>
    <e v="#N/A"/>
    <e v="#N/A"/>
    <m/>
    <m/>
    <m/>
    <x v="10"/>
  </r>
  <r>
    <s v="Abril"/>
    <s v="04"/>
    <x v="1"/>
    <n v="201304"/>
    <d v="2013-12-09T00:00:00"/>
    <d v="2013-04-18T00:00:00"/>
    <n v="1"/>
    <s v="Comisión Social"/>
    <s v="Ana Yelitza Álvarez Calle"/>
    <s v="ana.alvarez@antioquia.gov.co"/>
    <s v="3217707985-3136236780"/>
    <n v="8862"/>
    <s v="Cañasgordas"/>
    <x v="53"/>
    <s v="Cuenca del Río Sucio"/>
    <s v="Z13"/>
    <s v="OCCIDENTE"/>
    <s v="R06"/>
    <m/>
    <e v="#N/A"/>
    <e v="#N/A"/>
    <m/>
    <m/>
    <m/>
    <x v="10"/>
  </r>
  <r>
    <s v="Abril"/>
    <s v="04"/>
    <x v="1"/>
    <n v="201304"/>
    <d v="2013-12-09T00:00:00"/>
    <d v="2013-04-18T00:00:00"/>
    <n v="1"/>
    <s v="Comisión Social"/>
    <s v="Ana Yelitza Álvarez Calle"/>
    <s v="ana.alvarez@antioquia.gov.co"/>
    <s v="3217707985-3136236780"/>
    <n v="8862"/>
    <s v="Frontino"/>
    <x v="8"/>
    <s v="Cuenca del Río Sucio"/>
    <s v="Z13"/>
    <s v="OCCIDENTE"/>
    <s v="R06"/>
    <m/>
    <e v="#N/A"/>
    <e v="#N/A"/>
    <m/>
    <m/>
    <m/>
    <x v="10"/>
  </r>
  <r>
    <s v="Septiembre"/>
    <s v="09"/>
    <x v="1"/>
    <n v="201309"/>
    <m/>
    <m/>
    <n v="1"/>
    <s v="Comisión Social"/>
    <s v="Ana Yelitza Álvarez Calle"/>
    <s v="ana.alvarez@antioquia.gov.co"/>
    <s v="3217707985-3136236780"/>
    <n v="8862"/>
    <s v="Anzá"/>
    <x v="97"/>
    <s v="Cauca Medio"/>
    <s v="Z14"/>
    <s v="OCCIDENTE"/>
    <s v="R06"/>
    <m/>
    <e v="#N/A"/>
    <e v="#N/A"/>
    <m/>
    <m/>
    <m/>
    <x v="10"/>
  </r>
  <r>
    <s v="Septiembre"/>
    <s v="09"/>
    <x v="1"/>
    <n v="201309"/>
    <d v="2014-09-06T00:00:00"/>
    <m/>
    <n v="1"/>
    <s v="Comisión Social"/>
    <s v="Ana Yelitza Álvarez Calle"/>
    <s v="ana.alvarez@antioquia.gov.co"/>
    <s v="3217707985-3136236780"/>
    <n v="8862"/>
    <s v="Caracolí"/>
    <x v="29"/>
    <s v="Nus"/>
    <s v="Z05"/>
    <s v="MAGDALENA MEDIO"/>
    <s v="R03"/>
    <m/>
    <e v="#N/A"/>
    <e v="#N/A"/>
    <m/>
    <m/>
    <m/>
    <x v="3"/>
  </r>
  <r>
    <s v="Septiembre"/>
    <s v="09"/>
    <x v="1"/>
    <n v="201309"/>
    <d v="2014-08-30T00:00:00"/>
    <m/>
    <n v="1"/>
    <s v="Comisión Social"/>
    <s v="Ana Yelitza Álvarez Calle"/>
    <s v="ana.alvarez@antioquia.gov.co"/>
    <s v="3217707985-3136236780"/>
    <n v="8862"/>
    <s v="Amagá"/>
    <x v="102"/>
    <s v="Sinifaná"/>
    <s v="Z19"/>
    <s v="SUROESTE"/>
    <s v="R08"/>
    <m/>
    <e v="#N/A"/>
    <e v="#N/A"/>
    <m/>
    <m/>
    <m/>
    <x v="4"/>
  </r>
  <r>
    <s v="Septiembre"/>
    <s v="09"/>
    <x v="1"/>
    <n v="201309"/>
    <d v="2014-09-06T00:00:00"/>
    <m/>
    <n v="1"/>
    <s v="Comisión Social"/>
    <s v="Ana Yelitza Álvarez Calle"/>
    <s v="ana.alvarez@antioquia.gov.co"/>
    <s v="3217707985-3136236780"/>
    <n v="8862"/>
    <s v="Arboletes"/>
    <x v="67"/>
    <s v="Norte"/>
    <s v="Z24"/>
    <s v="URABÁ"/>
    <s v="R09"/>
    <m/>
    <e v="#N/A"/>
    <e v="#N/A"/>
    <m/>
    <m/>
    <m/>
    <x v="4"/>
  </r>
  <r>
    <s v="Septiembre"/>
    <s v="09"/>
    <x v="1"/>
    <n v="201309"/>
    <d v="2014-08-16T00:00:00"/>
    <m/>
    <n v="1"/>
    <s v="Comisión Social"/>
    <s v="Ana Yelitza Álvarez Calle"/>
    <s v="ana.alvarez@antioquia.gov.co"/>
    <s v="3217707985-3136236780"/>
    <n v="8862"/>
    <s v="Liborina"/>
    <x v="72"/>
    <s v="Cauca Medio"/>
    <s v="Z14"/>
    <s v="OCCIDENTE"/>
    <s v="R06"/>
    <m/>
    <e v="#N/A"/>
    <e v="#N/A"/>
    <m/>
    <m/>
    <m/>
    <x v="9"/>
  </r>
  <r>
    <s v="Septiembre"/>
    <s v="09"/>
    <x v="1"/>
    <n v="201309"/>
    <m/>
    <m/>
    <n v="1"/>
    <s v="Comisión Social"/>
    <s v="Ana Yelitza Álvarez Calle"/>
    <s v="ana.alvarez@antioquia.gov.co"/>
    <s v="3217707985-3136236780"/>
    <n v="8862"/>
    <s v="San Roque"/>
    <x v="13"/>
    <s v="Nus"/>
    <s v="Z05"/>
    <s v="NORDESTE"/>
    <s v="R04"/>
    <m/>
    <e v="#N/A"/>
    <e v="#N/A"/>
    <m/>
    <m/>
    <m/>
    <x v="1"/>
  </r>
  <r>
    <s v="Septiembre"/>
    <s v="09"/>
    <x v="1"/>
    <n v="201309"/>
    <m/>
    <m/>
    <n v="1"/>
    <s v="Comisión Social"/>
    <s v="Ana Yelitza Álvarez Calle"/>
    <s v="ana.alvarez@antioquia.gov.co"/>
    <s v="3217707985-3136236780"/>
    <n v="8862"/>
    <s v="Ebéjico"/>
    <x v="71"/>
    <s v="Cauca Medio"/>
    <s v="Z14"/>
    <s v="OCCIDENTE"/>
    <s v="R06"/>
    <m/>
    <e v="#N/A"/>
    <e v="#N/A"/>
    <m/>
    <m/>
    <m/>
    <x v="4"/>
  </r>
  <r>
    <s v="Septiembre"/>
    <s v="09"/>
    <x v="1"/>
    <n v="201309"/>
    <m/>
    <m/>
    <n v="1"/>
    <s v="Comisión Social"/>
    <s v="Ana Yelitza Álvarez Calle"/>
    <s v="ana.alvarez@antioquia.gov.co"/>
    <s v="3217707985-3136236780"/>
    <n v="8862"/>
    <s v="Angelópolis"/>
    <x v="38"/>
    <s v="Sinifaná"/>
    <s v="Z19"/>
    <s v="SUROESTE"/>
    <s v="R08"/>
    <m/>
    <e v="#N/A"/>
    <e v="#N/A"/>
    <m/>
    <m/>
    <m/>
    <x v="3"/>
  </r>
  <r>
    <s v="Septiembre"/>
    <s v="09"/>
    <x v="1"/>
    <n v="201309"/>
    <d v="2014-09-05T00:00:00"/>
    <m/>
    <n v="1"/>
    <s v="Comisión Social"/>
    <s v="Ana Yelitza Álvarez Calle"/>
    <s v="ana.alvarez@antioquia.gov.co"/>
    <s v="3217707985-3136236780"/>
    <n v="8862"/>
    <s v="San Francisco"/>
    <x v="3"/>
    <s v="Bosques"/>
    <s v="Z17"/>
    <s v="ORIENTE"/>
    <s v="R07"/>
    <m/>
    <e v="#N/A"/>
    <e v="#N/A"/>
    <m/>
    <m/>
    <m/>
    <x v="1"/>
  </r>
  <r>
    <s v="Septiembre"/>
    <s v="09"/>
    <x v="1"/>
    <n v="201309"/>
    <d v="2014-09-18T00:00:00"/>
    <m/>
    <n v="1"/>
    <s v="Comisión Social"/>
    <s v="Ana Yelitza Álvarez Calle"/>
    <s v="ana.alvarez@antioquia.gov.co"/>
    <s v="3217707985-3136236780"/>
    <n v="8862"/>
    <s v="Liborina"/>
    <x v="72"/>
    <s v="Cauca Medio"/>
    <s v="Z14"/>
    <s v="OCCIDENTE"/>
    <s v="R06"/>
    <m/>
    <e v="#N/A"/>
    <e v="#N/A"/>
    <m/>
    <m/>
    <m/>
    <x v="10"/>
  </r>
  <r>
    <s v="Septiembre"/>
    <s v="09"/>
    <x v="1"/>
    <n v="201309"/>
    <m/>
    <m/>
    <n v="1"/>
    <s v="Comisión Social"/>
    <s v="Ana Yelitza Álvarez Calle"/>
    <s v="ana.alvarez@antioquia.gov.co"/>
    <s v="3217707985-3136236780"/>
    <n v="8862"/>
    <s v="Anorí"/>
    <x v="51"/>
    <s v="Río Porce "/>
    <s v="Z09"/>
    <s v="NORDESTE"/>
    <s v="R04"/>
    <m/>
    <e v="#N/A"/>
    <e v="#N/A"/>
    <m/>
    <m/>
    <m/>
    <x v="13"/>
  </r>
  <r>
    <s v="Septiembre"/>
    <s v="09"/>
    <x v="1"/>
    <n v="201309"/>
    <d v="2014-08-26T00:00:00"/>
    <m/>
    <n v="1"/>
    <s v="Comisión Social"/>
    <s v="Ana Yelitza Álvarez Calle"/>
    <s v="ana.alvarez@antioquia.gov.co"/>
    <s v="3217707985-3136236780"/>
    <n v="8862"/>
    <s v="Medellín"/>
    <x v="80"/>
    <s v="Centro"/>
    <s v="Z01"/>
    <s v="VALLE DE ABURRÁ"/>
    <s v="R01"/>
    <m/>
    <e v="#N/A"/>
    <e v="#N/A"/>
    <m/>
    <m/>
    <m/>
    <x v="10"/>
  </r>
  <r>
    <s v="Septiembre"/>
    <s v="09"/>
    <x v="1"/>
    <n v="201309"/>
    <m/>
    <m/>
    <n v="1"/>
    <s v="Comisión Social"/>
    <s v="Ana Yelitza Álvarez Calle"/>
    <s v="ana.alvarez@antioquia.gov.co"/>
    <s v="3217707985-3136236780"/>
    <n v="8862"/>
    <s v="San Luis"/>
    <x v="62"/>
    <s v="Bosques"/>
    <s v="Z17"/>
    <s v="ORIENTE"/>
    <s v="R07"/>
    <m/>
    <e v="#N/A"/>
    <e v="#N/A"/>
    <m/>
    <m/>
    <m/>
    <x v="1"/>
  </r>
  <r>
    <s v="Septiembre"/>
    <s v="09"/>
    <x v="1"/>
    <n v="201309"/>
    <d v="2014-09-20T00:00:00"/>
    <m/>
    <n v="1"/>
    <s v="Comisión Social"/>
    <s v="Ana Yelitza Álvarez Calle"/>
    <s v="ana.alvarez@antioquia.gov.co"/>
    <s v="3217707985-3136236780"/>
    <n v="8862"/>
    <s v="Bello"/>
    <x v="87"/>
    <s v="Norte "/>
    <s v="Z02"/>
    <s v="VALLE DE ABURRÁ"/>
    <s v="R01"/>
    <m/>
    <e v="#N/A"/>
    <e v="#N/A"/>
    <m/>
    <m/>
    <m/>
    <x v="9"/>
  </r>
  <r>
    <s v="Mayo"/>
    <s v="05"/>
    <x v="1"/>
    <n v="201305"/>
    <m/>
    <d v="2014-05-30T00:00:00"/>
    <n v="1"/>
    <s v="Comisión Social"/>
    <s v="Ana Yelitza Álvarez Calle"/>
    <s v="ana.alvarez@antioquia.gov.co"/>
    <s v="3217707985-3136236780"/>
    <n v="8862"/>
    <s v="Cáceres"/>
    <x v="35"/>
    <s v="Bajo Cauca"/>
    <s v="Z04"/>
    <s v="BAJO CAUCA"/>
    <s v="R02"/>
    <m/>
    <e v="#N/A"/>
    <e v="#N/A"/>
    <m/>
    <m/>
    <m/>
    <x v="7"/>
  </r>
  <r>
    <s v="Julio"/>
    <s v="07"/>
    <x v="1"/>
    <n v="201307"/>
    <d v="2014-09-20T00:00:00"/>
    <d v="2014-07-11T00:00:00"/>
    <n v="1"/>
    <s v="Comisión Social"/>
    <s v="Ana Yelitza Álvarez Calle"/>
    <s v="ana.alvarez@antioquia.gov.co"/>
    <s v="3217707985-3136236780"/>
    <n v="8862"/>
    <s v="Cáceres"/>
    <x v="35"/>
    <s v="Bajo Cauca"/>
    <s v="Z04"/>
    <s v="BAJO CAUCA"/>
    <s v="R02"/>
    <m/>
    <e v="#N/A"/>
    <e v="#N/A"/>
    <m/>
    <m/>
    <m/>
    <x v="3"/>
  </r>
  <r>
    <s v="Agosto"/>
    <s v="08"/>
    <x v="1"/>
    <n v="201308"/>
    <m/>
    <d v="2014-08-17T00:00:00"/>
    <n v="1"/>
    <s v="Comisión Social"/>
    <s v="Ana Yelitza Álvarez Calle"/>
    <s v="ana.alvarez@antioquia.gov.co"/>
    <s v="3217707985-3136236780"/>
    <n v="8862"/>
    <s v="Segovia"/>
    <x v="98"/>
    <s v="Minera"/>
    <s v="Z08"/>
    <s v="NORDESTE"/>
    <s v="R04"/>
    <m/>
    <e v="#N/A"/>
    <e v="#N/A"/>
    <m/>
    <m/>
    <m/>
    <x v="4"/>
  </r>
  <r>
    <s v="Septiembre"/>
    <s v="09"/>
    <x v="1"/>
    <n v="201309"/>
    <d v="2014-09-20T00:00:00"/>
    <m/>
    <n v="1"/>
    <s v="Comisión Social"/>
    <s v="Ana Yelitza Álvarez Calle"/>
    <s v="ana.alvarez@antioquia.gov.co"/>
    <s v="3217707985-3136236780"/>
    <n v="8862"/>
    <s v="Carolina"/>
    <x v="46"/>
    <s v="Río Porce "/>
    <s v="Z09"/>
    <s v="NORTE"/>
    <s v="R05"/>
    <m/>
    <e v="#N/A"/>
    <e v="#N/A"/>
    <m/>
    <m/>
    <m/>
    <x v="1"/>
  </r>
  <r>
    <s v="Septiembre"/>
    <s v="09"/>
    <x v="1"/>
    <n v="201309"/>
    <d v="2014-09-19T00:00:00"/>
    <d v="2014-09-12T00:00:00"/>
    <n v="1"/>
    <s v="Comisión Social"/>
    <s v="Ana Yelitza Álvarez Calle"/>
    <s v="ana.alvarez@antioquia.gov.co"/>
    <s v="3217707985-3136236780"/>
    <n v="8862"/>
    <s v="Heliconia"/>
    <x v="4"/>
    <s v="Cauca Medio"/>
    <s v="Z14"/>
    <s v="OCCIDENTE"/>
    <s v="R06"/>
    <m/>
    <e v="#N/A"/>
    <e v="#N/A"/>
    <m/>
    <m/>
    <m/>
    <x v="1"/>
  </r>
  <r>
    <s v="Septiembre"/>
    <s v="09"/>
    <x v="1"/>
    <n v="201309"/>
    <d v="2014-09-19T00:00:00"/>
    <d v="2014-09-17T00:00:00"/>
    <n v="1"/>
    <s v="Comisión Social"/>
    <s v="Ana Yelitza Álvarez Calle"/>
    <s v="ana.alvarez@antioquia.gov.co"/>
    <s v="3217707985-3136236780"/>
    <n v="8862"/>
    <s v="Anzá"/>
    <x v="97"/>
    <s v="Cauca Medio"/>
    <s v="Z14"/>
    <s v="OCCIDENTE"/>
    <s v="R06"/>
    <m/>
    <e v="#N/A"/>
    <e v="#N/A"/>
    <m/>
    <m/>
    <m/>
    <x v="1"/>
  </r>
  <r>
    <s v="Septiembre"/>
    <s v="09"/>
    <x v="1"/>
    <n v="201309"/>
    <d v="2014-09-23T00:00:00"/>
    <d v="2014-09-15T00:00:00"/>
    <n v="1"/>
    <s v="Comisión Social"/>
    <s v="Ana Yelitza Álvarez Calle"/>
    <s v="ana.alvarez@antioquia.gov.co"/>
    <s v="3217707985-3136236780"/>
    <n v="8862"/>
    <s v="Támesis"/>
    <x v="31"/>
    <s v="Cartama"/>
    <s v="Z22"/>
    <s v="SUROESTE"/>
    <s v="R08"/>
    <m/>
    <e v="#N/A"/>
    <e v="#N/A"/>
    <m/>
    <m/>
    <m/>
    <x v="1"/>
  </r>
  <r>
    <s v="Septiembre"/>
    <s v="09"/>
    <x v="1"/>
    <n v="201309"/>
    <d v="2014-09-25T00:00:00"/>
    <d v="2014-09-22T00:00:00"/>
    <n v="1"/>
    <s v="Comisión Social"/>
    <s v="Ana Yelitza Álvarez Calle"/>
    <s v="ana.alvarez@antioquia.gov.co"/>
    <s v="3217707985-3136236780"/>
    <n v="8862"/>
    <s v="La Pintada"/>
    <x v="27"/>
    <s v="Cartama"/>
    <s v="Z22"/>
    <s v="SUROESTE"/>
    <s v="R08"/>
    <m/>
    <e v="#N/A"/>
    <e v="#N/A"/>
    <m/>
    <m/>
    <m/>
    <x v="5"/>
  </r>
  <r>
    <s v="Septiembre"/>
    <s v="09"/>
    <x v="1"/>
    <n v="201309"/>
    <m/>
    <d v="2014-09-23T00:00:00"/>
    <n v="1"/>
    <s v="Comisión Social"/>
    <s v="Ana Yelitza Álvarez Calle"/>
    <s v="ana.alvarez@antioquia.gov.co"/>
    <s v="3217707985-3136236780"/>
    <n v="8862"/>
    <s v="Anorí"/>
    <x v="51"/>
    <s v="Río Porce "/>
    <s v="Z09"/>
    <s v="NORDESTE"/>
    <s v="R04"/>
    <m/>
    <e v="#N/A"/>
    <e v="#N/A"/>
    <m/>
    <m/>
    <m/>
    <x v="1"/>
  </r>
  <r>
    <s v="Septiembre"/>
    <s v="09"/>
    <x v="1"/>
    <n v="201309"/>
    <m/>
    <d v="2014-09-26T00:00:00"/>
    <n v="1"/>
    <s v="Comisión Social"/>
    <s v="Ana Yelitza Álvarez Calle"/>
    <s v="ana.alvarez@antioquia.gov.co"/>
    <s v="3217707985-3136236780"/>
    <n v="8862"/>
    <s v="Salgar"/>
    <x v="22"/>
    <s v="Penderisco"/>
    <s v="Z21"/>
    <s v="SUROESTE"/>
    <s v="R08"/>
    <m/>
    <e v="#N/A"/>
    <e v="#N/A"/>
    <m/>
    <m/>
    <m/>
    <x v="6"/>
  </r>
  <r>
    <s v="Septiembre"/>
    <s v="09"/>
    <x v="1"/>
    <n v="201309"/>
    <m/>
    <d v="2014-09-25T00:00:00"/>
    <n v="1"/>
    <s v="Comisión Social"/>
    <s v="Ana Yelitza Álvarez Calle"/>
    <s v="ana.alvarez@antioquia.gov.co"/>
    <s v="3217707985-3136236780"/>
    <n v="8862"/>
    <s v="San Roque"/>
    <x v="13"/>
    <s v="Nus"/>
    <s v="Z05"/>
    <s v="NORDESTE"/>
    <s v="R04"/>
    <m/>
    <e v="#N/A"/>
    <e v="#N/A"/>
    <m/>
    <m/>
    <m/>
    <x v="1"/>
  </r>
  <r>
    <s v="Septiembre"/>
    <s v="09"/>
    <x v="1"/>
    <n v="201309"/>
    <d v="2014-09-25T00:00:00"/>
    <m/>
    <n v="1"/>
    <s v="Comisión Social"/>
    <s v="Ana Yelitza Álvarez Calle"/>
    <s v="ana.alvarez@antioquia.gov.co"/>
    <s v="3217707985-3136236780"/>
    <n v="8862"/>
    <s v="Amagá"/>
    <x v="102"/>
    <s v="Sinifaná"/>
    <s v="Z19"/>
    <s v="SUROESTE"/>
    <s v="R08"/>
    <m/>
    <e v="#N/A"/>
    <e v="#N/A"/>
    <m/>
    <m/>
    <m/>
    <x v="5"/>
  </r>
  <r>
    <s v="Septiembre"/>
    <s v="09"/>
    <x v="1"/>
    <n v="201309"/>
    <d v="2014-09-27T00:00:00"/>
    <s v="23,24/9"/>
    <n v="1"/>
    <s v="Comisión Social"/>
    <s v="Ana Yelitza Álvarez Calle"/>
    <s v="ana.alvarez@antioquia.gov.co"/>
    <s v="3217707985-3136236780"/>
    <n v="8862"/>
    <s v="San Andrés de Cuerquia"/>
    <x v="1"/>
    <s v="Río Cauca"/>
    <s v="Z12"/>
    <s v="NORTE"/>
    <s v="R05"/>
    <m/>
    <e v="#N/A"/>
    <e v="#N/A"/>
    <m/>
    <m/>
    <m/>
    <x v="11"/>
  </r>
  <r>
    <s v="Septiembre"/>
    <s v="09"/>
    <x v="1"/>
    <n v="201309"/>
    <d v="2014-09-27T00:00:00"/>
    <d v="2014-09-23T00:00:00"/>
    <n v="1"/>
    <s v="Comisión Social"/>
    <s v="Ana Yelitza Álvarez Calle"/>
    <s v="ana.alvarez@antioquia.gov.co"/>
    <s v="3217707985-3136236780"/>
    <n v="8862"/>
    <s v="Valdivia"/>
    <x v="17"/>
    <s v="Vertiente Chorros Blancos"/>
    <s v="Z10"/>
    <s v="NORTE"/>
    <s v="R05"/>
    <m/>
    <e v="#N/A"/>
    <e v="#N/A"/>
    <m/>
    <m/>
    <m/>
    <x v="9"/>
  </r>
  <r>
    <s v="Septiembre"/>
    <s v="09"/>
    <x v="1"/>
    <n v="201309"/>
    <d v="2014-09-24T00:00:00"/>
    <d v="2014-09-02T00:00:00"/>
    <n v="1"/>
    <s v="Comisión Social"/>
    <s v="Ana Yelitza Álvarez Calle"/>
    <s v="ana.alvarez@antioquia.gov.co"/>
    <s v="3217707985-3136236780"/>
    <n v="8862"/>
    <s v="Andes"/>
    <x v="93"/>
    <s v="San Juan"/>
    <s v="Z20"/>
    <s v="SUROESTE"/>
    <s v="R08"/>
    <m/>
    <e v="#N/A"/>
    <e v="#N/A"/>
    <m/>
    <m/>
    <m/>
    <x v="3"/>
  </r>
  <r>
    <s v="Septiembre"/>
    <s v="09"/>
    <x v="1"/>
    <n v="201309"/>
    <d v="2014-10-03T00:00:00"/>
    <d v="2014-09-03T00:00:00"/>
    <n v="1"/>
    <s v="Comisión Social"/>
    <s v="Ana Yelitza Álvarez Calle"/>
    <s v="ana.alvarez@antioquia.gov.co"/>
    <s v="3217707985-3136236780"/>
    <n v="8862"/>
    <s v="Rionegro"/>
    <x v="60"/>
    <s v="Valle de San Nicolás"/>
    <s v="Z18"/>
    <s v="ORIENTE"/>
    <s v="R07"/>
    <m/>
    <e v="#N/A"/>
    <e v="#N/A"/>
    <m/>
    <m/>
    <m/>
    <x v="4"/>
  </r>
  <r>
    <s v="Septiembre"/>
    <s v="09"/>
    <x v="1"/>
    <n v="201309"/>
    <d v="2014-09-13T00:00:00"/>
    <m/>
    <n v="1"/>
    <s v="Comisión Social"/>
    <s v="Ana Yelitza Álvarez Calle"/>
    <s v="ana.alvarez@antioquia.gov.co"/>
    <s v="3217707985-3136236780"/>
    <n v="8862"/>
    <s v="Granada"/>
    <x v="11"/>
    <s v="Embalses"/>
    <s v="Z16"/>
    <s v="ORIENTE"/>
    <s v="R07"/>
    <m/>
    <e v="#N/A"/>
    <e v="#N/A"/>
    <m/>
    <m/>
    <m/>
    <x v="10"/>
  </r>
  <r>
    <s v="Septiembre"/>
    <s v="09"/>
    <x v="1"/>
    <n v="201309"/>
    <m/>
    <m/>
    <n v="1"/>
    <s v="Comisión Social"/>
    <s v="Ana Yelitza Álvarez Calle"/>
    <s v="ana.alvarez@antioquia.gov.co"/>
    <s v="3217707985-3136236780"/>
    <n v="8862"/>
    <s v="Urrao"/>
    <x v="81"/>
    <s v="Penderisco"/>
    <s v="Z21"/>
    <s v="SUROESTE"/>
    <s v="R08"/>
    <m/>
    <e v="#N/A"/>
    <e v="#N/A"/>
    <m/>
    <m/>
    <m/>
    <x v="10"/>
  </r>
  <r>
    <s v="Septiembre"/>
    <s v="09"/>
    <x v="1"/>
    <n v="201309"/>
    <d v="2014-10-02T00:00:00"/>
    <d v="2014-09-15T00:00:00"/>
    <n v="1"/>
    <s v="Comisión Social"/>
    <s v="Ana Yelitza Álvarez Calle"/>
    <s v="ana.alvarez@antioquia.gov.co"/>
    <s v="3217707985-3136236780"/>
    <n v="8862"/>
    <s v="Amalfi"/>
    <x v="100"/>
    <s v="Meseta"/>
    <s v="Z07"/>
    <s v="NORDESTE"/>
    <s v="R04"/>
    <m/>
    <e v="#N/A"/>
    <e v="#N/A"/>
    <m/>
    <m/>
    <m/>
    <x v="1"/>
  </r>
  <r>
    <s v="Septiembre"/>
    <s v="09"/>
    <x v="1"/>
    <n v="201309"/>
    <d v="2014-10-04T00:00:00"/>
    <m/>
    <n v="1"/>
    <s v="Comisión Social"/>
    <s v="Ana Yelitza Álvarez Calle"/>
    <s v="ana.alvarez@antioquia.gov.co"/>
    <s v="3217707985-3136236780"/>
    <n v="8862"/>
    <s v="Andes"/>
    <x v="93"/>
    <s v="San Juan"/>
    <s v="Z20"/>
    <s v="SUROESTE"/>
    <s v="R08"/>
    <m/>
    <e v="#N/A"/>
    <e v="#N/A"/>
    <m/>
    <m/>
    <m/>
    <x v="10"/>
  </r>
  <r>
    <s v="Septiembre"/>
    <s v="09"/>
    <x v="1"/>
    <n v="201309"/>
    <d v="2014-10-07T00:00:00"/>
    <d v="2014-09-17T00:00:00"/>
    <n v="1"/>
    <s v="Comisión Social"/>
    <s v="Ana Yelitza Álvarez Calle"/>
    <s v="ana.alvarez@antioquia.gov.co"/>
    <s v="3217707985-3136236780"/>
    <n v="8862"/>
    <s v="Anzá"/>
    <x v="97"/>
    <s v="Cauca Medio"/>
    <s v="Z14"/>
    <s v="OCCIDENTE"/>
    <s v="R06"/>
    <m/>
    <e v="#N/A"/>
    <e v="#N/A"/>
    <m/>
    <m/>
    <m/>
    <x v="1"/>
  </r>
  <r>
    <s v="Septiembre"/>
    <s v="09"/>
    <x v="1"/>
    <n v="201309"/>
    <m/>
    <m/>
    <n v="1"/>
    <s v="Comisión Social"/>
    <s v="Ana Yelitza Álvarez Calle"/>
    <s v="ana.alvarez@antioquia.gov.co"/>
    <s v="3217707985-3136236780"/>
    <n v="8862"/>
    <s v="Argelia"/>
    <x v="44"/>
    <s v="Páramo"/>
    <s v="Z15"/>
    <s v="ORIENTE"/>
    <s v="R07"/>
    <m/>
    <e v="#N/A"/>
    <e v="#N/A"/>
    <m/>
    <m/>
    <m/>
    <x v="10"/>
  </r>
  <r>
    <s v="Septiembre"/>
    <s v="09"/>
    <x v="1"/>
    <n v="201309"/>
    <m/>
    <m/>
    <n v="1"/>
    <s v="Comisión Social"/>
    <s v="Ana Yelitza Álvarez Calle"/>
    <s v="ana.alvarez@antioquia.gov.co"/>
    <s v="3217707985-3136236780"/>
    <n v="8862"/>
    <s v="Argelia"/>
    <x v="44"/>
    <s v="Páramo"/>
    <s v="Z15"/>
    <s v="ORIENTE"/>
    <s v="R07"/>
    <m/>
    <e v="#N/A"/>
    <e v="#N/A"/>
    <m/>
    <m/>
    <m/>
    <x v="10"/>
  </r>
  <r>
    <s v="Septiembre"/>
    <s v="09"/>
    <x v="1"/>
    <n v="201309"/>
    <m/>
    <m/>
    <n v="1"/>
    <s v="Comisión Social"/>
    <s v="Ana Yelitza Álvarez Calle"/>
    <s v="ana.alvarez@antioquia.gov.co"/>
    <s v="3217707985-3136236780"/>
    <n v="8862"/>
    <s v="Argelia"/>
    <x v="44"/>
    <s v="Páramo"/>
    <s v="Z15"/>
    <s v="ORIENTE"/>
    <s v="R07"/>
    <m/>
    <e v="#N/A"/>
    <e v="#N/A"/>
    <m/>
    <m/>
    <m/>
    <x v="10"/>
  </r>
  <r>
    <s v="Octubre"/>
    <s v="10"/>
    <x v="1"/>
    <n v="201310"/>
    <d v="2014-10-08T00:00:00"/>
    <d v="2014-10-01T00:00:00"/>
    <n v="1"/>
    <s v="Comisión Social"/>
    <s v="Ana Yelitza Álvarez Calle"/>
    <s v="ana.alvarez@antioquia.gov.co"/>
    <s v="3217707985-3136236780"/>
    <n v="8862"/>
    <s v="San José de la Montaña"/>
    <x v="50"/>
    <s v="Río Grande y Chico"/>
    <s v="Z11"/>
    <s v="NORTE"/>
    <s v="R05"/>
    <m/>
    <e v="#N/A"/>
    <e v="#N/A"/>
    <m/>
    <m/>
    <m/>
    <x v="2"/>
  </r>
  <r>
    <s v="Septiembre"/>
    <s v="09"/>
    <x v="1"/>
    <n v="201309"/>
    <d v="2014-10-11T00:00:00"/>
    <d v="2014-09-28T00:00:00"/>
    <n v="1"/>
    <s v="Comisión Social"/>
    <s v="Ana Yelitza Álvarez Calle"/>
    <s v="ana.alvarez@antioquia.gov.co"/>
    <s v="3217707985-3136236780"/>
    <n v="8862"/>
    <s v="Tarazá"/>
    <x v="0"/>
    <s v="Bajo Cauca"/>
    <s v="Z04"/>
    <s v="BAJO CAUCA"/>
    <s v="R02"/>
    <m/>
    <e v="#N/A"/>
    <e v="#N/A"/>
    <m/>
    <m/>
    <m/>
    <x v="9"/>
  </r>
  <r>
    <s v="Octubre"/>
    <s v="10"/>
    <x v="1"/>
    <n v="201310"/>
    <d v="2014-10-16T00:00:00"/>
    <d v="2014-10-10T00:00:00"/>
    <n v="1"/>
    <s v="Comisión Social"/>
    <s v="Ana Yelitza Álvarez Calle"/>
    <s v="ana.alvarez@antioquia.gov.co"/>
    <s v="3217707985-3136236780"/>
    <n v="8862"/>
    <s v="San Andrés de Cuerquia"/>
    <x v="1"/>
    <s v="Río Cauca"/>
    <s v="Z12"/>
    <s v="NORTE"/>
    <s v="R05"/>
    <m/>
    <e v="#N/A"/>
    <e v="#N/A"/>
    <m/>
    <m/>
    <m/>
    <x v="2"/>
  </r>
  <r>
    <s v="Octubre"/>
    <s v="10"/>
    <x v="1"/>
    <n v="201310"/>
    <m/>
    <d v="2014-10-16T00:00:00"/>
    <n v="1"/>
    <s v="Comisión Social"/>
    <s v="Ana Yelitza Álvarez Calle"/>
    <s v="ana.alvarez@antioquia.gov.co"/>
    <s v="3217707985-3136236780"/>
    <n v="8862"/>
    <s v="Puerto Triunfo"/>
    <x v="40"/>
    <s v="Ribereña"/>
    <s v="Z06"/>
    <s v="MAGDALENA MEDIO"/>
    <s v="R03"/>
    <m/>
    <e v="#N/A"/>
    <e v="#N/A"/>
    <m/>
    <m/>
    <m/>
    <x v="1"/>
  </r>
  <r>
    <s v="Octubre"/>
    <s v="10"/>
    <x v="1"/>
    <n v="201310"/>
    <m/>
    <d v="2014-10-10T00:00:00"/>
    <n v="1"/>
    <s v="Comisión Social"/>
    <s v="Ana Yelitza Álvarez Calle"/>
    <s v="ana.alvarez@antioquia.gov.co"/>
    <s v="3217707985-3136236780"/>
    <n v="8862"/>
    <s v="Puerto Triunfo"/>
    <x v="40"/>
    <s v="Ribereña"/>
    <s v="Z06"/>
    <s v="MAGDALENA MEDIO"/>
    <s v="R03"/>
    <m/>
    <e v="#N/A"/>
    <e v="#N/A"/>
    <m/>
    <m/>
    <m/>
    <x v="1"/>
  </r>
  <r>
    <s v="Octubre"/>
    <s v="10"/>
    <x v="1"/>
    <n v="201310"/>
    <d v="2014-10-25T00:00:00"/>
    <m/>
    <n v="1"/>
    <s v="Comisión Social"/>
    <s v="Ana Yelitza Álvarez Calle"/>
    <s v="ana.alvarez@antioquia.gov.co"/>
    <s v="3217707985-3136236780"/>
    <n v="8862"/>
    <s v="Titiribí"/>
    <x v="103"/>
    <s v="Sinifaná"/>
    <s v="Z19"/>
    <s v="SUROESTE"/>
    <s v="R08"/>
    <m/>
    <e v="#N/A"/>
    <e v="#N/A"/>
    <m/>
    <m/>
    <m/>
    <x v="10"/>
  </r>
  <r>
    <s v="Octubre"/>
    <s v="10"/>
    <x v="1"/>
    <n v="201310"/>
    <d v="2014-04-03T00:00:00"/>
    <d v="2014-09-09T00:00:00"/>
    <n v="1"/>
    <s v="Comisión Social"/>
    <s v="Ana Yelitza Álvarez Calle"/>
    <s v="ana.alvarez@antioquia.gov.co"/>
    <s v="3217707985-3136236780"/>
    <n v="8862"/>
    <s v="San Rafael"/>
    <x v="5"/>
    <s v="Embalses"/>
    <s v="Z16"/>
    <s v="ORIENTE"/>
    <s v="R07"/>
    <m/>
    <e v="#N/A"/>
    <e v="#N/A"/>
    <m/>
    <m/>
    <m/>
    <x v="1"/>
  </r>
  <r>
    <s v="Octubre"/>
    <s v="10"/>
    <x v="1"/>
    <n v="201310"/>
    <d v="2017-10-01T00:00:00"/>
    <d v="2014-10-03T00:00:00"/>
    <n v="1"/>
    <s v="Comisión Social"/>
    <s v="Ana Yelitza Álvarez Calle"/>
    <s v="ana.alvarez@antioquia.gov.co"/>
    <s v="3217707985-3136236780"/>
    <n v="8862"/>
    <s v="San Rafael"/>
    <x v="5"/>
    <s v="Embalses"/>
    <s v="Z16"/>
    <s v="ORIENTE"/>
    <s v="R07"/>
    <m/>
    <e v="#N/A"/>
    <e v="#N/A"/>
    <m/>
    <m/>
    <m/>
    <x v="10"/>
  </r>
  <r>
    <s v="Octubre"/>
    <s v="10"/>
    <x v="1"/>
    <n v="201310"/>
    <d v="2014-10-29T00:00:00"/>
    <d v="2014-10-26T00:00:00"/>
    <n v="1"/>
    <s v="Comisión Social"/>
    <s v="Ana Yelitza Álvarez Calle"/>
    <s v="ana.alvarez@antioquia.gov.co"/>
    <s v="3217707985-3136236780"/>
    <n v="8862"/>
    <s v="Arboletes"/>
    <x v="67"/>
    <s v="Norte"/>
    <s v="Z24"/>
    <s v="URABÁ"/>
    <s v="R09"/>
    <m/>
    <e v="#N/A"/>
    <e v="#N/A"/>
    <m/>
    <m/>
    <m/>
    <x v="10"/>
  </r>
  <r>
    <s v="Agosto"/>
    <s v="08"/>
    <x v="1"/>
    <n v="201308"/>
    <d v="2014-10-29T00:00:00"/>
    <d v="2014-08-31T00:00:00"/>
    <n v="1"/>
    <s v="Comisión Social"/>
    <s v="Ana Yelitza Álvarez Calle"/>
    <s v="ana.alvarez@antioquia.gov.co"/>
    <s v="3217707985-3136236780"/>
    <n v="8862"/>
    <s v="Abejorral"/>
    <x v="83"/>
    <s v="Páramo"/>
    <s v="Z15"/>
    <s v="ORIENTE"/>
    <s v="R07"/>
    <m/>
    <e v="#N/A"/>
    <e v="#N/A"/>
    <m/>
    <m/>
    <m/>
    <x v="1"/>
  </r>
  <r>
    <s v="Octubre"/>
    <s v="10"/>
    <x v="1"/>
    <n v="201310"/>
    <d v="2014-10-30T00:00:00"/>
    <d v="2014-10-24T00:00:00"/>
    <n v="1"/>
    <s v="Comisión Social"/>
    <s v="Ana Yelitza Álvarez Calle"/>
    <s v="ana.alvarez@antioquia.gov.co"/>
    <s v="3217707985-3136236780"/>
    <n v="8862"/>
    <s v="San José de la Montaña"/>
    <x v="50"/>
    <s v="Río Grande y Chico"/>
    <s v="Z11"/>
    <s v="NORTE"/>
    <s v="R05"/>
    <m/>
    <e v="#N/A"/>
    <e v="#N/A"/>
    <m/>
    <m/>
    <m/>
    <x v="1"/>
  </r>
  <r>
    <s v="Octubre"/>
    <s v="10"/>
    <x v="1"/>
    <n v="201310"/>
    <d v="2014-10-25T00:00:00"/>
    <d v="2014-10-24T00:00:00"/>
    <n v="1"/>
    <s v="Comisión Social"/>
    <s v="Ana Yelitza Álvarez Calle"/>
    <s v="ana.alvarez@antioquia.gov.co"/>
    <s v="3217707985-3136236780"/>
    <n v="8862"/>
    <s v="San José de la Montaña"/>
    <x v="50"/>
    <s v="Río Grande y Chico"/>
    <s v="Z11"/>
    <s v="NORTE"/>
    <s v="R05"/>
    <m/>
    <e v="#N/A"/>
    <e v="#N/A"/>
    <m/>
    <m/>
    <m/>
    <x v="1"/>
  </r>
  <r>
    <s v="Octubre"/>
    <s v="10"/>
    <x v="1"/>
    <n v="201310"/>
    <d v="2014-10-10T00:00:00"/>
    <d v="2014-10-10T00:00:00"/>
    <n v="1"/>
    <s v="Comisión Social"/>
    <s v="Ana Yelitza Álvarez Calle"/>
    <s v="ana.alvarez@antioquia.gov.co"/>
    <s v="3217707985-3136236780"/>
    <n v="8862"/>
    <s v="San Juan de Urabá"/>
    <x v="61"/>
    <s v="Norte"/>
    <s v="Z24"/>
    <s v="URABÁ"/>
    <s v="R09"/>
    <m/>
    <e v="#N/A"/>
    <e v="#N/A"/>
    <m/>
    <m/>
    <m/>
    <x v="10"/>
  </r>
  <r>
    <s v="Octubre"/>
    <s v="10"/>
    <x v="1"/>
    <n v="201310"/>
    <d v="2014-10-17T00:00:00"/>
    <m/>
    <n v="1"/>
    <s v="Comisión Social"/>
    <s v="Ana Yelitza Álvarez Calle"/>
    <s v="ana.alvarez@antioquia.gov.co"/>
    <s v="3217707985-3136236780"/>
    <n v="8862"/>
    <s v="Copacabana"/>
    <x v="104"/>
    <s v="Norte "/>
    <s v="Z02"/>
    <s v="VALLE DE ABURRÁ"/>
    <s v="R01"/>
    <m/>
    <e v="#N/A"/>
    <e v="#N/A"/>
    <m/>
    <m/>
    <m/>
    <x v="4"/>
  </r>
  <r>
    <s v="Septiembre"/>
    <s v="09"/>
    <x v="1"/>
    <n v="201309"/>
    <m/>
    <d v="2014-09-30T00:00:00"/>
    <n v="1"/>
    <s v="Comisión Social"/>
    <s v="Ana Yelitza Álvarez Calle"/>
    <s v="ana.alvarez@antioquia.gov.co"/>
    <s v="3217707985-3136236780"/>
    <n v="8862"/>
    <s v="Cañasgordas"/>
    <x v="53"/>
    <s v="Cuenca del Río Sucio"/>
    <s v="Z13"/>
    <s v="OCCIDENTE"/>
    <s v="R06"/>
    <m/>
    <e v="#N/A"/>
    <e v="#N/A"/>
    <m/>
    <m/>
    <m/>
    <x v="10"/>
  </r>
  <r>
    <s v="Agosto"/>
    <s v="08"/>
    <x v="1"/>
    <n v="201308"/>
    <m/>
    <d v="2014-08-23T00:00:00"/>
    <n v="1"/>
    <s v="Comisión Social"/>
    <s v="Ana Yelitza Álvarez Calle"/>
    <s v="ana.alvarez@antioquia.gov.co"/>
    <s v="3217707985-3136236780"/>
    <n v="8862"/>
    <s v="Yondó"/>
    <x v="69"/>
    <s v="Ribereña"/>
    <s v="Z06"/>
    <s v="MAGDALENA MEDIO"/>
    <s v="R03"/>
    <m/>
    <e v="#N/A"/>
    <e v="#N/A"/>
    <m/>
    <m/>
    <m/>
    <x v="3"/>
  </r>
  <r>
    <s v="Octubre"/>
    <s v="10"/>
    <x v="1"/>
    <n v="201310"/>
    <d v="2014-10-20T00:00:00"/>
    <d v="2014-10-04T00:00:00"/>
    <n v="1"/>
    <s v="Comisión Social"/>
    <s v="Ana Yelitza Álvarez Calle"/>
    <s v="ana.alvarez@antioquia.gov.co"/>
    <s v="3217707985-3136236780"/>
    <n v="8862"/>
    <s v="San Francisco"/>
    <x v="3"/>
    <s v="Bosques"/>
    <s v="Z17"/>
    <s v="ORIENTE"/>
    <s v="R07"/>
    <m/>
    <e v="#N/A"/>
    <e v="#N/A"/>
    <m/>
    <m/>
    <m/>
    <x v="1"/>
  </r>
  <r>
    <s v="Octubre"/>
    <s v="10"/>
    <x v="1"/>
    <n v="201310"/>
    <d v="2014-10-21T00:00:00"/>
    <d v="2014-10-21T00:00:00"/>
    <n v="1"/>
    <s v="Comisión Social"/>
    <s v="Ana Yelitza Álvarez Calle"/>
    <s v="ana.alvarez@antioquia.gov.co"/>
    <s v="3217707985-3136236780"/>
    <n v="8862"/>
    <s v="Tarazá"/>
    <x v="0"/>
    <s v="Bajo Cauca"/>
    <s v="Z04"/>
    <s v="BAJO CAUCA"/>
    <s v="R02"/>
    <m/>
    <e v="#N/A"/>
    <e v="#N/A"/>
    <m/>
    <m/>
    <m/>
    <x v="3"/>
  </r>
  <r>
    <s v="Octubre"/>
    <s v="10"/>
    <x v="1"/>
    <n v="201310"/>
    <m/>
    <m/>
    <n v="1"/>
    <s v="Comisión Social"/>
    <s v="Ana Yelitza Álvarez Calle"/>
    <s v="ana.alvarez@antioquia.gov.co"/>
    <s v="3217707985-3136236780"/>
    <n v="8862"/>
    <s v="Puerto Nare"/>
    <x v="39"/>
    <s v="Ribereña"/>
    <s v="Z06"/>
    <s v="MAGDALENA MEDIO"/>
    <s v="R03"/>
    <m/>
    <e v="#N/A"/>
    <e v="#N/A"/>
    <m/>
    <m/>
    <m/>
    <x v="10"/>
  </r>
  <r>
    <s v="Octubre"/>
    <s v="10"/>
    <x v="1"/>
    <n v="201310"/>
    <m/>
    <d v="2014-10-31T00:00:00"/>
    <n v="1"/>
    <s v="Comisión Social"/>
    <s v="Ana Yelitza Álvarez Calle"/>
    <s v="ana.alvarez@antioquia.gov.co"/>
    <s v="3217707985-3136236780"/>
    <n v="8862"/>
    <s v="El Carmen de Viboral"/>
    <x v="78"/>
    <s v="Valle de San Nicolás"/>
    <s v="Z18"/>
    <s v="ORIENTE"/>
    <s v="R07"/>
    <m/>
    <e v="#N/A"/>
    <e v="#N/A"/>
    <m/>
    <m/>
    <m/>
    <x v="5"/>
  </r>
  <r>
    <s v="Octubre"/>
    <s v="10"/>
    <x v="1"/>
    <n v="201310"/>
    <d v="2014-11-12T00:00:00"/>
    <m/>
    <n v="1"/>
    <s v="Comisión Social"/>
    <s v="Ana Yelitza Álvarez Calle"/>
    <s v="ana.alvarez@antioquia.gov.co"/>
    <s v="3217707985-3136236780"/>
    <n v="8862"/>
    <s v="Ciudad Bolívar"/>
    <x v="25"/>
    <s v="San Juan"/>
    <s v="Z20"/>
    <s v="SUROESTE"/>
    <s v="R08"/>
    <m/>
    <e v="#N/A"/>
    <e v="#N/A"/>
    <m/>
    <m/>
    <m/>
    <x v="10"/>
  </r>
  <r>
    <s v="Octubre"/>
    <s v="10"/>
    <x v="1"/>
    <n v="201310"/>
    <d v="2014-11-07T00:00:00"/>
    <m/>
    <n v="1"/>
    <s v="Comisión Social"/>
    <s v="Ana Yelitza Álvarez Calle"/>
    <s v="ana.alvarez@antioquia.gov.co"/>
    <s v="3217707985-3136236780"/>
    <n v="8862"/>
    <s v="Bello"/>
    <x v="87"/>
    <s v="Norte "/>
    <s v="Z02"/>
    <s v="VALLE DE ABURRÁ"/>
    <s v="R01"/>
    <m/>
    <e v="#N/A"/>
    <e v="#N/A"/>
    <m/>
    <m/>
    <m/>
    <x v="6"/>
  </r>
  <r>
    <s v="Octubre"/>
    <s v="10"/>
    <x v="1"/>
    <n v="201310"/>
    <m/>
    <m/>
    <n v="1"/>
    <s v="Comisión Social"/>
    <s v="Ana Yelitza Álvarez Calle"/>
    <s v="ana.alvarez@antioquia.gov.co"/>
    <s v="3217707985-3136236780"/>
    <n v="8862"/>
    <s v="Valdivia"/>
    <x v="17"/>
    <s v="Vertiente Chorros Blancos"/>
    <s v="Z10"/>
    <s v="NORTE"/>
    <s v="R05"/>
    <m/>
    <e v="#N/A"/>
    <e v="#N/A"/>
    <m/>
    <m/>
    <m/>
    <x v="10"/>
  </r>
  <r>
    <s v="Octubre"/>
    <s v="10"/>
    <x v="1"/>
    <n v="201310"/>
    <m/>
    <m/>
    <n v="1"/>
    <s v="Comisión Social"/>
    <s v="Ana Yelitza Álvarez Calle"/>
    <s v="ana.alvarez@antioquia.gov.co"/>
    <s v="3217707985-3136236780"/>
    <n v="8862"/>
    <m/>
    <x v="85"/>
    <e v="#N/A"/>
    <e v="#N/A"/>
    <e v="#N/A"/>
    <e v="#N/A"/>
    <m/>
    <e v="#N/A"/>
    <e v="#N/A"/>
    <m/>
    <m/>
    <m/>
    <x v="10"/>
  </r>
  <r>
    <s v="Octubre"/>
    <s v="10"/>
    <x v="1"/>
    <n v="201310"/>
    <m/>
    <m/>
    <n v="1"/>
    <s v="Comisión Social"/>
    <s v="Ana Yelitza Álvarez Calle"/>
    <s v="ana.alvarez@antioquia.gov.co"/>
    <s v="3217707985-3136236780"/>
    <n v="8862"/>
    <m/>
    <x v="85"/>
    <e v="#N/A"/>
    <e v="#N/A"/>
    <e v="#N/A"/>
    <e v="#N/A"/>
    <m/>
    <e v="#N/A"/>
    <e v="#N/A"/>
    <m/>
    <m/>
    <m/>
    <x v="10"/>
  </r>
  <r>
    <s v="Septiembre"/>
    <s v="09"/>
    <x v="1"/>
    <n v="201309"/>
    <d v="2013-10-28T00:00:00"/>
    <d v="2013-09-28T00:00:00"/>
    <n v="1"/>
    <s v="Comisión Social"/>
    <s v="Ana Yelitza Álvarez Calle"/>
    <s v="ana.alvarez@antioquia.gov.co"/>
    <s v="3217707985-3136236780"/>
    <n v="8862"/>
    <s v="Betulia"/>
    <x v="24"/>
    <s v="Penderisco"/>
    <s v="Z21"/>
    <s v="SUROESTE"/>
    <s v="R08"/>
    <m/>
    <e v="#N/A"/>
    <e v="#N/A"/>
    <m/>
    <m/>
    <m/>
    <x v="1"/>
  </r>
  <r>
    <s v="Septiembre"/>
    <s v="09"/>
    <x v="1"/>
    <n v="201309"/>
    <d v="2013-10-02T00:00:00"/>
    <d v="2013-09-29T00:00:00"/>
    <n v="1"/>
    <s v="Comisión Social"/>
    <s v="Ana Yelitza Álvarez Calle"/>
    <s v="ana.alvarez@antioquia.gov.co"/>
    <s v="3217707985-3136236780"/>
    <n v="8862"/>
    <s v="Anzá"/>
    <x v="97"/>
    <s v="Cauca Medio"/>
    <s v="Z14"/>
    <s v="OCCIDENTE"/>
    <s v="R06"/>
    <m/>
    <e v="#N/A"/>
    <e v="#N/A"/>
    <m/>
    <m/>
    <m/>
    <x v="5"/>
  </r>
  <r>
    <s v="Octubre"/>
    <s v="10"/>
    <x v="1"/>
    <n v="201310"/>
    <m/>
    <m/>
    <n v="1"/>
    <s v="Comisión Social"/>
    <s v="Ana Yelitza Álvarez Calle"/>
    <s v="ana.alvarez@antioquia.gov.co"/>
    <s v="3217707985-3136236780"/>
    <n v="8862"/>
    <s v="Cisneros"/>
    <x v="16"/>
    <s v="Nus"/>
    <s v="Z05"/>
    <s v="NORDESTE"/>
    <s v="R04"/>
    <m/>
    <e v="#N/A"/>
    <e v="#N/A"/>
    <m/>
    <m/>
    <m/>
    <x v="10"/>
  </r>
  <r>
    <s v="Octubre"/>
    <s v="10"/>
    <x v="1"/>
    <n v="201310"/>
    <d v="2013-10-22T00:00:00"/>
    <m/>
    <n v="1"/>
    <s v="Comisión Social"/>
    <s v="Ana Yelitza Álvarez Calle"/>
    <s v="ana.alvarez@antioquia.gov.co"/>
    <s v="3217707985-3136236780"/>
    <n v="8862"/>
    <s v="Caracolí"/>
    <x v="29"/>
    <s v="Nus"/>
    <s v="Z05"/>
    <s v="MAGDALENA MEDIO"/>
    <s v="R03"/>
    <m/>
    <e v="#N/A"/>
    <e v="#N/A"/>
    <m/>
    <m/>
    <m/>
    <x v="1"/>
  </r>
  <r>
    <s v="Octubre"/>
    <s v="10"/>
    <x v="1"/>
    <n v="201310"/>
    <d v="2013-10-29T00:00:00"/>
    <d v="2013-10-26T00:00:00"/>
    <n v="1"/>
    <s v="Comisión Social"/>
    <s v="Ana Yelitza Álvarez Calle"/>
    <s v="ana.alvarez@antioquia.gov.co"/>
    <s v="3217707985-3136236780"/>
    <n v="8862"/>
    <s v="Arboletes"/>
    <x v="67"/>
    <s v="Norte"/>
    <s v="Z24"/>
    <s v="URABÁ"/>
    <s v="R09"/>
    <m/>
    <e v="#N/A"/>
    <e v="#N/A"/>
    <m/>
    <m/>
    <m/>
    <x v="9"/>
  </r>
  <r>
    <s v="Octubre"/>
    <s v="10"/>
    <x v="1"/>
    <n v="201310"/>
    <d v="2013-10-30T00:00:00"/>
    <d v="2013-10-21T00:00:00"/>
    <n v="1"/>
    <s v="Comisión Social"/>
    <s v="Ana Yelitza Álvarez Calle"/>
    <s v="ana.alvarez@antioquia.gov.co"/>
    <s v="3217707985-3136236780"/>
    <n v="8862"/>
    <s v="Uramita"/>
    <x v="37"/>
    <s v="Cuenca del Río Sucio"/>
    <s v="Z13"/>
    <s v="OCCIDENTE"/>
    <s v="R06"/>
    <m/>
    <e v="#N/A"/>
    <e v="#N/A"/>
    <m/>
    <m/>
    <m/>
    <x v="1"/>
  </r>
  <r>
    <s v="Octubre"/>
    <s v="10"/>
    <x v="1"/>
    <n v="201310"/>
    <d v="2013-10-23T00:00:00"/>
    <d v="2013-10-19T00:00:00"/>
    <n v="1"/>
    <s v="Comisión Social"/>
    <s v="Ana Yelitza Álvarez Calle"/>
    <s v="ana.alvarez@antioquia.gov.co"/>
    <s v="3217707985-3136236780"/>
    <n v="8862"/>
    <s v="Nariño"/>
    <x v="33"/>
    <s v="Páramo"/>
    <s v="Z15"/>
    <s v="ORIENTE"/>
    <s v="R07"/>
    <m/>
    <e v="#N/A"/>
    <e v="#N/A"/>
    <m/>
    <m/>
    <m/>
    <x v="1"/>
  </r>
  <r>
    <s v="Octubre"/>
    <s v="10"/>
    <x v="1"/>
    <n v="201310"/>
    <d v="2013-11-07T00:00:00"/>
    <d v="2013-10-15T00:00:00"/>
    <n v="1"/>
    <s v="Comisión Social"/>
    <s v="Ana Yelitza Álvarez Calle"/>
    <s v="ana.alvarez@antioquia.gov.co"/>
    <s v="3217707985-3136236780"/>
    <n v="8862"/>
    <s v="Guarne"/>
    <x v="77"/>
    <s v="Valle de San Nicolás"/>
    <s v="Z18"/>
    <s v="ORIENTE"/>
    <s v="R07"/>
    <m/>
    <e v="#N/A"/>
    <e v="#N/A"/>
    <m/>
    <m/>
    <m/>
    <x v="5"/>
  </r>
  <r>
    <s v="Octubre"/>
    <s v="10"/>
    <x v="1"/>
    <n v="201310"/>
    <d v="2013-11-06T00:00:00"/>
    <d v="2013-11-05T00:00:00"/>
    <n v="1"/>
    <s v="Comisión Social"/>
    <s v="Ana Yelitza Álvarez Calle"/>
    <s v="ana.alvarez@antioquia.gov.co"/>
    <s v="3217707985-3136236780"/>
    <n v="8862"/>
    <s v="Bello"/>
    <x v="87"/>
    <s v="Norte "/>
    <s v="Z02"/>
    <s v="VALLE DE ABURRÁ"/>
    <s v="R01"/>
    <m/>
    <e v="#N/A"/>
    <e v="#N/A"/>
    <m/>
    <m/>
    <m/>
    <x v="3"/>
  </r>
  <r>
    <s v="Octubre"/>
    <s v="10"/>
    <x v="1"/>
    <n v="201310"/>
    <d v="2013-10-31T00:00:00"/>
    <d v="2013-10-23T00:00:00"/>
    <n v="1"/>
    <s v="Comisión Social"/>
    <s v="Ana Yelitza Álvarez Calle"/>
    <s v="ana.alvarez@antioquia.gov.co"/>
    <s v="3217707985-3136236780"/>
    <n v="8862"/>
    <s v="Heliconia"/>
    <x v="4"/>
    <s v="Cauca Medio"/>
    <s v="Z14"/>
    <s v="OCCIDENTE"/>
    <s v="R06"/>
    <m/>
    <e v="#N/A"/>
    <e v="#N/A"/>
    <m/>
    <m/>
    <m/>
    <x v="6"/>
  </r>
  <r>
    <s v="Octubre"/>
    <s v="10"/>
    <x v="1"/>
    <n v="201310"/>
    <d v="2013-11-13T00:00:00"/>
    <d v="2013-11-04T00:00:00"/>
    <n v="1"/>
    <s v="Comisión Social"/>
    <s v="Ana Yelitza Álvarez Calle"/>
    <s v="ana.alvarez@antioquia.gov.co"/>
    <s v="3217707985-3136236780"/>
    <n v="8862"/>
    <s v="Salgar"/>
    <x v="22"/>
    <s v="Penderisco"/>
    <s v="Z21"/>
    <s v="SUROESTE"/>
    <s v="R08"/>
    <m/>
    <e v="#N/A"/>
    <e v="#N/A"/>
    <m/>
    <m/>
    <m/>
    <x v="9"/>
  </r>
  <r>
    <s v="Octubre"/>
    <s v="10"/>
    <x v="1"/>
    <n v="201310"/>
    <d v="2013-10-30T00:00:00"/>
    <d v="2013-10-20T00:00:00"/>
    <n v="1"/>
    <s v="Comisión Social"/>
    <s v="Ana Yelitza Álvarez Calle"/>
    <s v="ana.alvarez@antioquia.gov.co"/>
    <s v="3217707985-3136236780"/>
    <n v="8862"/>
    <s v="Santo Domingo"/>
    <x v="64"/>
    <s v="Nus"/>
    <s v="Z05"/>
    <s v="NORDESTE"/>
    <s v="R04"/>
    <m/>
    <e v="#N/A"/>
    <e v="#N/A"/>
    <m/>
    <m/>
    <m/>
    <x v="9"/>
  </r>
  <r>
    <s v="Octubre"/>
    <s v="10"/>
    <x v="1"/>
    <n v="201310"/>
    <d v="2013-10-17T00:00:00"/>
    <d v="2013-10-04T00:00:00"/>
    <n v="1"/>
    <s v="Comisión Social"/>
    <s v="Ana Yelitza Álvarez Calle"/>
    <s v="ana.alvarez@antioquia.gov.co"/>
    <s v="3217707985-3136236780"/>
    <n v="8862"/>
    <s v="San Rafael"/>
    <x v="5"/>
    <s v="Embalses"/>
    <s v="Z16"/>
    <s v="ORIENTE"/>
    <s v="R07"/>
    <m/>
    <e v="#N/A"/>
    <e v="#N/A"/>
    <m/>
    <m/>
    <m/>
    <x v="7"/>
  </r>
  <r>
    <s v="Octubre"/>
    <s v="10"/>
    <x v="1"/>
    <n v="201310"/>
    <m/>
    <m/>
    <n v="1"/>
    <s v="Comisión Social"/>
    <s v="Ana Yelitza Álvarez Calle"/>
    <s v="ana.alvarez@antioquia.gov.co"/>
    <s v="3217707985-3136236780"/>
    <n v="8862"/>
    <s v="Argelia"/>
    <x v="44"/>
    <s v="Páramo"/>
    <s v="Z15"/>
    <s v="ORIENTE"/>
    <s v="R07"/>
    <m/>
    <e v="#N/A"/>
    <e v="#N/A"/>
    <m/>
    <m/>
    <m/>
    <x v="10"/>
  </r>
  <r>
    <s v="Octubre"/>
    <s v="10"/>
    <x v="1"/>
    <n v="201310"/>
    <d v="2013-09-26T00:00:00"/>
    <m/>
    <n v="1"/>
    <s v="Comisión Social"/>
    <s v="Ana Yelitza Álvarez Calle"/>
    <s v="ana.alvarez@antioquia.gov.co"/>
    <s v="3217707985-3136236780"/>
    <n v="8862"/>
    <s v="Caucasia"/>
    <x v="75"/>
    <s v="Bajo Cauca"/>
    <s v="Z04"/>
    <s v="BAJO CAUCA"/>
    <s v="R02"/>
    <m/>
    <e v="#N/A"/>
    <e v="#N/A"/>
    <m/>
    <m/>
    <m/>
    <x v="10"/>
  </r>
  <r>
    <s v="Octubre"/>
    <s v="10"/>
    <x v="1"/>
    <n v="201310"/>
    <m/>
    <d v="2013-10-01T00:00:00"/>
    <n v="1"/>
    <s v="Comisión Social"/>
    <s v="Ana Yelitza Álvarez Calle"/>
    <s v="ana.alvarez@antioquia.gov.co"/>
    <s v="3217707985-3136236780"/>
    <n v="8862"/>
    <s v="Cañasgordas"/>
    <x v="53"/>
    <s v="Cuenca del Río Sucio"/>
    <s v="Z13"/>
    <s v="OCCIDENTE"/>
    <s v="R06"/>
    <m/>
    <e v="#N/A"/>
    <e v="#N/A"/>
    <m/>
    <m/>
    <m/>
    <x v="1"/>
  </r>
  <r>
    <s v="Octubre"/>
    <s v="10"/>
    <x v="1"/>
    <n v="201310"/>
    <d v="2013-10-11T00:00:00"/>
    <d v="2013-10-10T00:00:00"/>
    <n v="1"/>
    <s v="Comisión Social"/>
    <s v="Ana Yelitza Álvarez Calle"/>
    <s v="ana.alvarez@antioquia.gov.co"/>
    <s v="3217707985-3136236780"/>
    <n v="8862"/>
    <s v="Puerto Triunfo"/>
    <x v="40"/>
    <s v="Ribereña"/>
    <s v="Z06"/>
    <s v="MAGDALENA MEDIO"/>
    <s v="R03"/>
    <m/>
    <e v="#N/A"/>
    <e v="#N/A"/>
    <m/>
    <m/>
    <m/>
    <x v="1"/>
  </r>
  <r>
    <s v="Octubre"/>
    <s v="10"/>
    <x v="1"/>
    <n v="201310"/>
    <d v="2013-10-18T00:00:00"/>
    <d v="2013-10-16T00:00:00"/>
    <n v="1"/>
    <s v="Comisión Social"/>
    <s v="Ana Yelitza Álvarez Calle"/>
    <s v="ana.alvarez@antioquia.gov.co"/>
    <s v="3217707985-3136236780"/>
    <n v="8862"/>
    <s v="Puerto Triunfo"/>
    <x v="40"/>
    <s v="Ribereña"/>
    <s v="Z06"/>
    <s v="MAGDALENA MEDIO"/>
    <s v="R03"/>
    <m/>
    <e v="#N/A"/>
    <e v="#N/A"/>
    <m/>
    <m/>
    <m/>
    <x v="1"/>
  </r>
  <r>
    <s v="Octubre"/>
    <s v="10"/>
    <x v="1"/>
    <n v="201310"/>
    <d v="2013-10-23T00:00:00"/>
    <d v="2013-10-22T00:00:00"/>
    <n v="1"/>
    <s v="Comisión Social"/>
    <s v="Ana Yelitza Álvarez Calle"/>
    <s v="ana.alvarez@antioquia.gov.co"/>
    <s v="3217707985-3136236780"/>
    <n v="8862"/>
    <s v="Puerto Triunfo"/>
    <x v="40"/>
    <s v="Ribereña"/>
    <s v="Z06"/>
    <s v="MAGDALENA MEDIO"/>
    <s v="R03"/>
    <m/>
    <e v="#N/A"/>
    <e v="#N/A"/>
    <m/>
    <m/>
    <m/>
    <x v="4"/>
  </r>
  <r>
    <s v="Octubre"/>
    <s v="10"/>
    <x v="1"/>
    <n v="201310"/>
    <d v="2013-10-22T00:00:00"/>
    <m/>
    <n v="1"/>
    <s v="Comisión Social"/>
    <s v="Ana Yelitza Álvarez Calle"/>
    <s v="ana.alvarez@antioquia.gov.co"/>
    <s v="3217707985-3136236780"/>
    <n v="8862"/>
    <s v="Caracolí"/>
    <x v="29"/>
    <s v="Nus"/>
    <s v="Z05"/>
    <s v="MAGDALENA MEDIO"/>
    <s v="R03"/>
    <m/>
    <e v="#N/A"/>
    <e v="#N/A"/>
    <m/>
    <m/>
    <m/>
    <x v="5"/>
  </r>
  <r>
    <s v="Septiembre"/>
    <s v="09"/>
    <x v="1"/>
    <n v="201309"/>
    <d v="2013-09-30T00:00:00"/>
    <s v="23-24/sept"/>
    <n v="1"/>
    <s v="Comisión Social"/>
    <s v="Ana Yelitza Álvarez Calle"/>
    <s v="ana.alvarez@antioquia.gov.co"/>
    <s v="3217707985-3136236780"/>
    <n v="8862"/>
    <s v="San Andrés de Cuerquia"/>
    <x v="1"/>
    <s v="Río Cauca"/>
    <s v="Z12"/>
    <s v="NORTE"/>
    <s v="R05"/>
    <m/>
    <e v="#N/A"/>
    <e v="#N/A"/>
    <m/>
    <m/>
    <m/>
    <x v="11"/>
  </r>
  <r>
    <s v="Noviembre"/>
    <s v="11"/>
    <x v="1"/>
    <n v="201311"/>
    <m/>
    <m/>
    <n v="1"/>
    <s v="Comisión Social"/>
    <s v="Ana Yelitza Álvarez Calle"/>
    <s v="ana.alvarez@antioquia.gov.co"/>
    <s v="3217707985-3136236780"/>
    <n v="8862"/>
    <s v="Bello"/>
    <x v="87"/>
    <s v="Norte "/>
    <s v="Z02"/>
    <s v="VALLE DE ABURRÁ"/>
    <s v="R01"/>
    <m/>
    <e v="#N/A"/>
    <e v="#N/A"/>
    <m/>
    <m/>
    <m/>
    <x v="10"/>
  </r>
  <r>
    <s v="Noviembre"/>
    <s v="11"/>
    <x v="1"/>
    <n v="201311"/>
    <d v="2013-11-06T00:00:00"/>
    <m/>
    <n v="1"/>
    <s v="Comisión Social"/>
    <s v="Ana Yelitza Álvarez Calle"/>
    <s v="ana.alvarez@antioquia.gov.co"/>
    <s v="3217707985-3136236780"/>
    <n v="8862"/>
    <s v="Bello"/>
    <x v="87"/>
    <s v="Norte "/>
    <s v="Z02"/>
    <s v="VALLE DE ABURRÁ"/>
    <s v="R01"/>
    <m/>
    <e v="#N/A"/>
    <e v="#N/A"/>
    <m/>
    <m/>
    <m/>
    <x v="3"/>
  </r>
  <r>
    <s v="Noviembre"/>
    <s v="11"/>
    <x v="1"/>
    <n v="201311"/>
    <d v="2013-11-20T00:00:00"/>
    <d v="2013-11-15T00:00:00"/>
    <n v="1"/>
    <s v="Comisión Social"/>
    <s v="Ana Yelitza Álvarez Calle"/>
    <s v="ana.alvarez@antioquia.gov.co"/>
    <s v="3217707985-3136236780"/>
    <n v="8862"/>
    <s v="Santo Domingo"/>
    <x v="64"/>
    <s v="Nus"/>
    <s v="Z05"/>
    <s v="NORDESTE"/>
    <s v="R04"/>
    <m/>
    <e v="#N/A"/>
    <e v="#N/A"/>
    <m/>
    <m/>
    <m/>
    <x v="3"/>
  </r>
  <r>
    <s v="Noviembre"/>
    <s v="11"/>
    <x v="1"/>
    <n v="201311"/>
    <m/>
    <m/>
    <n v="1"/>
    <s v="Comisión Social"/>
    <s v="Ana Yelitza Álvarez Calle"/>
    <s v="ana.alvarez@antioquia.gov.co"/>
    <s v="3217707985-3136236780"/>
    <n v="8862"/>
    <m/>
    <x v="85"/>
    <e v="#N/A"/>
    <e v="#N/A"/>
    <e v="#N/A"/>
    <e v="#N/A"/>
    <m/>
    <e v="#N/A"/>
    <e v="#N/A"/>
    <m/>
    <m/>
    <m/>
    <x v="10"/>
  </r>
  <r>
    <s v="Noviembre"/>
    <s v="11"/>
    <x v="1"/>
    <n v="201311"/>
    <d v="2013-11-08T00:00:00"/>
    <d v="2013-11-07T00:00:00"/>
    <n v="1"/>
    <s v="Comisión Social"/>
    <s v="Ana Yelitza Álvarez Calle"/>
    <s v="ana.alvarez@antioquia.gov.co"/>
    <s v="3217707985-3136236780"/>
    <n v="8862"/>
    <s v="Bello"/>
    <x v="87"/>
    <s v="Norte "/>
    <s v="Z02"/>
    <s v="VALLE DE ABURRÁ"/>
    <s v="R01"/>
    <m/>
    <e v="#N/A"/>
    <e v="#N/A"/>
    <m/>
    <m/>
    <m/>
    <x v="6"/>
  </r>
  <r>
    <s v="Noviembre"/>
    <s v="11"/>
    <x v="1"/>
    <n v="201311"/>
    <d v="2013-11-05T00:00:00"/>
    <m/>
    <n v="1"/>
    <s v="Comisión Social"/>
    <s v="Ana Yelitza Álvarez Calle"/>
    <s v="ana.alvarez@antioquia.gov.co"/>
    <s v="3217707985-3136236780"/>
    <n v="8862"/>
    <s v="Bello"/>
    <x v="87"/>
    <s v="Norte "/>
    <s v="Z02"/>
    <s v="VALLE DE ABURRÁ"/>
    <s v="R01"/>
    <m/>
    <e v="#N/A"/>
    <e v="#N/A"/>
    <m/>
    <m/>
    <m/>
    <x v="10"/>
  </r>
  <r>
    <s v="Noviembre"/>
    <s v="11"/>
    <x v="1"/>
    <n v="201311"/>
    <d v="2013-11-06T00:00:00"/>
    <d v="2013-11-06T00:00:00"/>
    <n v="1"/>
    <s v="Comisión Social"/>
    <s v="Ana Yelitza Álvarez Calle"/>
    <s v="ana.alvarez@antioquia.gov.co"/>
    <s v="3217707985-3136236780"/>
    <n v="8862"/>
    <s v="Bello"/>
    <x v="87"/>
    <s v="Norte "/>
    <s v="Z02"/>
    <s v="VALLE DE ABURRÁ"/>
    <s v="R01"/>
    <m/>
    <e v="#N/A"/>
    <e v="#N/A"/>
    <m/>
    <m/>
    <m/>
    <x v="1"/>
  </r>
  <r>
    <s v="Noviembre"/>
    <s v="11"/>
    <x v="1"/>
    <n v="201311"/>
    <d v="2013-11-06T00:00:00"/>
    <d v="2013-11-05T00:00:00"/>
    <n v="1"/>
    <s v="Comisión Social"/>
    <s v="Ana Yelitza Álvarez Calle"/>
    <s v="ana.alvarez@antioquia.gov.co"/>
    <s v="3217707985-3136236780"/>
    <n v="8862"/>
    <s v="Bello"/>
    <x v="87"/>
    <s v="Norte "/>
    <s v="Z02"/>
    <s v="VALLE DE ABURRÁ"/>
    <s v="R01"/>
    <m/>
    <e v="#N/A"/>
    <e v="#N/A"/>
    <m/>
    <m/>
    <m/>
    <x v="3"/>
  </r>
  <r>
    <s v="Noviembre"/>
    <s v="11"/>
    <x v="1"/>
    <n v="201311"/>
    <d v="2013-11-12T00:00:00"/>
    <m/>
    <n v="1"/>
    <s v="Comisión Social"/>
    <s v="Ana Yelitza Álvarez Calle"/>
    <s v="ana.alvarez@antioquia.gov.co"/>
    <s v="3217707985-3136236780"/>
    <n v="8862"/>
    <s v="San Andrés de Cuerquia"/>
    <x v="1"/>
    <s v="Río Cauca"/>
    <s v="Z12"/>
    <s v="NORTE"/>
    <s v="R05"/>
    <m/>
    <e v="#N/A"/>
    <e v="#N/A"/>
    <m/>
    <m/>
    <m/>
    <x v="5"/>
  </r>
  <r>
    <s v="Noviembre"/>
    <s v="11"/>
    <x v="1"/>
    <n v="201311"/>
    <m/>
    <m/>
    <n v="1"/>
    <s v="Comisión Social"/>
    <s v="Ana Yelitza Álvarez Calle"/>
    <s v="ana.alvarez@antioquia.gov.co"/>
    <s v="3217707985-3136236780"/>
    <n v="8862"/>
    <s v="Urrao"/>
    <x v="81"/>
    <s v="Penderisco"/>
    <s v="Z21"/>
    <s v="SUROESTE"/>
    <s v="R08"/>
    <m/>
    <e v="#N/A"/>
    <e v="#N/A"/>
    <m/>
    <m/>
    <m/>
    <x v="1"/>
  </r>
  <r>
    <s v="Noviembre"/>
    <s v="11"/>
    <x v="1"/>
    <n v="201311"/>
    <d v="2013-11-21T00:00:00"/>
    <d v="2013-11-13T00:00:00"/>
    <n v="1"/>
    <s v="Comisión Social"/>
    <s v="Ana Yelitza Álvarez Calle"/>
    <s v="ana.alvarez@antioquia.gov.co"/>
    <s v="3217707985-3136236780"/>
    <n v="8862"/>
    <s v="San Roque"/>
    <x v="13"/>
    <s v="Nus"/>
    <s v="Z05"/>
    <s v="NORDESTE"/>
    <s v="R04"/>
    <m/>
    <e v="#N/A"/>
    <e v="#N/A"/>
    <m/>
    <m/>
    <m/>
    <x v="4"/>
  </r>
  <r>
    <s v="Noviembre"/>
    <s v="11"/>
    <x v="1"/>
    <n v="201311"/>
    <d v="2013-11-22T00:00:00"/>
    <m/>
    <n v="1"/>
    <s v="Comisión Social"/>
    <s v="Ana Yelitza Álvarez Calle"/>
    <s v="ana.alvarez@antioquia.gov.co"/>
    <s v="3217707985-3136236780"/>
    <n v="8862"/>
    <s v="Anorí"/>
    <x v="51"/>
    <s v="Río Porce "/>
    <s v="Z09"/>
    <s v="NORDESTE"/>
    <s v="R04"/>
    <m/>
    <e v="#N/A"/>
    <e v="#N/A"/>
    <m/>
    <m/>
    <m/>
    <x v="4"/>
  </r>
  <r>
    <s v="Noviembre"/>
    <s v="11"/>
    <x v="1"/>
    <n v="201311"/>
    <d v="2013-11-18T00:00:00"/>
    <d v="2013-10-31T00:00:00"/>
    <n v="1"/>
    <s v="Comisión Social"/>
    <s v="Ana Yelitza Álvarez Calle"/>
    <s v="ana.alvarez@antioquia.gov.co"/>
    <s v="3217707985-3136236780"/>
    <n v="8862"/>
    <s v="El Carmen de Viboral"/>
    <x v="78"/>
    <s v="Valle de San Nicolás"/>
    <s v="Z18"/>
    <s v="ORIENTE"/>
    <s v="R07"/>
    <m/>
    <e v="#N/A"/>
    <e v="#N/A"/>
    <m/>
    <m/>
    <m/>
    <x v="5"/>
  </r>
  <r>
    <s v="Noviembre"/>
    <s v="11"/>
    <x v="1"/>
    <n v="201311"/>
    <m/>
    <d v="2013-11-12T00:00:00"/>
    <n v="1"/>
    <s v="Comisión Social"/>
    <s v="Ana Yelitza Álvarez Calle"/>
    <s v="ana.alvarez@antioquia.gov.co"/>
    <s v="3217707985-3136236780"/>
    <n v="8862"/>
    <s v="Ciudad Bolívar"/>
    <x v="25"/>
    <s v="San Juan"/>
    <s v="Z20"/>
    <s v="SUROESTE"/>
    <s v="R08"/>
    <m/>
    <e v="#N/A"/>
    <e v="#N/A"/>
    <m/>
    <m/>
    <m/>
    <x v="13"/>
  </r>
  <r>
    <s v="Noviembre"/>
    <s v="11"/>
    <x v="1"/>
    <n v="201311"/>
    <d v="2013-10-25T00:00:00"/>
    <m/>
    <n v="1"/>
    <s v="Comisión Social"/>
    <s v="Ana Yelitza Álvarez Calle"/>
    <s v="ana.alvarez@antioquia.gov.co"/>
    <s v="3217707985-3136236780"/>
    <n v="8862"/>
    <s v="Vegachí"/>
    <x v="41"/>
    <s v="Meseta"/>
    <s v="Z07"/>
    <s v="NORDESTE"/>
    <s v="R04"/>
    <m/>
    <e v="#N/A"/>
    <e v="#N/A"/>
    <m/>
    <m/>
    <m/>
    <x v="10"/>
  </r>
  <r>
    <s v="Noviembre"/>
    <s v="11"/>
    <x v="1"/>
    <n v="201311"/>
    <d v="2013-11-08T00:00:00"/>
    <d v="2013-11-06T00:00:00"/>
    <n v="1"/>
    <s v="Comisión Social"/>
    <s v="Ana Yelitza Álvarez Calle"/>
    <s v="ana.alvarez@antioquia.gov.co"/>
    <s v="3217707985-3136236780"/>
    <n v="8862"/>
    <s v="Puerto Nare"/>
    <x v="39"/>
    <s v="Ribereña"/>
    <s v="Z06"/>
    <s v="MAGDALENA MEDIO"/>
    <s v="R03"/>
    <m/>
    <e v="#N/A"/>
    <e v="#N/A"/>
    <m/>
    <m/>
    <m/>
    <x v="5"/>
  </r>
  <r>
    <s v="Noviembre"/>
    <s v="11"/>
    <x v="1"/>
    <n v="201311"/>
    <d v="2013-11-15T00:00:00"/>
    <d v="2013-11-07T00:00:00"/>
    <n v="1"/>
    <s v="Comisión Social"/>
    <s v="Ana Yelitza Álvarez Calle"/>
    <s v="ana.alvarez@antioquia.gov.co"/>
    <s v="3217707985-3136236780"/>
    <n v="8862"/>
    <s v="Liborina"/>
    <x v="72"/>
    <s v="Cauca Medio"/>
    <s v="Z14"/>
    <s v="OCCIDENTE"/>
    <s v="R06"/>
    <m/>
    <e v="#N/A"/>
    <e v="#N/A"/>
    <m/>
    <m/>
    <m/>
    <x v="5"/>
  </r>
  <r>
    <s v="Octubre"/>
    <s v="10"/>
    <x v="1"/>
    <n v="201310"/>
    <d v="2013-10-31T00:00:00"/>
    <d v="2013-10-23T00:00:00"/>
    <n v="1"/>
    <s v="Comisión Social"/>
    <s v="Ana Yelitza Álvarez Calle"/>
    <s v="ana.alvarez@antioquia.gov.co"/>
    <s v="3217707985-3136236780"/>
    <n v="8862"/>
    <s v="Heliconia"/>
    <x v="4"/>
    <s v="Cauca Medio"/>
    <s v="Z14"/>
    <s v="OCCIDENTE"/>
    <s v="R06"/>
    <m/>
    <e v="#N/A"/>
    <e v="#N/A"/>
    <m/>
    <m/>
    <m/>
    <x v="10"/>
  </r>
  <r>
    <s v="Octubre"/>
    <s v="10"/>
    <x v="1"/>
    <n v="201310"/>
    <d v="2013-11-07T00:00:00"/>
    <d v="2013-10-15T00:00:00"/>
    <n v="1"/>
    <s v="Comisión Social"/>
    <s v="Ana Yelitza Álvarez Calle"/>
    <s v="ana.alvarez@antioquia.gov.co"/>
    <s v="3217707985-3136236780"/>
    <n v="8862"/>
    <s v="Guarne"/>
    <x v="77"/>
    <s v="Valle de San Nicolás"/>
    <s v="Z18"/>
    <s v="ORIENTE"/>
    <s v="R07"/>
    <m/>
    <e v="#N/A"/>
    <e v="#N/A"/>
    <m/>
    <m/>
    <m/>
    <x v="5"/>
  </r>
  <r>
    <s v="Noviembre"/>
    <s v="11"/>
    <x v="1"/>
    <n v="201311"/>
    <d v="2020-11-01T00:00:00"/>
    <d v="2013-11-15T00:00:00"/>
    <n v="1"/>
    <s v="Comisión Social"/>
    <s v="Ana Yelitza Álvarez Calle"/>
    <s v="ana.alvarez@antioquia.gov.co"/>
    <s v="3217707985-3136236780"/>
    <n v="8862"/>
    <s v="Liborina"/>
    <x v="72"/>
    <s v="Cauca Medio"/>
    <s v="Z14"/>
    <s v="OCCIDENTE"/>
    <s v="R06"/>
    <m/>
    <e v="#N/A"/>
    <e v="#N/A"/>
    <m/>
    <m/>
    <m/>
    <x v="5"/>
  </r>
  <r>
    <s v="Octubre"/>
    <s v="10"/>
    <x v="1"/>
    <n v="201310"/>
    <d v="2013-10-30T00:00:00"/>
    <m/>
    <n v="1"/>
    <s v="Comisión Social"/>
    <s v="Ana Yelitza Álvarez Calle"/>
    <s v="ana.alvarez@antioquia.gov.co"/>
    <s v="3217707985-3136236780"/>
    <n v="8862"/>
    <s v="Liborina"/>
    <x v="72"/>
    <s v="Cauca Medio"/>
    <s v="Z14"/>
    <s v="OCCIDENTE"/>
    <s v="R06"/>
    <m/>
    <e v="#N/A"/>
    <e v="#N/A"/>
    <m/>
    <m/>
    <m/>
    <x v="5"/>
  </r>
  <r>
    <s v="Noviembre"/>
    <s v="11"/>
    <x v="1"/>
    <n v="201311"/>
    <d v="2013-11-18T00:00:00"/>
    <d v="2013-11-14T00:00:00"/>
    <n v="1"/>
    <s v="Comisión Social"/>
    <s v="Ana Yelitza Álvarez Calle"/>
    <s v="ana.alvarez@antioquia.gov.co"/>
    <s v="3217707985-3136236780"/>
    <n v="8862"/>
    <s v="Liborina"/>
    <x v="72"/>
    <s v="Cauca Medio"/>
    <s v="Z14"/>
    <s v="OCCIDENTE"/>
    <s v="R06"/>
    <m/>
    <e v="#N/A"/>
    <e v="#N/A"/>
    <m/>
    <m/>
    <m/>
    <x v="3"/>
  </r>
  <r>
    <s v="Octubre"/>
    <s v="10"/>
    <x v="1"/>
    <n v="201310"/>
    <d v="2013-11-09T00:00:00"/>
    <d v="2013-10-09T00:00:00"/>
    <n v="1"/>
    <s v="Comisión Social"/>
    <s v="Ana Yelitza Álvarez Calle"/>
    <s v="ana.alvarez@antioquia.gov.co"/>
    <s v="3217707985-3136236780"/>
    <n v="8862"/>
    <s v="San Rafael"/>
    <x v="5"/>
    <s v="Embalses"/>
    <s v="Z16"/>
    <s v="ORIENTE"/>
    <s v="R07"/>
    <m/>
    <e v="#N/A"/>
    <e v="#N/A"/>
    <m/>
    <m/>
    <m/>
    <x v="10"/>
  </r>
  <r>
    <s v="Octubre"/>
    <s v="10"/>
    <x v="1"/>
    <n v="201310"/>
    <d v="2013-11-26T00:00:00"/>
    <d v="2013-10-15T00:00:00"/>
    <n v="1"/>
    <s v="Comisión Social"/>
    <s v="Ana Yelitza Álvarez Calle"/>
    <s v="ana.alvarez@antioquia.gov.co"/>
    <s v="3217707985-3136236780"/>
    <n v="8862"/>
    <s v="San Rafael"/>
    <x v="5"/>
    <s v="Embalses"/>
    <s v="Z16"/>
    <s v="ORIENTE"/>
    <s v="R07"/>
    <m/>
    <e v="#N/A"/>
    <e v="#N/A"/>
    <m/>
    <m/>
    <m/>
    <x v="6"/>
  </r>
  <r>
    <s v="Noviembre"/>
    <s v="11"/>
    <x v="1"/>
    <n v="201311"/>
    <d v="2013-11-25T00:00:00"/>
    <d v="2013-11-06T00:00:00"/>
    <n v="1"/>
    <s v="Comisión Social"/>
    <s v="Ana Yelitza Álvarez Calle"/>
    <s v="ana.alvarez@antioquia.gov.co"/>
    <s v="3217707985-3136236780"/>
    <n v="8862"/>
    <s v="Abejorral"/>
    <x v="83"/>
    <s v="Páramo"/>
    <s v="Z15"/>
    <s v="ORIENTE"/>
    <s v="R07"/>
    <m/>
    <e v="#N/A"/>
    <e v="#N/A"/>
    <m/>
    <m/>
    <m/>
    <x v="3"/>
  </r>
  <r>
    <s v="Noviembre"/>
    <s v="11"/>
    <x v="1"/>
    <n v="201311"/>
    <m/>
    <d v="2013-11-02T00:00:00"/>
    <n v="1"/>
    <s v="Comisión Social"/>
    <s v="Ana Yelitza Álvarez Calle"/>
    <s v="ana.alvarez@antioquia.gov.co"/>
    <s v="3217707985-3136236780"/>
    <n v="8862"/>
    <s v="Anorí"/>
    <x v="51"/>
    <s v="Río Porce "/>
    <s v="Z09"/>
    <s v="NORDESTE"/>
    <s v="R04"/>
    <m/>
    <e v="#N/A"/>
    <e v="#N/A"/>
    <m/>
    <m/>
    <m/>
    <x v="10"/>
  </r>
  <r>
    <s v="Septiembre"/>
    <s v="09"/>
    <x v="1"/>
    <n v="201309"/>
    <d v="2013-09-02T00:00:00"/>
    <m/>
    <n v="1"/>
    <s v="Comisión Social"/>
    <s v="Ana Yelitza Álvarez Calle"/>
    <s v="ana.alvarez@antioquia.gov.co"/>
    <s v="3217707985-3136236780"/>
    <n v="8862"/>
    <s v="Andes"/>
    <x v="93"/>
    <s v="San Juan"/>
    <s v="Z20"/>
    <s v="SUROESTE"/>
    <s v="R08"/>
    <m/>
    <e v="#N/A"/>
    <e v="#N/A"/>
    <m/>
    <m/>
    <m/>
    <x v="10"/>
  </r>
  <r>
    <s v="Agosto"/>
    <s v="07"/>
    <x v="1"/>
    <n v="201307"/>
    <d v="2013-07-09T00:00:00"/>
    <d v="2013-07-10T00:00:00"/>
    <n v="1"/>
    <s v="Comisión Social"/>
    <s v="Ana Yelitza Álvarez Calle"/>
    <s v="ana.alvarez@antioquia.gov.co"/>
    <s v="3217707985-3136236780"/>
    <n v="8862"/>
    <s v="Andes"/>
    <x v="93"/>
    <s v="San Juan"/>
    <s v="Z20"/>
    <s v="SUROESTE"/>
    <s v="R08"/>
    <m/>
    <e v="#N/A"/>
    <e v="#N/A"/>
    <m/>
    <m/>
    <m/>
    <x v="10"/>
  </r>
  <r>
    <s v="Septiembre"/>
    <s v="09"/>
    <x v="1"/>
    <n v="201309"/>
    <d v="2013-09-26T00:00:00"/>
    <m/>
    <n v="1"/>
    <s v="Comisión Social"/>
    <s v="Ana Yelitza Álvarez Calle"/>
    <s v="ana.alvarez@antioquia.gov.co"/>
    <s v="3217707985-3136236780"/>
    <n v="8862"/>
    <s v="Salgar"/>
    <x v="22"/>
    <s v="Penderisco"/>
    <s v="Z21"/>
    <s v="SUROESTE"/>
    <s v="R08"/>
    <m/>
    <e v="#N/A"/>
    <e v="#N/A"/>
    <m/>
    <m/>
    <m/>
    <x v="6"/>
  </r>
  <r>
    <s v="Octubre"/>
    <s v="10"/>
    <x v="1"/>
    <n v="201310"/>
    <d v="2013-10-03T00:00:00"/>
    <m/>
    <n v="1"/>
    <s v="Comisión Social"/>
    <s v="Ana Yelitza Álvarez Calle"/>
    <s v="ana.alvarez@antioquia.gov.co"/>
    <s v="3217707985-3136236780"/>
    <n v="8862"/>
    <s v="Caldas"/>
    <x v="18"/>
    <s v="Sur "/>
    <s v="Z03"/>
    <s v="VALLE DE ABURRÁ"/>
    <s v="R01"/>
    <m/>
    <e v="#N/A"/>
    <e v="#N/A"/>
    <m/>
    <m/>
    <m/>
    <x v="1"/>
  </r>
  <r>
    <s v="Septiembre"/>
    <s v="09"/>
    <x v="1"/>
    <n v="201309"/>
    <d v="2013-10-04T00:00:00"/>
    <d v="2013-09-27T00:00:00"/>
    <n v="1"/>
    <s v="Comisión Social"/>
    <s v="Ana Yelitza Álvarez Calle"/>
    <s v="ana.alvarez@antioquia.gov.co"/>
    <s v="3217707985-3136236780"/>
    <n v="8862"/>
    <s v="Caldas"/>
    <x v="18"/>
    <s v="Sur "/>
    <s v="Z03"/>
    <s v="VALLE DE ABURRÁ"/>
    <s v="R01"/>
    <m/>
    <e v="#N/A"/>
    <e v="#N/A"/>
    <m/>
    <m/>
    <m/>
    <x v="1"/>
  </r>
  <r>
    <s v="Octubre"/>
    <s v="10"/>
    <x v="1"/>
    <n v="201310"/>
    <m/>
    <d v="2013-10-31T00:00:00"/>
    <n v="1"/>
    <s v="Comisión Social"/>
    <s v="Ana Yelitza Álvarez Calle"/>
    <s v="ana.alvarez@antioquia.gov.co"/>
    <s v="3217707985-3136236780"/>
    <n v="8862"/>
    <s v="El Carmen de Viboral"/>
    <x v="78"/>
    <s v="Valle de San Nicolás"/>
    <s v="Z18"/>
    <s v="ORIENTE"/>
    <s v="R07"/>
    <m/>
    <e v="#N/A"/>
    <e v="#N/A"/>
    <m/>
    <m/>
    <m/>
    <x v="1"/>
  </r>
  <r>
    <s v="Octubre"/>
    <s v="10"/>
    <x v="1"/>
    <n v="201310"/>
    <d v="2013-10-21T00:00:00"/>
    <m/>
    <n v="1"/>
    <s v="Comisión Social"/>
    <s v="Ana Yelitza Álvarez Calle"/>
    <s v="ana.alvarez@antioquia.gov.co"/>
    <s v="3217707985-3136236780"/>
    <n v="8862"/>
    <s v="Tarazá"/>
    <x v="0"/>
    <s v="Bajo Cauca"/>
    <s v="Z04"/>
    <s v="BAJO CAUCA"/>
    <s v="R02"/>
    <m/>
    <e v="#N/A"/>
    <e v="#N/A"/>
    <m/>
    <m/>
    <m/>
    <x v="5"/>
  </r>
  <r>
    <s v="Noviembre"/>
    <s v="11"/>
    <x v="1"/>
    <n v="201311"/>
    <d v="2013-11-21T00:00:00"/>
    <d v="2013-11-06T00:00:00"/>
    <n v="1"/>
    <s v="Comisión Social"/>
    <s v="Ana Yelitza Álvarez Calle"/>
    <s v="ana.alvarez@antioquia.gov.co"/>
    <s v="3217707985-3136236780"/>
    <n v="8862"/>
    <s v="Sonsón"/>
    <x v="65"/>
    <s v="Páramo"/>
    <s v="Z15"/>
    <s v="ORIENTE"/>
    <s v="R07"/>
    <m/>
    <e v="#N/A"/>
    <e v="#N/A"/>
    <m/>
    <m/>
    <m/>
    <x v="3"/>
  </r>
  <r>
    <s v="Noviembre"/>
    <s v="11"/>
    <x v="1"/>
    <n v="201311"/>
    <d v="2013-11-19T00:00:00"/>
    <d v="2013-11-15T00:00:00"/>
    <n v="1"/>
    <s v="Comisión Social"/>
    <s v="Ana Yelitza Álvarez Calle"/>
    <s v="ana.alvarez@antioquia.gov.co"/>
    <s v="3217707985-3136236780"/>
    <n v="8862"/>
    <s v="Cocorná"/>
    <x v="23"/>
    <s v="Bosques"/>
    <s v="Z17"/>
    <s v="ORIENTE"/>
    <s v="R07"/>
    <m/>
    <e v="#N/A"/>
    <e v="#N/A"/>
    <m/>
    <m/>
    <m/>
    <x v="9"/>
  </r>
  <r>
    <s v="Noviembre"/>
    <s v="11"/>
    <x v="1"/>
    <n v="201311"/>
    <m/>
    <d v="2013-11-20T00:00:00"/>
    <n v="1"/>
    <s v="Comisión Social"/>
    <s v="Ana Yelitza Álvarez Calle"/>
    <s v="ana.alvarez@antioquia.gov.co"/>
    <s v="3217707985-3136236780"/>
    <n v="8862"/>
    <s v="Segovia"/>
    <x v="98"/>
    <s v="Minera"/>
    <s v="Z08"/>
    <s v="NORDESTE"/>
    <s v="R04"/>
    <m/>
    <e v="#N/A"/>
    <e v="#N/A"/>
    <m/>
    <m/>
    <m/>
    <x v="15"/>
  </r>
  <r>
    <s v="Noviembre"/>
    <s v="11"/>
    <x v="1"/>
    <n v="201311"/>
    <m/>
    <d v="2013-11-02T00:00:00"/>
    <n v="1"/>
    <s v="Comisión Social"/>
    <s v="Ana Yelitza Álvarez Calle"/>
    <s v="ana.alvarez@antioquia.gov.co"/>
    <s v="3217707985-3136236780"/>
    <n v="8862"/>
    <s v="Amalfi"/>
    <x v="100"/>
    <s v="Meseta"/>
    <s v="Z07"/>
    <s v="NORDESTE"/>
    <s v="R04"/>
    <m/>
    <e v="#N/A"/>
    <e v="#N/A"/>
    <m/>
    <m/>
    <m/>
    <x v="3"/>
  </r>
  <r>
    <s v="Noviembre"/>
    <s v="11"/>
    <x v="1"/>
    <n v="201311"/>
    <d v="2013-11-08T00:00:00"/>
    <d v="2013-11-03T00:00:00"/>
    <n v="1"/>
    <s v="Comisión Social"/>
    <s v="Ana Yelitza Álvarez Calle"/>
    <s v="ana.alvarez@antioquia.gov.co"/>
    <s v="3217707985-3136236780"/>
    <n v="8862"/>
    <s v="Zaragoza"/>
    <x v="43"/>
    <s v="Bajo Cauca"/>
    <s v="Z04"/>
    <s v="BAJO CAUCA"/>
    <s v="R02"/>
    <m/>
    <e v="#N/A"/>
    <e v="#N/A"/>
    <m/>
    <m/>
    <m/>
    <x v="4"/>
  </r>
  <r>
    <s v="Noviembre"/>
    <s v="11"/>
    <x v="1"/>
    <n v="201311"/>
    <d v="2013-11-18T00:00:00"/>
    <d v="2013-03-27T00:00:00"/>
    <n v="1"/>
    <s v="Comisión Social"/>
    <s v="Ana Yelitza Álvarez Calle"/>
    <s v="ana.alvarez@antioquia.gov.co"/>
    <s v="3217707985-3136236780"/>
    <n v="8862"/>
    <s v="Cañasgordas"/>
    <x v="53"/>
    <s v="Cuenca del Río Sucio"/>
    <s v="Z13"/>
    <s v="OCCIDENTE"/>
    <s v="R06"/>
    <m/>
    <e v="#N/A"/>
    <e v="#N/A"/>
    <m/>
    <m/>
    <m/>
    <x v="3"/>
  </r>
  <r>
    <s v="Noviembre"/>
    <s v="11"/>
    <x v="1"/>
    <n v="201311"/>
    <d v="2013-11-06T00:00:00"/>
    <d v="2013-11-05T00:00:00"/>
    <n v="1"/>
    <s v="Comisión Social"/>
    <s v="Ana Yelitza Álvarez Calle"/>
    <s v="ana.alvarez@antioquia.gov.co"/>
    <s v="3217707985-3136236780"/>
    <n v="8862"/>
    <s v="Puerto Triunfo"/>
    <x v="40"/>
    <s v="Ribereña"/>
    <s v="Z06"/>
    <s v="MAGDALENA MEDIO"/>
    <s v="R03"/>
    <m/>
    <e v="#N/A"/>
    <e v="#N/A"/>
    <m/>
    <m/>
    <m/>
    <x v="4"/>
  </r>
  <r>
    <s v="Noviembre"/>
    <s v="11"/>
    <x v="1"/>
    <n v="201311"/>
    <d v="2013-11-06T00:00:00"/>
    <m/>
    <n v="1"/>
    <s v="Comisión Social"/>
    <s v="Ana Yelitza Álvarez Calle"/>
    <s v="ana.alvarez@antioquia.gov.co"/>
    <s v="3217707985-3136236780"/>
    <n v="8862"/>
    <s v="Turbo"/>
    <x v="20"/>
    <s v="Centro"/>
    <s v="Z23"/>
    <s v="URABÁ"/>
    <s v="R09"/>
    <m/>
    <e v="#N/A"/>
    <e v="#N/A"/>
    <m/>
    <m/>
    <m/>
    <x v="4"/>
  </r>
  <r>
    <s v="Noviembre"/>
    <s v="11"/>
    <x v="1"/>
    <n v="201311"/>
    <d v="2013-11-26T00:00:00"/>
    <d v="2013-11-05T00:00:00"/>
    <n v="1"/>
    <s v="Comisión Social"/>
    <s v="Ana Yelitza Álvarez Calle"/>
    <s v="ana.alvarez@antioquia.gov.co"/>
    <s v="3217707985-3136236780"/>
    <n v="8862"/>
    <s v="Fredonia"/>
    <x v="99"/>
    <s v="Sinifaná"/>
    <s v="Z19"/>
    <s v="SUROESTE"/>
    <s v="R08"/>
    <m/>
    <e v="#N/A"/>
    <e v="#N/A"/>
    <m/>
    <m/>
    <m/>
    <x v="1"/>
  </r>
  <r>
    <s v="Noviembre"/>
    <s v="11"/>
    <x v="1"/>
    <n v="201311"/>
    <d v="2013-12-02T00:00:00"/>
    <d v="2013-11-09T00:00:00"/>
    <n v="1"/>
    <s v="Comisión Social"/>
    <s v="Ana Yelitza Álvarez Calle"/>
    <s v="ana.alvarez@antioquia.gov.co"/>
    <s v="3217707985-3136236780"/>
    <n v="8862"/>
    <s v="Frontino"/>
    <x v="8"/>
    <s v="Cuenca del Río Sucio"/>
    <s v="Z13"/>
    <s v="OCCIDENTE"/>
    <s v="R06"/>
    <m/>
    <e v="#N/A"/>
    <e v="#N/A"/>
    <m/>
    <m/>
    <m/>
    <x v="9"/>
  </r>
  <r>
    <s v="Octubre"/>
    <s v="10"/>
    <x v="1"/>
    <n v="201310"/>
    <d v="2013-10-02T00:00:00"/>
    <m/>
    <n v="1"/>
    <s v="Comisión Social"/>
    <s v="Ana Yelitza Álvarez Calle"/>
    <s v="ana.alvarez@antioquia.gov.co"/>
    <s v="3217707985-3136236780"/>
    <n v="8862"/>
    <s v="San Andrés de Cuerquia"/>
    <x v="1"/>
    <s v="Río Cauca"/>
    <s v="Z12"/>
    <s v="NORTE"/>
    <s v="R05"/>
    <m/>
    <e v="#N/A"/>
    <e v="#N/A"/>
    <m/>
    <m/>
    <m/>
    <x v="11"/>
  </r>
  <r>
    <s v="Agosto"/>
    <s v="08"/>
    <x v="1"/>
    <n v="201308"/>
    <d v="2013-08-28T00:00:00"/>
    <d v="2013-08-22T00:00:00"/>
    <n v="1"/>
    <s v="Comisión Social"/>
    <s v="Ana Yelitza Álvarez Calle"/>
    <s v="ana.alvarez@antioquia.gov.co"/>
    <s v="3217707985-3136236780"/>
    <n v="8862"/>
    <s v="Maceo"/>
    <x v="30"/>
    <s v="Nus"/>
    <s v="Z05"/>
    <s v="MAGDALENA MEDIO"/>
    <s v="R03"/>
    <m/>
    <e v="#N/A"/>
    <e v="#N/A"/>
    <m/>
    <m/>
    <m/>
    <x v="5"/>
  </r>
  <r>
    <s v="Septiembre"/>
    <s v="10"/>
    <x v="1"/>
    <n v="201310"/>
    <d v="2013-10-07T00:00:00"/>
    <d v="2013-10-01T00:00:00"/>
    <n v="1"/>
    <s v="Comisión Social"/>
    <s v="Ana Yelitza Álvarez Calle"/>
    <s v="ana.alvarez@antioquia.gov.co"/>
    <s v="3217707985-3136236780"/>
    <n v="8862"/>
    <s v="Maceo"/>
    <x v="30"/>
    <s v="Nus"/>
    <s v="Z05"/>
    <s v="MAGDALENA MEDIO"/>
    <s v="R03"/>
    <m/>
    <e v="#N/A"/>
    <e v="#N/A"/>
    <m/>
    <m/>
    <m/>
    <x v="1"/>
  </r>
  <r>
    <s v="Julio"/>
    <s v="07"/>
    <x v="1"/>
    <n v="201307"/>
    <d v="2013-07-04T00:00:00"/>
    <d v="2013-07-05T00:00:00"/>
    <n v="1"/>
    <s v="Comisión Social"/>
    <s v="Ana Yelitza Álvarez Calle"/>
    <s v="ana.alvarez@antioquia.gov.co"/>
    <s v="3217707985-3136236780"/>
    <n v="8862"/>
    <s v="Maceo"/>
    <x v="30"/>
    <s v="Nus"/>
    <s v="Z05"/>
    <s v="MAGDALENA MEDIO"/>
    <s v="R03"/>
    <m/>
    <e v="#N/A"/>
    <e v="#N/A"/>
    <m/>
    <m/>
    <m/>
    <x v="5"/>
  </r>
  <r>
    <s v="Octubre"/>
    <s v="10"/>
    <x v="1"/>
    <n v="201310"/>
    <d v="2013-10-09T00:00:00"/>
    <m/>
    <n v="1"/>
    <s v="Comisión Social"/>
    <s v="Ana Yelitza Álvarez Calle"/>
    <s v="ana.alvarez@antioquia.gov.co"/>
    <s v="3217707985-3136236780"/>
    <n v="8862"/>
    <s v="Granada"/>
    <x v="11"/>
    <s v="Embalses"/>
    <s v="Z16"/>
    <s v="ORIENTE"/>
    <s v="R07"/>
    <m/>
    <e v="#N/A"/>
    <e v="#N/A"/>
    <m/>
    <m/>
    <m/>
    <x v="10"/>
  </r>
  <r>
    <s v="Octubre"/>
    <s v="10"/>
    <x v="1"/>
    <n v="201310"/>
    <d v="2013-10-06T00:00:00"/>
    <m/>
    <n v="1"/>
    <s v="Comisión Social"/>
    <s v="Ana Yelitza Álvarez Calle"/>
    <s v="ana.alvarez@antioquia.gov.co"/>
    <s v="3217707985-3136236780"/>
    <n v="8862"/>
    <s v="San Juan de Urabá"/>
    <x v="61"/>
    <s v="Norte"/>
    <s v="Z24"/>
    <s v="URABÁ"/>
    <s v="R09"/>
    <m/>
    <e v="#N/A"/>
    <e v="#N/A"/>
    <m/>
    <m/>
    <m/>
    <x v="13"/>
  </r>
  <r>
    <s v="Julio"/>
    <s v="07"/>
    <x v="1"/>
    <n v="201307"/>
    <d v="2013-07-25T00:00:00"/>
    <d v="2013-07-24T00:00:00"/>
    <n v="1"/>
    <s v="Comisión Social"/>
    <s v="Ana Yelitza Álvarez Calle"/>
    <s v="ana.alvarez@antioquia.gov.co"/>
    <s v="3217707985-3136236780"/>
    <n v="8862"/>
    <s v="Cisneros"/>
    <x v="16"/>
    <s v="Nus"/>
    <s v="Z05"/>
    <s v="NORDESTE"/>
    <s v="R04"/>
    <m/>
    <e v="#N/A"/>
    <e v="#N/A"/>
    <m/>
    <m/>
    <m/>
    <x v="1"/>
  </r>
  <r>
    <s v="Agosto"/>
    <s v="08"/>
    <x v="1"/>
    <n v="201308"/>
    <d v="2013-09-28T00:00:00"/>
    <d v="2013-09-28T00:00:00"/>
    <n v="1"/>
    <s v="Comisión Social"/>
    <s v="Ana Yelitza Álvarez Calle"/>
    <s v="ana.alvarez@antioquia.gov.co"/>
    <s v="3217707985-3136236780"/>
    <n v="8862"/>
    <s v="Betulia"/>
    <x v="24"/>
    <s v="Penderisco"/>
    <s v="Z21"/>
    <s v="SUROESTE"/>
    <s v="R08"/>
    <m/>
    <e v="#N/A"/>
    <e v="#N/A"/>
    <m/>
    <m/>
    <m/>
    <x v="1"/>
  </r>
  <r>
    <s v="Julio"/>
    <s v="07"/>
    <x v="1"/>
    <n v="201307"/>
    <d v="2013-07-19T00:00:00"/>
    <m/>
    <n v="1"/>
    <s v="Comisión Social"/>
    <s v="Ana Yelitza Álvarez Calle"/>
    <s v="ana.alvarez@antioquia.gov.co"/>
    <s v="3217707985-3136236780"/>
    <n v="8862"/>
    <s v="Puerto Nare"/>
    <x v="39"/>
    <s v="Ribereña"/>
    <s v="Z06"/>
    <s v="MAGDALENA MEDIO"/>
    <s v="R03"/>
    <m/>
    <e v="#N/A"/>
    <e v="#N/A"/>
    <m/>
    <m/>
    <m/>
    <x v="9"/>
  </r>
  <r>
    <s v="Octubre"/>
    <s v="10"/>
    <x v="1"/>
    <n v="201310"/>
    <d v="2013-10-04T00:00:00"/>
    <m/>
    <n v="1"/>
    <s v="Comisión Social"/>
    <s v="Ana Yelitza Álvarez Calle"/>
    <s v="ana.alvarez@antioquia.gov.co"/>
    <s v="3217707985-3136236780"/>
    <n v="8862"/>
    <s v="Puerto Nare"/>
    <x v="39"/>
    <s v="Ribereña"/>
    <s v="Z06"/>
    <s v="MAGDALENA MEDIO"/>
    <s v="R03"/>
    <m/>
    <e v="#N/A"/>
    <e v="#N/A"/>
    <m/>
    <m/>
    <m/>
    <x v="1"/>
  </r>
  <r>
    <s v="Julio"/>
    <s v="07"/>
    <x v="1"/>
    <n v="201307"/>
    <d v="2013-07-26T00:00:00"/>
    <m/>
    <n v="1"/>
    <s v="Comisión Social"/>
    <s v="Ana Yelitza Álvarez Calle"/>
    <s v="ana.alvarez@antioquia.gov.co"/>
    <s v="3217707985-3136236780"/>
    <n v="8862"/>
    <s v="Gómez Plata"/>
    <x v="48"/>
    <s v="Río Porce "/>
    <s v="Z09"/>
    <s v="NORTE"/>
    <s v="R05"/>
    <m/>
    <e v="#N/A"/>
    <e v="#N/A"/>
    <m/>
    <m/>
    <m/>
    <x v="1"/>
  </r>
  <r>
    <s v="Noviembre"/>
    <s v="11"/>
    <x v="1"/>
    <n v="201311"/>
    <m/>
    <m/>
    <n v="1"/>
    <s v="Comisión Social"/>
    <s v="Ana Yelitza Álvarez Calle"/>
    <s v="ana.alvarez@antioquia.gov.co"/>
    <s v="3217707985-3136236780"/>
    <n v="8862"/>
    <s v="Cañasgordas"/>
    <x v="53"/>
    <s v="Cuenca del Río Sucio"/>
    <s v="Z13"/>
    <s v="OCCIDENTE"/>
    <s v="R06"/>
    <m/>
    <e v="#N/A"/>
    <e v="#N/A"/>
    <m/>
    <m/>
    <m/>
    <x v="1"/>
  </r>
  <r>
    <s v="Noviembre"/>
    <s v="11"/>
    <x v="1"/>
    <n v="201311"/>
    <m/>
    <m/>
    <n v="1"/>
    <s v="Comisión Social"/>
    <s v="Ana Yelitza Álvarez Calle"/>
    <s v="ana.alvarez@antioquia.gov.co"/>
    <s v="3217707985-3136236780"/>
    <n v="8862"/>
    <s v="Cañasgordas"/>
    <x v="53"/>
    <s v="Cuenca del Río Sucio"/>
    <s v="Z13"/>
    <s v="OCCIDENTE"/>
    <s v="R06"/>
    <m/>
    <e v="#N/A"/>
    <e v="#N/A"/>
    <m/>
    <m/>
    <m/>
    <x v="1"/>
  </r>
  <r>
    <s v="Noviembre"/>
    <s v="11"/>
    <x v="1"/>
    <n v="201311"/>
    <d v="2013-11-21T00:00:00"/>
    <d v="2013-11-20T00:00:00"/>
    <n v="1"/>
    <s v="Comisión Social"/>
    <s v="Ana Yelitza Álvarez Calle"/>
    <s v="ana.alvarez@antioquia.gov.co"/>
    <s v="3217707985-3136236780"/>
    <n v="8862"/>
    <s v="Dabeiba"/>
    <x v="55"/>
    <s v="Cuenca del Río Sucio"/>
    <s v="Z13"/>
    <s v="OCCIDENTE"/>
    <s v="R06"/>
    <m/>
    <e v="#N/A"/>
    <e v="#N/A"/>
    <m/>
    <m/>
    <m/>
    <x v="3"/>
  </r>
  <r>
    <s v="Noviembre"/>
    <s v="11"/>
    <x v="1"/>
    <n v="201311"/>
    <d v="2013-11-27T00:00:00"/>
    <m/>
    <n v="1"/>
    <s v="Comisión Social"/>
    <s v="Ana Yelitza Álvarez Calle"/>
    <s v="ana.alvarez@antioquia.gov.co"/>
    <s v="3217707985-3136236780"/>
    <n v="8862"/>
    <s v="Cañasgordas"/>
    <x v="53"/>
    <s v="Cuenca del Río Sucio"/>
    <s v="Z13"/>
    <s v="OCCIDENTE"/>
    <s v="R06"/>
    <m/>
    <e v="#N/A"/>
    <e v="#N/A"/>
    <m/>
    <m/>
    <m/>
    <x v="9"/>
  </r>
  <r>
    <s v="Noviembre"/>
    <s v="11"/>
    <x v="1"/>
    <n v="201311"/>
    <d v="2013-12-03T00:00:00"/>
    <m/>
    <n v="1"/>
    <s v="Comisión Social"/>
    <s v="Ana Yelitza Álvarez Calle"/>
    <s v="ana.alvarez@antioquia.gov.co"/>
    <s v="3217707985-3136236780"/>
    <n v="8862"/>
    <s v="Vegachí"/>
    <x v="41"/>
    <s v="Meseta"/>
    <s v="Z07"/>
    <s v="NORDESTE"/>
    <s v="R04"/>
    <m/>
    <e v="#N/A"/>
    <e v="#N/A"/>
    <m/>
    <m/>
    <m/>
    <x v="4"/>
  </r>
  <r>
    <s v="Noviembre"/>
    <s v="11"/>
    <x v="1"/>
    <n v="201311"/>
    <d v="2013-11-27T00:00:00"/>
    <m/>
    <n v="1"/>
    <s v="Comisión Social"/>
    <s v="Ana Yelitza Álvarez Calle"/>
    <s v="ana.alvarez@antioquia.gov.co"/>
    <s v="3217707985-3136236780"/>
    <n v="8862"/>
    <s v="Granada"/>
    <x v="11"/>
    <s v="Embalses"/>
    <s v="Z16"/>
    <s v="ORIENTE"/>
    <s v="R07"/>
    <m/>
    <e v="#N/A"/>
    <e v="#N/A"/>
    <m/>
    <m/>
    <m/>
    <x v="3"/>
  </r>
  <r>
    <s v="Noviembre"/>
    <s v="11"/>
    <x v="1"/>
    <n v="201311"/>
    <d v="2013-11-19T00:00:00"/>
    <m/>
    <n v="1"/>
    <s v="Comisión Social"/>
    <s v="Ana Yelitza Álvarez Calle"/>
    <s v="ana.alvarez@antioquia.gov.co"/>
    <s v="3217707985-3136236780"/>
    <n v="8862"/>
    <s v="Urrao"/>
    <x v="81"/>
    <s v="Penderisco"/>
    <s v="Z21"/>
    <s v="SUROESTE"/>
    <s v="R08"/>
    <m/>
    <e v="#N/A"/>
    <e v="#N/A"/>
    <m/>
    <m/>
    <m/>
    <x v="5"/>
  </r>
  <r>
    <s v="Noviembre"/>
    <s v="11"/>
    <x v="1"/>
    <n v="201311"/>
    <d v="2013-05-11T00:00:00"/>
    <m/>
    <n v="1"/>
    <s v="Comisión Social"/>
    <s v="Ana Yelitza Álvarez Calle"/>
    <s v="ana.alvarez@antioquia.gov.co"/>
    <s v="3217707985-3136236780"/>
    <n v="8862"/>
    <s v="Angelópolis"/>
    <x v="38"/>
    <s v="Sinifaná"/>
    <s v="Z19"/>
    <s v="SUROESTE"/>
    <s v="R08"/>
    <m/>
    <e v="#N/A"/>
    <e v="#N/A"/>
    <m/>
    <m/>
    <m/>
    <x v="4"/>
  </r>
  <r>
    <s v="Diciembre"/>
    <s v="12"/>
    <x v="1"/>
    <n v="201312"/>
    <d v="2013-12-04T00:00:00"/>
    <d v="2013-12-03T00:00:00"/>
    <n v="1"/>
    <s v="Comisión Social"/>
    <s v="Ana Yelitza Álvarez Calle"/>
    <s v="ana.alvarez@antioquia.gov.co"/>
    <s v="3217707985-3136236780"/>
    <n v="8862"/>
    <s v="Puerto Berrío"/>
    <x v="32"/>
    <s v="Ribereña"/>
    <s v="Z06"/>
    <s v="MAGDALENA MEDIO"/>
    <s v="R03"/>
    <m/>
    <e v="#N/A"/>
    <e v="#N/A"/>
    <m/>
    <m/>
    <m/>
    <x v="9"/>
  </r>
  <r>
    <s v="Septiembre"/>
    <s v="09"/>
    <x v="1"/>
    <n v="201309"/>
    <m/>
    <d v="2013-09-30T00:00:00"/>
    <n v="1"/>
    <s v="Comisión Social"/>
    <s v="Ana Yelitza Álvarez Calle"/>
    <s v="ana.alvarez@antioquia.gov.co"/>
    <s v="3217707985-3136236780"/>
    <n v="8862"/>
    <s v="Ebéjico"/>
    <x v="71"/>
    <s v="Cauca Medio"/>
    <s v="Z14"/>
    <s v="OCCIDENTE"/>
    <s v="R06"/>
    <m/>
    <e v="#N/A"/>
    <e v="#N/A"/>
    <m/>
    <m/>
    <m/>
    <x v="5"/>
  </r>
  <r>
    <s v="Septiembre"/>
    <s v="09"/>
    <x v="1"/>
    <n v="201309"/>
    <m/>
    <d v="2013-09-15T00:00:00"/>
    <n v="1"/>
    <s v="Comisión Social"/>
    <s v="Ana Yelitza Álvarez Calle"/>
    <s v="ana.alvarez@antioquia.gov.co"/>
    <s v="3217707985-3136236780"/>
    <n v="8862"/>
    <s v="Caucasia"/>
    <x v="75"/>
    <s v="Bajo Cauca"/>
    <s v="Z04"/>
    <s v="BAJO CAUCA"/>
    <s v="R02"/>
    <m/>
    <e v="#N/A"/>
    <e v="#N/A"/>
    <m/>
    <m/>
    <m/>
    <x v="9"/>
  </r>
  <r>
    <s v="Noviembre"/>
    <s v="11"/>
    <x v="1"/>
    <n v="201311"/>
    <m/>
    <d v="2013-11-25T00:00:00"/>
    <n v="1"/>
    <s v="Comisión Social"/>
    <s v="Ana Yelitza Álvarez Calle"/>
    <s v="ana.alvarez@antioquia.gov.co"/>
    <s v="3217707985-3136236780"/>
    <n v="8862"/>
    <s v="Caucasia"/>
    <x v="75"/>
    <s v="Bajo Cauca"/>
    <s v="Z04"/>
    <s v="BAJO CAUCA"/>
    <s v="R02"/>
    <m/>
    <e v="#N/A"/>
    <e v="#N/A"/>
    <m/>
    <m/>
    <m/>
    <x v="11"/>
  </r>
  <r>
    <s v="Noviembre"/>
    <s v="11"/>
    <x v="1"/>
    <n v="201311"/>
    <d v="2013-11-27T00:00:00"/>
    <d v="2013-11-23T00:00:00"/>
    <n v="1"/>
    <s v="Comisión Social"/>
    <s v="Ana Yelitza Álvarez Calle"/>
    <s v="ana.alvarez@antioquia.gov.co"/>
    <s v="3217707985-3136236780"/>
    <n v="8862"/>
    <s v="San Andrés de Cuerquia"/>
    <x v="1"/>
    <s v="Río Cauca"/>
    <s v="Z12"/>
    <s v="NORTE"/>
    <s v="R05"/>
    <m/>
    <e v="#N/A"/>
    <e v="#N/A"/>
    <m/>
    <m/>
    <m/>
    <x v="2"/>
  </r>
  <r>
    <s v="Noviembre"/>
    <s v="11"/>
    <x v="1"/>
    <n v="201311"/>
    <m/>
    <m/>
    <n v="1"/>
    <s v="Comisión Social"/>
    <s v="Ana Yelitza Álvarez Calle"/>
    <s v="ana.alvarez@antioquia.gov.co"/>
    <s v="3217707985-3136236780"/>
    <n v="8862"/>
    <s v="Puerto Nare"/>
    <x v="39"/>
    <s v="Ribereña"/>
    <s v="Z06"/>
    <s v="MAGDALENA MEDIO"/>
    <s v="R03"/>
    <m/>
    <e v="#N/A"/>
    <e v="#N/A"/>
    <m/>
    <m/>
    <m/>
    <x v="10"/>
  </r>
  <r>
    <s v="Noviembre"/>
    <s v="11"/>
    <x v="1"/>
    <n v="201311"/>
    <d v="2013-12-09T00:00:00"/>
    <d v="2013-11-23T00:00:00"/>
    <n v="1"/>
    <s v="Comisión Social"/>
    <s v="Ana Yelitza Álvarez Calle"/>
    <s v="ana.alvarez@antioquia.gov.co"/>
    <s v="3217707985-3136236780"/>
    <n v="8862"/>
    <s v="Vigía del Fuerte"/>
    <x v="10"/>
    <s v="Atrato Medio"/>
    <s v="Z25"/>
    <s v="URABÁ"/>
    <s v="R09"/>
    <m/>
    <e v="#N/A"/>
    <e v="#N/A"/>
    <m/>
    <m/>
    <m/>
    <x v="4"/>
  </r>
  <r>
    <m/>
    <s v=""/>
    <x v="1"/>
    <m/>
    <m/>
    <m/>
    <n v="1"/>
    <s v="Comisión Social"/>
    <s v="Ana Yelitza Álvarez Calle"/>
    <s v="ana.alvarez@antioquia.gov.co"/>
    <s v="3217707985-3136236780"/>
    <n v="8862"/>
    <s v="San Juan de Urabá"/>
    <x v="61"/>
    <s v="Norte"/>
    <s v="Z24"/>
    <s v="URABÁ"/>
    <s v="R09"/>
    <m/>
    <e v="#N/A"/>
    <e v="#N/A"/>
    <m/>
    <m/>
    <m/>
    <x v="1"/>
  </r>
  <r>
    <m/>
    <s v=""/>
    <x v="1"/>
    <m/>
    <m/>
    <m/>
    <n v="1"/>
    <s v="Comisión Social"/>
    <s v="Ana Yelitza Álvarez Calle"/>
    <s v="ana.alvarez@antioquia.gov.co"/>
    <s v="3217707985-3136236780"/>
    <n v="8862"/>
    <s v="San José de la Montaña"/>
    <x v="50"/>
    <s v="Río Grande y Chico"/>
    <s v="Z11"/>
    <s v="NORTE"/>
    <s v="R05"/>
    <m/>
    <e v="#N/A"/>
    <e v="#N/A"/>
    <m/>
    <m/>
    <m/>
    <x v="1"/>
  </r>
  <r>
    <m/>
    <s v=""/>
    <x v="1"/>
    <m/>
    <m/>
    <m/>
    <n v="1"/>
    <s v="Comisión Social"/>
    <s v="Ana Yelitza Álvarez Calle"/>
    <s v="ana.alvarez@antioquia.gov.co"/>
    <s v="3217707985-3136236780"/>
    <n v="8862"/>
    <s v="Guadalupe"/>
    <x v="56"/>
    <s v="Río Porce "/>
    <s v="Z09"/>
    <s v="NORTE"/>
    <s v="R05"/>
    <m/>
    <e v="#N/A"/>
    <e v="#N/A"/>
    <m/>
    <m/>
    <m/>
    <x v="1"/>
  </r>
  <r>
    <s v="Julio"/>
    <s v="07"/>
    <x v="1"/>
    <n v="201307"/>
    <d v="2013-08-01T00:00:00"/>
    <m/>
    <n v="1"/>
    <s v="Comisión Social"/>
    <s v="Ana Yelitza Álvarez Calle"/>
    <s v="ana.alvarez@antioquia.gov.co"/>
    <s v="3217707985-3136236780"/>
    <n v="8862"/>
    <s v="Briceño"/>
    <x v="14"/>
    <s v="Vertiente Chorros Blancos"/>
    <s v="Z10"/>
    <s v="NORTE"/>
    <s v="R05"/>
    <m/>
    <e v="#N/A"/>
    <e v="#N/A"/>
    <m/>
    <m/>
    <m/>
    <x v="11"/>
  </r>
  <r>
    <m/>
    <s v=""/>
    <x v="1"/>
    <m/>
    <m/>
    <m/>
    <n v="1"/>
    <s v="Comisión Social"/>
    <s v="Ana Yelitza Álvarez Calle"/>
    <s v="ana.alvarez@antioquia.gov.co"/>
    <s v="3217707985-3136236780"/>
    <n v="8862"/>
    <s v="Guadalupe"/>
    <x v="56"/>
    <s v="Río Porce "/>
    <s v="Z09"/>
    <s v="NORTE"/>
    <s v="R05"/>
    <m/>
    <e v="#N/A"/>
    <e v="#N/A"/>
    <m/>
    <m/>
    <m/>
    <x v="13"/>
  </r>
  <r>
    <m/>
    <s v=""/>
    <x v="1"/>
    <m/>
    <d v="2013-08-27T00:00:00"/>
    <m/>
    <n v="1"/>
    <s v="Comisión Social"/>
    <s v="Ana Yelitza Álvarez Calle"/>
    <s v="ana.alvarez@antioquia.gov.co"/>
    <s v="3217707985-3136236780"/>
    <n v="8862"/>
    <s v="Abejorral"/>
    <x v="83"/>
    <s v="Páramo"/>
    <s v="Z15"/>
    <s v="ORIENTE"/>
    <s v="R07"/>
    <m/>
    <e v="#N/A"/>
    <e v="#N/A"/>
    <m/>
    <m/>
    <m/>
    <x v="9"/>
  </r>
  <r>
    <m/>
    <s v=""/>
    <x v="1"/>
    <m/>
    <m/>
    <m/>
    <n v="1"/>
    <s v="Comisión Social"/>
    <s v="Ana Yelitza Álvarez Calle"/>
    <s v="ana.alvarez@antioquia.gov.co"/>
    <s v="3217707985-3136236780"/>
    <n v="8862"/>
    <s v="Granada"/>
    <x v="11"/>
    <s v="Embalses"/>
    <s v="Z16"/>
    <s v="ORIENTE"/>
    <s v="R07"/>
    <m/>
    <e v="#N/A"/>
    <e v="#N/A"/>
    <m/>
    <m/>
    <m/>
    <x v="10"/>
  </r>
  <r>
    <m/>
    <s v=""/>
    <x v="1"/>
    <m/>
    <m/>
    <m/>
    <n v="1"/>
    <s v="Comisión Social"/>
    <s v="Ana Yelitza Álvarez Calle"/>
    <s v="ana.alvarez@antioquia.gov.co"/>
    <s v="3217707985-3136236780"/>
    <n v="8862"/>
    <s v="Valdivia"/>
    <x v="17"/>
    <s v="Vertiente Chorros Blancos"/>
    <s v="Z10"/>
    <s v="NORTE"/>
    <s v="R05"/>
    <m/>
    <e v="#N/A"/>
    <e v="#N/A"/>
    <m/>
    <m/>
    <m/>
    <x v="3"/>
  </r>
  <r>
    <m/>
    <s v=""/>
    <x v="1"/>
    <m/>
    <m/>
    <m/>
    <n v="1"/>
    <s v="Comisión Social"/>
    <s v="Ana Yelitza Álvarez Calle"/>
    <s v="ana.alvarez@antioquia.gov.co"/>
    <s v="3217707985-3136236780"/>
    <n v="8862"/>
    <s v="Valdivia"/>
    <x v="17"/>
    <s v="Vertiente Chorros Blancos"/>
    <s v="Z10"/>
    <s v="NORTE"/>
    <s v="R05"/>
    <m/>
    <e v="#N/A"/>
    <e v="#N/A"/>
    <m/>
    <m/>
    <m/>
    <x v="10"/>
  </r>
  <r>
    <s v="Septiembre"/>
    <s v="09"/>
    <x v="1"/>
    <n v="201309"/>
    <d v="2013-09-12T00:00:00"/>
    <m/>
    <n v="1"/>
    <s v="Comisión Social"/>
    <s v="Ana Yelitza Álvarez Calle"/>
    <s v="ana.alvarez@antioquia.gov.co"/>
    <s v="3217707985-3136236780"/>
    <n v="8862"/>
    <s v="Alejandría"/>
    <x v="7"/>
    <s v="Embalses"/>
    <s v="Z16"/>
    <s v="ORIENTE"/>
    <s v="R07"/>
    <m/>
    <e v="#N/A"/>
    <e v="#N/A"/>
    <m/>
    <m/>
    <m/>
    <x v="10"/>
  </r>
  <r>
    <s v="Agosto"/>
    <s v="08"/>
    <x v="1"/>
    <n v="201308"/>
    <d v="2013-08-20T00:00:00"/>
    <m/>
    <n v="1"/>
    <s v="Comisión Social"/>
    <s v="Ana Yelitza Álvarez Calle"/>
    <s v="ana.alvarez@antioquia.gov.co"/>
    <s v="3217707985-3136236780"/>
    <n v="8862"/>
    <s v="Zaragoza"/>
    <x v="43"/>
    <s v="Bajo Cauca"/>
    <s v="Z04"/>
    <s v="BAJO CAUCA"/>
    <s v="R02"/>
    <m/>
    <e v="#N/A"/>
    <e v="#N/A"/>
    <m/>
    <m/>
    <m/>
    <x v="10"/>
  </r>
  <r>
    <s v="Julio"/>
    <s v="07"/>
    <x v="1"/>
    <n v="201307"/>
    <d v="2013-07-16T00:00:00"/>
    <m/>
    <n v="1"/>
    <s v="Comisión Social"/>
    <s v="Ana Yelitza Álvarez Calle"/>
    <s v="ana.alvarez@antioquia.gov.co"/>
    <s v="3217707985-3136236780"/>
    <n v="8862"/>
    <s v="Puerto Triunfo"/>
    <x v="40"/>
    <s v="Ribereña"/>
    <s v="Z06"/>
    <s v="MAGDALENA MEDIO"/>
    <s v="R03"/>
    <m/>
    <e v="#N/A"/>
    <e v="#N/A"/>
    <m/>
    <m/>
    <m/>
    <x v="10"/>
  </r>
  <r>
    <m/>
    <s v=""/>
    <x v="1"/>
    <m/>
    <m/>
    <m/>
    <n v="1"/>
    <s v="Comisión Social"/>
    <s v="Ana Yelitza Álvarez Calle"/>
    <s v="ana.alvarez@antioquia.gov.co"/>
    <s v="3217707985-3136236780"/>
    <n v="8862"/>
    <s v="Carepa"/>
    <x v="54"/>
    <s v="Centro"/>
    <s v="Z23"/>
    <s v="URABÁ"/>
    <s v="R09"/>
    <m/>
    <e v="#N/A"/>
    <e v="#N/A"/>
    <m/>
    <m/>
    <m/>
    <x v="10"/>
  </r>
  <r>
    <s v="Septiembre"/>
    <s v="09"/>
    <x v="1"/>
    <n v="201309"/>
    <d v="2013-09-03T00:00:00"/>
    <m/>
    <n v="1"/>
    <s v="Comisión Social"/>
    <s v="Ana Yelitza Álvarez Calle"/>
    <s v="ana.alvarez@antioquia.gov.co"/>
    <s v="3217707985-3136236780"/>
    <n v="8862"/>
    <s v="Fredonia"/>
    <x v="99"/>
    <s v="Sinifaná"/>
    <s v="Z19"/>
    <s v="SUROESTE"/>
    <s v="R08"/>
    <m/>
    <e v="#N/A"/>
    <e v="#N/A"/>
    <m/>
    <m/>
    <m/>
    <x v="10"/>
  </r>
  <r>
    <s v="Septiembre"/>
    <s v="09"/>
    <x v="1"/>
    <n v="201309"/>
    <d v="2013-09-02T00:00:00"/>
    <m/>
    <n v="1"/>
    <s v="Comisión Social"/>
    <s v="Ana Yelitza Álvarez Calle"/>
    <s v="ana.alvarez@antioquia.gov.co"/>
    <s v="3217707985-3136236780"/>
    <n v="8862"/>
    <s v="Nariño"/>
    <x v="33"/>
    <s v="Páramo"/>
    <s v="Z15"/>
    <s v="ORIENTE"/>
    <s v="R07"/>
    <m/>
    <e v="#N/A"/>
    <e v="#N/A"/>
    <m/>
    <m/>
    <m/>
    <x v="1"/>
  </r>
  <r>
    <m/>
    <s v=""/>
    <x v="1"/>
    <m/>
    <m/>
    <m/>
    <n v="1"/>
    <s v="Comisión Social"/>
    <s v="Ana Yelitza Álvarez Calle"/>
    <s v="ana.alvarez@antioquia.gov.co"/>
    <s v="3217707985-3136236780"/>
    <n v="8862"/>
    <s v="Vigía del Fuerte"/>
    <x v="10"/>
    <s v="Atrato Medio"/>
    <s v="Z25"/>
    <s v="URABÁ"/>
    <s v="R09"/>
    <m/>
    <e v="#N/A"/>
    <e v="#N/A"/>
    <m/>
    <m/>
    <m/>
    <x v="4"/>
  </r>
  <r>
    <m/>
    <s v=""/>
    <x v="1"/>
    <m/>
    <m/>
    <m/>
    <n v="1"/>
    <s v="Comisión Social"/>
    <s v="Ana Yelitza Álvarez Calle"/>
    <s v="ana.alvarez@antioquia.gov.co"/>
    <s v="3217707985-3136236780"/>
    <n v="8862"/>
    <s v="Sopetrán"/>
    <x v="105"/>
    <s v="Cauca Medio"/>
    <s v="Z14"/>
    <s v="OCCIDENTE"/>
    <s v="R06"/>
    <m/>
    <e v="#N/A"/>
    <e v="#N/A"/>
    <m/>
    <m/>
    <m/>
    <x v="1"/>
  </r>
  <r>
    <m/>
    <s v=""/>
    <x v="1"/>
    <m/>
    <m/>
    <m/>
    <n v="1"/>
    <s v="Comisión Social"/>
    <s v="Ana Yelitza Álvarez Calle"/>
    <s v="ana.alvarez@antioquia.gov.co"/>
    <s v="3217707985-3136236780"/>
    <n v="8862"/>
    <s v="Alejandría"/>
    <x v="7"/>
    <s v="Embalses"/>
    <s v="Z16"/>
    <s v="ORIENTE"/>
    <s v="R07"/>
    <m/>
    <e v="#N/A"/>
    <e v="#N/A"/>
    <m/>
    <m/>
    <m/>
    <x v="10"/>
  </r>
  <r>
    <m/>
    <s v=""/>
    <x v="1"/>
    <m/>
    <m/>
    <d v="2013-07-04T00:00:00"/>
    <n v="1"/>
    <s v="Comisión Social"/>
    <s v="Ana Yelitza Álvarez Calle"/>
    <s v="ana.alvarez@antioquia.gov.co"/>
    <s v="3217707985-3136236780"/>
    <n v="8862"/>
    <s v="Caucasia"/>
    <x v="75"/>
    <s v="Bajo Cauca"/>
    <s v="Z04"/>
    <s v="BAJO CAUCA"/>
    <s v="R02"/>
    <m/>
    <e v="#N/A"/>
    <e v="#N/A"/>
    <m/>
    <m/>
    <m/>
    <x v="4"/>
  </r>
  <r>
    <s v="Septiembre"/>
    <s v="09"/>
    <x v="1"/>
    <n v="201309"/>
    <d v="2013-09-19T00:00:00"/>
    <m/>
    <n v="1"/>
    <s v="Comisión Social"/>
    <s v="Ana Yelitza Álvarez Calle"/>
    <s v="ana.alvarez@antioquia.gov.co"/>
    <s v="3217707985-3136236780"/>
    <n v="8862"/>
    <s v="Vegachí"/>
    <x v="41"/>
    <s v="Meseta"/>
    <s v="Z07"/>
    <s v="NORDESTE"/>
    <s v="R04"/>
    <m/>
    <e v="#N/A"/>
    <e v="#N/A"/>
    <m/>
    <m/>
    <m/>
    <x v="4"/>
  </r>
  <r>
    <s v="Septiembre"/>
    <s v="09"/>
    <x v="1"/>
    <n v="201309"/>
    <d v="2013-09-23T00:00:00"/>
    <m/>
    <n v="1"/>
    <s v="Comisión Social"/>
    <s v="Ana Yelitza Álvarez Calle"/>
    <s v="ana.alvarez@antioquia.gov.co"/>
    <s v="3217707985-3136236780"/>
    <n v="8862"/>
    <s v="Valdivia"/>
    <x v="17"/>
    <s v="Vertiente Chorros Blancos"/>
    <s v="Z10"/>
    <s v="NORTE"/>
    <s v="R05"/>
    <m/>
    <e v="#N/A"/>
    <e v="#N/A"/>
    <m/>
    <m/>
    <m/>
    <x v="10"/>
  </r>
  <r>
    <s v="Diciembre"/>
    <s v="12"/>
    <x v="1"/>
    <n v="201312"/>
    <d v="2013-12-16T00:00:00"/>
    <s v="      "/>
    <n v="1"/>
    <s v="Comisión Social"/>
    <s v="Ana Yelitza Álvarez Calle"/>
    <s v="ana.alvarez@antioquia.gov.co"/>
    <s v="3217707985-3136236780"/>
    <n v="8862"/>
    <s v="Olaya"/>
    <x v="90"/>
    <s v="Cauca Medio"/>
    <s v="Z14"/>
    <s v="OCCIDENTE"/>
    <s v="R06"/>
    <m/>
    <e v="#N/A"/>
    <e v="#N/A"/>
    <m/>
    <m/>
    <m/>
    <x v="10"/>
  </r>
  <r>
    <s v="Noviembre"/>
    <s v="11"/>
    <x v="1"/>
    <n v="201311"/>
    <d v="2013-11-28T00:00:00"/>
    <m/>
    <n v="1"/>
    <s v="Comisión Social"/>
    <s v="Ana Yelitza Álvarez Calle"/>
    <s v="ana.alvarez@antioquia.gov.co"/>
    <s v="3217707985-3136236780"/>
    <n v="8862"/>
    <s v="Abejorral"/>
    <x v="83"/>
    <s v="Páramo"/>
    <s v="Z15"/>
    <s v="ORIENTE"/>
    <s v="R07"/>
    <m/>
    <e v="#N/A"/>
    <e v="#N/A"/>
    <m/>
    <m/>
    <m/>
    <x v="5"/>
  </r>
  <r>
    <s v="Noviembre"/>
    <s v="11"/>
    <x v="1"/>
    <n v="201311"/>
    <d v="2013-11-18T00:00:00"/>
    <m/>
    <n v="1"/>
    <s v="Comisión Social"/>
    <s v="Ana Yelitza Álvarez Calle"/>
    <s v="ana.alvarez@antioquia.gov.co"/>
    <s v="3217707985-3136236780"/>
    <n v="8862"/>
    <s v="Cañasgordas"/>
    <x v="53"/>
    <s v="Cuenca del Río Sucio"/>
    <s v="Z13"/>
    <s v="OCCIDENTE"/>
    <s v="R06"/>
    <m/>
    <e v="#N/A"/>
    <e v="#N/A"/>
    <m/>
    <m/>
    <m/>
    <x v="9"/>
  </r>
  <r>
    <s v="Noviembre"/>
    <s v="11"/>
    <x v="1"/>
    <n v="201311"/>
    <d v="2013-11-18T00:00:00"/>
    <d v="2013-03-27T00:00:00"/>
    <n v="1"/>
    <s v="Comisión Social"/>
    <s v="Ana Yelitza Álvarez Calle"/>
    <s v="ana.alvarez@antioquia.gov.co"/>
    <s v="3217707985-3136236780"/>
    <n v="8862"/>
    <s v="Cañasgordas"/>
    <x v="53"/>
    <s v="Cuenca del Río Sucio"/>
    <s v="Z13"/>
    <s v="OCCIDENTE"/>
    <s v="R06"/>
    <m/>
    <e v="#N/A"/>
    <e v="#N/A"/>
    <m/>
    <m/>
    <m/>
    <x v="5"/>
  </r>
  <r>
    <s v="Diciembre"/>
    <s v="12"/>
    <x v="1"/>
    <n v="201312"/>
    <d v="2013-12-17T00:00:00"/>
    <m/>
    <n v="1"/>
    <s v="Comisión Social"/>
    <s v="Ana Yelitza Álvarez Calle"/>
    <s v="ana.alvarez@antioquia.gov.co"/>
    <s v="3217707985-3136236780"/>
    <n v="8862"/>
    <s v="Dabeiba"/>
    <x v="55"/>
    <s v="Cuenca del Río Sucio"/>
    <s v="Z13"/>
    <s v="OCCIDENTE"/>
    <s v="R06"/>
    <m/>
    <e v="#N/A"/>
    <e v="#N/A"/>
    <m/>
    <m/>
    <m/>
    <x v="10"/>
  </r>
  <r>
    <m/>
    <s v=""/>
    <x v="1"/>
    <m/>
    <m/>
    <m/>
    <n v="1"/>
    <s v="Comisión Social"/>
    <s v="Ana Yelitza Álvarez Calle"/>
    <s v="ana.alvarez@antioquia.gov.co"/>
    <s v="3217707985-3136236780"/>
    <n v="8862"/>
    <s v="Puerto Nare"/>
    <x v="39"/>
    <s v="Ribereña"/>
    <s v="Z06"/>
    <s v="MAGDALENA MEDIO"/>
    <s v="R03"/>
    <m/>
    <e v="#N/A"/>
    <e v="#N/A"/>
    <m/>
    <m/>
    <m/>
    <x v="10"/>
  </r>
  <r>
    <s v="Diciembre"/>
    <s v="12"/>
    <x v="1"/>
    <n v="201312"/>
    <d v="2014-12-19T00:00:00"/>
    <m/>
    <n v="1"/>
    <s v="Comisión Social"/>
    <s v="Ana Yelitza Álvarez Calle"/>
    <s v="ana.alvarez@antioquia.gov.co"/>
    <s v="3217707985-3136236780"/>
    <n v="8862"/>
    <s v="Nechí"/>
    <x v="42"/>
    <s v="Bajo Cauca"/>
    <s v="Z04"/>
    <s v="BAJO CAUCA"/>
    <s v="R02"/>
    <m/>
    <e v="#N/A"/>
    <e v="#N/A"/>
    <m/>
    <m/>
    <m/>
    <x v="4"/>
  </r>
  <r>
    <s v="Diciembre"/>
    <s v="12"/>
    <x v="1"/>
    <n v="201312"/>
    <d v="2014-12-18T00:00:00"/>
    <m/>
    <n v="1"/>
    <s v="Comisión Social"/>
    <s v="Ana Yelitza Álvarez Calle"/>
    <s v="ana.alvarez@antioquia.gov.co"/>
    <s v="3217707985-3136236780"/>
    <n v="8862"/>
    <s v="Envigado"/>
    <x v="106"/>
    <s v="Sur "/>
    <s v="Z03"/>
    <s v="VALLE DE ABURRÁ"/>
    <s v="R01"/>
    <m/>
    <e v="#N/A"/>
    <e v="#N/A"/>
    <m/>
    <m/>
    <m/>
    <x v="11"/>
  </r>
  <r>
    <s v="Noviembre"/>
    <s v="11"/>
    <x v="1"/>
    <n v="201311"/>
    <d v="2014-11-26T00:00:00"/>
    <d v="2014-11-26T00:00:00"/>
    <n v="1"/>
    <s v="Comisión Social"/>
    <s v="Ana Yelitza Álvarez Calle"/>
    <s v="ana.alvarez@antioquia.gov.co"/>
    <s v="3217707985-3136236780"/>
    <n v="8862"/>
    <s v="Salgar"/>
    <x v="22"/>
    <s v="Penderisco"/>
    <s v="Z21"/>
    <s v="SUROESTE"/>
    <s v="R08"/>
    <m/>
    <e v="#N/A"/>
    <e v="#N/A"/>
    <m/>
    <m/>
    <m/>
    <x v="1"/>
  </r>
  <r>
    <s v="Noviembre"/>
    <s v="11"/>
    <x v="1"/>
    <n v="201311"/>
    <d v="2014-11-18T00:00:00"/>
    <d v="2014-11-16T00:00:00"/>
    <n v="1"/>
    <s v="Comisión Social"/>
    <s v="Ana Yelitza Álvarez Calle"/>
    <s v="ana.alvarez@antioquia.gov.co"/>
    <s v="3217707985-3136236780"/>
    <n v="8862"/>
    <s v="Cañasgordas"/>
    <x v="53"/>
    <s v="Cuenca del Río Sucio"/>
    <s v="Z13"/>
    <s v="OCCIDENTE"/>
    <s v="R06"/>
    <m/>
    <e v="#N/A"/>
    <e v="#N/A"/>
    <m/>
    <m/>
    <m/>
    <x v="9"/>
  </r>
  <r>
    <s v="Diciembre"/>
    <s v="12"/>
    <x v="1"/>
    <n v="201312"/>
    <d v="2014-12-13T00:00:00"/>
    <d v="2014-11-23T00:00:00"/>
    <n v="1"/>
    <s v="Comisión Social"/>
    <s v="Ana Yelitza Álvarez Calle"/>
    <s v="ana.alvarez@antioquia.gov.co"/>
    <s v="3217707985-3136236780"/>
    <n v="8862"/>
    <s v="San Andrés de Cuerquia"/>
    <x v="1"/>
    <s v="Río Cauca"/>
    <s v="Z12"/>
    <s v="NORTE"/>
    <s v="R05"/>
    <m/>
    <e v="#N/A"/>
    <e v="#N/A"/>
    <m/>
    <m/>
    <m/>
    <x v="4"/>
  </r>
  <r>
    <s v="Diciembre"/>
    <s v="12"/>
    <x v="1"/>
    <n v="201312"/>
    <d v="2014-12-27T00:00:00"/>
    <m/>
    <n v="1"/>
    <s v="Comisión Social"/>
    <s v="Ana Yelitza Álvarez Calle"/>
    <s v="ana.alvarez@antioquia.gov.co"/>
    <s v="3217707985-3136236780"/>
    <n v="8862"/>
    <s v="Granada"/>
    <x v="11"/>
    <s v="Embalses"/>
    <s v="Z16"/>
    <s v="ORIENTE"/>
    <s v="R07"/>
    <m/>
    <e v="#N/A"/>
    <e v="#N/A"/>
    <m/>
    <m/>
    <m/>
    <x v="5"/>
  </r>
  <r>
    <s v="Febrero"/>
    <s v="02"/>
    <x v="2"/>
    <m/>
    <n v="20140228"/>
    <m/>
    <n v="1"/>
    <s v="Comisión Social"/>
    <s v="Grecia Morales"/>
    <s v="grecia.morales@antioquia.gov.co"/>
    <n v="3003057746"/>
    <n v="8859"/>
    <s v="Alejandría"/>
    <x v="7"/>
    <s v="Embalses"/>
    <s v="Z16"/>
    <s v="ORIENTE"/>
    <s v="R07"/>
    <m/>
    <e v="#N/A"/>
    <e v="#N/A"/>
    <m/>
    <m/>
    <m/>
    <x v="3"/>
  </r>
  <r>
    <s v="Enero"/>
    <s v="01"/>
    <x v="2"/>
    <m/>
    <n v="201401"/>
    <m/>
    <n v="1"/>
    <s v="Comisión Social"/>
    <s v="Grecia Morales"/>
    <s v="grecia.morales@antioquia.gov.co"/>
    <n v="3003057746"/>
    <n v="8859"/>
    <s v="Nechí"/>
    <x v="42"/>
    <s v="Bajo Cauca"/>
    <s v="Z04"/>
    <s v="BAJO CAUCA"/>
    <s v="R02"/>
    <m/>
    <e v="#N/A"/>
    <e v="#N/A"/>
    <m/>
    <m/>
    <m/>
    <x v="10"/>
  </r>
  <r>
    <s v="Enero"/>
    <s v="01"/>
    <x v="2"/>
    <m/>
    <n v="201401"/>
    <m/>
    <n v="1"/>
    <s v="Comisión Social"/>
    <s v="Grecia Morales"/>
    <s v="grecia.morales@antioquia.gov.co"/>
    <n v="3003057746"/>
    <n v="8859"/>
    <s v="Amagá"/>
    <x v="102"/>
    <s v="Sinifaná"/>
    <s v="Z19"/>
    <s v="SUROESTE"/>
    <s v="R08"/>
    <m/>
    <e v="#N/A"/>
    <e v="#N/A"/>
    <m/>
    <m/>
    <m/>
    <x v="10"/>
  </r>
  <r>
    <s v="Febrero"/>
    <s v="02"/>
    <x v="2"/>
    <m/>
    <n v="20140212"/>
    <m/>
    <n v="1"/>
    <s v="Comisión Social"/>
    <s v="Grecia Morales"/>
    <s v="grecia.morales@antioquia.gov.co"/>
    <n v="3003057746"/>
    <n v="8859"/>
    <s v="Santa Bárbara"/>
    <x v="92"/>
    <s v="Cartama"/>
    <s v="Z22"/>
    <s v="SUROESTE"/>
    <s v="R08"/>
    <m/>
    <e v="#N/A"/>
    <e v="#N/A"/>
    <m/>
    <m/>
    <m/>
    <x v="1"/>
  </r>
  <r>
    <s v="Enero"/>
    <s v="01"/>
    <x v="2"/>
    <m/>
    <n v="20140108"/>
    <m/>
    <n v="1"/>
    <s v="Comisión Social"/>
    <s v="Grecia Morales"/>
    <s v="grecia.morales@antioquia.gov.co"/>
    <n v="3003057746"/>
    <n v="8859"/>
    <s v="Frontino"/>
    <x v="8"/>
    <s v="Cuenca del Río Sucio"/>
    <s v="Z13"/>
    <s v="OCCIDENTE"/>
    <s v="R06"/>
    <m/>
    <e v="#N/A"/>
    <e v="#N/A"/>
    <m/>
    <m/>
    <m/>
    <x v="4"/>
  </r>
  <r>
    <s v="Enero"/>
    <s v="01"/>
    <x v="2"/>
    <m/>
    <n v="20140127"/>
    <m/>
    <n v="1"/>
    <s v="Comisión Social"/>
    <s v="Grecia Morales"/>
    <s v="grecia.morales@antioquia.gov.co"/>
    <n v="3003057746"/>
    <n v="8859"/>
    <s v="Andes"/>
    <x v="93"/>
    <s v="San Juan"/>
    <s v="Z20"/>
    <s v="SUROESTE"/>
    <s v="R08"/>
    <m/>
    <e v="#N/A"/>
    <e v="#N/A"/>
    <m/>
    <m/>
    <m/>
    <x v="6"/>
  </r>
  <r>
    <s v="Enero"/>
    <s v="01"/>
    <x v="2"/>
    <m/>
    <n v="20140119"/>
    <m/>
    <n v="1"/>
    <s v="Comisión Social"/>
    <s v="Grecia Morales"/>
    <s v="grecia.morales@antioquia.gov.co"/>
    <n v="3003057746"/>
    <n v="8859"/>
    <s v="Liborina"/>
    <x v="72"/>
    <s v="Cauca Medio"/>
    <s v="Z14"/>
    <s v="OCCIDENTE"/>
    <s v="R06"/>
    <m/>
    <e v="#N/A"/>
    <e v="#N/A"/>
    <m/>
    <m/>
    <m/>
    <x v="6"/>
  </r>
  <r>
    <s v="Enero"/>
    <s v="01"/>
    <x v="2"/>
    <m/>
    <n v="20140115"/>
    <m/>
    <n v="1"/>
    <s v="Comisión Social"/>
    <s v="Grecia Morales"/>
    <s v="grecia.morales@antioquia.gov.co"/>
    <n v="3003057746"/>
    <n v="8859"/>
    <s v="Abejorral"/>
    <x v="83"/>
    <s v="Páramo"/>
    <s v="Z15"/>
    <s v="ORIENTE"/>
    <s v="R07"/>
    <m/>
    <e v="#N/A"/>
    <e v="#N/A"/>
    <m/>
    <m/>
    <m/>
    <x v="1"/>
  </r>
  <r>
    <s v="Enero"/>
    <s v="01"/>
    <x v="2"/>
    <m/>
    <n v="201401"/>
    <m/>
    <n v="1"/>
    <s v="Comisión Social"/>
    <s v="Grecia Morales"/>
    <s v="grecia.morales@antioquia.gov.co"/>
    <n v="3003057746"/>
    <n v="8859"/>
    <s v="Turbo"/>
    <x v="20"/>
    <s v="Centro"/>
    <s v="Z23"/>
    <s v="URABÁ"/>
    <s v="R09"/>
    <m/>
    <e v="#N/A"/>
    <e v="#N/A"/>
    <m/>
    <m/>
    <m/>
    <x v="10"/>
  </r>
  <r>
    <s v="Enero"/>
    <s v="01"/>
    <x v="2"/>
    <m/>
    <n v="20140120"/>
    <m/>
    <n v="1"/>
    <s v="Comisión Social"/>
    <s v="Grecia Morales"/>
    <s v="grecia.morales@antioquia.gov.co"/>
    <n v="3003057746"/>
    <n v="8859"/>
    <s v="Maceo"/>
    <x v="30"/>
    <s v="Nus"/>
    <s v="Z05"/>
    <s v="MAGDALENA MEDIO"/>
    <s v="R03"/>
    <m/>
    <e v="#N/A"/>
    <e v="#N/A"/>
    <m/>
    <m/>
    <m/>
    <x v="10"/>
  </r>
  <r>
    <s v="Febrero"/>
    <s v="02"/>
    <x v="2"/>
    <m/>
    <n v="20140204"/>
    <m/>
    <n v="1"/>
    <s v="Comisión Social"/>
    <s v="Grecia Morales"/>
    <s v="grecia.morales@antioquia.gov.co"/>
    <n v="3003057746"/>
    <n v="8859"/>
    <s v="Bello"/>
    <x v="87"/>
    <s v="Norte "/>
    <s v="Z02"/>
    <s v="VALLE DE ABURRÁ"/>
    <s v="R01"/>
    <m/>
    <e v="#N/A"/>
    <e v="#N/A"/>
    <m/>
    <m/>
    <m/>
    <x v="9"/>
  </r>
  <r>
    <s v="Febrero"/>
    <s v="02"/>
    <x v="2"/>
    <m/>
    <n v="201402"/>
    <m/>
    <n v="1"/>
    <s v="Comisión Social"/>
    <s v="Grecia Morales"/>
    <s v="grecia.morales@antioquia.gov.co"/>
    <n v="3003057746"/>
    <n v="8859"/>
    <s v="Rionegro"/>
    <x v="60"/>
    <s v="Valle de San Nicolás"/>
    <s v="Z18"/>
    <s v="ORIENTE"/>
    <s v="R07"/>
    <m/>
    <e v="#N/A"/>
    <e v="#N/A"/>
    <m/>
    <m/>
    <m/>
    <x v="10"/>
  </r>
  <r>
    <s v="Febrero"/>
    <s v="02"/>
    <x v="2"/>
    <m/>
    <n v="20140215"/>
    <m/>
    <n v="1"/>
    <s v="Comisión Social"/>
    <s v="Grecia Morales"/>
    <s v="grecia.morales@antioquia.gov.co"/>
    <n v="3003057746"/>
    <n v="8859"/>
    <s v="San Andrés de Cuerquia"/>
    <x v="1"/>
    <s v="Río Cauca"/>
    <s v="Z12"/>
    <s v="NORTE"/>
    <s v="R05"/>
    <m/>
    <e v="#N/A"/>
    <e v="#N/A"/>
    <m/>
    <m/>
    <m/>
    <x v="2"/>
  </r>
  <r>
    <s v="Febrero"/>
    <s v="02"/>
    <x v="2"/>
    <m/>
    <n v="20140210"/>
    <m/>
    <n v="1"/>
    <s v="Comisión Social"/>
    <s v="Grecia Morales"/>
    <s v="grecia.morales@antioquia.gov.co"/>
    <n v="3003057746"/>
    <n v="8859"/>
    <s v="Frontino"/>
    <x v="8"/>
    <s v="Cuenca del Río Sucio"/>
    <s v="Z13"/>
    <s v="OCCIDENTE"/>
    <s v="R06"/>
    <m/>
    <e v="#N/A"/>
    <e v="#N/A"/>
    <m/>
    <m/>
    <m/>
    <x v="1"/>
  </r>
  <r>
    <s v="Febrero"/>
    <s v="02"/>
    <x v="2"/>
    <m/>
    <n v="20140221"/>
    <m/>
    <n v="1"/>
    <s v="Comisión Social"/>
    <s v="Grecia Morales"/>
    <s v="grecia.morales@antioquia.gov.co"/>
    <n v="3003057746"/>
    <n v="8859"/>
    <s v="Itagüí"/>
    <x v="91"/>
    <s v="Sur "/>
    <s v="Z03"/>
    <s v="VALLE DE ABURRÁ"/>
    <s v="R01"/>
    <m/>
    <e v="#N/A"/>
    <e v="#N/A"/>
    <m/>
    <m/>
    <m/>
    <x v="1"/>
  </r>
  <r>
    <s v="Febrero"/>
    <s v="02"/>
    <x v="2"/>
    <m/>
    <n v="20140221"/>
    <m/>
    <n v="1"/>
    <s v="Comisión Social"/>
    <s v="Grecia Morales"/>
    <s v="grecia.morales@antioquia.gov.co"/>
    <n v="3003057746"/>
    <n v="8859"/>
    <s v="Santo Domingo"/>
    <x v="64"/>
    <s v="Nus"/>
    <s v="Z05"/>
    <s v="NORDESTE"/>
    <s v="R04"/>
    <m/>
    <e v="#N/A"/>
    <e v="#N/A"/>
    <m/>
    <m/>
    <m/>
    <x v="4"/>
  </r>
  <r>
    <s v="Febrero"/>
    <s v="02"/>
    <x v="2"/>
    <m/>
    <n v="20140224"/>
    <m/>
    <n v="1"/>
    <s v="Comisión Social"/>
    <s v="Grecia Morales"/>
    <s v="grecia.morales@antioquia.gov.co"/>
    <n v="3003057746"/>
    <n v="8859"/>
    <s v="Maceo"/>
    <x v="30"/>
    <s v="Nus"/>
    <s v="Z05"/>
    <s v="MAGDALENA MEDIO"/>
    <s v="R03"/>
    <m/>
    <e v="#N/A"/>
    <e v="#N/A"/>
    <m/>
    <m/>
    <m/>
    <x v="10"/>
  </r>
  <r>
    <s v="Febrero"/>
    <s v="02"/>
    <x v="2"/>
    <m/>
    <n v="20140220"/>
    <m/>
    <n v="1"/>
    <s v="Comisión Social"/>
    <s v="Grecia Morales"/>
    <s v="grecia.morales@antioquia.gov.co"/>
    <n v="3003057746"/>
    <n v="8859"/>
    <s v="Maceo"/>
    <x v="30"/>
    <s v="Nus"/>
    <s v="Z05"/>
    <s v="MAGDALENA MEDIO"/>
    <s v="R03"/>
    <m/>
    <e v="#N/A"/>
    <e v="#N/A"/>
    <m/>
    <m/>
    <m/>
    <x v="10"/>
  </r>
  <r>
    <s v="Febrero"/>
    <s v="02"/>
    <x v="2"/>
    <m/>
    <n v="20140217"/>
    <m/>
    <n v="1"/>
    <s v="Comisión Social"/>
    <s v="Grecia Morales"/>
    <s v="grecia.morales@antioquia.gov.co"/>
    <n v="3003057746"/>
    <n v="8859"/>
    <s v="Heliconia"/>
    <x v="4"/>
    <s v="Cauca Medio"/>
    <s v="Z14"/>
    <s v="OCCIDENTE"/>
    <s v="R06"/>
    <m/>
    <e v="#N/A"/>
    <e v="#N/A"/>
    <m/>
    <m/>
    <m/>
    <x v="1"/>
  </r>
  <r>
    <s v="Marzo"/>
    <s v="03"/>
    <x v="2"/>
    <m/>
    <n v="201403"/>
    <m/>
    <n v="1"/>
    <s v="Comisión Social"/>
    <s v="Grecia Morales"/>
    <s v="grecia.morales@antioquia.gov.co"/>
    <n v="3003057746"/>
    <n v="8859"/>
    <s v="Mutatá"/>
    <x v="58"/>
    <s v="Centro"/>
    <s v="Z23"/>
    <s v="URABÁ"/>
    <s v="R09"/>
    <m/>
    <e v="#N/A"/>
    <e v="#N/A"/>
    <m/>
    <m/>
    <m/>
    <x v="10"/>
  </r>
  <r>
    <s v="Febrero"/>
    <s v="02"/>
    <x v="2"/>
    <m/>
    <n v="20140205"/>
    <m/>
    <n v="1"/>
    <s v="Comisión Social"/>
    <s v="Grecia Morales"/>
    <s v="grecia.morales@antioquia.gov.co"/>
    <n v="3003057746"/>
    <n v="8859"/>
    <s v="San Andrés de Cuerquia"/>
    <x v="1"/>
    <s v="Río Cauca"/>
    <s v="Z12"/>
    <s v="NORTE"/>
    <s v="R05"/>
    <m/>
    <e v="#N/A"/>
    <e v="#N/A"/>
    <m/>
    <m/>
    <m/>
    <x v="2"/>
  </r>
  <r>
    <s v="Marzo"/>
    <s v="03"/>
    <x v="2"/>
    <m/>
    <n v="20140304"/>
    <m/>
    <n v="1"/>
    <s v="Comisión Social"/>
    <s v="Grecia Morales"/>
    <s v="grecia.morales@antioquia.gov.co"/>
    <n v="3003057746"/>
    <n v="8859"/>
    <s v="Vigía del Fuerte"/>
    <x v="10"/>
    <s v="Atrato Medio"/>
    <s v="Z25"/>
    <s v="URABÁ"/>
    <s v="R09"/>
    <m/>
    <e v="#N/A"/>
    <e v="#N/A"/>
    <m/>
    <m/>
    <m/>
    <x v="9"/>
  </r>
  <r>
    <s v="Marzo"/>
    <s v="03"/>
    <x v="2"/>
    <m/>
    <n v="20140306"/>
    <m/>
    <n v="1"/>
    <s v="Comisión Social"/>
    <s v="Grecia Morales"/>
    <s v="grecia.morales@antioquia.gov.co"/>
    <n v="3003057746"/>
    <n v="8859"/>
    <s v="Angelópolis"/>
    <x v="38"/>
    <s v="Sinifaná"/>
    <s v="Z19"/>
    <s v="SUROESTE"/>
    <s v="R08"/>
    <m/>
    <e v="#N/A"/>
    <e v="#N/A"/>
    <m/>
    <m/>
    <m/>
    <x v="1"/>
  </r>
  <r>
    <s v="Diciembre"/>
    <s v="12"/>
    <x v="2"/>
    <m/>
    <n v="20131226"/>
    <m/>
    <n v="1"/>
    <s v="Comisión Social"/>
    <s v="Grecia Morales"/>
    <s v="grecia.morales@antioquia.gov.co"/>
    <n v="3003057746"/>
    <n v="8859"/>
    <s v="San Francisco"/>
    <x v="3"/>
    <s v="Bosques"/>
    <s v="Z17"/>
    <s v="ORIENTE"/>
    <s v="R07"/>
    <m/>
    <e v="#N/A"/>
    <e v="#N/A"/>
    <m/>
    <m/>
    <m/>
    <x v="1"/>
  </r>
  <r>
    <s v="Marzo"/>
    <s v="03"/>
    <x v="2"/>
    <m/>
    <n v="20140307"/>
    <m/>
    <n v="1"/>
    <s v="Comisión Social"/>
    <s v="Grecia Morales"/>
    <s v="grecia.morales@antioquia.gov.co"/>
    <n v="3003057746"/>
    <n v="8859"/>
    <s v="Liborina"/>
    <x v="72"/>
    <s v="Cauca Medio"/>
    <s v="Z14"/>
    <s v="OCCIDENTE"/>
    <s v="R06"/>
    <m/>
    <e v="#N/A"/>
    <e v="#N/A"/>
    <m/>
    <m/>
    <m/>
    <x v="1"/>
  </r>
  <r>
    <s v="Febrero"/>
    <s v="02"/>
    <x v="2"/>
    <m/>
    <n v="20140228"/>
    <m/>
    <n v="1"/>
    <s v="Comisión Social"/>
    <s v="Grecia Morales"/>
    <s v="grecia.morales@antioquia.gov.co"/>
    <n v="3003057746"/>
    <n v="8859"/>
    <s v="Nariño"/>
    <x v="33"/>
    <s v="Páramo"/>
    <s v="Z15"/>
    <s v="ORIENTE"/>
    <s v="R07"/>
    <m/>
    <e v="#N/A"/>
    <e v="#N/A"/>
    <m/>
    <m/>
    <m/>
    <x v="1"/>
  </r>
  <r>
    <s v="Marzo"/>
    <s v="03"/>
    <x v="2"/>
    <m/>
    <n v="20140315"/>
    <m/>
    <n v="1"/>
    <s v="Comisión Social"/>
    <s v="Grecia Morales"/>
    <s v="grecia.morales@antioquia.gov.co"/>
    <n v="3003057746"/>
    <n v="8859"/>
    <s v="Cañasgordas"/>
    <x v="53"/>
    <s v="Cuenca del Río Sucio"/>
    <s v="Z13"/>
    <s v="OCCIDENTE"/>
    <s v="R06"/>
    <m/>
    <e v="#N/A"/>
    <e v="#N/A"/>
    <m/>
    <m/>
    <m/>
    <x v="1"/>
  </r>
  <r>
    <s v="Marzo"/>
    <s v="03"/>
    <x v="2"/>
    <m/>
    <n v="20140306"/>
    <m/>
    <n v="1"/>
    <s v="Comisión Social"/>
    <s v="Grecia Morales"/>
    <s v="grecia.morales@antioquia.gov.co"/>
    <n v="3003057746"/>
    <n v="8859"/>
    <s v="Frontino"/>
    <x v="8"/>
    <s v="Cuenca del Río Sucio"/>
    <s v="Z13"/>
    <s v="OCCIDENTE"/>
    <s v="R06"/>
    <m/>
    <e v="#N/A"/>
    <e v="#N/A"/>
    <m/>
    <m/>
    <m/>
    <x v="3"/>
  </r>
  <r>
    <s v="Marzo"/>
    <s v="03"/>
    <x v="2"/>
    <m/>
    <n v="20140315"/>
    <m/>
    <n v="1"/>
    <s v="Comisión Social"/>
    <s v="Grecia Morales"/>
    <s v="grecia.morales@antioquia.gov.co"/>
    <n v="3003057746"/>
    <n v="8859"/>
    <s v="Santa Bárbara"/>
    <x v="92"/>
    <s v="Cartama"/>
    <s v="Z22"/>
    <s v="SUROESTE"/>
    <s v="R08"/>
    <m/>
    <e v="#N/A"/>
    <e v="#N/A"/>
    <m/>
    <m/>
    <m/>
    <x v="1"/>
  </r>
  <r>
    <s v="Febrero"/>
    <s v="02"/>
    <x v="2"/>
    <m/>
    <n v="20140227"/>
    <m/>
    <n v="1"/>
    <s v="Comisión Social"/>
    <s v="Grecia Morales"/>
    <s v="grecia.morales@antioquia.gov.co"/>
    <n v="3003057746"/>
    <n v="8859"/>
    <s v="San Rafael"/>
    <x v="5"/>
    <s v="Embalses"/>
    <s v="Z16"/>
    <s v="ORIENTE"/>
    <s v="R07"/>
    <m/>
    <e v="#N/A"/>
    <e v="#N/A"/>
    <m/>
    <m/>
    <m/>
    <x v="5"/>
  </r>
  <r>
    <s v="Marzo"/>
    <s v="03"/>
    <x v="2"/>
    <m/>
    <n v="20140305"/>
    <m/>
    <n v="1"/>
    <s v="Comisión Social"/>
    <s v="Grecia Morales"/>
    <s v="grecia.morales@antioquia.gov.co"/>
    <n v="3003057746"/>
    <n v="8859"/>
    <s v="San Rafael"/>
    <x v="5"/>
    <s v="Embalses"/>
    <s v="Z16"/>
    <s v="ORIENTE"/>
    <s v="R07"/>
    <m/>
    <e v="#N/A"/>
    <e v="#N/A"/>
    <m/>
    <m/>
    <m/>
    <x v="9"/>
  </r>
  <r>
    <s v="Marzo"/>
    <s v="03"/>
    <x v="2"/>
    <m/>
    <n v="20140303"/>
    <m/>
    <n v="1"/>
    <s v="Comisión Social"/>
    <s v="Grecia Morales"/>
    <s v="grecia.morales@antioquia.gov.co"/>
    <n v="3003057746"/>
    <n v="8859"/>
    <s v="Dabeiba"/>
    <x v="55"/>
    <s v="Cuenca del Río Sucio"/>
    <s v="Z13"/>
    <s v="OCCIDENTE"/>
    <s v="R06"/>
    <m/>
    <e v="#N/A"/>
    <e v="#N/A"/>
    <m/>
    <m/>
    <m/>
    <x v="11"/>
  </r>
  <r>
    <s v="Marzo"/>
    <s v="03"/>
    <x v="2"/>
    <m/>
    <n v="20140319"/>
    <m/>
    <n v="1"/>
    <s v="Comisión Social"/>
    <s v="Grecia Morales"/>
    <s v="grecia.morales@antioquia.gov.co"/>
    <n v="3003057746"/>
    <n v="8859"/>
    <s v="Liborina"/>
    <x v="72"/>
    <s v="Cauca Medio"/>
    <s v="Z14"/>
    <s v="OCCIDENTE"/>
    <s v="R06"/>
    <m/>
    <e v="#N/A"/>
    <e v="#N/A"/>
    <m/>
    <m/>
    <m/>
    <x v="1"/>
  </r>
  <r>
    <s v="Marzo"/>
    <s v="03"/>
    <x v="2"/>
    <m/>
    <n v="20140315"/>
    <m/>
    <n v="1"/>
    <s v="Comisión Social"/>
    <s v="Grecia Morales"/>
    <s v="grecia.morales@antioquia.gov.co"/>
    <n v="3003057746"/>
    <n v="8859"/>
    <s v="Remedios"/>
    <x v="12"/>
    <s v="Minera"/>
    <s v="Z08"/>
    <s v="NORDESTE"/>
    <s v="R04"/>
    <m/>
    <e v="#N/A"/>
    <e v="#N/A"/>
    <m/>
    <m/>
    <m/>
    <x v="16"/>
  </r>
  <r>
    <s v="Marzo"/>
    <s v="03"/>
    <x v="2"/>
    <m/>
    <n v="201403"/>
    <m/>
    <n v="1"/>
    <s v="Comisión Social"/>
    <s v="Grecia Morales"/>
    <s v="grecia.morales@antioquia.gov.co"/>
    <n v="3003057746"/>
    <n v="8859"/>
    <s v="San Andrés de Cuerquia"/>
    <x v="1"/>
    <s v="Río Cauca"/>
    <s v="Z12"/>
    <s v="NORTE"/>
    <s v="R05"/>
    <m/>
    <e v="#N/A"/>
    <e v="#N/A"/>
    <m/>
    <m/>
    <m/>
    <x v="10"/>
  </r>
  <r>
    <s v="Marzo"/>
    <s v="03"/>
    <x v="2"/>
    <m/>
    <n v="20140313"/>
    <m/>
    <n v="1"/>
    <s v="Comisión Social"/>
    <s v="Grecia Morales"/>
    <s v="grecia.morales@antioquia.gov.co"/>
    <n v="3003057746"/>
    <n v="8859"/>
    <s v="Dabeiba"/>
    <x v="55"/>
    <s v="Cuenca del Río Sucio"/>
    <s v="Z13"/>
    <s v="OCCIDENTE"/>
    <s v="R06"/>
    <m/>
    <e v="#N/A"/>
    <e v="#N/A"/>
    <m/>
    <m/>
    <m/>
    <x v="10"/>
  </r>
  <r>
    <s v="Febrero"/>
    <s v="02"/>
    <x v="2"/>
    <m/>
    <n v="20140214"/>
    <m/>
    <n v="1"/>
    <s v="Comisión Social"/>
    <s v="Grecia Morales"/>
    <s v="grecia.morales@antioquia.gov.co"/>
    <n v="3003057746"/>
    <n v="8859"/>
    <s v="Santo Domingo"/>
    <x v="64"/>
    <s v="Nus"/>
    <s v="Z05"/>
    <s v="NORDESTE"/>
    <s v="R04"/>
    <m/>
    <e v="#N/A"/>
    <e v="#N/A"/>
    <m/>
    <m/>
    <m/>
    <x v="8"/>
  </r>
  <r>
    <s v="Abril"/>
    <s v="04"/>
    <x v="2"/>
    <m/>
    <n v="20140403"/>
    <m/>
    <n v="1"/>
    <s v="Comisión Social"/>
    <s v="Grecia Morales"/>
    <s v="grecia.morales@antioquia.gov.co"/>
    <n v="3003057746"/>
    <n v="8859"/>
    <s v="La Ceja"/>
    <x v="79"/>
    <s v="Valle de San Nicolás"/>
    <s v="Z18"/>
    <s v="ORIENTE"/>
    <s v="R07"/>
    <m/>
    <e v="#N/A"/>
    <e v="#N/A"/>
    <m/>
    <m/>
    <m/>
    <x v="17"/>
  </r>
  <r>
    <s v="Abril"/>
    <s v="04"/>
    <x v="2"/>
    <m/>
    <n v="20140404"/>
    <m/>
    <n v="1"/>
    <s v="Comisión Social"/>
    <s v="Grecia Morales"/>
    <s v="grecia.morales@antioquia.gov.co"/>
    <n v="3003057746"/>
    <n v="8859"/>
    <s v="Toledo"/>
    <x v="15"/>
    <s v="Río Cauca"/>
    <s v="Z12"/>
    <s v="NORTE"/>
    <s v="R05"/>
    <m/>
    <e v="#N/A"/>
    <e v="#N/A"/>
    <m/>
    <m/>
    <m/>
    <x v="1"/>
  </r>
  <r>
    <s v="Abril"/>
    <s v="04"/>
    <x v="2"/>
    <m/>
    <n v="20140408"/>
    <m/>
    <n v="1"/>
    <s v="Comisión Social"/>
    <s v="Grecia Morales"/>
    <s v="grecia.morales@antioquia.gov.co"/>
    <n v="3003057746"/>
    <n v="8859"/>
    <s v="Liborina"/>
    <x v="72"/>
    <s v="Cauca Medio"/>
    <s v="Z14"/>
    <s v="OCCIDENTE"/>
    <s v="R06"/>
    <m/>
    <e v="#N/A"/>
    <e v="#N/A"/>
    <m/>
    <m/>
    <m/>
    <x v="1"/>
  </r>
  <r>
    <s v="Marzo"/>
    <s v="03"/>
    <x v="2"/>
    <m/>
    <n v="20140315"/>
    <m/>
    <n v="1"/>
    <s v="Comisión Social"/>
    <s v="Grecia Morales"/>
    <s v="grecia.morales@antioquia.gov.co"/>
    <n v="3003057746"/>
    <n v="8859"/>
    <s v="Barbosa"/>
    <x v="107"/>
    <s v="Norte "/>
    <s v="Z02"/>
    <s v="VALLE DE ABURRÁ"/>
    <s v="R01"/>
    <m/>
    <e v="#N/A"/>
    <e v="#N/A"/>
    <m/>
    <m/>
    <m/>
    <x v="5"/>
  </r>
  <r>
    <s v="Enero"/>
    <s v="01"/>
    <x v="2"/>
    <m/>
    <n v="20140131"/>
    <m/>
    <n v="1"/>
    <s v="Comisión Social"/>
    <s v="Grecia Morales"/>
    <s v="grecia.morales@antioquia.gov.co"/>
    <n v="3003057746"/>
    <n v="8859"/>
    <s v="Frontino"/>
    <x v="8"/>
    <s v="Cuenca del Río Sucio"/>
    <s v="Z13"/>
    <s v="OCCIDENTE"/>
    <s v="R06"/>
    <m/>
    <e v="#N/A"/>
    <e v="#N/A"/>
    <m/>
    <m/>
    <m/>
    <x v="7"/>
  </r>
  <r>
    <s v="Abril"/>
    <s v="04"/>
    <x v="2"/>
    <m/>
    <n v="20140404"/>
    <m/>
    <n v="1"/>
    <s v="Comisión Social"/>
    <s v="Grecia Morales"/>
    <s v="grecia.morales@antioquia.gov.co"/>
    <n v="3003057746"/>
    <n v="8859"/>
    <s v="Nariño"/>
    <x v="33"/>
    <s v="Páramo"/>
    <s v="Z15"/>
    <s v="ORIENTE"/>
    <s v="R07"/>
    <m/>
    <e v="#N/A"/>
    <e v="#N/A"/>
    <m/>
    <m/>
    <m/>
    <x v="1"/>
  </r>
  <r>
    <s v="Abril"/>
    <s v="04"/>
    <x v="2"/>
    <m/>
    <n v="20140408"/>
    <m/>
    <n v="1"/>
    <s v="Comisión Social"/>
    <s v="Grecia Morales"/>
    <s v="grecia.morales@antioquia.gov.co"/>
    <n v="3003057746"/>
    <n v="8859"/>
    <s v="Yarumal"/>
    <x v="66"/>
    <s v="Vertiente Chorros Blancos"/>
    <s v="Z10"/>
    <s v="NORTE"/>
    <s v="R05"/>
    <m/>
    <e v="#N/A"/>
    <e v="#N/A"/>
    <m/>
    <m/>
    <m/>
    <x v="1"/>
  </r>
  <r>
    <s v="Abril"/>
    <s v="04"/>
    <x v="2"/>
    <m/>
    <n v="20140424"/>
    <m/>
    <n v="1"/>
    <s v="Comisión Social"/>
    <s v="Grecia Morales"/>
    <s v="grecia.morales@antioquia.gov.co"/>
    <n v="3003057746"/>
    <n v="8859"/>
    <s v="Yarumal"/>
    <x v="66"/>
    <s v="Vertiente Chorros Blancos"/>
    <s v="Z10"/>
    <s v="NORTE"/>
    <s v="R05"/>
    <m/>
    <e v="#N/A"/>
    <e v="#N/A"/>
    <m/>
    <m/>
    <m/>
    <x v="3"/>
  </r>
  <r>
    <s v="Abril"/>
    <s v="04"/>
    <x v="2"/>
    <m/>
    <n v="20140422"/>
    <m/>
    <n v="1"/>
    <s v="Comisión Social"/>
    <s v="Grecia Morales"/>
    <s v="grecia.morales@antioquia.gov.co"/>
    <n v="3003057746"/>
    <n v="8859"/>
    <s v="Cáceres"/>
    <x v="35"/>
    <s v="Bajo Cauca"/>
    <s v="Z04"/>
    <s v="BAJO CAUCA"/>
    <s v="R02"/>
    <m/>
    <e v="#N/A"/>
    <e v="#N/A"/>
    <m/>
    <m/>
    <m/>
    <x v="1"/>
  </r>
  <r>
    <s v="Abril"/>
    <s v="04"/>
    <x v="2"/>
    <m/>
    <n v="20140422"/>
    <m/>
    <n v="1"/>
    <s v="Comisión Social"/>
    <s v="Grecia Morales"/>
    <s v="grecia.morales@antioquia.gov.co"/>
    <n v="3003057746"/>
    <n v="8859"/>
    <s v="Remedios"/>
    <x v="12"/>
    <s v="Minera"/>
    <s v="Z08"/>
    <s v="NORDESTE"/>
    <s v="R04"/>
    <m/>
    <e v="#N/A"/>
    <e v="#N/A"/>
    <m/>
    <m/>
    <m/>
    <x v="1"/>
  </r>
  <r>
    <s v="Diciembre"/>
    <s v="12"/>
    <x v="2"/>
    <m/>
    <n v="20131207"/>
    <m/>
    <n v="1"/>
    <s v="Comisión Social"/>
    <s v="Grecia Morales"/>
    <s v="grecia.morales@antioquia.gov.co"/>
    <n v="3003057746"/>
    <n v="8859"/>
    <s v="Fredonia"/>
    <x v="99"/>
    <s v="Sinifaná"/>
    <s v="Z19"/>
    <s v="SUROESTE"/>
    <s v="R08"/>
    <m/>
    <e v="#N/A"/>
    <e v="#N/A"/>
    <m/>
    <m/>
    <m/>
    <x v="1"/>
  </r>
  <r>
    <s v="Enero"/>
    <s v="01"/>
    <x v="2"/>
    <m/>
    <n v="20140127"/>
    <m/>
    <n v="1"/>
    <s v="Comisión Social"/>
    <s v="Grecia Morales"/>
    <s v="grecia.morales@antioquia.gov.co"/>
    <n v="3003057746"/>
    <n v="8859"/>
    <s v="Arboletes"/>
    <x v="67"/>
    <s v="Norte"/>
    <s v="Z24"/>
    <s v="URABÁ"/>
    <s v="R09"/>
    <m/>
    <e v="#N/A"/>
    <e v="#N/A"/>
    <m/>
    <m/>
    <m/>
    <x v="10"/>
  </r>
  <r>
    <s v="Febrero"/>
    <s v="02"/>
    <x v="2"/>
    <m/>
    <n v="20140221"/>
    <m/>
    <n v="1"/>
    <s v="Comisión Social"/>
    <s v="Grecia Morales"/>
    <s v="grecia.morales@antioquia.gov.co"/>
    <n v="3003057746"/>
    <n v="8859"/>
    <s v="Santo Domingo"/>
    <x v="64"/>
    <s v="Nus"/>
    <s v="Z05"/>
    <s v="NORDESTE"/>
    <s v="R04"/>
    <m/>
    <e v="#N/A"/>
    <e v="#N/A"/>
    <m/>
    <m/>
    <m/>
    <x v="10"/>
  </r>
  <r>
    <s v="Abril"/>
    <s v="04"/>
    <x v="2"/>
    <m/>
    <n v="20140429"/>
    <m/>
    <n v="1"/>
    <s v="Comisión Social"/>
    <s v="Grecia Morales"/>
    <s v="grecia.morales@antioquia.gov.co"/>
    <n v="3003057746"/>
    <n v="8859"/>
    <s v="Andes"/>
    <x v="93"/>
    <s v="San Juan"/>
    <s v="Z20"/>
    <s v="SUROESTE"/>
    <s v="R08"/>
    <m/>
    <e v="#N/A"/>
    <e v="#N/A"/>
    <m/>
    <m/>
    <m/>
    <x v="1"/>
  </r>
  <r>
    <s v="Febrero"/>
    <s v="02"/>
    <x v="2"/>
    <m/>
    <n v="20140221"/>
    <m/>
    <n v="1"/>
    <s v="Comisión Social"/>
    <s v="Grecia Morales"/>
    <s v="grecia.morales@antioquia.gov.co"/>
    <n v="3003057746"/>
    <n v="8859"/>
    <s v="Santo Domingo"/>
    <x v="64"/>
    <s v="Nus"/>
    <s v="Z05"/>
    <s v="NORDESTE"/>
    <s v="R04"/>
    <m/>
    <e v="#N/A"/>
    <e v="#N/A"/>
    <m/>
    <m/>
    <m/>
    <x v="4"/>
  </r>
  <r>
    <s v="Abril"/>
    <s v="04"/>
    <x v="2"/>
    <m/>
    <n v="20140407"/>
    <m/>
    <n v="1"/>
    <s v="Comisión Social"/>
    <s v="Grecia Morales"/>
    <s v="grecia.morales@antioquia.gov.co"/>
    <n v="3003057746"/>
    <n v="8859"/>
    <s v="Sonsón"/>
    <x v="65"/>
    <s v="Páramo"/>
    <s v="Z15"/>
    <s v="ORIENTE"/>
    <s v="R07"/>
    <m/>
    <e v="#N/A"/>
    <e v="#N/A"/>
    <m/>
    <m/>
    <m/>
    <x v="1"/>
  </r>
  <r>
    <s v="Marzo"/>
    <s v="03"/>
    <x v="2"/>
    <m/>
    <n v="20140330"/>
    <m/>
    <n v="1"/>
    <s v="Comisión Social"/>
    <s v="Grecia Morales"/>
    <s v="grecia.morales@antioquia.gov.co"/>
    <n v="3003057746"/>
    <n v="8859"/>
    <s v="Frontino"/>
    <x v="8"/>
    <s v="Cuenca del Río Sucio"/>
    <s v="Z13"/>
    <s v="OCCIDENTE"/>
    <s v="R06"/>
    <m/>
    <e v="#N/A"/>
    <e v="#N/A"/>
    <m/>
    <m/>
    <m/>
    <x v="1"/>
  </r>
  <r>
    <s v="Marzo"/>
    <s v="03"/>
    <x v="2"/>
    <m/>
    <n v="20140330"/>
    <m/>
    <n v="1"/>
    <s v="Comisión Social"/>
    <s v="Grecia Morales"/>
    <s v="grecia.morales@antioquia.gov.co"/>
    <n v="3003057746"/>
    <n v="8859"/>
    <s v="Frontino"/>
    <x v="8"/>
    <s v="Cuenca del Río Sucio"/>
    <s v="Z13"/>
    <s v="OCCIDENTE"/>
    <s v="R06"/>
    <m/>
    <e v="#N/A"/>
    <e v="#N/A"/>
    <m/>
    <m/>
    <m/>
    <x v="1"/>
  </r>
  <r>
    <s v="Mayo"/>
    <s v="05"/>
    <x v="2"/>
    <m/>
    <n v="20140506"/>
    <m/>
    <n v="1"/>
    <s v="Comisión Social"/>
    <s v="Grecia Morales"/>
    <s v="grecia.morales@antioquia.gov.co"/>
    <n v="3003057746"/>
    <n v="8859"/>
    <s v="Abejorral"/>
    <x v="83"/>
    <s v="Páramo"/>
    <s v="Z15"/>
    <s v="ORIENTE"/>
    <s v="R07"/>
    <m/>
    <e v="#N/A"/>
    <e v="#N/A"/>
    <m/>
    <m/>
    <m/>
    <x v="3"/>
  </r>
  <r>
    <s v="Mayo"/>
    <s v="05"/>
    <x v="2"/>
    <m/>
    <n v="20140507"/>
    <m/>
    <n v="1"/>
    <s v="Comisión Social"/>
    <s v="Grecia Morales"/>
    <s v="grecia.morales@antioquia.gov.co"/>
    <n v="3003057746"/>
    <n v="8859"/>
    <s v="Uramita"/>
    <x v="37"/>
    <s v="Cuenca del Río Sucio"/>
    <s v="Z13"/>
    <s v="OCCIDENTE"/>
    <s v="R06"/>
    <m/>
    <e v="#N/A"/>
    <e v="#N/A"/>
    <m/>
    <m/>
    <m/>
    <x v="1"/>
  </r>
  <r>
    <s v="Abril"/>
    <s v="04"/>
    <x v="2"/>
    <m/>
    <n v="20140401"/>
    <m/>
    <n v="1"/>
    <s v="Comisión Social"/>
    <s v="Grecia Morales"/>
    <s v="grecia.morales@antioquia.gov.co"/>
    <n v="3003057746"/>
    <n v="8859"/>
    <s v="San Juan de Urabá"/>
    <x v="61"/>
    <s v="Norte"/>
    <s v="Z24"/>
    <s v="URABÁ"/>
    <s v="R09"/>
    <m/>
    <e v="#N/A"/>
    <e v="#N/A"/>
    <m/>
    <m/>
    <m/>
    <x v="1"/>
  </r>
  <r>
    <s v="Mayo"/>
    <s v="05"/>
    <x v="2"/>
    <m/>
    <n v="20140520"/>
    <m/>
    <n v="1"/>
    <s v="Comisión Social"/>
    <s v="Grecia Morales"/>
    <s v="grecia.morales@antioquia.gov.co"/>
    <n v="3003057746"/>
    <n v="8859"/>
    <s v="San Francisco"/>
    <x v="3"/>
    <s v="Bosques"/>
    <s v="Z17"/>
    <s v="ORIENTE"/>
    <s v="R07"/>
    <m/>
    <e v="#N/A"/>
    <e v="#N/A"/>
    <m/>
    <m/>
    <m/>
    <x v="1"/>
  </r>
  <r>
    <s v="Mayo"/>
    <s v="05"/>
    <x v="2"/>
    <m/>
    <n v="20140509"/>
    <m/>
    <n v="1"/>
    <s v="Comisión Social"/>
    <s v="Grecia Morales"/>
    <s v="grecia.morales@antioquia.gov.co"/>
    <n v="3003057746"/>
    <n v="8859"/>
    <s v="Concepción"/>
    <x v="52"/>
    <s v="Embalses"/>
    <s v="Z16"/>
    <s v="ORIENTE"/>
    <s v="R07"/>
    <m/>
    <e v="#N/A"/>
    <e v="#N/A"/>
    <m/>
    <m/>
    <m/>
    <x v="4"/>
  </r>
  <r>
    <s v="Febrero"/>
    <s v="02"/>
    <x v="2"/>
    <m/>
    <n v="20140208"/>
    <m/>
    <n v="1"/>
    <s v="Comisión Social"/>
    <s v="Grecia Morales"/>
    <s v="grecia.morales@antioquia.gov.co"/>
    <n v="3003057746"/>
    <n v="8859"/>
    <s v="Angostura"/>
    <x v="47"/>
    <s v="Vertiente Chorros Blancos"/>
    <s v="Z10"/>
    <s v="NORTE"/>
    <s v="R05"/>
    <m/>
    <e v="#N/A"/>
    <e v="#N/A"/>
    <m/>
    <m/>
    <m/>
    <x v="16"/>
  </r>
  <r>
    <s v="Mayo"/>
    <s v="05"/>
    <x v="2"/>
    <m/>
    <n v="20140510"/>
    <m/>
    <n v="1"/>
    <s v="Comisión Social"/>
    <s v="Grecia Morales"/>
    <s v="grecia.morales@antioquia.gov.co"/>
    <n v="3003057746"/>
    <n v="8859"/>
    <s v="Angostura"/>
    <x v="47"/>
    <s v="Vertiente Chorros Blancos"/>
    <s v="Z10"/>
    <s v="NORTE"/>
    <s v="R05"/>
    <m/>
    <e v="#N/A"/>
    <e v="#N/A"/>
    <m/>
    <m/>
    <m/>
    <x v="9"/>
  </r>
  <r>
    <s v="Mayo"/>
    <s v="05"/>
    <x v="2"/>
    <m/>
    <n v="20140508"/>
    <m/>
    <n v="1"/>
    <s v="Comisión Social"/>
    <s v="Grecia Morales"/>
    <s v="grecia.morales@antioquia.gov.co"/>
    <n v="3003057746"/>
    <n v="8859"/>
    <s v="Chigorodó"/>
    <x v="36"/>
    <s v="Centro"/>
    <s v="Z23"/>
    <s v="URABÁ"/>
    <s v="R09"/>
    <m/>
    <e v="#N/A"/>
    <e v="#N/A"/>
    <m/>
    <m/>
    <m/>
    <x v="5"/>
  </r>
  <r>
    <s v="Mayo"/>
    <s v="05"/>
    <x v="2"/>
    <m/>
    <n v="20140501"/>
    <m/>
    <n v="1"/>
    <s v="Comisión Social"/>
    <s v="Grecia Morales"/>
    <s v="grecia.morales@antioquia.gov.co"/>
    <n v="3003057746"/>
    <n v="8859"/>
    <s v="San Andrés de Cuerquia"/>
    <x v="1"/>
    <s v="Río Cauca"/>
    <s v="Z12"/>
    <s v="NORTE"/>
    <s v="R05"/>
    <m/>
    <e v="#N/A"/>
    <e v="#N/A"/>
    <m/>
    <m/>
    <m/>
    <x v="5"/>
  </r>
  <r>
    <s v="Mayo"/>
    <s v="05"/>
    <x v="2"/>
    <m/>
    <n v="201405"/>
    <m/>
    <n v="1"/>
    <s v="Comisión Social"/>
    <s v="Grecia Morales"/>
    <s v="grecia.morales@antioquia.gov.co"/>
    <n v="3003057746"/>
    <n v="8859"/>
    <s v="Betulia"/>
    <x v="24"/>
    <s v="Penderisco"/>
    <s v="Z21"/>
    <s v="SUROESTE"/>
    <s v="R08"/>
    <m/>
    <e v="#N/A"/>
    <e v="#N/A"/>
    <m/>
    <m/>
    <m/>
    <x v="10"/>
  </r>
  <r>
    <s v="Abril"/>
    <s v="04"/>
    <x v="2"/>
    <m/>
    <n v="20140402"/>
    <m/>
    <n v="1"/>
    <s v="Comisión Social"/>
    <s v="Grecia Morales"/>
    <s v="grecia.morales@antioquia.gov.co"/>
    <n v="3003057746"/>
    <n v="8859"/>
    <s v="Alejandría"/>
    <x v="7"/>
    <s v="Embalses"/>
    <s v="Z16"/>
    <s v="ORIENTE"/>
    <s v="R07"/>
    <m/>
    <e v="#N/A"/>
    <e v="#N/A"/>
    <m/>
    <m/>
    <m/>
    <x v="10"/>
  </r>
  <r>
    <s v="Mayo"/>
    <s v="05"/>
    <x v="2"/>
    <m/>
    <n v="20140511"/>
    <m/>
    <n v="1"/>
    <s v="Comisión Social"/>
    <s v="Grecia Morales"/>
    <s v="grecia.morales@antioquia.gov.co"/>
    <n v="3003057746"/>
    <n v="8859"/>
    <s v="Maceo"/>
    <x v="30"/>
    <s v="Nus"/>
    <s v="Z05"/>
    <s v="MAGDALENA MEDIO"/>
    <s v="R03"/>
    <m/>
    <e v="#N/A"/>
    <e v="#N/A"/>
    <m/>
    <m/>
    <m/>
    <x v="3"/>
  </r>
  <r>
    <s v="Febrero"/>
    <s v="02"/>
    <x v="2"/>
    <m/>
    <n v="20140224"/>
    <m/>
    <n v="1"/>
    <s v="Comisión Social"/>
    <s v="Grecia Morales"/>
    <s v="grecia.morales@antioquia.gov.co"/>
    <n v="3003057746"/>
    <n v="8859"/>
    <s v="Maceo"/>
    <x v="30"/>
    <s v="Nus"/>
    <s v="Z05"/>
    <s v="MAGDALENA MEDIO"/>
    <s v="R03"/>
    <m/>
    <e v="#N/A"/>
    <e v="#N/A"/>
    <m/>
    <m/>
    <m/>
    <x v="10"/>
  </r>
  <r>
    <s v="Mayo"/>
    <s v="05"/>
    <x v="2"/>
    <m/>
    <n v="20140504"/>
    <m/>
    <n v="1"/>
    <s v="Comisión Social"/>
    <s v="Grecia Morales"/>
    <s v="grecia.morales@antioquia.gov.co"/>
    <n v="3003057746"/>
    <n v="8859"/>
    <s v="Gómez Plata"/>
    <x v="48"/>
    <s v="Río Porce "/>
    <s v="Z09"/>
    <s v="NORTE"/>
    <s v="R05"/>
    <m/>
    <e v="#N/A"/>
    <e v="#N/A"/>
    <m/>
    <m/>
    <m/>
    <x v="1"/>
  </r>
  <r>
    <s v="Mayo"/>
    <s v="05"/>
    <x v="2"/>
    <m/>
    <n v="20140521"/>
    <m/>
    <n v="1"/>
    <s v="Comisión Social"/>
    <s v="Grecia Morales"/>
    <s v="grecia.morales@antioquia.gov.co"/>
    <n v="3003057746"/>
    <n v="8859"/>
    <s v="San Pedro de Urabá"/>
    <x v="95"/>
    <s v="Norte"/>
    <s v="Z24"/>
    <s v="URABÁ"/>
    <s v="R09"/>
    <m/>
    <e v="#N/A"/>
    <e v="#N/A"/>
    <m/>
    <m/>
    <m/>
    <x v="4"/>
  </r>
  <r>
    <s v="Mayo"/>
    <s v="05"/>
    <x v="2"/>
    <m/>
    <n v="201405"/>
    <m/>
    <n v="1"/>
    <s v="Comisión Social"/>
    <s v="Grecia Morales"/>
    <s v="grecia.morales@antioquia.gov.co"/>
    <n v="3003057746"/>
    <n v="8859"/>
    <s v="Barbosa"/>
    <x v="107"/>
    <s v="Norte "/>
    <s v="Z02"/>
    <s v="VALLE DE ABURRÁ"/>
    <s v="R01"/>
    <m/>
    <e v="#N/A"/>
    <e v="#N/A"/>
    <m/>
    <m/>
    <m/>
    <x v="13"/>
  </r>
  <r>
    <s v="Mayo"/>
    <s v="05"/>
    <x v="2"/>
    <m/>
    <n v="20140521"/>
    <m/>
    <n v="1"/>
    <s v="Comisión Social"/>
    <s v="Grecia Morales"/>
    <s v="grecia.morales@antioquia.gov.co"/>
    <n v="3003057746"/>
    <n v="8859"/>
    <s v="El Carmen de Viboral"/>
    <x v="78"/>
    <s v="Valle de San Nicolás"/>
    <s v="Z18"/>
    <s v="ORIENTE"/>
    <s v="R07"/>
    <m/>
    <e v="#N/A"/>
    <e v="#N/A"/>
    <m/>
    <m/>
    <m/>
    <x v="1"/>
  </r>
  <r>
    <s v="Mayo"/>
    <s v="05"/>
    <x v="2"/>
    <m/>
    <n v="20140509"/>
    <m/>
    <n v="1"/>
    <s v="Comisión Social"/>
    <s v="Grecia Morales"/>
    <s v="grecia.morales@antioquia.gov.co"/>
    <n v="3003057746"/>
    <n v="8859"/>
    <s v="San Juan de Urabá"/>
    <x v="61"/>
    <s v="Norte"/>
    <s v="Z24"/>
    <s v="URABÁ"/>
    <s v="R09"/>
    <m/>
    <e v="#N/A"/>
    <e v="#N/A"/>
    <m/>
    <m/>
    <m/>
    <x v="9"/>
  </r>
  <r>
    <s v="Mayo"/>
    <s v="05"/>
    <x v="2"/>
    <m/>
    <n v="20140527"/>
    <m/>
    <n v="1"/>
    <s v="Comisión Social"/>
    <s v="Grecia Morales"/>
    <s v="grecia.morales@antioquia.gov.co"/>
    <n v="3003057746"/>
    <n v="8859"/>
    <s v="Alejandría"/>
    <x v="7"/>
    <s v="Embalses"/>
    <s v="Z16"/>
    <s v="ORIENTE"/>
    <s v="R07"/>
    <m/>
    <e v="#N/A"/>
    <e v="#N/A"/>
    <m/>
    <m/>
    <m/>
    <x v="1"/>
  </r>
  <r>
    <s v="Mayo"/>
    <s v="05"/>
    <x v="2"/>
    <m/>
    <n v="201405"/>
    <m/>
    <n v="1"/>
    <s v="Comisión Social"/>
    <s v="Grecia Morales"/>
    <s v="grecia.morales@antioquia.gov.co"/>
    <n v="3003057746"/>
    <n v="8859"/>
    <s v="Andes"/>
    <x v="93"/>
    <s v="San Juan"/>
    <s v="Z20"/>
    <s v="SUROESTE"/>
    <s v="R08"/>
    <m/>
    <e v="#N/A"/>
    <e v="#N/A"/>
    <m/>
    <m/>
    <m/>
    <x v="10"/>
  </r>
  <r>
    <s v="Mayo"/>
    <s v="05"/>
    <x v="2"/>
    <m/>
    <n v="20140505"/>
    <m/>
    <n v="1"/>
    <s v="Comisión Social"/>
    <s v="Grecia Morales"/>
    <s v="grecia.morales@antioquia.gov.co"/>
    <n v="3003057746"/>
    <n v="8859"/>
    <s v="Nariño"/>
    <x v="33"/>
    <s v="Páramo"/>
    <s v="Z15"/>
    <s v="ORIENTE"/>
    <s v="R07"/>
    <m/>
    <e v="#N/A"/>
    <e v="#N/A"/>
    <m/>
    <m/>
    <m/>
    <x v="1"/>
  </r>
  <r>
    <s v="Mayo"/>
    <s v="05"/>
    <x v="2"/>
    <m/>
    <n v="20140528"/>
    <m/>
    <n v="1"/>
    <s v="Comisión Social"/>
    <s v="Grecia Morales"/>
    <s v="grecia.morales@antioquia.gov.co"/>
    <n v="3003057746"/>
    <n v="8859"/>
    <s v="Santa Rosa de Osos"/>
    <x v="6"/>
    <s v="Río Grande y Chico"/>
    <s v="Z11"/>
    <s v="NORTE"/>
    <s v="R05"/>
    <m/>
    <e v="#N/A"/>
    <e v="#N/A"/>
    <m/>
    <m/>
    <m/>
    <x v="11"/>
  </r>
  <r>
    <s v="Mayo"/>
    <s v="05"/>
    <x v="2"/>
    <m/>
    <n v="20140528"/>
    <m/>
    <n v="1"/>
    <s v="Comisión Social"/>
    <s v="Grecia Morales"/>
    <s v="grecia.morales@antioquia.gov.co"/>
    <n v="3003057746"/>
    <n v="8859"/>
    <s v="Gómez Plata"/>
    <x v="48"/>
    <s v="Río Porce "/>
    <s v="Z09"/>
    <s v="NORTE"/>
    <s v="R05"/>
    <m/>
    <e v="#N/A"/>
    <e v="#N/A"/>
    <m/>
    <m/>
    <m/>
    <x v="1"/>
  </r>
  <r>
    <s v="Marzo"/>
    <s v="03"/>
    <x v="2"/>
    <m/>
    <n v="20140308"/>
    <m/>
    <n v="1"/>
    <s v="Comisión Social"/>
    <s v="Grecia Morales"/>
    <s v="grecia.morales@antioquia.gov.co"/>
    <n v="3003057746"/>
    <n v="8859"/>
    <s v="El Carmen de Viboral"/>
    <x v="78"/>
    <s v="Valle de San Nicolás"/>
    <s v="Z18"/>
    <s v="ORIENTE"/>
    <s v="R07"/>
    <m/>
    <e v="#N/A"/>
    <e v="#N/A"/>
    <m/>
    <m/>
    <m/>
    <x v="1"/>
  </r>
  <r>
    <s v="Junio"/>
    <s v="06"/>
    <x v="2"/>
    <m/>
    <n v="20140614"/>
    <m/>
    <n v="1"/>
    <s v="Comisión Social"/>
    <s v="Grecia Morales"/>
    <s v="grecia.morales@antioquia.gov.co"/>
    <n v="3003057746"/>
    <n v="8859"/>
    <s v="El Carmen de Viboral"/>
    <x v="78"/>
    <s v="Valle de San Nicolás"/>
    <s v="Z18"/>
    <s v="ORIENTE"/>
    <s v="R07"/>
    <m/>
    <e v="#N/A"/>
    <e v="#N/A"/>
    <m/>
    <m/>
    <m/>
    <x v="1"/>
  </r>
  <r>
    <s v="Junio"/>
    <s v="06"/>
    <x v="2"/>
    <m/>
    <n v="20140601"/>
    <m/>
    <n v="1"/>
    <s v="Comisión Social"/>
    <s v="Grecia Morales"/>
    <s v="grecia.morales@antioquia.gov.co"/>
    <n v="3003057746"/>
    <n v="8859"/>
    <s v="Betulia"/>
    <x v="24"/>
    <s v="Penderisco"/>
    <s v="Z21"/>
    <s v="SUROESTE"/>
    <s v="R08"/>
    <m/>
    <e v="#N/A"/>
    <e v="#N/A"/>
    <m/>
    <m/>
    <m/>
    <x v="1"/>
  </r>
  <r>
    <s v="Junio"/>
    <s v="06"/>
    <x v="2"/>
    <m/>
    <n v="20140614"/>
    <m/>
    <n v="1"/>
    <s v="Comisión Social"/>
    <s v="Grecia Morales"/>
    <s v="grecia.morales@antioquia.gov.co"/>
    <n v="3003057746"/>
    <n v="8859"/>
    <s v="Granada"/>
    <x v="11"/>
    <s v="Embalses"/>
    <s v="Z16"/>
    <s v="ORIENTE"/>
    <s v="R07"/>
    <m/>
    <e v="#N/A"/>
    <e v="#N/A"/>
    <m/>
    <m/>
    <m/>
    <x v="5"/>
  </r>
  <r>
    <s v="Junio"/>
    <s v="06"/>
    <x v="2"/>
    <m/>
    <n v="20140614"/>
    <m/>
    <n v="1"/>
    <s v="Comisión Social"/>
    <s v="Grecia Morales"/>
    <s v="grecia.morales@antioquia.gov.co"/>
    <n v="3003057746"/>
    <n v="8859"/>
    <s v="San Francisco"/>
    <x v="3"/>
    <s v="Bosques"/>
    <s v="Z17"/>
    <s v="ORIENTE"/>
    <s v="R07"/>
    <m/>
    <e v="#N/A"/>
    <e v="#N/A"/>
    <m/>
    <m/>
    <m/>
    <x v="1"/>
  </r>
  <r>
    <s v="Junio"/>
    <s v="06"/>
    <x v="2"/>
    <m/>
    <n v="20140619"/>
    <m/>
    <n v="1"/>
    <s v="Comisión Social"/>
    <s v="Grecia Morales"/>
    <s v="grecia.morales@antioquia.gov.co"/>
    <n v="3003057746"/>
    <n v="8859"/>
    <s v="Betania"/>
    <x v="21"/>
    <s v="San Juan"/>
    <s v="Z20"/>
    <s v="SUROESTE"/>
    <s v="R08"/>
    <m/>
    <e v="#N/A"/>
    <e v="#N/A"/>
    <m/>
    <m/>
    <m/>
    <x v="1"/>
  </r>
  <r>
    <s v="Junio"/>
    <s v="06"/>
    <x v="2"/>
    <m/>
    <n v="20140614"/>
    <m/>
    <n v="1"/>
    <s v="Comisión Social"/>
    <s v="Grecia Morales"/>
    <s v="grecia.morales@antioquia.gov.co"/>
    <n v="3003057746"/>
    <n v="8859"/>
    <s v="El Santuario"/>
    <x v="82"/>
    <s v="Valle de San Nicolás"/>
    <s v="Z18"/>
    <s v="ORIENTE"/>
    <s v="R07"/>
    <m/>
    <e v="#N/A"/>
    <e v="#N/A"/>
    <m/>
    <m/>
    <m/>
    <x v="11"/>
  </r>
  <r>
    <s v="Junio"/>
    <s v="06"/>
    <x v="2"/>
    <m/>
    <n v="20140606"/>
    <m/>
    <n v="1"/>
    <s v="Comisión Social"/>
    <s v="Grecia Morales"/>
    <s v="grecia.morales@antioquia.gov.co"/>
    <n v="3003057746"/>
    <n v="8859"/>
    <s v="Cáceres"/>
    <x v="35"/>
    <s v="Bajo Cauca"/>
    <s v="Z04"/>
    <s v="BAJO CAUCA"/>
    <s v="R02"/>
    <m/>
    <e v="#N/A"/>
    <e v="#N/A"/>
    <m/>
    <m/>
    <m/>
    <x v="4"/>
  </r>
  <r>
    <s v="Junio"/>
    <s v="06"/>
    <x v="2"/>
    <m/>
    <n v="20140614"/>
    <m/>
    <n v="1"/>
    <s v="Comisión Social"/>
    <s v="Grecia Morales"/>
    <s v="grecia.morales@antioquia.gov.co"/>
    <n v="3003057746"/>
    <n v="8859"/>
    <s v="Cocorná"/>
    <x v="23"/>
    <s v="Bosques"/>
    <s v="Z17"/>
    <s v="ORIENTE"/>
    <s v="R07"/>
    <m/>
    <e v="#N/A"/>
    <e v="#N/A"/>
    <m/>
    <m/>
    <m/>
    <x v="1"/>
  </r>
  <r>
    <s v="Junio"/>
    <s v="06"/>
    <x v="2"/>
    <m/>
    <n v="20140614"/>
    <m/>
    <n v="1"/>
    <s v="Comisión Social"/>
    <s v="Grecia Morales"/>
    <s v="grecia.morales@antioquia.gov.co"/>
    <n v="3003057746"/>
    <n v="8859"/>
    <s v="Carolina"/>
    <x v="46"/>
    <s v="Río Porce "/>
    <s v="Z09"/>
    <s v="NORTE"/>
    <s v="R05"/>
    <m/>
    <e v="#N/A"/>
    <e v="#N/A"/>
    <m/>
    <m/>
    <m/>
    <x v="4"/>
  </r>
  <r>
    <s v="Marzo"/>
    <s v="03"/>
    <x v="2"/>
    <m/>
    <n v="20140309"/>
    <m/>
    <n v="1"/>
    <s v="Comisión Social"/>
    <s v="Grecia Morales"/>
    <s v="grecia.morales@antioquia.gov.co"/>
    <n v="3003057746"/>
    <n v="8859"/>
    <s v="Bello"/>
    <x v="87"/>
    <s v="Norte "/>
    <s v="Z02"/>
    <s v="VALLE DE ABURRÁ"/>
    <s v="R01"/>
    <m/>
    <e v="#N/A"/>
    <e v="#N/A"/>
    <m/>
    <m/>
    <m/>
    <x v="9"/>
  </r>
  <r>
    <s v="Junio"/>
    <s v="06"/>
    <x v="2"/>
    <m/>
    <n v="20140630"/>
    <m/>
    <n v="1"/>
    <s v="Comisión Social"/>
    <s v="Grecia Morales"/>
    <s v="grecia.morales@antioquia.gov.co"/>
    <n v="3003057746"/>
    <n v="8859"/>
    <s v="Argelia"/>
    <x v="44"/>
    <s v="Páramo"/>
    <s v="Z15"/>
    <s v="ORIENTE"/>
    <s v="R07"/>
    <m/>
    <e v="#N/A"/>
    <e v="#N/A"/>
    <m/>
    <m/>
    <m/>
    <x v="10"/>
  </r>
  <r>
    <s v="Enero"/>
    <s v="01"/>
    <x v="2"/>
    <m/>
    <n v="20140127"/>
    <m/>
    <n v="1"/>
    <s v="Comisión Social"/>
    <s v="Grecia Morales"/>
    <s v="grecia.morales@antioquia.gov.co"/>
    <n v="3003057746"/>
    <n v="8859"/>
    <s v="Caramanta"/>
    <x v="2"/>
    <s v="Cartama"/>
    <s v="Z22"/>
    <s v="SUROESTE"/>
    <s v="R08"/>
    <m/>
    <e v="#N/A"/>
    <e v="#N/A"/>
    <m/>
    <m/>
    <m/>
    <x v="1"/>
  </r>
  <r>
    <s v="Marzo"/>
    <s v="03"/>
    <x v="2"/>
    <m/>
    <n v="20140319"/>
    <m/>
    <n v="1"/>
    <s v="Comisión Social"/>
    <s v="Grecia Morales"/>
    <s v="grecia.morales@antioquia.gov.co"/>
    <n v="3003057746"/>
    <n v="8859"/>
    <s v="Yondó"/>
    <x v="69"/>
    <s v="Ribereña"/>
    <s v="Z06"/>
    <s v="MAGDALENA MEDIO"/>
    <s v="R03"/>
    <m/>
    <e v="#N/A"/>
    <e v="#N/A"/>
    <m/>
    <m/>
    <m/>
    <x v="1"/>
  </r>
  <r>
    <s v="Enero"/>
    <s v="01"/>
    <x v="2"/>
    <m/>
    <n v="20140103"/>
    <m/>
    <n v="1"/>
    <s v="Comisión Social"/>
    <s v="Grecia Morales"/>
    <s v="grecia.morales@antioquia.gov.co"/>
    <n v="3003057746"/>
    <n v="8859"/>
    <s v="Alejandría"/>
    <x v="7"/>
    <s v="Embalses"/>
    <s v="Z16"/>
    <s v="ORIENTE"/>
    <s v="R07"/>
    <m/>
    <e v="#N/A"/>
    <e v="#N/A"/>
    <m/>
    <m/>
    <m/>
    <x v="10"/>
  </r>
  <r>
    <s v="Enero"/>
    <s v="01"/>
    <x v="2"/>
    <m/>
    <n v="20140114"/>
    <m/>
    <n v="1"/>
    <s v="Comisión Social"/>
    <s v="Grecia Morales"/>
    <s v="grecia.morales@antioquia.gov.co"/>
    <n v="3003057746"/>
    <n v="8859"/>
    <s v="Salgar"/>
    <x v="22"/>
    <s v="Penderisco"/>
    <s v="Z21"/>
    <s v="SUROESTE"/>
    <s v="R08"/>
    <m/>
    <e v="#N/A"/>
    <e v="#N/A"/>
    <m/>
    <m/>
    <m/>
    <x v="6"/>
  </r>
  <r>
    <s v="Enero"/>
    <s v="01"/>
    <x v="2"/>
    <m/>
    <n v="20140114"/>
    <m/>
    <n v="1"/>
    <s v="Comisión Social"/>
    <s v="Grecia Morales"/>
    <s v="grecia.morales@antioquia.gov.co"/>
    <n v="3003057746"/>
    <n v="8859"/>
    <s v="Olaya"/>
    <x v="90"/>
    <s v="Cauca Medio"/>
    <s v="Z14"/>
    <s v="OCCIDENTE"/>
    <s v="R06"/>
    <m/>
    <e v="#N/A"/>
    <e v="#N/A"/>
    <m/>
    <m/>
    <m/>
    <x v="10"/>
  </r>
  <r>
    <s v="Febrero"/>
    <s v="02"/>
    <x v="2"/>
    <m/>
    <n v="20140204"/>
    <m/>
    <n v="1"/>
    <s v="Comisión Social"/>
    <s v="Grecia Morales"/>
    <s v="grecia.morales@antioquia.gov.co"/>
    <n v="3003057746"/>
    <n v="8859"/>
    <s v="Bello"/>
    <x v="87"/>
    <s v="Norte "/>
    <s v="Z02"/>
    <s v="VALLE DE ABURRÁ"/>
    <s v="R01"/>
    <m/>
    <e v="#N/A"/>
    <e v="#N/A"/>
    <m/>
    <m/>
    <m/>
    <x v="9"/>
  </r>
  <r>
    <s v="Febrero"/>
    <s v="02"/>
    <x v="2"/>
    <m/>
    <n v="20140211"/>
    <m/>
    <n v="1"/>
    <s v="Comisión Social"/>
    <s v="Grecia Morales"/>
    <s v="grecia.morales@antioquia.gov.co"/>
    <n v="3003057746"/>
    <n v="8859"/>
    <s v="San Juan de Urabá"/>
    <x v="61"/>
    <s v="Norte"/>
    <s v="Z24"/>
    <s v="URABÁ"/>
    <s v="R09"/>
    <m/>
    <e v="#N/A"/>
    <e v="#N/A"/>
    <m/>
    <m/>
    <m/>
    <x v="10"/>
  </r>
  <r>
    <s v="Marzo"/>
    <s v="03"/>
    <x v="2"/>
    <m/>
    <n v="20140309"/>
    <m/>
    <n v="1"/>
    <s v="Comisión Social"/>
    <s v="Grecia Morales"/>
    <s v="grecia.morales@antioquia.gov.co"/>
    <n v="3003057746"/>
    <n v="8859"/>
    <s v="San Vicente"/>
    <x v="63"/>
    <s v="Valle de San Nicolás"/>
    <s v="Z18"/>
    <s v="ORIENTE"/>
    <s v="R07"/>
    <m/>
    <e v="#N/A"/>
    <e v="#N/A"/>
    <m/>
    <m/>
    <m/>
    <x v="5"/>
  </r>
  <r>
    <s v="Marzo"/>
    <s v="03"/>
    <x v="2"/>
    <m/>
    <n v="10140312"/>
    <m/>
    <n v="1"/>
    <s v="Comisión Social"/>
    <s v="Grecia Morales"/>
    <s v="grecia.morales@antioquia.gov.co"/>
    <n v="3003057746"/>
    <n v="8859"/>
    <s v="Granada"/>
    <x v="11"/>
    <s v="Embalses"/>
    <s v="Z16"/>
    <s v="ORIENTE"/>
    <s v="R07"/>
    <m/>
    <e v="#N/A"/>
    <e v="#N/A"/>
    <m/>
    <m/>
    <m/>
    <x v="3"/>
  </r>
  <r>
    <s v="Abril"/>
    <s v="04"/>
    <x v="2"/>
    <m/>
    <n v="20140408"/>
    <m/>
    <n v="1"/>
    <s v="Comisión Social"/>
    <s v="Grecia Morales"/>
    <s v="grecia.morales@antioquia.gov.co"/>
    <n v="3003057746"/>
    <n v="8859"/>
    <s v="Cañasgordas"/>
    <x v="53"/>
    <s v="Cuenca del Río Sucio"/>
    <s v="Z13"/>
    <s v="OCCIDENTE"/>
    <s v="R06"/>
    <m/>
    <e v="#N/A"/>
    <e v="#N/A"/>
    <m/>
    <m/>
    <m/>
    <x v="1"/>
  </r>
  <r>
    <s v="Febrero"/>
    <s v="02"/>
    <x v="2"/>
    <m/>
    <n v="20140210"/>
    <m/>
    <n v="1"/>
    <s v="Comisión Social"/>
    <s v="Grecia Morales"/>
    <s v="grecia.morales@antioquia.gov.co"/>
    <n v="3003057746"/>
    <n v="8859"/>
    <s v="Amalfi"/>
    <x v="100"/>
    <s v="Meseta"/>
    <s v="Z07"/>
    <s v="NORDESTE"/>
    <s v="R04"/>
    <m/>
    <e v="#N/A"/>
    <e v="#N/A"/>
    <m/>
    <m/>
    <m/>
    <x v="13"/>
  </r>
  <r>
    <s v="Marzo"/>
    <s v="03"/>
    <x v="2"/>
    <m/>
    <n v="20140311"/>
    <m/>
    <n v="1"/>
    <s v="Comisión Social"/>
    <s v="Grecia Morales"/>
    <s v="grecia.morales@antioquia.gov.co"/>
    <n v="3003057746"/>
    <n v="8859"/>
    <s v="Necoclí"/>
    <x v="59"/>
    <s v="Norte"/>
    <s v="Z24"/>
    <s v="URABÁ"/>
    <s v="R09"/>
    <m/>
    <e v="#N/A"/>
    <e v="#N/A"/>
    <m/>
    <m/>
    <m/>
    <x v="16"/>
  </r>
  <r>
    <s v="Abril"/>
    <s v="04"/>
    <x v="2"/>
    <m/>
    <n v="20140420"/>
    <m/>
    <n v="1"/>
    <s v="Comisión Social"/>
    <s v="Grecia Morales"/>
    <s v="grecia.morales@antioquia.gov.co"/>
    <n v="3003057746"/>
    <n v="8859"/>
    <s v="Mutatá"/>
    <x v="58"/>
    <s v="Centro"/>
    <s v="Z23"/>
    <s v="URABÁ"/>
    <s v="R09"/>
    <m/>
    <e v="#N/A"/>
    <e v="#N/A"/>
    <m/>
    <m/>
    <m/>
    <x v="10"/>
  </r>
  <r>
    <s v="Mayo"/>
    <s v="05"/>
    <x v="2"/>
    <m/>
    <n v="20140520"/>
    <m/>
    <n v="1"/>
    <s v="Comisión Social"/>
    <s v="Grecia Morales"/>
    <s v="grecia.morales@antioquia.gov.co"/>
    <n v="3003057746"/>
    <n v="8859"/>
    <s v="Barbosa"/>
    <x v="107"/>
    <s v="Norte "/>
    <s v="Z02"/>
    <s v="VALLE DE ABURRÁ"/>
    <s v="R01"/>
    <m/>
    <e v="#N/A"/>
    <e v="#N/A"/>
    <m/>
    <m/>
    <m/>
    <x v="1"/>
  </r>
  <r>
    <s v="Abril"/>
    <s v="04"/>
    <x v="2"/>
    <m/>
    <n v="20140423"/>
    <m/>
    <n v="1"/>
    <s v="Comisión Social"/>
    <s v="Grecia Morales"/>
    <s v="grecia.morales@antioquia.gov.co"/>
    <n v="3003057746"/>
    <n v="8859"/>
    <s v="Anorí"/>
    <x v="51"/>
    <s v="Río Porce "/>
    <s v="Z09"/>
    <s v="NORDESTE"/>
    <s v="R04"/>
    <m/>
    <e v="#N/A"/>
    <e v="#N/A"/>
    <m/>
    <m/>
    <m/>
    <x v="4"/>
  </r>
  <r>
    <s v="Febrero"/>
    <s v="02"/>
    <x v="2"/>
    <m/>
    <n v="20140212"/>
    <m/>
    <n v="1"/>
    <s v="Comisión Social"/>
    <s v="Grecia Morales"/>
    <s v="grecia.morales@antioquia.gov.co"/>
    <n v="3003057746"/>
    <n v="8859"/>
    <s v="Puerto Triunfo"/>
    <x v="40"/>
    <s v="Ribereña"/>
    <s v="Z06"/>
    <s v="MAGDALENA MEDIO"/>
    <s v="R03"/>
    <m/>
    <e v="#N/A"/>
    <e v="#N/A"/>
    <m/>
    <m/>
    <m/>
    <x v="3"/>
  </r>
  <r>
    <s v="Junio"/>
    <s v="06"/>
    <x v="2"/>
    <m/>
    <n v="20140614"/>
    <m/>
    <n v="1"/>
    <s v="Comisión Social"/>
    <s v="Grecia Morales"/>
    <s v="grecia.morales@antioquia.gov.co"/>
    <n v="3003057746"/>
    <n v="8859"/>
    <s v="Cocorná"/>
    <x v="23"/>
    <s v="Bosques"/>
    <s v="Z17"/>
    <s v="ORIENTE"/>
    <s v="R07"/>
    <m/>
    <e v="#N/A"/>
    <e v="#N/A"/>
    <m/>
    <m/>
    <m/>
    <x v="1"/>
  </r>
  <r>
    <s v="Junio"/>
    <s v="06"/>
    <x v="2"/>
    <m/>
    <n v="20140619"/>
    <m/>
    <n v="1"/>
    <s v="Comisión Social"/>
    <s v="Grecia Morales"/>
    <s v="grecia.morales@antioquia.gov.co"/>
    <n v="3003057746"/>
    <n v="8859"/>
    <s v="Mutatá"/>
    <x v="58"/>
    <s v="Centro"/>
    <s v="Z23"/>
    <s v="URABÁ"/>
    <s v="R09"/>
    <m/>
    <e v="#N/A"/>
    <e v="#N/A"/>
    <m/>
    <m/>
    <m/>
    <x v="1"/>
  </r>
  <r>
    <s v="Junio"/>
    <s v="06"/>
    <x v="2"/>
    <m/>
    <n v="10140625"/>
    <m/>
    <n v="1"/>
    <s v="Comisión Social"/>
    <s v="Grecia Morales"/>
    <s v="grecia.morales@antioquia.gov.co"/>
    <n v="3003057746"/>
    <n v="8859"/>
    <s v="Cocorná"/>
    <x v="23"/>
    <s v="Bosques"/>
    <s v="Z17"/>
    <s v="ORIENTE"/>
    <s v="R07"/>
    <m/>
    <e v="#N/A"/>
    <e v="#N/A"/>
    <m/>
    <m/>
    <m/>
    <x v="4"/>
  </r>
  <r>
    <s v="Junio"/>
    <s v="06"/>
    <x v="2"/>
    <m/>
    <n v="20140614"/>
    <m/>
    <n v="1"/>
    <s v="Comisión Social"/>
    <s v="Grecia Morales"/>
    <s v="grecia.morales@antioquia.gov.co"/>
    <n v="3003057746"/>
    <n v="8859"/>
    <s v="Vegachí"/>
    <x v="41"/>
    <s v="Meseta"/>
    <s v="Z07"/>
    <s v="NORDESTE"/>
    <s v="R04"/>
    <m/>
    <e v="#N/A"/>
    <e v="#N/A"/>
    <m/>
    <m/>
    <m/>
    <x v="1"/>
  </r>
  <r>
    <s v="Julio"/>
    <s v="07"/>
    <x v="2"/>
    <m/>
    <n v="20140705"/>
    <m/>
    <n v="1"/>
    <s v="Comisión Social"/>
    <s v="Grecia Morales"/>
    <s v="grecia.morales@antioquia.gov.co"/>
    <n v="3003057746"/>
    <n v="8859"/>
    <s v="Caucasia"/>
    <x v="75"/>
    <s v="Bajo Cauca"/>
    <s v="Z04"/>
    <s v="BAJO CAUCA"/>
    <s v="R02"/>
    <m/>
    <e v="#N/A"/>
    <e v="#N/A"/>
    <m/>
    <m/>
    <m/>
    <x v="10"/>
  </r>
  <r>
    <s v="Julio"/>
    <s v="07"/>
    <x v="2"/>
    <m/>
    <n v="20140704"/>
    <m/>
    <n v="1"/>
    <s v="Comisión Social"/>
    <s v="Grecia Morales"/>
    <s v="grecia.morales@antioquia.gov.co"/>
    <n v="3003057746"/>
    <n v="8859"/>
    <s v="Gómez Plata"/>
    <x v="48"/>
    <s v="Río Porce "/>
    <s v="Z09"/>
    <s v="NORTE"/>
    <s v="R05"/>
    <m/>
    <e v="#N/A"/>
    <e v="#N/A"/>
    <m/>
    <m/>
    <m/>
    <x v="5"/>
  </r>
  <r>
    <s v="Julio"/>
    <s v="07"/>
    <x v="2"/>
    <m/>
    <n v="20140701"/>
    <m/>
    <n v="1"/>
    <s v="Comisión Social"/>
    <s v="Grecia Morales"/>
    <s v="grecia.morales@antioquia.gov.co"/>
    <n v="3003057746"/>
    <n v="8859"/>
    <s v="Zaragoza"/>
    <x v="43"/>
    <s v="Bajo Cauca"/>
    <s v="Z04"/>
    <s v="BAJO CAUCA"/>
    <s v="R02"/>
    <m/>
    <e v="#N/A"/>
    <e v="#N/A"/>
    <m/>
    <m/>
    <m/>
    <x v="4"/>
  </r>
  <r>
    <s v="Abril"/>
    <s v="04"/>
    <x v="2"/>
    <m/>
    <n v="20140403"/>
    <m/>
    <n v="1"/>
    <s v="Comisión Social"/>
    <s v="Grecia Morales"/>
    <s v="grecia.morales@antioquia.gov.co"/>
    <n v="3003057746"/>
    <n v="8859"/>
    <s v="Caicedo"/>
    <x v="108"/>
    <s v="Cauca Medio"/>
    <s v="Z14"/>
    <s v="OCCIDENTE"/>
    <s v="R06"/>
    <m/>
    <e v="#N/A"/>
    <e v="#N/A"/>
    <m/>
    <m/>
    <m/>
    <x v="1"/>
  </r>
  <r>
    <s v="Junio"/>
    <s v="06"/>
    <x v="2"/>
    <m/>
    <n v="20140602"/>
    <m/>
    <n v="1"/>
    <s v="Comisión Social"/>
    <s v="Grecia Morales"/>
    <s v="grecia.morales@antioquia.gov.co"/>
    <n v="3003057746"/>
    <n v="8859"/>
    <s v="Granada"/>
    <x v="11"/>
    <s v="Embalses"/>
    <s v="Z16"/>
    <s v="ORIENTE"/>
    <s v="R07"/>
    <m/>
    <e v="#N/A"/>
    <e v="#N/A"/>
    <m/>
    <m/>
    <m/>
    <x v="5"/>
  </r>
  <r>
    <s v="Mayo"/>
    <s v="05"/>
    <x v="2"/>
    <m/>
    <n v="20140523"/>
    <m/>
    <n v="1"/>
    <s v="Comisión Social"/>
    <s v="Grecia Morales"/>
    <s v="grecia.morales@antioquia.gov.co"/>
    <n v="3003057746"/>
    <n v="8859"/>
    <s v="Belmira"/>
    <x v="109"/>
    <s v="Río Grande y Chico"/>
    <s v="Z11"/>
    <s v="NORTE"/>
    <s v="R05"/>
    <m/>
    <e v="#N/A"/>
    <e v="#N/A"/>
    <m/>
    <m/>
    <m/>
    <x v="5"/>
  </r>
  <r>
    <s v="Junio"/>
    <s v="06"/>
    <x v="2"/>
    <m/>
    <n v="20140620"/>
    <m/>
    <n v="1"/>
    <s v="Comisión Social"/>
    <s v="Grecia Morales"/>
    <s v="grecia.morales@antioquia.gov.co"/>
    <n v="3003057746"/>
    <n v="8859"/>
    <s v="Briceño"/>
    <x v="14"/>
    <s v="Vertiente Chorros Blancos"/>
    <s v="Z10"/>
    <s v="NORTE"/>
    <s v="R05"/>
    <m/>
    <e v="#N/A"/>
    <e v="#N/A"/>
    <m/>
    <m/>
    <m/>
    <x v="1"/>
  </r>
  <r>
    <s v="Junio"/>
    <s v="06"/>
    <x v="2"/>
    <m/>
    <n v="20140614"/>
    <m/>
    <n v="1"/>
    <s v="Comisión Social"/>
    <s v="Grecia Morales"/>
    <s v="grecia.morales@antioquia.gov.co"/>
    <n v="3003057746"/>
    <n v="8859"/>
    <s v="Cocorná"/>
    <x v="23"/>
    <s v="Bosques"/>
    <s v="Z17"/>
    <s v="ORIENTE"/>
    <s v="R07"/>
    <m/>
    <e v="#N/A"/>
    <e v="#N/A"/>
    <m/>
    <m/>
    <m/>
    <x v="1"/>
  </r>
  <r>
    <s v="Julio"/>
    <s v="07"/>
    <x v="2"/>
    <m/>
    <n v="20140715"/>
    <m/>
    <n v="1"/>
    <s v="Comisión Social"/>
    <s v="Grecia Morales"/>
    <s v="grecia.morales@antioquia.gov.co"/>
    <n v="3003057746"/>
    <n v="8859"/>
    <s v="Valdivia"/>
    <x v="17"/>
    <s v="Vertiente Chorros Blancos"/>
    <s v="Z10"/>
    <s v="NORTE"/>
    <s v="R05"/>
    <m/>
    <e v="#N/A"/>
    <e v="#N/A"/>
    <m/>
    <m/>
    <m/>
    <x v="2"/>
  </r>
  <r>
    <s v="Julio"/>
    <s v="07"/>
    <x v="2"/>
    <m/>
    <n v="20140709"/>
    <m/>
    <n v="1"/>
    <s v="Comisión Social"/>
    <s v="Grecia Morales"/>
    <s v="grecia.morales@antioquia.gov.co"/>
    <n v="3003057746"/>
    <n v="8859"/>
    <s v="Turbo"/>
    <x v="20"/>
    <s v="Centro"/>
    <s v="Z23"/>
    <s v="URABÁ"/>
    <s v="R09"/>
    <m/>
    <e v="#N/A"/>
    <e v="#N/A"/>
    <m/>
    <m/>
    <m/>
    <x v="1"/>
  </r>
  <r>
    <s v="Junio"/>
    <s v="06"/>
    <x v="2"/>
    <m/>
    <n v="201406"/>
    <m/>
    <n v="1"/>
    <s v="Comisión Social"/>
    <s v="Grecia Morales"/>
    <s v="grecia.morales@antioquia.gov.co"/>
    <n v="3003057746"/>
    <n v="8859"/>
    <s v="Vegachí"/>
    <x v="41"/>
    <s v="Meseta"/>
    <s v="Z07"/>
    <s v="NORDESTE"/>
    <s v="R04"/>
    <m/>
    <e v="#N/A"/>
    <e v="#N/A"/>
    <m/>
    <m/>
    <m/>
    <x v="1"/>
  </r>
  <r>
    <s v="Julio"/>
    <s v="07"/>
    <x v="2"/>
    <m/>
    <n v="201407"/>
    <m/>
    <n v="1"/>
    <s v="Comisión Social"/>
    <s v="Grecia Morales"/>
    <s v="grecia.morales@antioquia.gov.co"/>
    <n v="3003057746"/>
    <n v="8859"/>
    <s v="Salgar"/>
    <x v="22"/>
    <s v="Penderisco"/>
    <s v="Z21"/>
    <s v="SUROESTE"/>
    <s v="R08"/>
    <m/>
    <e v="#N/A"/>
    <e v="#N/A"/>
    <m/>
    <m/>
    <m/>
    <x v="1"/>
  </r>
  <r>
    <s v="Julio"/>
    <s v="07"/>
    <x v="2"/>
    <m/>
    <n v="20140702"/>
    <m/>
    <n v="1"/>
    <s v="Comisión Social"/>
    <s v="Grecia Morales"/>
    <s v="grecia.morales@antioquia.gov.co"/>
    <n v="3003057746"/>
    <n v="8859"/>
    <s v="El Carmen de Viboral"/>
    <x v="78"/>
    <s v="Valle de San Nicolás"/>
    <s v="Z18"/>
    <s v="ORIENTE"/>
    <s v="R07"/>
    <m/>
    <e v="#N/A"/>
    <e v="#N/A"/>
    <m/>
    <m/>
    <m/>
    <x v="1"/>
  </r>
  <r>
    <s v="Mayo"/>
    <s v="05"/>
    <x v="2"/>
    <m/>
    <n v="20140520"/>
    <m/>
    <n v="1"/>
    <s v="Comisión Social"/>
    <s v="Grecia Morales"/>
    <s v="grecia.morales@antioquia.gov.co"/>
    <n v="3003057746"/>
    <n v="8859"/>
    <s v="San Juan de Urabá"/>
    <x v="61"/>
    <s v="Norte"/>
    <s v="Z24"/>
    <s v="URABÁ"/>
    <s v="R09"/>
    <m/>
    <e v="#N/A"/>
    <e v="#N/A"/>
    <m/>
    <m/>
    <m/>
    <x v="1"/>
  </r>
  <r>
    <s v="Junio"/>
    <s v="06"/>
    <x v="2"/>
    <m/>
    <n v="20140630"/>
    <m/>
    <n v="1"/>
    <s v="Comisión Social"/>
    <s v="Grecia Morales"/>
    <s v="grecia.morales@antioquia.gov.co"/>
    <n v="3003057746"/>
    <n v="8859"/>
    <s v="El Carmen de Viboral"/>
    <x v="78"/>
    <s v="Valle de San Nicolás"/>
    <s v="Z18"/>
    <s v="ORIENTE"/>
    <s v="R07"/>
    <m/>
    <e v="#N/A"/>
    <e v="#N/A"/>
    <m/>
    <m/>
    <m/>
    <x v="1"/>
  </r>
  <r>
    <s v="Junio"/>
    <s v="06"/>
    <x v="2"/>
    <m/>
    <n v="20140614"/>
    <m/>
    <n v="1"/>
    <s v="Comisión Social"/>
    <s v="Grecia Morales"/>
    <s v="grecia.morales@antioquia.gov.co"/>
    <n v="3003057746"/>
    <n v="8859"/>
    <s v="San Francisco"/>
    <x v="3"/>
    <s v="Bosques"/>
    <s v="Z17"/>
    <s v="ORIENTE"/>
    <s v="R07"/>
    <m/>
    <e v="#N/A"/>
    <e v="#N/A"/>
    <m/>
    <m/>
    <m/>
    <x v="1"/>
  </r>
  <r>
    <s v="Junio"/>
    <s v="06"/>
    <x v="2"/>
    <m/>
    <n v="20140625"/>
    <m/>
    <n v="1"/>
    <s v="Comisión Social"/>
    <s v="Grecia Morales"/>
    <s v="grecia.morales@antioquia.gov.co"/>
    <n v="3003057746"/>
    <n v="8859"/>
    <s v="El Carmen de Viboral"/>
    <x v="78"/>
    <s v="Valle de San Nicolás"/>
    <s v="Z18"/>
    <s v="ORIENTE"/>
    <s v="R07"/>
    <m/>
    <e v="#N/A"/>
    <e v="#N/A"/>
    <m/>
    <m/>
    <m/>
    <x v="1"/>
  </r>
  <r>
    <s v="Julio"/>
    <s v="07"/>
    <x v="2"/>
    <m/>
    <n v="20140704"/>
    <m/>
    <n v="1"/>
    <s v="Comisión Social"/>
    <s v="Grecia Morales"/>
    <s v="grecia.morales@antioquia.gov.co"/>
    <n v="3003057746"/>
    <n v="8859"/>
    <s v="Anorí"/>
    <x v="51"/>
    <s v="Río Porce "/>
    <s v="Z09"/>
    <s v="NORDESTE"/>
    <s v="R04"/>
    <m/>
    <e v="#N/A"/>
    <e v="#N/A"/>
    <m/>
    <m/>
    <m/>
    <x v="1"/>
  </r>
  <r>
    <s v="Julio"/>
    <s v="07"/>
    <x v="2"/>
    <m/>
    <n v="20140705"/>
    <m/>
    <n v="1"/>
    <s v="Comisión Social"/>
    <s v="Grecia Morales"/>
    <s v="grecia.morales@antioquia.gov.co"/>
    <n v="3003057746"/>
    <n v="8859"/>
    <s v="Caucasia"/>
    <x v="75"/>
    <s v="Bajo Cauca"/>
    <s v="Z04"/>
    <s v="BAJO CAUCA"/>
    <s v="R02"/>
    <m/>
    <e v="#N/A"/>
    <e v="#N/A"/>
    <m/>
    <m/>
    <m/>
    <x v="9"/>
  </r>
  <r>
    <s v="Mayo"/>
    <s v="05"/>
    <x v="2"/>
    <m/>
    <n v="20140523"/>
    <m/>
    <n v="1"/>
    <s v="Comisión Social"/>
    <s v="Grecia Morales"/>
    <s v="grecia.morales@antioquia.gov.co"/>
    <n v="3003057746"/>
    <n v="8859"/>
    <s v="Belmira"/>
    <x v="109"/>
    <s v="Río Grande y Chico"/>
    <s v="Z11"/>
    <s v="NORTE"/>
    <s v="R05"/>
    <m/>
    <e v="#N/A"/>
    <e v="#N/A"/>
    <m/>
    <m/>
    <m/>
    <x v="10"/>
  </r>
  <r>
    <s v="Junio"/>
    <s v="06"/>
    <x v="2"/>
    <m/>
    <n v="20140606"/>
    <m/>
    <n v="1"/>
    <s v="Comisión Social"/>
    <s v="Grecia Morales"/>
    <s v="grecia.morales@antioquia.gov.co"/>
    <n v="3003057746"/>
    <n v="8859"/>
    <s v="Cáceres"/>
    <x v="35"/>
    <s v="Bajo Cauca"/>
    <s v="Z04"/>
    <s v="BAJO CAUCA"/>
    <s v="R02"/>
    <m/>
    <e v="#N/A"/>
    <e v="#N/A"/>
    <m/>
    <m/>
    <m/>
    <x v="4"/>
  </r>
  <r>
    <s v="Mayo"/>
    <s v="05"/>
    <x v="2"/>
    <m/>
    <n v="201405"/>
    <m/>
    <n v="1"/>
    <s v="Comisión Social"/>
    <s v="Grecia Morales"/>
    <s v="grecia.morales@antioquia.gov.co"/>
    <n v="3003057746"/>
    <n v="8859"/>
    <s v="Tarazá"/>
    <x v="0"/>
    <s v="Bajo Cauca"/>
    <s v="Z04"/>
    <s v="BAJO CAUCA"/>
    <s v="R02"/>
    <m/>
    <e v="#N/A"/>
    <e v="#N/A"/>
    <m/>
    <m/>
    <m/>
    <x v="5"/>
  </r>
  <r>
    <s v="Junio"/>
    <s v="06"/>
    <x v="2"/>
    <m/>
    <n v="20140614"/>
    <m/>
    <n v="1"/>
    <s v="Comisión Social"/>
    <s v="Grecia Morales"/>
    <s v="grecia.morales@antioquia.gov.co"/>
    <n v="3003057746"/>
    <n v="8859"/>
    <s v="Carolina"/>
    <x v="46"/>
    <s v="Río Porce "/>
    <s v="Z09"/>
    <s v="NORTE"/>
    <s v="R05"/>
    <m/>
    <e v="#N/A"/>
    <e v="#N/A"/>
    <m/>
    <m/>
    <m/>
    <x v="4"/>
  </r>
  <r>
    <s v="Junio"/>
    <s v="06"/>
    <x v="2"/>
    <m/>
    <n v="20140619"/>
    <m/>
    <n v="1"/>
    <s v="Comisión Social"/>
    <s v="Grecia Morales"/>
    <s v="grecia.morales@antioquia.gov.co"/>
    <n v="3003057746"/>
    <n v="8859"/>
    <s v="Mutatá"/>
    <x v="58"/>
    <s v="Centro"/>
    <s v="Z23"/>
    <s v="URABÁ"/>
    <s v="R09"/>
    <m/>
    <e v="#N/A"/>
    <e v="#N/A"/>
    <m/>
    <m/>
    <m/>
    <x v="1"/>
  </r>
  <r>
    <s v="Junio"/>
    <s v="06"/>
    <x v="2"/>
    <m/>
    <n v="20140624"/>
    <m/>
    <n v="1"/>
    <s v="Comisión Social"/>
    <s v="Grecia Morales"/>
    <s v="grecia.morales@antioquia.gov.co"/>
    <n v="3003057746"/>
    <n v="8859"/>
    <s v="Salgar"/>
    <x v="22"/>
    <s v="Penderisco"/>
    <s v="Z21"/>
    <s v="SUROESTE"/>
    <s v="R08"/>
    <m/>
    <e v="#N/A"/>
    <e v="#N/A"/>
    <m/>
    <m/>
    <m/>
    <x v="16"/>
  </r>
  <r>
    <s v="Julio"/>
    <s v="07"/>
    <x v="2"/>
    <m/>
    <n v="20140707"/>
    <m/>
    <n v="1"/>
    <s v="Comisión Social"/>
    <s v="Grecia Morales"/>
    <s v="grecia.morales@antioquia.gov.co"/>
    <n v="3003057746"/>
    <n v="8859"/>
    <s v="Cisneros"/>
    <x v="16"/>
    <s v="Nus"/>
    <s v="Z05"/>
    <s v="NORDESTE"/>
    <s v="R04"/>
    <m/>
    <e v="#N/A"/>
    <e v="#N/A"/>
    <m/>
    <m/>
    <m/>
    <x v="1"/>
  </r>
  <r>
    <s v="Julio"/>
    <s v="07"/>
    <x v="2"/>
    <m/>
    <n v="20140721"/>
    <m/>
    <n v="1"/>
    <s v="Comisión Social"/>
    <s v="Grecia Morales"/>
    <s v="grecia.morales@antioquia.gov.co"/>
    <n v="3003057746"/>
    <n v="8859"/>
    <s v="Arboletes"/>
    <x v="67"/>
    <s v="Norte"/>
    <s v="Z24"/>
    <s v="URABÁ"/>
    <s v="R09"/>
    <m/>
    <e v="#N/A"/>
    <e v="#N/A"/>
    <m/>
    <m/>
    <m/>
    <x v="1"/>
  </r>
  <r>
    <s v="Junio"/>
    <s v="06"/>
    <x v="2"/>
    <m/>
    <n v="20140618"/>
    <m/>
    <n v="1"/>
    <s v="Comisión Social"/>
    <s v="Grecia Morales"/>
    <s v="grecia.morales@antioquia.gov.co"/>
    <n v="3003057746"/>
    <n v="8859"/>
    <s v="Arboletes"/>
    <x v="67"/>
    <s v="Norte"/>
    <s v="Z24"/>
    <s v="URABÁ"/>
    <s v="R09"/>
    <m/>
    <e v="#N/A"/>
    <e v="#N/A"/>
    <m/>
    <m/>
    <m/>
    <x v="4"/>
  </r>
  <r>
    <s v="Agosto"/>
    <s v="08"/>
    <x v="2"/>
    <m/>
    <n v="20140802"/>
    <m/>
    <n v="1"/>
    <s v="Comisión Social"/>
    <s v="Grecia Morales"/>
    <s v="grecia.morales@antioquia.gov.co"/>
    <n v="3003057746"/>
    <n v="8859"/>
    <s v="Gómez Plata"/>
    <x v="48"/>
    <s v="Río Porce "/>
    <s v="Z09"/>
    <s v="NORTE"/>
    <s v="R05"/>
    <m/>
    <e v="#N/A"/>
    <e v="#N/A"/>
    <m/>
    <m/>
    <m/>
    <x v="5"/>
  </r>
  <r>
    <s v="Julio"/>
    <s v="07"/>
    <x v="2"/>
    <m/>
    <n v="20140731"/>
    <m/>
    <n v="1"/>
    <s v="Comisión Social"/>
    <s v="Grecia Morales"/>
    <s v="grecia.morales@antioquia.gov.co"/>
    <n v="3003057746"/>
    <n v="8859"/>
    <s v="Necoclí"/>
    <x v="59"/>
    <s v="Norte"/>
    <s v="Z24"/>
    <s v="URABÁ"/>
    <s v="R09"/>
    <m/>
    <e v="#N/A"/>
    <e v="#N/A"/>
    <m/>
    <m/>
    <m/>
    <x v="1"/>
  </r>
  <r>
    <s v="Agosto"/>
    <s v="08"/>
    <x v="2"/>
    <m/>
    <n v="20140806"/>
    <m/>
    <n v="1"/>
    <s v="Comisión Social"/>
    <s v="Grecia Morales"/>
    <s v="grecia.morales@antioquia.gov.co"/>
    <n v="3003057746"/>
    <n v="8859"/>
    <s v="Betulia"/>
    <x v="24"/>
    <s v="Penderisco"/>
    <s v="Z21"/>
    <s v="SUROESTE"/>
    <s v="R08"/>
    <m/>
    <e v="#N/A"/>
    <e v="#N/A"/>
    <m/>
    <m/>
    <m/>
    <x v="1"/>
  </r>
  <r>
    <s v="Junio"/>
    <s v="06"/>
    <x v="2"/>
    <m/>
    <n v="20140626"/>
    <m/>
    <n v="1"/>
    <s v="Comisión Social"/>
    <s v="Grecia Morales"/>
    <s v="grecia.morales@antioquia.gov.co"/>
    <n v="3003057746"/>
    <n v="8859"/>
    <s v="Granada"/>
    <x v="11"/>
    <s v="Embalses"/>
    <s v="Z16"/>
    <s v="ORIENTE"/>
    <s v="R07"/>
    <m/>
    <e v="#N/A"/>
    <e v="#N/A"/>
    <m/>
    <m/>
    <m/>
    <x v="7"/>
  </r>
  <r>
    <s v="Agosto"/>
    <s v="08"/>
    <x v="2"/>
    <m/>
    <n v="20140811"/>
    <m/>
    <n v="1"/>
    <s v="Comisión Social"/>
    <s v="Grecia Morales"/>
    <s v="grecia.morales@antioquia.gov.co"/>
    <n v="3003057746"/>
    <n v="8859"/>
    <s v="Anzá"/>
    <x v="97"/>
    <s v="Cauca Medio"/>
    <s v="Z14"/>
    <s v="OCCIDENTE"/>
    <s v="R06"/>
    <m/>
    <e v="#N/A"/>
    <e v="#N/A"/>
    <m/>
    <m/>
    <m/>
    <x v="1"/>
  </r>
  <r>
    <s v="Agosto"/>
    <s v="08"/>
    <x v="2"/>
    <m/>
    <n v="201408"/>
    <m/>
    <n v="1"/>
    <s v="Comisión Social"/>
    <s v="Grecia Morales"/>
    <s v="grecia.morales@antioquia.gov.co"/>
    <n v="3003057746"/>
    <n v="8859"/>
    <s v="Guadalupe"/>
    <x v="56"/>
    <s v="Río Porce "/>
    <s v="Z09"/>
    <s v="NORTE"/>
    <s v="R05"/>
    <m/>
    <e v="#N/A"/>
    <e v="#N/A"/>
    <m/>
    <m/>
    <m/>
    <x v="1"/>
  </r>
  <r>
    <s v="Julio"/>
    <s v="07"/>
    <x v="2"/>
    <m/>
    <n v="201407"/>
    <m/>
    <n v="1"/>
    <s v="Comisión Social"/>
    <s v="Grecia Morales"/>
    <s v="grecia.morales@antioquia.gov.co"/>
    <n v="3003057746"/>
    <n v="8859"/>
    <s v="Cáceres"/>
    <x v="35"/>
    <s v="Bajo Cauca"/>
    <s v="Z04"/>
    <s v="BAJO CAUCA"/>
    <s v="R02"/>
    <m/>
    <e v="#N/A"/>
    <e v="#N/A"/>
    <m/>
    <m/>
    <m/>
    <x v="1"/>
  </r>
  <r>
    <s v="Agosto"/>
    <s v="08"/>
    <x v="2"/>
    <m/>
    <n v="201408"/>
    <m/>
    <n v="1"/>
    <s v="Comisión Social"/>
    <s v="Grecia Morales"/>
    <s v="grecia.morales@antioquia.gov.co"/>
    <n v="3003057746"/>
    <n v="8859"/>
    <s v="San Luis"/>
    <x v="62"/>
    <s v="Bosques"/>
    <s v="Z17"/>
    <s v="ORIENTE"/>
    <s v="R07"/>
    <m/>
    <e v="#N/A"/>
    <e v="#N/A"/>
    <m/>
    <m/>
    <m/>
    <x v="1"/>
  </r>
  <r>
    <s v="Agosto"/>
    <s v="08"/>
    <x v="2"/>
    <m/>
    <n v="20140811"/>
    <m/>
    <n v="1"/>
    <s v="Comisión Social"/>
    <s v="Grecia Morales"/>
    <s v="grecia.morales@antioquia.gov.co"/>
    <n v="3003057746"/>
    <n v="8859"/>
    <s v="Nariño"/>
    <x v="33"/>
    <s v="Páramo"/>
    <s v="Z15"/>
    <s v="ORIENTE"/>
    <s v="R07"/>
    <m/>
    <e v="#N/A"/>
    <e v="#N/A"/>
    <m/>
    <m/>
    <m/>
    <x v="1"/>
  </r>
  <r>
    <s v="Agosto"/>
    <s v="08"/>
    <x v="2"/>
    <m/>
    <n v="20140809"/>
    <m/>
    <n v="1"/>
    <s v="Comisión Social"/>
    <s v="Grecia Morales"/>
    <s v="grecia.morales@antioquia.gov.co"/>
    <n v="3003057746"/>
    <n v="8859"/>
    <s v="Remedios"/>
    <x v="12"/>
    <s v="Minera"/>
    <s v="Z08"/>
    <s v="NORDESTE"/>
    <s v="R04"/>
    <m/>
    <e v="#N/A"/>
    <e v="#N/A"/>
    <m/>
    <m/>
    <m/>
    <x v="1"/>
  </r>
  <r>
    <s v="Julio"/>
    <s v="07"/>
    <x v="2"/>
    <m/>
    <n v="20140728"/>
    <m/>
    <n v="1"/>
    <s v="Comisión Social"/>
    <s v="Grecia Morales"/>
    <s v="grecia.morales@antioquia.gov.co"/>
    <n v="3003057746"/>
    <n v="8859"/>
    <s v="Angostura"/>
    <x v="47"/>
    <s v="Vertiente Chorros Blancos"/>
    <s v="Z10"/>
    <s v="NORTE"/>
    <s v="R05"/>
    <m/>
    <e v="#N/A"/>
    <e v="#N/A"/>
    <m/>
    <m/>
    <m/>
    <x v="1"/>
  </r>
  <r>
    <s v="Agosto"/>
    <s v="08"/>
    <x v="2"/>
    <m/>
    <n v="20140801"/>
    <m/>
    <n v="1"/>
    <s v="Comisión Social"/>
    <s v="Grecia Morales"/>
    <s v="grecia.morales@antioquia.gov.co"/>
    <n v="3003057746"/>
    <n v="8859"/>
    <s v="San Juan de Urabá"/>
    <x v="61"/>
    <s v="Norte"/>
    <s v="Z24"/>
    <s v="URABÁ"/>
    <s v="R09"/>
    <m/>
    <e v="#N/A"/>
    <e v="#N/A"/>
    <m/>
    <m/>
    <m/>
    <x v="1"/>
  </r>
  <r>
    <s v="Agosto"/>
    <s v="08"/>
    <x v="2"/>
    <m/>
    <n v="20140801"/>
    <m/>
    <n v="1"/>
    <s v="Comisión Social"/>
    <s v="Grecia Morales"/>
    <s v="grecia.morales@antioquia.gov.co"/>
    <n v="3003057746"/>
    <n v="8859"/>
    <s v="Alejandría"/>
    <x v="7"/>
    <s v="Embalses"/>
    <s v="Z16"/>
    <s v="ORIENTE"/>
    <s v="R07"/>
    <m/>
    <e v="#N/A"/>
    <e v="#N/A"/>
    <m/>
    <m/>
    <m/>
    <x v="1"/>
  </r>
  <r>
    <s v="Julio"/>
    <s v="07"/>
    <x v="2"/>
    <m/>
    <n v="201407"/>
    <m/>
    <n v="1"/>
    <s v="Comisión Social"/>
    <s v="Grecia Morales"/>
    <s v="grecia.morales@antioquia.gov.co"/>
    <n v="3003057746"/>
    <n v="8859"/>
    <s v="Granada"/>
    <x v="11"/>
    <s v="Embalses"/>
    <s v="Z16"/>
    <s v="ORIENTE"/>
    <s v="R07"/>
    <m/>
    <e v="#N/A"/>
    <e v="#N/A"/>
    <m/>
    <m/>
    <m/>
    <x v="10"/>
  </r>
  <r>
    <s v="Agosto"/>
    <s v="08"/>
    <x v="2"/>
    <m/>
    <n v="20140802"/>
    <m/>
    <n v="1"/>
    <s v="Comisión Social"/>
    <s v="Grecia Morales"/>
    <s v="grecia.morales@antioquia.gov.co"/>
    <n v="3003057746"/>
    <n v="8859"/>
    <s v="Uramita"/>
    <x v="37"/>
    <s v="Cuenca del Río Sucio"/>
    <s v="Z13"/>
    <s v="OCCIDENTE"/>
    <s v="R06"/>
    <m/>
    <e v="#N/A"/>
    <e v="#N/A"/>
    <m/>
    <m/>
    <m/>
    <x v="1"/>
  </r>
  <r>
    <s v="Agosto"/>
    <s v="08"/>
    <x v="2"/>
    <m/>
    <n v="201408"/>
    <m/>
    <n v="1"/>
    <s v="Comisión Social"/>
    <s v="Grecia Morales"/>
    <s v="grecia.morales@antioquia.gov.co"/>
    <n v="3003057746"/>
    <n v="8859"/>
    <s v="Cáceres"/>
    <x v="35"/>
    <s v="Bajo Cauca"/>
    <s v="Z04"/>
    <s v="BAJO CAUCA"/>
    <s v="R02"/>
    <m/>
    <e v="#N/A"/>
    <e v="#N/A"/>
    <m/>
    <m/>
    <m/>
    <x v="10"/>
  </r>
  <r>
    <s v="Agosto"/>
    <s v="08"/>
    <x v="2"/>
    <m/>
    <n v="201408"/>
    <m/>
    <n v="1"/>
    <s v="Comisión Social"/>
    <s v="Grecia Morales"/>
    <s v="grecia.morales@antioquia.gov.co"/>
    <n v="3003057746"/>
    <n v="8859"/>
    <s v="Caramanta"/>
    <x v="2"/>
    <s v="Cartama"/>
    <s v="Z22"/>
    <s v="SUROESTE"/>
    <s v="R08"/>
    <m/>
    <e v="#N/A"/>
    <e v="#N/A"/>
    <m/>
    <m/>
    <m/>
    <x v="18"/>
  </r>
  <r>
    <s v="Agosto"/>
    <s v="08"/>
    <x v="2"/>
    <m/>
    <n v="20140815"/>
    <m/>
    <n v="1"/>
    <s v="Comisión Social"/>
    <s v="Grecia Morales"/>
    <s v="grecia.morales@antioquia.gov.co"/>
    <n v="3003057746"/>
    <n v="8859"/>
    <s v="Gómez Plata"/>
    <x v="48"/>
    <s v="Río Porce "/>
    <s v="Z09"/>
    <s v="NORTE"/>
    <s v="R05"/>
    <m/>
    <e v="#N/A"/>
    <e v="#N/A"/>
    <m/>
    <m/>
    <m/>
    <x v="5"/>
  </r>
  <r>
    <s v="Agosto"/>
    <s v="08"/>
    <x v="2"/>
    <m/>
    <n v="20140813"/>
    <m/>
    <n v="1"/>
    <s v="Comisión Social"/>
    <s v="Grecia Morales"/>
    <s v="grecia.morales@antioquia.gov.co"/>
    <n v="3003057746"/>
    <n v="8859"/>
    <s v="Turbo"/>
    <x v="20"/>
    <s v="Centro"/>
    <s v="Z23"/>
    <s v="URABÁ"/>
    <s v="R09"/>
    <m/>
    <e v="#N/A"/>
    <e v="#N/A"/>
    <m/>
    <m/>
    <m/>
    <x v="1"/>
  </r>
  <r>
    <s v="Julio"/>
    <s v="07"/>
    <x v="2"/>
    <m/>
    <n v="20140726"/>
    <m/>
    <n v="1"/>
    <s v="Comisión Social"/>
    <s v="Grecia Morales"/>
    <s v="grecia.morales@antioquia.gov.co"/>
    <n v="3003057746"/>
    <n v="8859"/>
    <s v="Guadalupe"/>
    <x v="56"/>
    <s v="Río Porce "/>
    <s v="Z09"/>
    <s v="NORTE"/>
    <s v="R05"/>
    <m/>
    <e v="#N/A"/>
    <e v="#N/A"/>
    <m/>
    <m/>
    <m/>
    <x v="1"/>
  </r>
  <r>
    <s v="Agosto"/>
    <s v="08"/>
    <x v="2"/>
    <m/>
    <n v="201408"/>
    <m/>
    <n v="1"/>
    <s v="Comisión Social"/>
    <s v="Grecia Morales"/>
    <s v="grecia.morales@antioquia.gov.co"/>
    <n v="3003057746"/>
    <n v="8859"/>
    <s v="Arboletes"/>
    <x v="67"/>
    <s v="Norte"/>
    <s v="Z24"/>
    <s v="URABÁ"/>
    <s v="R09"/>
    <m/>
    <e v="#N/A"/>
    <e v="#N/A"/>
    <m/>
    <m/>
    <m/>
    <x v="10"/>
  </r>
  <r>
    <s v="Agosto"/>
    <s v="08"/>
    <x v="2"/>
    <m/>
    <n v="20140820"/>
    <m/>
    <n v="1"/>
    <s v="Comisión Social"/>
    <s v="Grecia Morales"/>
    <s v="grecia.morales@antioquia.gov.co"/>
    <n v="3003057746"/>
    <n v="8859"/>
    <s v="Vegachí"/>
    <x v="41"/>
    <s v="Meseta"/>
    <s v="Z07"/>
    <s v="NORDESTE"/>
    <s v="R04"/>
    <m/>
    <e v="#N/A"/>
    <e v="#N/A"/>
    <m/>
    <m/>
    <m/>
    <x v="16"/>
  </r>
  <r>
    <s v="Agosto"/>
    <s v="08"/>
    <x v="2"/>
    <m/>
    <n v="20140829"/>
    <m/>
    <n v="1"/>
    <s v="Comisión Social"/>
    <s v="Grecia Morales"/>
    <s v="grecia.morales@antioquia.gov.co"/>
    <n v="3003057746"/>
    <n v="8859"/>
    <s v="Nechí"/>
    <x v="42"/>
    <s v="Bajo Cauca"/>
    <s v="Z04"/>
    <s v="BAJO CAUCA"/>
    <s v="R02"/>
    <m/>
    <e v="#N/A"/>
    <e v="#N/A"/>
    <m/>
    <m/>
    <m/>
    <x v="4"/>
  </r>
  <r>
    <s v="Agosto"/>
    <s v="08"/>
    <x v="2"/>
    <m/>
    <n v="20140822"/>
    <m/>
    <n v="1"/>
    <s v="Comisión Social"/>
    <s v="Grecia Morales"/>
    <s v="grecia.morales@antioquia.gov.co"/>
    <n v="3003057746"/>
    <n v="8859"/>
    <s v="Támesis"/>
    <x v="31"/>
    <s v="Cartama"/>
    <s v="Z22"/>
    <s v="SUROESTE"/>
    <s v="R08"/>
    <m/>
    <e v="#N/A"/>
    <e v="#N/A"/>
    <m/>
    <m/>
    <m/>
    <x v="1"/>
  </r>
  <r>
    <s v="Septiembre"/>
    <s v="09"/>
    <x v="2"/>
    <m/>
    <n v="201409"/>
    <m/>
    <n v="1"/>
    <s v="Comisión Social"/>
    <s v="Grecia Morales"/>
    <s v="grecia.morales@antioquia.gov.co"/>
    <n v="3003057746"/>
    <n v="8859"/>
    <s v="Mutatá"/>
    <x v="58"/>
    <s v="Centro"/>
    <s v="Z23"/>
    <s v="URABÁ"/>
    <s v="R09"/>
    <m/>
    <e v="#N/A"/>
    <e v="#N/A"/>
    <m/>
    <m/>
    <m/>
    <x v="10"/>
  </r>
  <r>
    <s v="Agosto"/>
    <s v="08"/>
    <x v="2"/>
    <m/>
    <n v="20140825"/>
    <m/>
    <n v="1"/>
    <s v="Comisión Social"/>
    <s v="Grecia Morales"/>
    <s v="grecia.morales@antioquia.gov.co"/>
    <n v="3003057746"/>
    <n v="8859"/>
    <s v="Alejandría"/>
    <x v="7"/>
    <s v="Embalses"/>
    <s v="Z16"/>
    <s v="ORIENTE"/>
    <s v="R07"/>
    <m/>
    <e v="#N/A"/>
    <e v="#N/A"/>
    <m/>
    <m/>
    <m/>
    <x v="6"/>
  </r>
  <r>
    <s v="Agosto"/>
    <s v="08"/>
    <x v="2"/>
    <m/>
    <n v="20140822"/>
    <m/>
    <n v="1"/>
    <s v="Comisión Social"/>
    <s v="Grecia Morales"/>
    <s v="grecia.morales@antioquia.gov.co"/>
    <n v="3003057746"/>
    <n v="8859"/>
    <s v="Anzá"/>
    <x v="97"/>
    <s v="Cauca Medio"/>
    <s v="Z14"/>
    <s v="OCCIDENTE"/>
    <s v="R06"/>
    <m/>
    <e v="#N/A"/>
    <e v="#N/A"/>
    <m/>
    <m/>
    <m/>
    <x v="5"/>
  </r>
  <r>
    <s v="Agosto"/>
    <s v="08"/>
    <x v="2"/>
    <m/>
    <n v="20140817"/>
    <m/>
    <n v="1"/>
    <s v="Comisión Social"/>
    <s v="Grecia Morales"/>
    <s v="grecia.morales@antioquia.gov.co"/>
    <n v="3003057746"/>
    <n v="8859"/>
    <s v="Valdivia"/>
    <x v="17"/>
    <s v="Vertiente Chorros Blancos"/>
    <s v="Z10"/>
    <s v="NORTE"/>
    <s v="R05"/>
    <m/>
    <e v="#N/A"/>
    <e v="#N/A"/>
    <m/>
    <m/>
    <m/>
    <x v="1"/>
  </r>
  <r>
    <s v="Septiembre"/>
    <s v="09"/>
    <x v="2"/>
    <m/>
    <n v="20140905"/>
    <m/>
    <n v="1"/>
    <s v="Comisión Social"/>
    <s v="Grecia Morales"/>
    <s v="grecia.morales@antioquia.gov.co"/>
    <n v="3003057746"/>
    <n v="8859"/>
    <s v="Puerto Nare"/>
    <x v="39"/>
    <s v="Ribereña"/>
    <s v="Z06"/>
    <s v="MAGDALENA MEDIO"/>
    <s v="R03"/>
    <m/>
    <e v="#N/A"/>
    <e v="#N/A"/>
    <m/>
    <m/>
    <m/>
    <x v="1"/>
  </r>
  <r>
    <s v="Septiembre"/>
    <s v="09"/>
    <x v="2"/>
    <m/>
    <n v="20140903"/>
    <m/>
    <n v="1"/>
    <s v="Comisión Social"/>
    <s v="Grecia Morales"/>
    <s v="grecia.morales@antioquia.gov.co"/>
    <n v="3003057746"/>
    <n v="8859"/>
    <s v="Angostura"/>
    <x v="47"/>
    <s v="Vertiente Chorros Blancos"/>
    <s v="Z10"/>
    <s v="NORTE"/>
    <s v="R05"/>
    <m/>
    <e v="#N/A"/>
    <e v="#N/A"/>
    <m/>
    <m/>
    <m/>
    <x v="5"/>
  </r>
  <r>
    <s v="Agosto"/>
    <s v="08"/>
    <x v="2"/>
    <m/>
    <n v="20140827"/>
    <m/>
    <n v="1"/>
    <s v="Comisión Social"/>
    <s v="Grecia Morales"/>
    <s v="grecia.morales@antioquia.gov.co"/>
    <n v="3003057746"/>
    <n v="8859"/>
    <s v="Turbo"/>
    <x v="20"/>
    <s v="Centro"/>
    <s v="Z23"/>
    <s v="URABÁ"/>
    <s v="R09"/>
    <m/>
    <e v="#N/A"/>
    <e v="#N/A"/>
    <m/>
    <m/>
    <m/>
    <x v="4"/>
  </r>
  <r>
    <s v="Septiembre"/>
    <s v="09"/>
    <x v="2"/>
    <m/>
    <n v="201409"/>
    <m/>
    <n v="1"/>
    <s v="Comisión Social"/>
    <s v="Grecia Morales"/>
    <s v="grecia.morales@antioquia.gov.co"/>
    <n v="3003057746"/>
    <n v="8859"/>
    <s v="Amagá"/>
    <x v="102"/>
    <s v="Sinifaná"/>
    <s v="Z19"/>
    <s v="SUROESTE"/>
    <s v="R08"/>
    <m/>
    <e v="#N/A"/>
    <e v="#N/A"/>
    <m/>
    <m/>
    <m/>
    <x v="3"/>
  </r>
  <r>
    <s v="Agosto"/>
    <s v="08"/>
    <x v="2"/>
    <m/>
    <n v="20140822"/>
    <m/>
    <n v="1"/>
    <s v="Comisión Social"/>
    <s v="Grecia Morales"/>
    <s v="grecia.morales@antioquia.gov.co"/>
    <n v="3003057746"/>
    <n v="8859"/>
    <s v="Vegachí"/>
    <x v="41"/>
    <s v="Meseta"/>
    <s v="Z07"/>
    <s v="NORDESTE"/>
    <s v="R04"/>
    <m/>
    <e v="#N/A"/>
    <e v="#N/A"/>
    <m/>
    <m/>
    <m/>
    <x v="10"/>
  </r>
  <r>
    <s v="Septiembre"/>
    <s v="09"/>
    <x v="2"/>
    <m/>
    <n v="20140914"/>
    <m/>
    <n v="1"/>
    <s v="Comisión Social"/>
    <s v="Grecia Morales"/>
    <s v="grecia.morales@antioquia.gov.co"/>
    <n v="3003057746"/>
    <n v="8859"/>
    <s v="Vigía del Fuerte"/>
    <x v="10"/>
    <s v="Atrato Medio"/>
    <s v="Z25"/>
    <s v="URABÁ"/>
    <s v="R09"/>
    <m/>
    <e v="#N/A"/>
    <e v="#N/A"/>
    <m/>
    <m/>
    <m/>
    <x v="9"/>
  </r>
  <r>
    <s v="Septiembre"/>
    <s v="09"/>
    <x v="2"/>
    <m/>
    <n v="20140908"/>
    <m/>
    <n v="1"/>
    <s v="Comisión Social"/>
    <s v="Grecia Morales"/>
    <s v="grecia.morales@antioquia.gov.co"/>
    <n v="3003057746"/>
    <n v="8859"/>
    <s v="Dabeiba"/>
    <x v="55"/>
    <s v="Cuenca del Río Sucio"/>
    <s v="Z13"/>
    <s v="OCCIDENTE"/>
    <s v="R06"/>
    <m/>
    <e v="#N/A"/>
    <e v="#N/A"/>
    <m/>
    <m/>
    <m/>
    <x v="1"/>
  </r>
  <r>
    <s v="Septiembre"/>
    <s v="09"/>
    <x v="2"/>
    <m/>
    <n v="20140915"/>
    <m/>
    <n v="1"/>
    <s v="Comisión Social"/>
    <s v="Grecia Morales"/>
    <s v="grecia.morales@antioquia.gov.co"/>
    <n v="3003057746"/>
    <n v="8859"/>
    <s v="Puerto Triunfo"/>
    <x v="40"/>
    <s v="Ribereña"/>
    <s v="Z06"/>
    <s v="MAGDALENA MEDIO"/>
    <s v="R03"/>
    <m/>
    <e v="#N/A"/>
    <e v="#N/A"/>
    <m/>
    <m/>
    <m/>
    <x v="4"/>
  </r>
  <r>
    <s v="Septiembre"/>
    <s v="09"/>
    <x v="2"/>
    <m/>
    <n v="20140914"/>
    <m/>
    <n v="1"/>
    <s v="Comisión Social"/>
    <s v="Grecia Morales"/>
    <s v="grecia.morales@antioquia.gov.co"/>
    <n v="3003057746"/>
    <n v="8859"/>
    <s v="Venecia"/>
    <x v="84"/>
    <s v="Sinifaná"/>
    <s v="Z19"/>
    <s v="SUROESTE"/>
    <s v="R08"/>
    <m/>
    <e v="#N/A"/>
    <e v="#N/A"/>
    <m/>
    <m/>
    <m/>
    <x v="1"/>
  </r>
  <r>
    <s v="Septiembre"/>
    <s v="09"/>
    <x v="2"/>
    <m/>
    <n v="20140919"/>
    <m/>
    <n v="1"/>
    <s v="Comisión Social"/>
    <s v="Grecia Morales"/>
    <s v="grecia.morales@antioquia.gov.co"/>
    <n v="3003057746"/>
    <n v="8859"/>
    <s v="Tarso"/>
    <x v="74"/>
    <s v="Cartama"/>
    <s v="Z22"/>
    <s v="SUROESTE"/>
    <s v="R08"/>
    <m/>
    <e v="#N/A"/>
    <e v="#N/A"/>
    <m/>
    <m/>
    <m/>
    <x v="1"/>
  </r>
  <r>
    <s v="Septiembre"/>
    <s v="09"/>
    <x v="2"/>
    <m/>
    <n v="20140926"/>
    <m/>
    <n v="1"/>
    <s v="Comisión Social"/>
    <s v="Grecia Morales"/>
    <s v="grecia.morales@antioquia.gov.co"/>
    <n v="3003057746"/>
    <n v="8859"/>
    <s v="El Carmen de Viboral"/>
    <x v="78"/>
    <s v="Valle de San Nicolás"/>
    <s v="Z18"/>
    <s v="ORIENTE"/>
    <s v="R07"/>
    <m/>
    <e v="#N/A"/>
    <e v="#N/A"/>
    <m/>
    <m/>
    <m/>
    <x v="5"/>
  </r>
  <r>
    <s v="Septiembre"/>
    <s v="09"/>
    <x v="2"/>
    <m/>
    <n v="201409"/>
    <m/>
    <n v="1"/>
    <s v="Comisión Social"/>
    <s v="Grecia Morales"/>
    <s v="grecia.morales@antioquia.gov.co"/>
    <n v="3003057746"/>
    <n v="8859"/>
    <s v="Cáceres"/>
    <x v="35"/>
    <s v="Bajo Cauca"/>
    <s v="Z04"/>
    <s v="BAJO CAUCA"/>
    <s v="R02"/>
    <m/>
    <e v="#N/A"/>
    <e v="#N/A"/>
    <m/>
    <m/>
    <m/>
    <x v="1"/>
  </r>
  <r>
    <s v="Octubre"/>
    <s v="10"/>
    <x v="2"/>
    <m/>
    <n v="20141003"/>
    <m/>
    <n v="1"/>
    <s v="Comisión Social"/>
    <s v="Grecia Morales"/>
    <s v="grecia.morales@antioquia.gov.co"/>
    <n v="3003057746"/>
    <n v="8859"/>
    <s v="Uramita"/>
    <x v="37"/>
    <s v="Cuenca del Río Sucio"/>
    <s v="Z13"/>
    <s v="OCCIDENTE"/>
    <s v="R06"/>
    <m/>
    <e v="#N/A"/>
    <e v="#N/A"/>
    <m/>
    <m/>
    <m/>
    <x v="1"/>
  </r>
  <r>
    <s v="Agosto"/>
    <s v="08"/>
    <x v="2"/>
    <m/>
    <n v="20140826"/>
    <m/>
    <n v="1"/>
    <s v="Comisión Social"/>
    <s v="Grecia Morales"/>
    <s v="grecia.morales@antioquia.gov.co"/>
    <n v="3003057746"/>
    <n v="8859"/>
    <s v="San Luis"/>
    <x v="62"/>
    <s v="Bosques"/>
    <s v="Z17"/>
    <s v="ORIENTE"/>
    <s v="R07"/>
    <m/>
    <e v="#N/A"/>
    <e v="#N/A"/>
    <m/>
    <m/>
    <m/>
    <x v="1"/>
  </r>
  <r>
    <s v="Junio"/>
    <s v="06"/>
    <x v="2"/>
    <m/>
    <n v="20140614"/>
    <m/>
    <n v="1"/>
    <s v="Comisión Social"/>
    <s v="Grecia Morales"/>
    <s v="grecia.morales@antioquia.gov.co"/>
    <n v="3003057746"/>
    <n v="8859"/>
    <s v="San Pedro de Urabá"/>
    <x v="95"/>
    <s v="Norte"/>
    <s v="Z24"/>
    <s v="URABÁ"/>
    <s v="R09"/>
    <m/>
    <e v="#N/A"/>
    <e v="#N/A"/>
    <m/>
    <m/>
    <m/>
    <x v="1"/>
  </r>
  <r>
    <s v="Octubre"/>
    <s v="10"/>
    <x v="2"/>
    <m/>
    <n v="20141001"/>
    <m/>
    <n v="1"/>
    <s v="Comisión Social"/>
    <s v="Grecia Morales"/>
    <s v="grecia.morales@antioquia.gov.co"/>
    <n v="3003057746"/>
    <n v="8859"/>
    <s v="San Pedro de Urabá"/>
    <x v="95"/>
    <s v="Norte"/>
    <s v="Z24"/>
    <s v="URABÁ"/>
    <s v="R09"/>
    <m/>
    <e v="#N/A"/>
    <e v="#N/A"/>
    <m/>
    <m/>
    <m/>
    <x v="13"/>
  </r>
  <r>
    <s v="Octubre"/>
    <s v="10"/>
    <x v="2"/>
    <m/>
    <n v="20141001"/>
    <m/>
    <n v="1"/>
    <s v="Comisión Social"/>
    <s v="Grecia Morales"/>
    <s v="grecia.morales@antioquia.gov.co"/>
    <n v="3003057746"/>
    <n v="8859"/>
    <s v="Yondó"/>
    <x v="69"/>
    <s v="Ribereña"/>
    <s v="Z06"/>
    <s v="MAGDALENA MEDIO"/>
    <s v="R03"/>
    <m/>
    <e v="#N/A"/>
    <e v="#N/A"/>
    <m/>
    <m/>
    <m/>
    <x v="4"/>
  </r>
  <r>
    <s v="Octubre"/>
    <s v="10"/>
    <x v="2"/>
    <m/>
    <n v="20141012"/>
    <m/>
    <n v="1"/>
    <s v="Comisión Social"/>
    <s v="Grecia Morales"/>
    <s v="grecia.morales@antioquia.gov.co"/>
    <n v="3003057746"/>
    <n v="8859"/>
    <s v="San Andrés de Cuerquia"/>
    <x v="1"/>
    <s v="Río Cauca"/>
    <s v="Z12"/>
    <s v="NORTE"/>
    <s v="R05"/>
    <m/>
    <e v="#N/A"/>
    <e v="#N/A"/>
    <m/>
    <m/>
    <m/>
    <x v="4"/>
  </r>
  <r>
    <s v="Julio"/>
    <s v="07"/>
    <x v="2"/>
    <m/>
    <n v="201407"/>
    <m/>
    <n v="1"/>
    <s v="Comisión Social"/>
    <s v="Grecia Morales"/>
    <s v="grecia.morales@antioquia.gov.co"/>
    <n v="3003057746"/>
    <n v="8859"/>
    <s v="Granada"/>
    <x v="11"/>
    <s v="Embalses"/>
    <s v="Z16"/>
    <s v="ORIENTE"/>
    <s v="R07"/>
    <m/>
    <e v="#N/A"/>
    <e v="#N/A"/>
    <m/>
    <m/>
    <m/>
    <x v="1"/>
  </r>
  <r>
    <s v="Octubre"/>
    <s v="10"/>
    <x v="2"/>
    <m/>
    <n v="20141017"/>
    <m/>
    <n v="1"/>
    <s v="Comisión Social"/>
    <s v="Grecia Morales"/>
    <s v="grecia.morales@antioquia.gov.co"/>
    <n v="3003057746"/>
    <n v="8859"/>
    <s v="Montebello"/>
    <x v="110"/>
    <s v="Cartama"/>
    <s v="Z22"/>
    <s v="SUROESTE"/>
    <s v="R08"/>
    <m/>
    <e v="#N/A"/>
    <e v="#N/A"/>
    <m/>
    <m/>
    <m/>
    <x v="10"/>
  </r>
  <r>
    <s v="Octubre"/>
    <s v="10"/>
    <x v="2"/>
    <m/>
    <n v="20141019"/>
    <m/>
    <n v="1"/>
    <s v="Comisión Social"/>
    <s v="Grecia Morales"/>
    <s v="grecia.morales@antioquia.gov.co"/>
    <n v="3003057746"/>
    <n v="8859"/>
    <s v="Alejandría"/>
    <x v="7"/>
    <s v="Embalses"/>
    <s v="Z16"/>
    <s v="ORIENTE"/>
    <s v="R07"/>
    <m/>
    <e v="#N/A"/>
    <e v="#N/A"/>
    <m/>
    <m/>
    <m/>
    <x v="1"/>
  </r>
  <r>
    <s v="Septiembre"/>
    <s v="09"/>
    <x v="2"/>
    <m/>
    <n v="20140917"/>
    <m/>
    <n v="1"/>
    <s v="Comisión Social"/>
    <s v="Grecia Morales"/>
    <s v="grecia.morales@antioquia.gov.co"/>
    <n v="3003057746"/>
    <n v="8859"/>
    <s v="Concordia"/>
    <x v="45"/>
    <s v="Penderisco"/>
    <s v="Z21"/>
    <s v="SUROESTE"/>
    <s v="R08"/>
    <m/>
    <e v="#N/A"/>
    <e v="#N/A"/>
    <m/>
    <m/>
    <m/>
    <x v="1"/>
  </r>
  <r>
    <s v="Octubre"/>
    <s v="10"/>
    <x v="2"/>
    <m/>
    <n v="20141005"/>
    <m/>
    <n v="1"/>
    <s v="Comisión Social"/>
    <s v="Grecia Morales"/>
    <s v="grecia.morales@antioquia.gov.co"/>
    <n v="3003057746"/>
    <n v="8859"/>
    <s v="Betulia"/>
    <x v="24"/>
    <s v="Penderisco"/>
    <s v="Z21"/>
    <s v="SUROESTE"/>
    <s v="R08"/>
    <m/>
    <e v="#N/A"/>
    <e v="#N/A"/>
    <m/>
    <m/>
    <m/>
    <x v="1"/>
  </r>
  <r>
    <s v="Octubre"/>
    <s v="10"/>
    <x v="2"/>
    <m/>
    <n v="201410"/>
    <m/>
    <n v="1"/>
    <s v="Comisión Social"/>
    <s v="Grecia Morales"/>
    <s v="grecia.morales@antioquia.gov.co"/>
    <n v="3003057746"/>
    <n v="8859"/>
    <s v="Liborina"/>
    <x v="72"/>
    <s v="Cauca Medio"/>
    <s v="Z14"/>
    <s v="OCCIDENTE"/>
    <s v="R06"/>
    <m/>
    <e v="#N/A"/>
    <e v="#N/A"/>
    <m/>
    <m/>
    <m/>
    <x v="7"/>
  </r>
  <r>
    <s v="Noviembre"/>
    <s v="11"/>
    <x v="2"/>
    <m/>
    <n v="20141103"/>
    <m/>
    <n v="1"/>
    <s v="Comisión Social"/>
    <s v="Grecia Morales"/>
    <s v="grecia.morales@antioquia.gov.co"/>
    <n v="3003057746"/>
    <n v="8859"/>
    <s v="Liborina"/>
    <x v="72"/>
    <s v="Cauca Medio"/>
    <s v="Z14"/>
    <s v="OCCIDENTE"/>
    <s v="R06"/>
    <m/>
    <e v="#N/A"/>
    <e v="#N/A"/>
    <m/>
    <m/>
    <m/>
    <x v="1"/>
  </r>
  <r>
    <s v="Agosto"/>
    <s v="08"/>
    <x v="2"/>
    <m/>
    <n v="201408"/>
    <m/>
    <n v="1"/>
    <s v="Comisión Social"/>
    <s v="Grecia Morales"/>
    <s v="grecia.morales@antioquia.gov.co"/>
    <n v="3003057746"/>
    <n v="8859"/>
    <s v="San Luis"/>
    <x v="62"/>
    <s v="Bosques"/>
    <s v="Z17"/>
    <s v="ORIENTE"/>
    <s v="R07"/>
    <m/>
    <e v="#N/A"/>
    <e v="#N/A"/>
    <m/>
    <m/>
    <m/>
    <x v="1"/>
  </r>
  <r>
    <s v="Octubre"/>
    <s v="10"/>
    <x v="2"/>
    <m/>
    <n v="20141016"/>
    <m/>
    <n v="1"/>
    <s v="Comisión Social"/>
    <s v="Grecia Morales"/>
    <s v="grecia.morales@antioquia.gov.co"/>
    <n v="3003057746"/>
    <n v="8859"/>
    <s v="San Rafael"/>
    <x v="5"/>
    <s v="Embalses"/>
    <s v="Z16"/>
    <s v="ORIENTE"/>
    <s v="R07"/>
    <m/>
    <e v="#N/A"/>
    <e v="#N/A"/>
    <m/>
    <m/>
    <m/>
    <x v="1"/>
  </r>
  <r>
    <s v="Octubre"/>
    <s v="10"/>
    <x v="2"/>
    <m/>
    <n v="20141021"/>
    <m/>
    <n v="1"/>
    <s v="Comisión Social"/>
    <s v="Grecia Morales"/>
    <s v="grecia.morales@antioquia.gov.co"/>
    <n v="3003057746"/>
    <n v="8859"/>
    <s v="San Luis"/>
    <x v="62"/>
    <s v="Bosques"/>
    <s v="Z17"/>
    <s v="ORIENTE"/>
    <s v="R07"/>
    <m/>
    <e v="#N/A"/>
    <e v="#N/A"/>
    <m/>
    <m/>
    <m/>
    <x v="3"/>
  </r>
  <r>
    <s v="Octubre"/>
    <s v="10"/>
    <x v="2"/>
    <m/>
    <n v="20141016"/>
    <m/>
    <n v="1"/>
    <s v="Comisión Social"/>
    <s v="Grecia Morales"/>
    <s v="grecia.morales@antioquia.gov.co"/>
    <n v="3003057746"/>
    <n v="8859"/>
    <s v="Nariño"/>
    <x v="33"/>
    <s v="Páramo"/>
    <s v="Z15"/>
    <s v="ORIENTE"/>
    <s v="R07"/>
    <m/>
    <e v="#N/A"/>
    <e v="#N/A"/>
    <m/>
    <m/>
    <m/>
    <x v="3"/>
  </r>
  <r>
    <s v="Octubre"/>
    <s v="10"/>
    <x v="2"/>
    <m/>
    <n v="20141019"/>
    <m/>
    <n v="1"/>
    <s v="Comisión Social"/>
    <s v="Grecia Morales"/>
    <s v="grecia.morales@antioquia.gov.co"/>
    <n v="3003057746"/>
    <n v="8859"/>
    <s v="Alejandría"/>
    <x v="7"/>
    <s v="Embalses"/>
    <s v="Z16"/>
    <s v="ORIENTE"/>
    <s v="R07"/>
    <m/>
    <e v="#N/A"/>
    <e v="#N/A"/>
    <m/>
    <m/>
    <m/>
    <x v="1"/>
  </r>
  <r>
    <s v="Octubre"/>
    <s v="10"/>
    <x v="2"/>
    <m/>
    <n v="201410"/>
    <m/>
    <n v="1"/>
    <s v="Comisión Social"/>
    <s v="Grecia Morales"/>
    <s v="grecia.morales@antioquia.gov.co"/>
    <n v="3003057746"/>
    <n v="8859"/>
    <s v="Puerto Triunfo"/>
    <x v="40"/>
    <s v="Ribereña"/>
    <s v="Z06"/>
    <s v="MAGDALENA MEDIO"/>
    <s v="R03"/>
    <m/>
    <e v="#N/A"/>
    <e v="#N/A"/>
    <m/>
    <m/>
    <m/>
    <x v="3"/>
  </r>
  <r>
    <s v="Noviembre"/>
    <s v="11"/>
    <x v="2"/>
    <m/>
    <n v="201411022"/>
    <m/>
    <n v="1"/>
    <s v="Comisión Social"/>
    <s v="Grecia Morales"/>
    <s v="grecia.morales@antioquia.gov.co"/>
    <n v="3003057746"/>
    <n v="8859"/>
    <s v="Heliconia"/>
    <x v="4"/>
    <s v="Cauca Medio"/>
    <s v="Z14"/>
    <s v="OCCIDENTE"/>
    <s v="R06"/>
    <m/>
    <e v="#N/A"/>
    <e v="#N/A"/>
    <m/>
    <m/>
    <m/>
    <x v="1"/>
  </r>
  <r>
    <s v="Octubre"/>
    <s v="10"/>
    <x v="2"/>
    <m/>
    <n v="20141012"/>
    <m/>
    <n v="1"/>
    <s v="Comisión Social"/>
    <s v="Grecia Morales"/>
    <s v="grecia.morales@antioquia.gov.co"/>
    <n v="3003057746"/>
    <n v="8859"/>
    <s v="Heliconia"/>
    <x v="4"/>
    <s v="Cauca Medio"/>
    <s v="Z14"/>
    <s v="OCCIDENTE"/>
    <s v="R06"/>
    <m/>
    <e v="#N/A"/>
    <e v="#N/A"/>
    <m/>
    <m/>
    <m/>
    <x v="1"/>
  </r>
  <r>
    <s v="Octubre"/>
    <s v="10"/>
    <x v="2"/>
    <m/>
    <n v="20141031"/>
    <m/>
    <n v="1"/>
    <s v="Comisión Social"/>
    <s v="Grecia Morales"/>
    <s v="grecia.morales@antioquia.gov.co"/>
    <n v="3003057746"/>
    <n v="8859"/>
    <s v="San Francisco"/>
    <x v="3"/>
    <s v="Bosques"/>
    <s v="Z17"/>
    <s v="ORIENTE"/>
    <s v="R07"/>
    <m/>
    <e v="#N/A"/>
    <e v="#N/A"/>
    <m/>
    <m/>
    <m/>
    <x v="7"/>
  </r>
  <r>
    <s v="Octubre"/>
    <s v="10"/>
    <x v="2"/>
    <m/>
    <n v="20141022"/>
    <m/>
    <n v="1"/>
    <s v="Comisión Social"/>
    <s v="Grecia Morales"/>
    <s v="grecia.morales@antioquia.gov.co"/>
    <n v="3003057746"/>
    <n v="8859"/>
    <s v="San Juan de Urabá"/>
    <x v="61"/>
    <s v="Norte"/>
    <s v="Z24"/>
    <s v="URABÁ"/>
    <s v="R09"/>
    <m/>
    <e v="#N/A"/>
    <e v="#N/A"/>
    <m/>
    <m/>
    <m/>
    <x v="19"/>
  </r>
  <r>
    <s v="Octubre"/>
    <s v="10"/>
    <x v="2"/>
    <m/>
    <n v="20141024"/>
    <m/>
    <n v="1"/>
    <s v="Comisión Social"/>
    <s v="Grecia Morales"/>
    <s v="grecia.morales@antioquia.gov.co"/>
    <n v="3003057746"/>
    <n v="8859"/>
    <s v="Santa Bárbara"/>
    <x v="92"/>
    <s v="Cartama"/>
    <s v="Z22"/>
    <s v="SUROESTE"/>
    <s v="R08"/>
    <m/>
    <e v="#N/A"/>
    <e v="#N/A"/>
    <m/>
    <m/>
    <m/>
    <x v="1"/>
  </r>
  <r>
    <s v="Octubre"/>
    <s v="10"/>
    <x v="2"/>
    <m/>
    <n v="20141009"/>
    <m/>
    <n v="1"/>
    <s v="Comisión Social"/>
    <s v="Grecia Morales"/>
    <s v="grecia.morales@antioquia.gov.co"/>
    <n v="3003057746"/>
    <n v="8859"/>
    <s v="Cocorná"/>
    <x v="23"/>
    <s v="Bosques"/>
    <s v="Z17"/>
    <s v="ORIENTE"/>
    <s v="R07"/>
    <m/>
    <e v="#N/A"/>
    <e v="#N/A"/>
    <m/>
    <m/>
    <m/>
    <x v="3"/>
  </r>
  <r>
    <s v="Octubre"/>
    <s v="10"/>
    <x v="2"/>
    <m/>
    <n v="20141029"/>
    <m/>
    <n v="1"/>
    <s v="Comisión Social"/>
    <s v="Grecia Morales"/>
    <s v="grecia.morales@antioquia.gov.co"/>
    <n v="3003057746"/>
    <n v="8859"/>
    <s v="Alejandría"/>
    <x v="7"/>
    <s v="Embalses"/>
    <s v="Z16"/>
    <s v="ORIENTE"/>
    <s v="R07"/>
    <m/>
    <e v="#N/A"/>
    <e v="#N/A"/>
    <m/>
    <m/>
    <m/>
    <x v="1"/>
  </r>
  <r>
    <s v="Noviembre"/>
    <s v="11"/>
    <x v="2"/>
    <m/>
    <n v="20141110"/>
    <m/>
    <n v="1"/>
    <s v="Comisión Social"/>
    <s v="Grecia Morales"/>
    <s v="grecia.morales@antioquia.gov.co"/>
    <n v="3003057746"/>
    <n v="8859"/>
    <s v="Titiribí"/>
    <x v="103"/>
    <s v="Sinifaná"/>
    <s v="Z19"/>
    <s v="SUROESTE"/>
    <s v="R08"/>
    <m/>
    <e v="#N/A"/>
    <e v="#N/A"/>
    <m/>
    <m/>
    <m/>
    <x v="3"/>
  </r>
  <r>
    <s v="Agosto"/>
    <s v="08"/>
    <x v="2"/>
    <m/>
    <n v="201408"/>
    <m/>
    <n v="1"/>
    <s v="Comisión Social"/>
    <s v="Grecia Morales"/>
    <s v="grecia.morales@antioquia.gov.co"/>
    <n v="3003057746"/>
    <n v="8859"/>
    <s v="San Luis"/>
    <x v="62"/>
    <s v="Bosques"/>
    <s v="Z17"/>
    <s v="ORIENTE"/>
    <s v="R07"/>
    <m/>
    <e v="#N/A"/>
    <e v="#N/A"/>
    <m/>
    <m/>
    <m/>
    <x v="1"/>
  </r>
  <r>
    <s v="Noviembre"/>
    <s v="11"/>
    <x v="2"/>
    <m/>
    <n v="201411"/>
    <m/>
    <n v="1"/>
    <s v="Comisión Social"/>
    <s v="Grecia Morales"/>
    <s v="grecia.morales@antioquia.gov.co"/>
    <n v="3003057746"/>
    <n v="8859"/>
    <s v="Liborina"/>
    <x v="72"/>
    <s v="Cauca Medio"/>
    <s v="Z14"/>
    <s v="OCCIDENTE"/>
    <s v="R06"/>
    <m/>
    <e v="#N/A"/>
    <e v="#N/A"/>
    <m/>
    <m/>
    <m/>
    <x v="10"/>
  </r>
  <r>
    <s v="Noviembre"/>
    <s v="11"/>
    <x v="2"/>
    <m/>
    <n v="20141110"/>
    <m/>
    <n v="1"/>
    <s v="Comisión Social"/>
    <s v="Grecia Morales"/>
    <s v="grecia.morales@antioquia.gov.co"/>
    <n v="3003057746"/>
    <n v="8859"/>
    <s v="San Andrés de Cuerquia"/>
    <x v="1"/>
    <s v="Río Cauca"/>
    <s v="Z12"/>
    <s v="NORTE"/>
    <s v="R05"/>
    <m/>
    <e v="#N/A"/>
    <e v="#N/A"/>
    <m/>
    <m/>
    <m/>
    <x v="4"/>
  </r>
  <r>
    <s v="Noviembre"/>
    <s v="11"/>
    <x v="2"/>
    <m/>
    <n v="201411"/>
    <m/>
    <n v="1"/>
    <s v="Comisión Social"/>
    <s v="Grecia Morales"/>
    <s v="grecia.morales@antioquia.gov.co"/>
    <n v="3003057746"/>
    <n v="8859"/>
    <s v="San Roque"/>
    <x v="13"/>
    <s v="Nus"/>
    <s v="Z05"/>
    <s v="NORDESTE"/>
    <s v="R04"/>
    <m/>
    <e v="#N/A"/>
    <e v="#N/A"/>
    <m/>
    <m/>
    <m/>
    <x v="1"/>
  </r>
  <r>
    <s v="Noviembre"/>
    <s v="11"/>
    <x v="2"/>
    <m/>
    <n v="20141108"/>
    <m/>
    <n v="1"/>
    <s v="Comisión Social"/>
    <s v="Grecia Morales"/>
    <s v="grecia.morales@antioquia.gov.co"/>
    <n v="3003057746"/>
    <n v="8859"/>
    <s v="Nariño"/>
    <x v="33"/>
    <s v="Páramo"/>
    <s v="Z15"/>
    <s v="ORIENTE"/>
    <s v="R07"/>
    <m/>
    <e v="#N/A"/>
    <e v="#N/A"/>
    <m/>
    <m/>
    <m/>
    <x v="7"/>
  </r>
  <r>
    <s v="Noviembre"/>
    <s v="11"/>
    <x v="2"/>
    <m/>
    <n v="20141108"/>
    <m/>
    <n v="1"/>
    <s v="Comisión Social"/>
    <s v="Grecia Morales"/>
    <s v="grecia.morales@antioquia.gov.co"/>
    <n v="3003057746"/>
    <n v="8859"/>
    <s v="San Jerónimo"/>
    <x v="111"/>
    <s v="Cauca Medio"/>
    <s v="Z14"/>
    <s v="OCCIDENTE"/>
    <s v="R06"/>
    <m/>
    <e v="#N/A"/>
    <e v="#N/A"/>
    <m/>
    <m/>
    <m/>
    <x v="20"/>
  </r>
  <r>
    <s v="Mayo"/>
    <s v="05"/>
    <x v="2"/>
    <m/>
    <n v="20140528"/>
    <m/>
    <n v="1"/>
    <s v="Comisión Social"/>
    <s v="Grecia Morales"/>
    <s v="grecia.morales@antioquia.gov.co"/>
    <n v="3003057746"/>
    <n v="8859"/>
    <s v="Gómez Plata"/>
    <x v="48"/>
    <s v="Río Porce "/>
    <s v="Z09"/>
    <s v="NORTE"/>
    <s v="R05"/>
    <m/>
    <e v="#N/A"/>
    <e v="#N/A"/>
    <m/>
    <m/>
    <m/>
    <x v="4"/>
  </r>
  <r>
    <s v="Agosto"/>
    <s v="08"/>
    <x v="2"/>
    <m/>
    <n v="20140802"/>
    <m/>
    <n v="1"/>
    <s v="Comisión Social"/>
    <s v="Grecia Morales"/>
    <s v="grecia.morales@antioquia.gov.co"/>
    <n v="3003057746"/>
    <n v="8859"/>
    <s v="Cañasgordas"/>
    <x v="53"/>
    <s v="Cuenca del Río Sucio"/>
    <s v="Z13"/>
    <s v="OCCIDENTE"/>
    <s v="R06"/>
    <m/>
    <e v="#N/A"/>
    <e v="#N/A"/>
    <m/>
    <m/>
    <m/>
    <x v="1"/>
  </r>
  <r>
    <s v="Agosto"/>
    <s v="08"/>
    <x v="2"/>
    <m/>
    <n v="20140817"/>
    <m/>
    <n v="1"/>
    <s v="Comisión Social"/>
    <s v="Grecia Morales"/>
    <s v="grecia.morales@antioquia.gov.co"/>
    <n v="3003057746"/>
    <n v="8859"/>
    <s v="Angostura"/>
    <x v="47"/>
    <s v="Vertiente Chorros Blancos"/>
    <s v="Z10"/>
    <s v="NORTE"/>
    <s v="R05"/>
    <m/>
    <e v="#N/A"/>
    <e v="#N/A"/>
    <m/>
    <m/>
    <m/>
    <x v="1"/>
  </r>
  <r>
    <s v="Septiembre"/>
    <s v="09"/>
    <x v="2"/>
    <m/>
    <n v="20140907"/>
    <m/>
    <n v="1"/>
    <s v="Comisión Social"/>
    <s v="Grecia Morales"/>
    <s v="grecia.morales@antioquia.gov.co"/>
    <n v="3003057746"/>
    <n v="8859"/>
    <s v="Liborina"/>
    <x v="72"/>
    <s v="Cauca Medio"/>
    <s v="Z14"/>
    <s v="OCCIDENTE"/>
    <s v="R06"/>
    <m/>
    <e v="#N/A"/>
    <e v="#N/A"/>
    <m/>
    <m/>
    <m/>
    <x v="9"/>
  </r>
  <r>
    <s v="Septiembre"/>
    <s v="09"/>
    <x v="2"/>
    <m/>
    <n v="20140922"/>
    <m/>
    <n v="1"/>
    <s v="Comisión Social"/>
    <s v="Grecia Morales"/>
    <s v="grecia.morales@antioquia.gov.co"/>
    <n v="3003057746"/>
    <n v="8859"/>
    <s v="El Carmen de Viboral"/>
    <x v="78"/>
    <s v="Valle de San Nicolás"/>
    <s v="Z18"/>
    <s v="ORIENTE"/>
    <s v="R07"/>
    <m/>
    <e v="#N/A"/>
    <e v="#N/A"/>
    <m/>
    <m/>
    <m/>
    <x v="1"/>
  </r>
  <r>
    <s v="Septiembre"/>
    <s v="09"/>
    <x v="2"/>
    <m/>
    <n v="201409"/>
    <m/>
    <n v="1"/>
    <s v="Comisión Social"/>
    <s v="Grecia Morales"/>
    <s v="grecia.morales@antioquia.gov.co"/>
    <n v="3003057746"/>
    <n v="8859"/>
    <s v="Nariño"/>
    <x v="33"/>
    <s v="Páramo"/>
    <s v="Z15"/>
    <s v="ORIENTE"/>
    <s v="R07"/>
    <m/>
    <e v="#N/A"/>
    <e v="#N/A"/>
    <m/>
    <m/>
    <m/>
    <x v="10"/>
  </r>
  <r>
    <s v="Junio"/>
    <s v="06"/>
    <x v="2"/>
    <m/>
    <n v="20140608"/>
    <m/>
    <n v="1"/>
    <s v="Comisión Social"/>
    <s v="Grecia Morales"/>
    <s v="grecia.morales@antioquia.gov.co"/>
    <n v="3003057746"/>
    <n v="8859"/>
    <s v="Caucasia"/>
    <x v="75"/>
    <s v="Bajo Cauca"/>
    <s v="Z04"/>
    <s v="BAJO CAUCA"/>
    <s v="R02"/>
    <m/>
    <e v="#N/A"/>
    <e v="#N/A"/>
    <m/>
    <m/>
    <m/>
    <x v="10"/>
  </r>
  <r>
    <s v="Septiembre"/>
    <s v="09"/>
    <x v="2"/>
    <m/>
    <n v="20140912"/>
    <m/>
    <n v="1"/>
    <s v="Comisión Social"/>
    <s v="Grecia Morales"/>
    <s v="grecia.morales@antioquia.gov.co"/>
    <n v="3003057746"/>
    <n v="8859"/>
    <s v="Briceño"/>
    <x v="14"/>
    <s v="Vertiente Chorros Blancos"/>
    <s v="Z10"/>
    <s v="NORTE"/>
    <s v="R05"/>
    <m/>
    <e v="#N/A"/>
    <e v="#N/A"/>
    <m/>
    <m/>
    <m/>
    <x v="1"/>
  </r>
  <r>
    <s v="Septiembre"/>
    <s v="09"/>
    <x v="2"/>
    <m/>
    <n v="20140917"/>
    <m/>
    <n v="1"/>
    <s v="Comisión Social"/>
    <s v="Grecia Morales"/>
    <s v="grecia.morales@antioquia.gov.co"/>
    <n v="3003057746"/>
    <n v="8859"/>
    <s v="Puerto Triunfo"/>
    <x v="40"/>
    <s v="Ribereña"/>
    <s v="Z06"/>
    <s v="MAGDALENA MEDIO"/>
    <s v="R03"/>
    <m/>
    <e v="#N/A"/>
    <e v="#N/A"/>
    <m/>
    <m/>
    <m/>
    <x v="4"/>
  </r>
  <r>
    <s v="Septiembre"/>
    <s v="09"/>
    <x v="2"/>
    <m/>
    <n v="20140916"/>
    <m/>
    <n v="1"/>
    <s v="Comisión Social"/>
    <s v="Grecia Morales"/>
    <s v="grecia.morales@antioquia.gov.co"/>
    <n v="3003057746"/>
    <n v="8859"/>
    <s v="Bello"/>
    <x v="87"/>
    <s v="Norte "/>
    <s v="Z02"/>
    <s v="VALLE DE ABURRÁ"/>
    <s v="R01"/>
    <m/>
    <e v="#N/A"/>
    <e v="#N/A"/>
    <m/>
    <m/>
    <m/>
    <x v="9"/>
  </r>
  <r>
    <s v="Septiembre"/>
    <s v="09"/>
    <x v="2"/>
    <m/>
    <n v="20140904"/>
    <m/>
    <n v="1"/>
    <s v="Comisión Social"/>
    <s v="Grecia Morales"/>
    <s v="grecia.morales@antioquia.gov.co"/>
    <n v="3003057746"/>
    <n v="8859"/>
    <s v="Cañasgordas"/>
    <x v="53"/>
    <s v="Cuenca del Río Sucio"/>
    <s v="Z13"/>
    <s v="OCCIDENTE"/>
    <s v="R06"/>
    <m/>
    <e v="#N/A"/>
    <e v="#N/A"/>
    <m/>
    <m/>
    <m/>
    <x v="1"/>
  </r>
  <r>
    <s v="Abril"/>
    <s v="04"/>
    <x v="2"/>
    <m/>
    <n v="201404"/>
    <m/>
    <n v="1"/>
    <s v="Comisión Social"/>
    <s v="Grecia Morales"/>
    <s v="grecia.morales@antioquia.gov.co"/>
    <n v="3003057746"/>
    <n v="8859"/>
    <s v="Necoclí"/>
    <x v="59"/>
    <s v="Norte"/>
    <s v="Z24"/>
    <s v="URABÁ"/>
    <s v="R09"/>
    <m/>
    <e v="#N/A"/>
    <e v="#N/A"/>
    <m/>
    <m/>
    <m/>
    <x v="9"/>
  </r>
  <r>
    <s v="Octubre"/>
    <s v="10"/>
    <x v="2"/>
    <m/>
    <n v="201410"/>
    <m/>
    <n v="1"/>
    <s v="Comisión Social"/>
    <s v="Grecia Morales"/>
    <s v="grecia.morales@antioquia.gov.co"/>
    <n v="3003057746"/>
    <n v="8859"/>
    <s v="Carepa"/>
    <x v="54"/>
    <s v="Centro"/>
    <s v="Z23"/>
    <s v="URABÁ"/>
    <s v="R09"/>
    <m/>
    <e v="#N/A"/>
    <e v="#N/A"/>
    <m/>
    <m/>
    <m/>
    <x v="1"/>
  </r>
  <r>
    <s v="Noviembre"/>
    <s v="11"/>
    <x v="2"/>
    <m/>
    <n v="20141111"/>
    <m/>
    <n v="1"/>
    <s v="Comisión Social"/>
    <s v="Grecia Morales"/>
    <s v="grecia.morales@antioquia.gov.co"/>
    <n v="3003057746"/>
    <n v="8859"/>
    <s v="Puerto Triunfo"/>
    <x v="40"/>
    <s v="Ribereña"/>
    <s v="Z06"/>
    <s v="MAGDALENA MEDIO"/>
    <s v="R03"/>
    <m/>
    <e v="#N/A"/>
    <e v="#N/A"/>
    <m/>
    <m/>
    <m/>
    <x v="4"/>
  </r>
  <r>
    <s v="Noviembre"/>
    <s v="11"/>
    <x v="2"/>
    <m/>
    <n v="20141112"/>
    <m/>
    <n v="1"/>
    <s v="Comisión Social"/>
    <s v="Grecia Morales"/>
    <s v="grecia.morales@antioquia.gov.co"/>
    <n v="3003057746"/>
    <n v="8859"/>
    <s v="Puerto Triunfo"/>
    <x v="40"/>
    <s v="Ribereña"/>
    <s v="Z06"/>
    <s v="MAGDALENA MEDIO"/>
    <s v="R03"/>
    <m/>
    <e v="#N/A"/>
    <e v="#N/A"/>
    <m/>
    <m/>
    <m/>
    <x v="3"/>
  </r>
  <r>
    <s v="Noviembre"/>
    <s v="11"/>
    <x v="2"/>
    <m/>
    <n v="20141112"/>
    <m/>
    <n v="1"/>
    <s v="Comisión Social"/>
    <s v="Grecia Morales"/>
    <s v="grecia.morales@antioquia.gov.co"/>
    <n v="3003057746"/>
    <n v="8859"/>
    <s v="Liborina"/>
    <x v="72"/>
    <s v="Cauca Medio"/>
    <s v="Z14"/>
    <s v="OCCIDENTE"/>
    <s v="R06"/>
    <m/>
    <e v="#N/A"/>
    <e v="#N/A"/>
    <m/>
    <m/>
    <m/>
    <x v="1"/>
  </r>
  <r>
    <s v="Octubre"/>
    <s v="10"/>
    <x v="2"/>
    <m/>
    <n v="20141030"/>
    <m/>
    <n v="1"/>
    <s v="Comisión Social"/>
    <s v="Grecia Morales"/>
    <s v="grecia.morales@antioquia.gov.co"/>
    <n v="3003057746"/>
    <n v="8859"/>
    <s v="Bello"/>
    <x v="87"/>
    <s v="Norte "/>
    <s v="Z02"/>
    <s v="VALLE DE ABURRÁ"/>
    <s v="R01"/>
    <m/>
    <e v="#N/A"/>
    <e v="#N/A"/>
    <m/>
    <m/>
    <m/>
    <x v="10"/>
  </r>
  <r>
    <s v="Octubre"/>
    <s v="10"/>
    <x v="2"/>
    <m/>
    <n v="201410"/>
    <m/>
    <n v="1"/>
    <s v="Comisión Social"/>
    <s v="Grecia Morales"/>
    <s v="grecia.morales@antioquia.gov.co"/>
    <n v="3003057746"/>
    <n v="8859"/>
    <s v="Puerto Triunfo"/>
    <x v="40"/>
    <s v="Ribereña"/>
    <s v="Z06"/>
    <s v="MAGDALENA MEDIO"/>
    <s v="R03"/>
    <m/>
    <e v="#N/A"/>
    <e v="#N/A"/>
    <m/>
    <m/>
    <m/>
    <x v="10"/>
  </r>
  <r>
    <s v="Octubre"/>
    <s v="10"/>
    <x v="2"/>
    <m/>
    <n v="20141005"/>
    <m/>
    <n v="1"/>
    <s v="Comisión Social"/>
    <s v="Grecia Morales"/>
    <s v="grecia.morales@antioquia.gov.co"/>
    <n v="3003057746"/>
    <n v="8859"/>
    <s v="Anzá"/>
    <x v="97"/>
    <s v="Cauca Medio"/>
    <s v="Z14"/>
    <s v="OCCIDENTE"/>
    <s v="R06"/>
    <m/>
    <e v="#N/A"/>
    <e v="#N/A"/>
    <m/>
    <m/>
    <m/>
    <x v="1"/>
  </r>
  <r>
    <s v="Agosto"/>
    <s v="08"/>
    <x v="2"/>
    <m/>
    <n v="20140811"/>
    <m/>
    <n v="1"/>
    <s v="Comisión Social"/>
    <s v="Grecia Morales"/>
    <s v="grecia.morales@antioquia.gov.co"/>
    <n v="3003057746"/>
    <n v="8859"/>
    <s v="Abejorral"/>
    <x v="83"/>
    <s v="Páramo"/>
    <s v="Z15"/>
    <s v="ORIENTE"/>
    <s v="R07"/>
    <m/>
    <e v="#N/A"/>
    <e v="#N/A"/>
    <m/>
    <m/>
    <m/>
    <x v="1"/>
  </r>
  <r>
    <s v="Octubre"/>
    <s v="10"/>
    <x v="2"/>
    <m/>
    <n v="20141009"/>
    <m/>
    <n v="1"/>
    <s v="Comisión Social"/>
    <s v="Grecia Morales"/>
    <s v="grecia.morales@antioquia.gov.co"/>
    <n v="3003057746"/>
    <n v="8859"/>
    <s v="San Rafael"/>
    <x v="5"/>
    <s v="Embalses"/>
    <s v="Z16"/>
    <s v="ORIENTE"/>
    <s v="R07"/>
    <m/>
    <e v="#N/A"/>
    <e v="#N/A"/>
    <m/>
    <m/>
    <m/>
    <x v="15"/>
  </r>
  <r>
    <s v="Octubre"/>
    <s v="10"/>
    <x v="2"/>
    <m/>
    <n v="20141006"/>
    <m/>
    <n v="1"/>
    <s v="Comisión Social"/>
    <s v="Grecia Morales"/>
    <s v="grecia.morales@antioquia.gov.co"/>
    <n v="3003057746"/>
    <n v="8859"/>
    <s v="Anzá"/>
    <x v="97"/>
    <s v="Cauca Medio"/>
    <s v="Z14"/>
    <s v="OCCIDENTE"/>
    <s v="R06"/>
    <m/>
    <e v="#N/A"/>
    <e v="#N/A"/>
    <m/>
    <m/>
    <m/>
    <x v="1"/>
  </r>
  <r>
    <s v="Noviembre"/>
    <s v="11"/>
    <x v="2"/>
    <m/>
    <n v="201411"/>
    <m/>
    <n v="1"/>
    <s v="Comisión Social"/>
    <s v="Grecia Morales"/>
    <s v="grecia.morales@antioquia.gov.co"/>
    <n v="3003057746"/>
    <n v="8859"/>
    <s v="Cáceres"/>
    <x v="35"/>
    <s v="Bajo Cauca"/>
    <s v="Z04"/>
    <s v="BAJO CAUCA"/>
    <s v="R02"/>
    <m/>
    <e v="#N/A"/>
    <e v="#N/A"/>
    <m/>
    <m/>
    <m/>
    <x v="1"/>
  </r>
  <r>
    <s v="Noviembre"/>
    <s v="11"/>
    <x v="2"/>
    <m/>
    <n v="20141120"/>
    <m/>
    <n v="1"/>
    <s v="Comisión Social"/>
    <s v="Grecia Morales"/>
    <s v="grecia.morales@antioquia.gov.co"/>
    <n v="3003057746"/>
    <n v="8859"/>
    <s v="El Bagre"/>
    <x v="88"/>
    <s v="Bajo Cauca"/>
    <s v="Z04"/>
    <s v="BAJO CAUCA"/>
    <s v="R02"/>
    <m/>
    <e v="#N/A"/>
    <e v="#N/A"/>
    <m/>
    <m/>
    <m/>
    <x v="1"/>
  </r>
  <r>
    <s v="Octubre"/>
    <s v="10"/>
    <x v="2"/>
    <m/>
    <n v="20141029"/>
    <m/>
    <n v="1"/>
    <s v="Comisión Social"/>
    <s v="Grecia Morales"/>
    <s v="grecia.morales@antioquia.gov.co"/>
    <n v="3003057746"/>
    <n v="8859"/>
    <s v="San Francisco"/>
    <x v="3"/>
    <s v="Bosques"/>
    <s v="Z17"/>
    <s v="ORIENTE"/>
    <s v="R07"/>
    <m/>
    <e v="#N/A"/>
    <e v="#N/A"/>
    <m/>
    <m/>
    <m/>
    <x v="1"/>
  </r>
  <r>
    <s v="Septiembre"/>
    <s v="09"/>
    <x v="2"/>
    <m/>
    <n v="20140926"/>
    <m/>
    <n v="1"/>
    <s v="Comisión Social"/>
    <s v="Grecia Morales"/>
    <s v="grecia.morales@antioquia.gov.co"/>
    <n v="3003057746"/>
    <n v="8859"/>
    <s v="Valdivia"/>
    <x v="17"/>
    <s v="Vertiente Chorros Blancos"/>
    <s v="Z10"/>
    <s v="NORTE"/>
    <s v="R05"/>
    <m/>
    <e v="#N/A"/>
    <e v="#N/A"/>
    <m/>
    <m/>
    <m/>
    <x v="1"/>
  </r>
  <r>
    <s v="Noviembre"/>
    <s v="11"/>
    <x v="2"/>
    <m/>
    <n v="20141103"/>
    <m/>
    <n v="1"/>
    <s v="Comisión Social"/>
    <s v="Grecia Morales"/>
    <s v="grecia.morales@antioquia.gov.co"/>
    <n v="3003057746"/>
    <n v="8859"/>
    <s v="Vegachí"/>
    <x v="41"/>
    <s v="Meseta"/>
    <s v="Z07"/>
    <s v="NORDESTE"/>
    <s v="R04"/>
    <m/>
    <e v="#N/A"/>
    <e v="#N/A"/>
    <m/>
    <m/>
    <m/>
    <x v="1"/>
  </r>
  <r>
    <s v="Noviembre"/>
    <s v="11"/>
    <x v="2"/>
    <m/>
    <n v="20141109"/>
    <m/>
    <n v="1"/>
    <s v="Comisión Social"/>
    <s v="Grecia Morales"/>
    <s v="grecia.morales@antioquia.gov.co"/>
    <n v="3003057746"/>
    <n v="8859"/>
    <s v="Vegachí"/>
    <x v="41"/>
    <s v="Meseta"/>
    <s v="Z07"/>
    <s v="NORDESTE"/>
    <s v="R04"/>
    <m/>
    <e v="#N/A"/>
    <e v="#N/A"/>
    <m/>
    <m/>
    <m/>
    <x v="10"/>
  </r>
  <r>
    <s v="Noviembre"/>
    <s v="11"/>
    <x v="2"/>
    <m/>
    <n v="20141109"/>
    <m/>
    <n v="1"/>
    <s v="Comisión Social"/>
    <s v="Grecia Morales"/>
    <s v="grecia.morales@antioquia.gov.co"/>
    <n v="3003057746"/>
    <n v="8859"/>
    <s v="Donmatías"/>
    <x v="101"/>
    <s v="Río Grande y Chico"/>
    <s v="Z11"/>
    <s v="NORTE"/>
    <s v="R05"/>
    <m/>
    <e v="#N/A"/>
    <e v="#N/A"/>
    <m/>
    <m/>
    <m/>
    <x v="4"/>
  </r>
  <r>
    <s v="Noviembre"/>
    <s v="11"/>
    <x v="2"/>
    <m/>
    <n v="201411"/>
    <m/>
    <n v="1"/>
    <s v="Comisión Social"/>
    <s v="Grecia Morales"/>
    <s v="grecia.morales@antioquia.gov.co"/>
    <n v="3003057746"/>
    <n v="8859"/>
    <s v="Cáceres"/>
    <x v="35"/>
    <s v="Bajo Cauca"/>
    <s v="Z04"/>
    <s v="BAJO CAUCA"/>
    <s v="R02"/>
    <m/>
    <e v="#N/A"/>
    <e v="#N/A"/>
    <m/>
    <m/>
    <m/>
    <x v="1"/>
  </r>
  <r>
    <s v="Octubre"/>
    <s v="10"/>
    <x v="2"/>
    <m/>
    <n v="20141001"/>
    <m/>
    <n v="1"/>
    <s v="Comisión Social"/>
    <s v="Grecia Morales"/>
    <s v="grecia.morales@antioquia.gov.co"/>
    <n v="3003057746"/>
    <n v="8859"/>
    <s v="Yondó"/>
    <x v="69"/>
    <s v="Ribereña"/>
    <s v="Z06"/>
    <s v="MAGDALENA MEDIO"/>
    <s v="R03"/>
    <m/>
    <e v="#N/A"/>
    <e v="#N/A"/>
    <m/>
    <m/>
    <m/>
    <x v="4"/>
  </r>
  <r>
    <s v="Octubre"/>
    <s v="10"/>
    <x v="2"/>
    <m/>
    <n v="20141008"/>
    <m/>
    <n v="1"/>
    <s v="Comisión Social"/>
    <s v="Grecia Morales"/>
    <s v="grecia.morales@antioquia.gov.co"/>
    <n v="3003057746"/>
    <n v="8859"/>
    <s v="Montebello"/>
    <x v="110"/>
    <s v="Cartama"/>
    <s v="Z22"/>
    <s v="SUROESTE"/>
    <s v="R08"/>
    <m/>
    <e v="#N/A"/>
    <e v="#N/A"/>
    <m/>
    <m/>
    <m/>
    <x v="3"/>
  </r>
  <r>
    <s v="Noviembre"/>
    <s v="11"/>
    <x v="2"/>
    <m/>
    <n v="20141121"/>
    <m/>
    <n v="1"/>
    <s v="Comisión Social"/>
    <s v="Grecia Morales"/>
    <s v="grecia.morales@antioquia.gov.co"/>
    <n v="3003057746"/>
    <n v="8859"/>
    <s v="San Francisco"/>
    <x v="3"/>
    <s v="Bosques"/>
    <s v="Z17"/>
    <s v="ORIENTE"/>
    <s v="R07"/>
    <m/>
    <e v="#N/A"/>
    <e v="#N/A"/>
    <m/>
    <m/>
    <m/>
    <x v="4"/>
  </r>
  <r>
    <s v="Septiembre"/>
    <s v="09"/>
    <x v="2"/>
    <m/>
    <n v="20140926"/>
    <m/>
    <n v="1"/>
    <s v="Comisión Social"/>
    <s v="Grecia Morales"/>
    <s v="grecia.morales@antioquia.gov.co"/>
    <n v="3003057746"/>
    <n v="8859"/>
    <s v="Valdivia"/>
    <x v="17"/>
    <s v="Vertiente Chorros Blancos"/>
    <s v="Z10"/>
    <s v="NORTE"/>
    <s v="R05"/>
    <m/>
    <e v="#N/A"/>
    <e v="#N/A"/>
    <m/>
    <m/>
    <m/>
    <x v="1"/>
  </r>
  <r>
    <s v="Noviembre"/>
    <s v="11"/>
    <x v="2"/>
    <m/>
    <n v="20141109"/>
    <m/>
    <n v="1"/>
    <s v="Comisión Social"/>
    <s v="Grecia Morales"/>
    <s v="grecia.morales@antioquia.gov.co"/>
    <n v="3003057746"/>
    <n v="8859"/>
    <s v="Vegachí"/>
    <x v="41"/>
    <s v="Meseta"/>
    <s v="Z07"/>
    <s v="NORDESTE"/>
    <s v="R04"/>
    <m/>
    <e v="#N/A"/>
    <e v="#N/A"/>
    <m/>
    <m/>
    <m/>
    <x v="10"/>
  </r>
  <r>
    <s v="Noviembre"/>
    <s v="11"/>
    <x v="2"/>
    <m/>
    <n v="20141103"/>
    <m/>
    <n v="1"/>
    <s v="Comisión Social"/>
    <s v="Grecia Morales"/>
    <s v="grecia.morales@antioquia.gov.co"/>
    <n v="3003057746"/>
    <n v="8859"/>
    <s v="Vegachí"/>
    <x v="41"/>
    <s v="Meseta"/>
    <s v="Z07"/>
    <s v="NORDESTE"/>
    <s v="R04"/>
    <m/>
    <e v="#N/A"/>
    <e v="#N/A"/>
    <m/>
    <m/>
    <m/>
    <x v="1"/>
  </r>
  <r>
    <s v="Octubre"/>
    <s v="10"/>
    <x v="2"/>
    <m/>
    <n v="20141017"/>
    <m/>
    <n v="1"/>
    <s v="Comisión Social"/>
    <s v="Grecia Morales"/>
    <s v="grecia.morales@antioquia.gov.co"/>
    <n v="3003057746"/>
    <n v="8859"/>
    <s v="Montebello"/>
    <x v="110"/>
    <s v="Cartama"/>
    <s v="Z22"/>
    <s v="SUROESTE"/>
    <s v="R08"/>
    <m/>
    <e v="#N/A"/>
    <e v="#N/A"/>
    <m/>
    <m/>
    <m/>
    <x v="10"/>
  </r>
  <r>
    <s v="Octubre"/>
    <s v="10"/>
    <x v="2"/>
    <m/>
    <n v="20141007"/>
    <m/>
    <n v="1"/>
    <s v="Comisión Social"/>
    <s v="Grecia Morales"/>
    <s v="grecia.morales@antioquia.gov.co"/>
    <n v="3003057746"/>
    <n v="8859"/>
    <s v="Uramita"/>
    <x v="37"/>
    <s v="Cuenca del Río Sucio"/>
    <s v="Z13"/>
    <s v="OCCIDENTE"/>
    <s v="R06"/>
    <m/>
    <e v="#N/A"/>
    <e v="#N/A"/>
    <m/>
    <m/>
    <m/>
    <x v="1"/>
  </r>
  <r>
    <s v="Noviembre"/>
    <s v="11"/>
    <x v="2"/>
    <m/>
    <n v="20141126"/>
    <m/>
    <n v="1"/>
    <s v="Comisión Social"/>
    <s v="Grecia Morales"/>
    <s v="grecia.morales@antioquia.gov.co"/>
    <n v="3003057746"/>
    <n v="8859"/>
    <s v="Cáceres"/>
    <x v="35"/>
    <s v="Bajo Cauca"/>
    <s v="Z04"/>
    <s v="BAJO CAUCA"/>
    <s v="R02"/>
    <m/>
    <e v="#N/A"/>
    <e v="#N/A"/>
    <m/>
    <m/>
    <m/>
    <x v="1"/>
  </r>
  <r>
    <s v="Diciembre"/>
    <s v="12"/>
    <x v="2"/>
    <m/>
    <n v="20141210"/>
    <m/>
    <n v="1"/>
    <s v="Comisión Social"/>
    <s v="Grecia Morales"/>
    <s v="grecia.morales@antioquia.gov.co"/>
    <n v="3003057746"/>
    <n v="8859"/>
    <s v="Chigorodó"/>
    <x v="36"/>
    <s v="Centro"/>
    <s v="Z23"/>
    <s v="URABÁ"/>
    <s v="R09"/>
    <m/>
    <e v="#N/A"/>
    <e v="#N/A"/>
    <m/>
    <m/>
    <m/>
    <x v="1"/>
  </r>
  <r>
    <s v="Diciembre"/>
    <s v="12"/>
    <x v="2"/>
    <m/>
    <n v="20141210"/>
    <m/>
    <n v="1"/>
    <s v="Comisión Social"/>
    <s v="Grecia Morales"/>
    <s v="grecia.morales@antioquia.gov.co"/>
    <n v="3003057746"/>
    <n v="8859"/>
    <s v="Apartadó"/>
    <x v="76"/>
    <s v="Centro"/>
    <s v="Z23"/>
    <s v="URABÁ"/>
    <s v="R09"/>
    <m/>
    <e v="#N/A"/>
    <e v="#N/A"/>
    <m/>
    <m/>
    <m/>
    <x v="17"/>
  </r>
  <r>
    <s v="Diciembre"/>
    <s v="12"/>
    <x v="2"/>
    <m/>
    <n v="20141217"/>
    <m/>
    <n v="1"/>
    <s v="Comisión Social"/>
    <s v="Grecia Morales"/>
    <s v="grecia.morales@antioquia.gov.co"/>
    <n v="3003057746"/>
    <n v="8859"/>
    <s v="Vegachí"/>
    <x v="41"/>
    <s v="Meseta"/>
    <s v="Z07"/>
    <s v="NORDESTE"/>
    <s v="R04"/>
    <m/>
    <e v="#N/A"/>
    <e v="#N/A"/>
    <m/>
    <m/>
    <m/>
    <x v="10"/>
  </r>
  <r>
    <s v="Diciembre"/>
    <s v="12"/>
    <x v="2"/>
    <m/>
    <n v="20141217"/>
    <m/>
    <n v="1"/>
    <s v="Comisión Social"/>
    <s v="Grecia Morales"/>
    <s v="grecia.morales@antioquia.gov.co"/>
    <n v="3003057746"/>
    <n v="8859"/>
    <s v="San Rafael"/>
    <x v="5"/>
    <s v="Embalses"/>
    <s v="Z16"/>
    <s v="ORIENTE"/>
    <s v="R07"/>
    <m/>
    <e v="#N/A"/>
    <e v="#N/A"/>
    <m/>
    <m/>
    <m/>
    <x v="6"/>
  </r>
  <r>
    <s v="Diciembre"/>
    <s v="12"/>
    <x v="2"/>
    <m/>
    <n v="20141217"/>
    <m/>
    <n v="1"/>
    <s v="Comisión Social"/>
    <s v="Grecia Morales"/>
    <s v="grecia.morales@antioquia.gov.co"/>
    <n v="3003057746"/>
    <n v="8859"/>
    <s v="Caucasia"/>
    <x v="75"/>
    <s v="Bajo Cauca"/>
    <s v="Z04"/>
    <s v="BAJO CAUCA"/>
    <s v="R02"/>
    <m/>
    <e v="#N/A"/>
    <e v="#N/A"/>
    <m/>
    <m/>
    <m/>
    <x v="10"/>
  </r>
  <r>
    <s v="Noviembre"/>
    <s v="11"/>
    <x v="2"/>
    <m/>
    <n v="20141114"/>
    <m/>
    <n v="1"/>
    <s v="Comisión Social"/>
    <s v="Grecia Morales"/>
    <s v="grecia.morales@antioquia.gov.co"/>
    <n v="3003057746"/>
    <n v="8859"/>
    <s v="Abejorral"/>
    <x v="83"/>
    <s v="Páramo"/>
    <s v="Z15"/>
    <s v="ORIENTE"/>
    <s v="R07"/>
    <m/>
    <e v="#N/A"/>
    <e v="#N/A"/>
    <m/>
    <m/>
    <m/>
    <x v="3"/>
  </r>
  <r>
    <s v="Diciembre"/>
    <s v="12"/>
    <x v="2"/>
    <m/>
    <n v="20141210"/>
    <m/>
    <n v="1"/>
    <s v="Comisión Social"/>
    <s v="Grecia Morales"/>
    <s v="grecia.morales@antioquia.gov.co"/>
    <n v="3003057746"/>
    <n v="8859"/>
    <s v="Puerto Berrío"/>
    <x v="32"/>
    <s v="Ribereña"/>
    <s v="Z06"/>
    <s v="MAGDALENA MEDIO"/>
    <s v="R03"/>
    <m/>
    <e v="#N/A"/>
    <e v="#N/A"/>
    <m/>
    <m/>
    <m/>
    <x v="5"/>
  </r>
  <r>
    <s v="Diciembre"/>
    <s v="12"/>
    <x v="2"/>
    <m/>
    <n v="20141211"/>
    <m/>
    <n v="1"/>
    <s v="Comisión Social"/>
    <s v="Grecia Morales"/>
    <s v="grecia.morales@antioquia.gov.co"/>
    <n v="3003057746"/>
    <n v="8859"/>
    <s v="Puerto Triunfo"/>
    <x v="40"/>
    <s v="Ribereña"/>
    <s v="Z06"/>
    <s v="MAGDALENA MEDIO"/>
    <s v="R03"/>
    <m/>
    <e v="#N/A"/>
    <e v="#N/A"/>
    <m/>
    <m/>
    <m/>
    <x v="16"/>
  </r>
  <r>
    <s v="Diciembre"/>
    <s v="12"/>
    <x v="2"/>
    <m/>
    <n v="20141218"/>
    <m/>
    <n v="1"/>
    <s v="Comisión Social"/>
    <s v="Grecia Morales"/>
    <s v="grecia.morales@antioquia.gov.co"/>
    <n v="3003057746"/>
    <n v="8859"/>
    <s v="Donmatías"/>
    <x v="101"/>
    <s v="Río Grande y Chico"/>
    <s v="Z11"/>
    <s v="NORTE"/>
    <s v="R05"/>
    <m/>
    <e v="#N/A"/>
    <e v="#N/A"/>
    <m/>
    <m/>
    <m/>
    <x v="10"/>
  </r>
  <r>
    <s v="Diciembre"/>
    <s v="12"/>
    <x v="2"/>
    <m/>
    <n v="20141210"/>
    <m/>
    <n v="1"/>
    <s v="Comisión Social"/>
    <s v="Grecia Morales"/>
    <s v="grecia.morales@antioquia.gov.co"/>
    <n v="3003057746"/>
    <n v="8859"/>
    <s v="San Rafael"/>
    <x v="5"/>
    <s v="Embalses"/>
    <s v="Z16"/>
    <s v="ORIENTE"/>
    <s v="R07"/>
    <m/>
    <e v="#N/A"/>
    <e v="#N/A"/>
    <m/>
    <m/>
    <m/>
    <x v="5"/>
  </r>
  <r>
    <s v="Diciembre"/>
    <s v="12"/>
    <x v="2"/>
    <m/>
    <n v="20141210"/>
    <m/>
    <n v="1"/>
    <s v="Comisión Social"/>
    <s v="Grecia Morales"/>
    <s v="grecia.morales@antioquia.gov.co"/>
    <n v="3003057746"/>
    <n v="8859"/>
    <s v="Apartadó"/>
    <x v="76"/>
    <s v="Centro"/>
    <s v="Z23"/>
    <s v="URABÁ"/>
    <s v="R09"/>
    <m/>
    <e v="#N/A"/>
    <e v="#N/A"/>
    <m/>
    <m/>
    <m/>
    <x v="4"/>
  </r>
  <r>
    <s v="Octubre"/>
    <s v="10"/>
    <x v="2"/>
    <m/>
    <n v="20141030"/>
    <m/>
    <n v="1"/>
    <s v="Comisión Social"/>
    <s v="Grecia Morales"/>
    <s v="grecia.morales@antioquia.gov.co"/>
    <n v="3003057746"/>
    <n v="8859"/>
    <s v="Amagá"/>
    <x v="102"/>
    <s v="Sinifaná"/>
    <s v="Z19"/>
    <s v="SUROESTE"/>
    <s v="R08"/>
    <m/>
    <e v="#N/A"/>
    <e v="#N/A"/>
    <m/>
    <m/>
    <m/>
    <x v="4"/>
  </r>
  <r>
    <s v="Enero"/>
    <s v="01"/>
    <x v="2"/>
    <m/>
    <n v="20140103"/>
    <m/>
    <n v="1"/>
    <s v="Unidad Élite"/>
    <s v="Gilberto Mazo"/>
    <s v="gilberto.mazo@antioquia.gov.co"/>
    <s v="3146327933 - 3202407294 "/>
    <n v="8857"/>
    <s v="Guatapé"/>
    <x v="94"/>
    <s v="Embalses"/>
    <s v="Z16"/>
    <s v="ORIENTE"/>
    <s v="R07"/>
    <m/>
    <e v="#N/A"/>
    <e v="#N/A"/>
    <m/>
    <m/>
    <m/>
    <x v="3"/>
  </r>
  <r>
    <s v="Enero"/>
    <s v="01"/>
    <x v="2"/>
    <m/>
    <n v="20140109"/>
    <m/>
    <n v="1"/>
    <s v="Unidad Élite"/>
    <s v="Gilberto Mazo"/>
    <s v="gilberto.mazo@antioquia.gov.co"/>
    <s v="3146327933 - 3202407294 "/>
    <n v="8857"/>
    <s v="Anorí"/>
    <x v="51"/>
    <s v="Río Porce "/>
    <s v="Z09"/>
    <s v="NORDESTE"/>
    <s v="R04"/>
    <m/>
    <e v="#N/A"/>
    <e v="#N/A"/>
    <m/>
    <m/>
    <m/>
    <x v="2"/>
  </r>
  <r>
    <s v="Enero"/>
    <s v="01"/>
    <x v="2"/>
    <m/>
    <n v="20140110"/>
    <m/>
    <n v="1"/>
    <s v="Unidad Élite"/>
    <s v="Gilberto Mazo"/>
    <s v="gilberto.mazo@antioquia.gov.co"/>
    <s v="3146327933 - 3202407294 "/>
    <n v="8857"/>
    <s v="Betania"/>
    <x v="21"/>
    <s v="San Juan"/>
    <s v="Z20"/>
    <s v="SUROESTE"/>
    <s v="R08"/>
    <m/>
    <e v="#N/A"/>
    <e v="#N/A"/>
    <m/>
    <m/>
    <m/>
    <x v="3"/>
  </r>
  <r>
    <s v="Enero"/>
    <s v="01"/>
    <x v="2"/>
    <m/>
    <n v="20140112"/>
    <m/>
    <n v="1"/>
    <s v="Unidad Élite"/>
    <s v="Gilberto Mazo"/>
    <s v="gilberto.mazo@antioquia.gov.co"/>
    <s v="3146327933 - 3202407294 "/>
    <n v="8857"/>
    <s v="San Luis"/>
    <x v="62"/>
    <s v="Bosques"/>
    <s v="Z17"/>
    <s v="ORIENTE"/>
    <s v="R07"/>
    <m/>
    <e v="#N/A"/>
    <e v="#N/A"/>
    <m/>
    <m/>
    <m/>
    <x v="21"/>
  </r>
  <r>
    <s v="Enero"/>
    <s v="01"/>
    <x v="2"/>
    <m/>
    <n v="20140114"/>
    <m/>
    <n v="1"/>
    <s v="Unidad Élite"/>
    <s v="Gilberto Mazo"/>
    <s v="gilberto.mazo@antioquia.gov.co"/>
    <s v="3146327933 - 3202407294 "/>
    <n v="8857"/>
    <s v="Guarne"/>
    <x v="77"/>
    <s v="Valle de San Nicolás"/>
    <s v="Z18"/>
    <s v="ORIENTE"/>
    <s v="R07"/>
    <m/>
    <e v="#N/A"/>
    <e v="#N/A"/>
    <m/>
    <m/>
    <m/>
    <x v="22"/>
  </r>
  <r>
    <s v="Enero"/>
    <s v="01"/>
    <x v="2"/>
    <m/>
    <n v="20140114"/>
    <m/>
    <n v="1"/>
    <s v="Unidad Élite"/>
    <s v="Gilberto Mazo"/>
    <s v="gilberto.mazo@antioquia.gov.co"/>
    <s v="3146327933 - 3202407294 "/>
    <n v="8857"/>
    <s v="Maceo"/>
    <x v="30"/>
    <s v="Nus"/>
    <s v="Z05"/>
    <s v="MAGDALENA MEDIO"/>
    <s v="R03"/>
    <m/>
    <e v="#N/A"/>
    <e v="#N/A"/>
    <m/>
    <m/>
    <m/>
    <x v="23"/>
  </r>
  <r>
    <s v="Enero"/>
    <s v="01"/>
    <x v="2"/>
    <m/>
    <n v="20140116"/>
    <m/>
    <n v="1"/>
    <s v="Unidad Élite"/>
    <s v="Gilberto Mazo"/>
    <s v="gilberto.mazo@antioquia.gov.co"/>
    <s v="3146327933 - 3202407294 "/>
    <n v="8857"/>
    <s v="Dabeiba"/>
    <x v="55"/>
    <s v="Cuenca del Río Sucio"/>
    <s v="Z13"/>
    <s v="OCCIDENTE"/>
    <s v="R06"/>
    <m/>
    <e v="#N/A"/>
    <e v="#N/A"/>
    <m/>
    <m/>
    <m/>
    <x v="23"/>
  </r>
  <r>
    <s v="Enero"/>
    <s v="01"/>
    <x v="2"/>
    <m/>
    <n v="20140119"/>
    <m/>
    <n v="1"/>
    <s v="Unidad Élite"/>
    <s v="Gilberto Mazo"/>
    <s v="gilberto.mazo@antioquia.gov.co"/>
    <s v="3146327933 - 3202407294 "/>
    <n v="8857"/>
    <s v="Barbosa"/>
    <x v="107"/>
    <s v="Norte "/>
    <s v="Z02"/>
    <s v="VALLE DE ABURRÁ"/>
    <s v="R01"/>
    <m/>
    <e v="#N/A"/>
    <e v="#N/A"/>
    <m/>
    <m/>
    <m/>
    <x v="22"/>
  </r>
  <r>
    <s v="Enero"/>
    <s v="01"/>
    <x v="2"/>
    <m/>
    <n v="20140122"/>
    <m/>
    <n v="1"/>
    <s v="Unidad Élite"/>
    <s v="Gilberto Mazo"/>
    <s v="gilberto.mazo@antioquia.gov.co"/>
    <s v="3146327933 - 3202407294 "/>
    <n v="8857"/>
    <s v="Arboletes"/>
    <x v="67"/>
    <s v="Norte"/>
    <s v="Z24"/>
    <s v="URABÁ"/>
    <s v="R09"/>
    <m/>
    <e v="#N/A"/>
    <e v="#N/A"/>
    <m/>
    <m/>
    <m/>
    <x v="19"/>
  </r>
  <r>
    <s v="Enero"/>
    <s v="01"/>
    <x v="2"/>
    <m/>
    <n v="20140124"/>
    <m/>
    <n v="1"/>
    <s v="Unidad Élite"/>
    <s v="Gilberto Mazo"/>
    <s v="gilberto.mazo@antioquia.gov.co"/>
    <s v="3146327933 - 3202407294 "/>
    <n v="8857"/>
    <s v="Olaya"/>
    <x v="90"/>
    <s v="Cauca Medio"/>
    <s v="Z14"/>
    <s v="OCCIDENTE"/>
    <s v="R06"/>
    <m/>
    <e v="#N/A"/>
    <e v="#N/A"/>
    <m/>
    <m/>
    <m/>
    <x v="9"/>
  </r>
  <r>
    <s v="Enero"/>
    <s v="01"/>
    <x v="2"/>
    <m/>
    <n v="20140127"/>
    <m/>
    <n v="1"/>
    <s v="Unidad Élite"/>
    <s v="Gilberto Mazo"/>
    <s v="gilberto.mazo@antioquia.gov.co"/>
    <s v="3146327933 - 3202407294 "/>
    <n v="8857"/>
    <s v="Copacabana"/>
    <x v="104"/>
    <s v="Norte "/>
    <s v="Z02"/>
    <s v="VALLE DE ABURRÁ"/>
    <s v="R01"/>
    <m/>
    <e v="#N/A"/>
    <e v="#N/A"/>
    <m/>
    <m/>
    <m/>
    <x v="16"/>
  </r>
  <r>
    <s v="Enero"/>
    <s v="01"/>
    <x v="2"/>
    <m/>
    <n v="20140128"/>
    <m/>
    <n v="1"/>
    <s v="Unidad Élite"/>
    <s v="Gilberto Mazo"/>
    <s v="gilberto.mazo@antioquia.gov.co"/>
    <s v="3146327933 - 3202407294 "/>
    <n v="8857"/>
    <s v="Santa Fe de Antioquia"/>
    <x v="112"/>
    <s v="Cauca Medio"/>
    <s v="Z14"/>
    <s v="OCCIDENTE"/>
    <s v="R06"/>
    <m/>
    <e v="#N/A"/>
    <e v="#N/A"/>
    <m/>
    <m/>
    <m/>
    <x v="16"/>
  </r>
  <r>
    <s v="Enero"/>
    <s v="01"/>
    <x v="2"/>
    <m/>
    <n v="20140129"/>
    <m/>
    <n v="1"/>
    <s v="Unidad Élite"/>
    <s v="Gilberto Mazo"/>
    <s v="gilberto.mazo@antioquia.gov.co"/>
    <s v="3146327933 - 3202407294 "/>
    <n v="8857"/>
    <s v="Segovia"/>
    <x v="98"/>
    <s v="Minera"/>
    <s v="Z08"/>
    <s v="NORDESTE"/>
    <s v="R04"/>
    <m/>
    <e v="#N/A"/>
    <e v="#N/A"/>
    <m/>
    <m/>
    <m/>
    <x v="16"/>
  </r>
  <r>
    <s v="Febrero"/>
    <s v="02"/>
    <x v="2"/>
    <m/>
    <n v="20140204"/>
    <m/>
    <n v="1"/>
    <s v="Unidad Élite"/>
    <s v="Gilberto Mazo"/>
    <s v="gilberto.mazo@antioquia.gov.co"/>
    <s v="3146327933 - 3202407294 "/>
    <n v="8857"/>
    <s v="Yalí"/>
    <x v="73"/>
    <s v="Meseta"/>
    <s v="Z07"/>
    <s v="NORDESTE"/>
    <s v="R04"/>
    <m/>
    <e v="#N/A"/>
    <e v="#N/A"/>
    <m/>
    <m/>
    <m/>
    <x v="16"/>
  </r>
  <r>
    <s v="Febrero"/>
    <s v="02"/>
    <x v="2"/>
    <m/>
    <n v="20140204"/>
    <m/>
    <n v="1"/>
    <s v="Unidad Élite"/>
    <s v="Gilberto Mazo"/>
    <s v="gilberto.mazo@antioquia.gov.co"/>
    <s v="3146327933 - 3202407294 "/>
    <n v="8857"/>
    <s v="Ituango"/>
    <x v="113"/>
    <s v="Río Cauca"/>
    <s v="Z12"/>
    <s v="NORTE"/>
    <s v="R05"/>
    <m/>
    <e v="#N/A"/>
    <e v="#N/A"/>
    <m/>
    <m/>
    <m/>
    <x v="21"/>
  </r>
  <r>
    <s v="Febrero"/>
    <s v="02"/>
    <x v="2"/>
    <m/>
    <n v="20140211"/>
    <m/>
    <n v="1"/>
    <s v="Unidad Élite"/>
    <s v="Gilberto Mazo"/>
    <s v="gilberto.mazo@antioquia.gov.co"/>
    <s v="3146327933 - 3202407294 "/>
    <n v="8857"/>
    <s v="Nechí"/>
    <x v="42"/>
    <s v="Bajo Cauca"/>
    <s v="Z04"/>
    <s v="BAJO CAUCA"/>
    <s v="R02"/>
    <m/>
    <e v="#N/A"/>
    <e v="#N/A"/>
    <m/>
    <m/>
    <m/>
    <x v="23"/>
  </r>
  <r>
    <s v="Febrero"/>
    <s v="02"/>
    <x v="2"/>
    <m/>
    <n v="20140213"/>
    <m/>
    <n v="1"/>
    <s v="Unidad Élite"/>
    <s v="Gilberto Mazo"/>
    <s v="gilberto.mazo@antioquia.gov.co"/>
    <s v="3146327933 - 3202407294 "/>
    <n v="8857"/>
    <s v="Caramanta"/>
    <x v="2"/>
    <s v="Cartama"/>
    <s v="Z22"/>
    <s v="SUROESTE"/>
    <s v="R08"/>
    <m/>
    <e v="#N/A"/>
    <e v="#N/A"/>
    <m/>
    <m/>
    <m/>
    <x v="22"/>
  </r>
  <r>
    <s v="Febrero"/>
    <s v="02"/>
    <x v="2"/>
    <m/>
    <n v="20140216"/>
    <m/>
    <n v="1"/>
    <s v="Unidad Élite"/>
    <s v="Gilberto Mazo"/>
    <s v="gilberto.mazo@antioquia.gov.co"/>
    <s v="3146327933 - 3202407294 "/>
    <n v="8857"/>
    <s v="Envigado"/>
    <x v="106"/>
    <s v="Sur "/>
    <s v="Z03"/>
    <s v="VALLE DE ABURRÁ"/>
    <s v="R01"/>
    <m/>
    <e v="#N/A"/>
    <e v="#N/A"/>
    <m/>
    <m/>
    <m/>
    <x v="16"/>
  </r>
  <r>
    <s v="Febrero"/>
    <s v="02"/>
    <x v="2"/>
    <m/>
    <n v="20140227"/>
    <m/>
    <n v="1"/>
    <s v="Unidad Élite"/>
    <s v="Gilberto Mazo"/>
    <s v="gilberto.mazo@antioquia.gov.co"/>
    <s v="3146327933 - 3202407294 "/>
    <n v="8857"/>
    <s v="Yondó"/>
    <x v="69"/>
    <s v="Ribereña"/>
    <s v="Z06"/>
    <s v="MAGDALENA MEDIO"/>
    <s v="R03"/>
    <m/>
    <e v="#N/A"/>
    <e v="#N/A"/>
    <m/>
    <m/>
    <m/>
    <x v="24"/>
  </r>
  <r>
    <s v="Febrero"/>
    <s v="02"/>
    <x v="2"/>
    <m/>
    <n v="20140212"/>
    <m/>
    <n v="1"/>
    <s v="Unidad Élite"/>
    <s v="Gilberto Mazo"/>
    <s v="gilberto.mazo@antioquia.gov.co"/>
    <s v="3146327933 - 3202407294 "/>
    <n v="8857"/>
    <s v="Medellín"/>
    <x v="80"/>
    <s v="Centro"/>
    <s v="Z01"/>
    <s v="VALLE DE ABURRÁ"/>
    <s v="R01"/>
    <m/>
    <e v="#N/A"/>
    <e v="#N/A"/>
    <m/>
    <m/>
    <m/>
    <x v="9"/>
  </r>
  <r>
    <s v="Febrero"/>
    <s v="02"/>
    <x v="2"/>
    <m/>
    <n v="20140221"/>
    <m/>
    <n v="1"/>
    <s v="Unidad Élite"/>
    <s v="Gilberto Mazo"/>
    <s v="gilberto.mazo@antioquia.gov.co"/>
    <s v="3146327933 - 3202407294 "/>
    <n v="8857"/>
    <s v="Caucasia"/>
    <x v="75"/>
    <s v="Bajo Cauca"/>
    <s v="Z04"/>
    <s v="BAJO CAUCA"/>
    <s v="R02"/>
    <m/>
    <e v="#N/A"/>
    <e v="#N/A"/>
    <m/>
    <m/>
    <m/>
    <x v="16"/>
  </r>
  <r>
    <s v="Febrero"/>
    <s v="02"/>
    <x v="2"/>
    <m/>
    <n v="20140227"/>
    <m/>
    <n v="1"/>
    <s v="Unidad Élite"/>
    <s v="Gilberto Mazo"/>
    <s v="gilberto.mazo@antioquia.gov.co"/>
    <s v="3146327933 - 3202407294 "/>
    <n v="8857"/>
    <s v="La Estrella"/>
    <x v="114"/>
    <s v="Sur "/>
    <s v="Z03"/>
    <s v="VALLE DE ABURRÁ"/>
    <s v="R01"/>
    <m/>
    <e v="#N/A"/>
    <e v="#N/A"/>
    <m/>
    <m/>
    <m/>
    <x v="4"/>
  </r>
  <r>
    <s v="Marzo"/>
    <s v="03"/>
    <x v="2"/>
    <m/>
    <n v="20140302"/>
    <m/>
    <n v="1"/>
    <s v="Unidad Élite"/>
    <s v="Gilberto Mazo"/>
    <s v="gilberto.mazo@antioquia.gov.co"/>
    <s v="3146327933 - 3202407294 "/>
    <n v="8857"/>
    <s v="Dabeiba"/>
    <x v="55"/>
    <s v="Cuenca del Río Sucio"/>
    <s v="Z13"/>
    <s v="OCCIDENTE"/>
    <s v="R06"/>
    <m/>
    <e v="#N/A"/>
    <e v="#N/A"/>
    <m/>
    <m/>
    <m/>
    <x v="22"/>
  </r>
  <r>
    <s v="Marzo"/>
    <s v="03"/>
    <x v="2"/>
    <m/>
    <n v="20140306"/>
    <m/>
    <n v="1"/>
    <s v="Unidad Élite"/>
    <s v="Gilberto Mazo"/>
    <s v="gilberto.mazo@antioquia.gov.co"/>
    <s v="3146327933 - 3202407294 "/>
    <n v="8857"/>
    <s v="El Santuario"/>
    <x v="82"/>
    <s v="Valle de San Nicolás"/>
    <s v="Z18"/>
    <s v="ORIENTE"/>
    <s v="R07"/>
    <m/>
    <e v="#N/A"/>
    <e v="#N/A"/>
    <m/>
    <m/>
    <m/>
    <x v="3"/>
  </r>
  <r>
    <s v="Marzo"/>
    <s v="03"/>
    <x v="2"/>
    <m/>
    <n v="20140306"/>
    <m/>
    <n v="1"/>
    <s v="Unidad Élite"/>
    <s v="Gilberto Mazo"/>
    <s v="gilberto.mazo@antioquia.gov.co"/>
    <s v="3146327933 - 3202407294 "/>
    <n v="8857"/>
    <s v="Buriticá"/>
    <x v="115"/>
    <s v="Cauca Medio"/>
    <s v="Z14"/>
    <s v="OCCIDENTE"/>
    <s v="R06"/>
    <m/>
    <e v="#N/A"/>
    <e v="#N/A"/>
    <m/>
    <m/>
    <m/>
    <x v="15"/>
  </r>
  <r>
    <s v="Marzo"/>
    <s v="03"/>
    <x v="2"/>
    <m/>
    <n v="20140309"/>
    <m/>
    <n v="1"/>
    <s v="Unidad Élite"/>
    <s v="Gilberto Mazo"/>
    <s v="gilberto.mazo@antioquia.gov.co"/>
    <s v="3146327933 - 3202407294 "/>
    <n v="8857"/>
    <s v="La Unión"/>
    <x v="116"/>
    <s v="Valle de San Nicolás"/>
    <s v="Z18"/>
    <s v="ORIENTE"/>
    <s v="R07"/>
    <m/>
    <e v="#N/A"/>
    <e v="#N/A"/>
    <m/>
    <m/>
    <m/>
    <x v="22"/>
  </r>
  <r>
    <s v="Marzo"/>
    <s v="03"/>
    <x v="2"/>
    <m/>
    <n v="20140312"/>
    <m/>
    <n v="1"/>
    <s v="Unidad Élite"/>
    <s v="Gilberto Mazo"/>
    <s v="gilberto.mazo@antioquia.gov.co"/>
    <s v="3146327933 - 3202407294 "/>
    <n v="8857"/>
    <s v="Sonsón"/>
    <x v="65"/>
    <s v="Páramo"/>
    <s v="Z15"/>
    <s v="ORIENTE"/>
    <s v="R07"/>
    <m/>
    <e v="#N/A"/>
    <e v="#N/A"/>
    <m/>
    <m/>
    <m/>
    <x v="3"/>
  </r>
  <r>
    <s v="Marzo"/>
    <s v="03"/>
    <x v="2"/>
    <m/>
    <n v="20140315"/>
    <m/>
    <n v="1"/>
    <s v="Unidad Élite"/>
    <s v="Gilberto Mazo"/>
    <s v="gilberto.mazo@antioquia.gov.co"/>
    <s v="3146327933 - 3202407294 "/>
    <n v="8857"/>
    <s v="El Retiro"/>
    <x v="117"/>
    <s v="Valle de San Nicolás"/>
    <s v="Z18"/>
    <s v="ORIENTE"/>
    <s v="R07"/>
    <m/>
    <e v="#N/A"/>
    <e v="#N/A"/>
    <m/>
    <m/>
    <m/>
    <x v="5"/>
  </r>
  <r>
    <s v="Marzo"/>
    <s v="03"/>
    <x v="2"/>
    <m/>
    <n v="20140315"/>
    <m/>
    <n v="1"/>
    <s v="Unidad Élite"/>
    <s v="Gilberto Mazo"/>
    <s v="gilberto.mazo@antioquia.gov.co"/>
    <s v="3146327933 - 3202407294 "/>
    <n v="8857"/>
    <s v="Cañasgordas"/>
    <x v="53"/>
    <s v="Cuenca del Río Sucio"/>
    <s v="Z13"/>
    <s v="OCCIDENTE"/>
    <s v="R06"/>
    <m/>
    <e v="#N/A"/>
    <e v="#N/A"/>
    <m/>
    <m/>
    <m/>
    <x v="1"/>
  </r>
  <r>
    <s v="Marzo"/>
    <s v="03"/>
    <x v="2"/>
    <m/>
    <n v="20140318"/>
    <m/>
    <n v="1"/>
    <s v="Unidad Élite"/>
    <s v="Gilberto Mazo"/>
    <s v="gilberto.mazo@antioquia.gov.co"/>
    <s v="3146327933 - 3202407294 "/>
    <n v="8857"/>
    <s v="Titiribí"/>
    <x v="103"/>
    <s v="Sinifaná"/>
    <s v="Z19"/>
    <s v="SUROESTE"/>
    <s v="R08"/>
    <m/>
    <e v="#N/A"/>
    <e v="#N/A"/>
    <m/>
    <m/>
    <m/>
    <x v="25"/>
  </r>
  <r>
    <s v="Marzo"/>
    <s v="03"/>
    <x v="2"/>
    <m/>
    <n v="20140319"/>
    <m/>
    <n v="1"/>
    <s v="Unidad Élite"/>
    <s v="Gilberto Mazo"/>
    <s v="gilberto.mazo@antioquia.gov.co"/>
    <s v="3146327933 - 3202407294 "/>
    <n v="8857"/>
    <s v="Andes"/>
    <x v="93"/>
    <s v="San Juan"/>
    <s v="Z20"/>
    <s v="SUROESTE"/>
    <s v="R08"/>
    <m/>
    <e v="#N/A"/>
    <e v="#N/A"/>
    <m/>
    <m/>
    <m/>
    <x v="26"/>
  </r>
  <r>
    <s v="Marzo"/>
    <s v="03"/>
    <x v="2"/>
    <m/>
    <n v="20140320"/>
    <m/>
    <n v="1"/>
    <s v="Unidad Élite"/>
    <s v="Gilberto Mazo"/>
    <s v="gilberto.mazo@antioquia.gov.co"/>
    <s v="3146327933 - 3202407294 "/>
    <n v="8857"/>
    <s v="Turbo"/>
    <x v="20"/>
    <s v="Centro"/>
    <s v="Z23"/>
    <s v="URABÁ"/>
    <s v="R09"/>
    <m/>
    <e v="#N/A"/>
    <e v="#N/A"/>
    <m/>
    <m/>
    <m/>
    <x v="16"/>
  </r>
  <r>
    <s v="Marzo"/>
    <s v="03"/>
    <x v="2"/>
    <m/>
    <n v="20140315"/>
    <m/>
    <n v="1"/>
    <s v="Unidad Élite"/>
    <s v="Gilberto Mazo"/>
    <s v="gilberto.mazo@antioquia.gov.co"/>
    <s v="3146327933 - 3202407294 "/>
    <n v="8857"/>
    <s v="Salgar"/>
    <x v="22"/>
    <s v="Penderisco"/>
    <s v="Z21"/>
    <s v="SUROESTE"/>
    <s v="R08"/>
    <m/>
    <e v="#N/A"/>
    <e v="#N/A"/>
    <m/>
    <m/>
    <m/>
    <x v="10"/>
  </r>
  <r>
    <s v="Marzo"/>
    <s v="03"/>
    <x v="2"/>
    <m/>
    <n v="20140314"/>
    <m/>
    <n v="1"/>
    <s v="Unidad Élite"/>
    <s v="Gilberto Mazo"/>
    <s v="gilberto.mazo@antioquia.gov.co"/>
    <s v="3146327933 - 3202407294 "/>
    <n v="8857"/>
    <s v="Yarumal"/>
    <x v="66"/>
    <s v="Vertiente Chorros Blancos"/>
    <s v="Z10"/>
    <s v="NORTE"/>
    <s v="R05"/>
    <m/>
    <e v="#N/A"/>
    <e v="#N/A"/>
    <m/>
    <m/>
    <m/>
    <x v="3"/>
  </r>
  <r>
    <s v="Marzo"/>
    <s v="03"/>
    <x v="2"/>
    <m/>
    <n v="20140313"/>
    <m/>
    <n v="1"/>
    <s v="Unidad Élite"/>
    <s v="Gilberto Mazo"/>
    <s v="gilberto.mazo@antioquia.gov.co"/>
    <s v="3146327933 - 3202407294 "/>
    <n v="8857"/>
    <s v="Amalfi"/>
    <x v="100"/>
    <s v="Meseta"/>
    <s v="Z07"/>
    <s v="NORDESTE"/>
    <s v="R04"/>
    <m/>
    <e v="#N/A"/>
    <e v="#N/A"/>
    <m/>
    <m/>
    <m/>
    <x v="4"/>
  </r>
  <r>
    <s v="Marzo"/>
    <s v="03"/>
    <x v="2"/>
    <m/>
    <n v="20140325"/>
    <m/>
    <n v="1"/>
    <s v="Unidad Élite"/>
    <s v="Gilberto Mazo"/>
    <s v="gilberto.mazo@antioquia.gov.co"/>
    <s v="3146327933 - 3202407294 "/>
    <n v="8857"/>
    <s v="San José de la Montaña"/>
    <x v="50"/>
    <s v="Río Grande y Chico"/>
    <s v="Z11"/>
    <s v="NORTE"/>
    <s v="R05"/>
    <m/>
    <e v="#N/A"/>
    <e v="#N/A"/>
    <m/>
    <m/>
    <m/>
    <x v="22"/>
  </r>
  <r>
    <s v="Marzo"/>
    <s v="03"/>
    <x v="2"/>
    <m/>
    <n v="20140331"/>
    <m/>
    <n v="1"/>
    <s v="Unidad Élite"/>
    <s v="Gilberto Mazo"/>
    <s v="gilberto.mazo@antioquia.gov.co"/>
    <s v="3146327933 - 3202407294 "/>
    <n v="8857"/>
    <s v="Apartadó"/>
    <x v="76"/>
    <s v="Centro"/>
    <s v="Z23"/>
    <s v="URABÁ"/>
    <s v="R09"/>
    <m/>
    <e v="#N/A"/>
    <e v="#N/A"/>
    <m/>
    <m/>
    <m/>
    <x v="16"/>
  </r>
  <r>
    <s v="Marzo"/>
    <s v="03"/>
    <x v="2"/>
    <m/>
    <n v="20140331"/>
    <m/>
    <n v="1"/>
    <s v="Unidad Élite"/>
    <s v="Gilberto Mazo"/>
    <s v="gilberto.mazo@antioquia.gov.co"/>
    <s v="3146327933 - 3202407294 "/>
    <n v="8857"/>
    <s v="Amagá"/>
    <x v="102"/>
    <s v="Sinifaná"/>
    <s v="Z19"/>
    <s v="SUROESTE"/>
    <s v="R08"/>
    <m/>
    <e v="#N/A"/>
    <e v="#N/A"/>
    <m/>
    <m/>
    <m/>
    <x v="15"/>
  </r>
  <r>
    <s v="Abril"/>
    <s v="04"/>
    <x v="2"/>
    <m/>
    <n v="20140401"/>
    <m/>
    <n v="1"/>
    <s v="Unidad Élite"/>
    <s v="Gilberto Mazo"/>
    <s v="gilberto.mazo@antioquia.gov.co"/>
    <s v="3146327933 - 3202407294 "/>
    <n v="8857"/>
    <s v="Barbosa"/>
    <x v="107"/>
    <s v="Norte "/>
    <s v="Z02"/>
    <s v="VALLE DE ABURRÁ"/>
    <s v="R01"/>
    <m/>
    <e v="#N/A"/>
    <e v="#N/A"/>
    <m/>
    <m/>
    <m/>
    <x v="16"/>
  </r>
  <r>
    <s v="Abril"/>
    <s v="04"/>
    <x v="2"/>
    <m/>
    <n v="20140401"/>
    <m/>
    <n v="1"/>
    <s v="Unidad Élite"/>
    <s v="Gilberto Mazo"/>
    <s v="gilberto.mazo@antioquia.gov.co"/>
    <s v="3146327933 - 3202407294 "/>
    <n v="8857"/>
    <s v="Barbosa"/>
    <x v="107"/>
    <s v="Norte "/>
    <s v="Z02"/>
    <s v="VALLE DE ABURRÁ"/>
    <s v="R01"/>
    <m/>
    <e v="#N/A"/>
    <e v="#N/A"/>
    <m/>
    <m/>
    <m/>
    <x v="16"/>
  </r>
  <r>
    <s v="Abril"/>
    <s v="04"/>
    <x v="2"/>
    <m/>
    <n v="20140401"/>
    <m/>
    <n v="1"/>
    <s v="Unidad Élite"/>
    <s v="Gilberto Mazo"/>
    <s v="gilberto.mazo@antioquia.gov.co"/>
    <s v="3146327933 - 3202407294 "/>
    <n v="8857"/>
    <s v="Medellín"/>
    <x v="80"/>
    <s v="Centro"/>
    <s v="Z01"/>
    <s v="VALLE DE ABURRÁ"/>
    <s v="R01"/>
    <m/>
    <e v="#N/A"/>
    <e v="#N/A"/>
    <m/>
    <m/>
    <m/>
    <x v="16"/>
  </r>
  <r>
    <s v="Abril"/>
    <s v="04"/>
    <x v="2"/>
    <m/>
    <n v="20140401"/>
    <m/>
    <n v="1"/>
    <s v="Unidad Élite"/>
    <s v="Gilberto Mazo"/>
    <s v="gilberto.mazo@antioquia.gov.co"/>
    <s v="3146327933 - 3202407294 "/>
    <n v="8857"/>
    <s v="Guadalupe"/>
    <x v="56"/>
    <s v="Río Porce "/>
    <s v="Z09"/>
    <s v="NORTE"/>
    <s v="R05"/>
    <m/>
    <e v="#N/A"/>
    <e v="#N/A"/>
    <m/>
    <m/>
    <m/>
    <x v="16"/>
  </r>
  <r>
    <s v="Abril"/>
    <s v="04"/>
    <x v="2"/>
    <m/>
    <n v="20140401"/>
    <m/>
    <n v="1"/>
    <s v="Unidad Élite"/>
    <s v="Gilberto Mazo"/>
    <s v="gilberto.mazo@antioquia.gov.co"/>
    <s v="3146327933 - 3202407294 "/>
    <n v="8857"/>
    <s v="El Retiro"/>
    <x v="117"/>
    <s v="Valle de San Nicolás"/>
    <s v="Z18"/>
    <s v="ORIENTE"/>
    <s v="R07"/>
    <m/>
    <e v="#N/A"/>
    <e v="#N/A"/>
    <m/>
    <m/>
    <m/>
    <x v="16"/>
  </r>
  <r>
    <s v="Abril"/>
    <s v="04"/>
    <x v="2"/>
    <m/>
    <n v="20140401"/>
    <m/>
    <n v="1"/>
    <s v="Unidad Élite"/>
    <s v="Gilberto Mazo"/>
    <s v="gilberto.mazo@antioquia.gov.co"/>
    <s v="3146327933 - 3202407294 "/>
    <n v="8857"/>
    <s v="El Retiro"/>
    <x v="117"/>
    <s v="Valle de San Nicolás"/>
    <s v="Z18"/>
    <s v="ORIENTE"/>
    <s v="R07"/>
    <m/>
    <e v="#N/A"/>
    <e v="#N/A"/>
    <m/>
    <m/>
    <m/>
    <x v="16"/>
  </r>
  <r>
    <s v="Abril"/>
    <s v="04"/>
    <x v="2"/>
    <m/>
    <n v="20140402"/>
    <m/>
    <n v="1"/>
    <s v="Unidad Élite"/>
    <s v="Pablo Puerta"/>
    <s v="pablo.puerta@antioquia.gov.co"/>
    <n v="3148218986"/>
    <n v="8861"/>
    <s v="Carepa"/>
    <x v="54"/>
    <s v="Centro"/>
    <s v="Z23"/>
    <s v="URABÁ"/>
    <s v="R09"/>
    <m/>
    <e v="#N/A"/>
    <e v="#N/A"/>
    <m/>
    <m/>
    <m/>
    <x v="16"/>
  </r>
  <r>
    <s v="Abril"/>
    <s v="04"/>
    <x v="2"/>
    <m/>
    <n v="20140404"/>
    <m/>
    <n v="1"/>
    <s v="Unidad Élite"/>
    <s v="Gilberto Mazo"/>
    <s v="gilberto.mazo@antioquia.gov.co"/>
    <s v="3146327933 - 3202407294 "/>
    <n v="8857"/>
    <s v="Carepa"/>
    <x v="54"/>
    <s v="Centro"/>
    <s v="Z23"/>
    <s v="URABÁ"/>
    <s v="R09"/>
    <m/>
    <e v="#N/A"/>
    <e v="#N/A"/>
    <m/>
    <m/>
    <m/>
    <x v="16"/>
  </r>
  <r>
    <s v="Abril"/>
    <s v="04"/>
    <x v="2"/>
    <m/>
    <n v="20140405"/>
    <m/>
    <n v="1"/>
    <s v="Unidad Élite"/>
    <s v="Pablo Puerta"/>
    <s v="pablo.puerta@antioquia.gov.co"/>
    <n v="3148218986"/>
    <n v="8861"/>
    <s v="Bello"/>
    <x v="87"/>
    <s v="Norte "/>
    <s v="Z02"/>
    <s v="VALLE DE ABURRÁ"/>
    <s v="R01"/>
    <m/>
    <e v="#N/A"/>
    <e v="#N/A"/>
    <m/>
    <m/>
    <m/>
    <x v="16"/>
  </r>
  <r>
    <s v="Abril"/>
    <s v="04"/>
    <x v="2"/>
    <m/>
    <n v="20140408"/>
    <m/>
    <n v="1"/>
    <s v="Unidad Élite"/>
    <s v="Gilberto Mazo"/>
    <s v="gilberto.mazo@antioquia.gov.co"/>
    <s v="3146327933 - 3202407294 "/>
    <n v="8857"/>
    <s v="Uramita"/>
    <x v="37"/>
    <s v="Cuenca del Río Sucio"/>
    <s v="Z13"/>
    <s v="OCCIDENTE"/>
    <s v="R06"/>
    <m/>
    <e v="#N/A"/>
    <e v="#N/A"/>
    <m/>
    <m/>
    <m/>
    <x v="1"/>
  </r>
  <r>
    <s v="Abril"/>
    <s v="04"/>
    <x v="2"/>
    <m/>
    <n v="20140409"/>
    <m/>
    <n v="1"/>
    <s v="Unidad Élite"/>
    <s v="Gilberto Mazo"/>
    <s v="gilberto.mazo@antioquia.gov.co"/>
    <s v="3146327933 - 3202407294 "/>
    <n v="8857"/>
    <s v="Amalfi"/>
    <x v="100"/>
    <s v="Meseta"/>
    <s v="Z07"/>
    <s v="NORDESTE"/>
    <s v="R04"/>
    <m/>
    <e v="#N/A"/>
    <e v="#N/A"/>
    <m/>
    <m/>
    <m/>
    <x v="5"/>
  </r>
  <r>
    <s v="Abril"/>
    <s v="04"/>
    <x v="2"/>
    <m/>
    <n v="20140409"/>
    <m/>
    <n v="1"/>
    <s v="Unidad Élite"/>
    <s v="Gilberto Mazo"/>
    <s v="gilberto.mazo@antioquia.gov.co"/>
    <s v="3146327933 - 3202407294 "/>
    <n v="8857"/>
    <s v="Toledo"/>
    <x v="15"/>
    <s v="Río Cauca"/>
    <s v="Z12"/>
    <s v="NORTE"/>
    <s v="R05"/>
    <m/>
    <e v="#N/A"/>
    <e v="#N/A"/>
    <m/>
    <m/>
    <m/>
    <x v="14"/>
  </r>
  <r>
    <s v="Abril"/>
    <s v="04"/>
    <x v="2"/>
    <m/>
    <n v="20140411"/>
    <m/>
    <n v="1"/>
    <s v="Unidad Élite"/>
    <s v="Gilberto Mazo"/>
    <s v="gilberto.mazo@antioquia.gov.co"/>
    <s v="3146327933 - 3202407294 "/>
    <n v="8857"/>
    <s v="Santa Fe de Antioquia"/>
    <x v="112"/>
    <s v="Cauca Medio"/>
    <s v="Z14"/>
    <s v="OCCIDENTE"/>
    <s v="R06"/>
    <m/>
    <e v="#N/A"/>
    <e v="#N/A"/>
    <m/>
    <m/>
    <m/>
    <x v="16"/>
  </r>
  <r>
    <s v="Abril"/>
    <s v="04"/>
    <x v="2"/>
    <m/>
    <n v="20140411"/>
    <m/>
    <n v="1"/>
    <s v="Unidad Élite"/>
    <s v="Gilberto Mazo"/>
    <s v="gilberto.mazo@antioquia.gov.co"/>
    <s v="3146327933 - 3202407294 "/>
    <n v="8857"/>
    <s v="Segovia"/>
    <x v="98"/>
    <s v="Minera"/>
    <s v="Z08"/>
    <s v="NORDESTE"/>
    <s v="R04"/>
    <m/>
    <e v="#N/A"/>
    <e v="#N/A"/>
    <m/>
    <m/>
    <m/>
    <x v="6"/>
  </r>
  <r>
    <s v="Abril"/>
    <s v="04"/>
    <x v="2"/>
    <m/>
    <n v="20140412"/>
    <m/>
    <n v="1"/>
    <s v="Unidad Élite"/>
    <s v="Gilberto Mazo"/>
    <s v="gilberto.mazo@antioquia.gov.co"/>
    <s v="3146327933 - 3202407294 "/>
    <n v="8857"/>
    <s v="Turbo"/>
    <x v="20"/>
    <s v="Centro"/>
    <s v="Z23"/>
    <s v="URABÁ"/>
    <s v="R09"/>
    <m/>
    <e v="#N/A"/>
    <e v="#N/A"/>
    <m/>
    <m/>
    <m/>
    <x v="16"/>
  </r>
  <r>
    <s v="Abril"/>
    <s v="04"/>
    <x v="2"/>
    <m/>
    <n v="20140413"/>
    <m/>
    <n v="1"/>
    <s v="Unidad Élite"/>
    <s v="Gilberto Mazo"/>
    <s v="gilberto.mazo@antioquia.gov.co"/>
    <s v="3146327933 - 3202407294 "/>
    <n v="8857"/>
    <s v="Bello"/>
    <x v="87"/>
    <s v="Norte "/>
    <s v="Z02"/>
    <s v="VALLE DE ABURRÁ"/>
    <s v="R01"/>
    <m/>
    <e v="#N/A"/>
    <e v="#N/A"/>
    <m/>
    <m/>
    <m/>
    <x v="16"/>
  </r>
  <r>
    <s v="Abril"/>
    <s v="04"/>
    <x v="2"/>
    <m/>
    <n v="20140417"/>
    <m/>
    <n v="1"/>
    <s v="Unidad Élite"/>
    <s v="Gilberto Mazo"/>
    <s v="gilberto.mazo@antioquia.gov.co"/>
    <s v="3146327933 - 3202407294 "/>
    <n v="8857"/>
    <s v="Abriaquí"/>
    <x v="89"/>
    <s v="Cuenca del Río Sucio"/>
    <s v="Z13"/>
    <s v="OCCIDENTE"/>
    <s v="R06"/>
    <m/>
    <e v="#N/A"/>
    <e v="#N/A"/>
    <m/>
    <m/>
    <m/>
    <x v="23"/>
  </r>
  <r>
    <s v="Abril"/>
    <s v="04"/>
    <x v="2"/>
    <m/>
    <n v="20140422"/>
    <m/>
    <n v="1"/>
    <s v="Unidad Élite"/>
    <s v="Pablo Puerta"/>
    <s v="pablo.puerta@antioquia.gov.co"/>
    <n v="3148218986"/>
    <n v="8861"/>
    <s v="Buriticá"/>
    <x v="115"/>
    <s v="Cauca Medio"/>
    <s v="Z14"/>
    <s v="OCCIDENTE"/>
    <s v="R06"/>
    <m/>
    <e v="#N/A"/>
    <e v="#N/A"/>
    <m/>
    <m/>
    <m/>
    <x v="15"/>
  </r>
  <r>
    <s v="Abril"/>
    <s v="04"/>
    <x v="2"/>
    <m/>
    <n v="20140422"/>
    <m/>
    <n v="1"/>
    <s v="Unidad Élite"/>
    <s v="Gilberto Mazo"/>
    <s v="gilberto.mazo@antioquia.gov.co"/>
    <s v="3146327933 - 3202407294 "/>
    <n v="8857"/>
    <s v="Amagá"/>
    <x v="102"/>
    <s v="Sinifaná"/>
    <s v="Z19"/>
    <s v="SUROESTE"/>
    <s v="R08"/>
    <m/>
    <e v="#N/A"/>
    <e v="#N/A"/>
    <m/>
    <m/>
    <m/>
    <x v="9"/>
  </r>
  <r>
    <s v="Abril"/>
    <s v="04"/>
    <x v="2"/>
    <m/>
    <n v="20140422"/>
    <m/>
    <n v="1"/>
    <s v="Unidad Élite"/>
    <s v="Pablo Puerta"/>
    <s v="pablo.puerta@antioquia.gov.co"/>
    <n v="3148218986"/>
    <n v="8861"/>
    <s v="Olaya"/>
    <x v="90"/>
    <s v="Cauca Medio"/>
    <s v="Z14"/>
    <s v="OCCIDENTE"/>
    <s v="R06"/>
    <m/>
    <e v="#N/A"/>
    <e v="#N/A"/>
    <m/>
    <m/>
    <m/>
    <x v="3"/>
  </r>
  <r>
    <s v="Abril"/>
    <s v="04"/>
    <x v="2"/>
    <m/>
    <n v="20140425"/>
    <m/>
    <n v="1"/>
    <s v="Unidad Élite"/>
    <s v="Pablo Puerta"/>
    <s v="pablo.puerta@antioquia.gov.co"/>
    <n v="3148218986"/>
    <n v="8861"/>
    <s v="Buriticá"/>
    <x v="115"/>
    <s v="Cauca Medio"/>
    <s v="Z14"/>
    <s v="OCCIDENTE"/>
    <s v="R06"/>
    <m/>
    <e v="#N/A"/>
    <e v="#N/A"/>
    <m/>
    <m/>
    <m/>
    <x v="15"/>
  </r>
  <r>
    <s v="Abril"/>
    <s v="04"/>
    <x v="2"/>
    <m/>
    <n v="20140429"/>
    <m/>
    <n v="1"/>
    <s v="Unidad Élite"/>
    <s v="Juliana Rosero Cuesta"/>
    <s v="unidadelitedapard@gmail.com"/>
    <n v="3137486329"/>
    <n v="8857"/>
    <s v="Andes"/>
    <x v="93"/>
    <s v="San Juan"/>
    <s v="Z20"/>
    <s v="SUROESTE"/>
    <s v="R08"/>
    <m/>
    <e v="#N/A"/>
    <e v="#N/A"/>
    <m/>
    <m/>
    <m/>
    <x v="1"/>
  </r>
  <r>
    <s v="Abril"/>
    <s v="04"/>
    <x v="2"/>
    <m/>
    <n v="20140402"/>
    <m/>
    <n v="1"/>
    <s v="Unidad Élite"/>
    <s v="Gilberto Mazo"/>
    <s v="gilberto.mazo@antioquia.gov.co"/>
    <s v="3146327933 - 3202407294 "/>
    <n v="8857"/>
    <s v="Apartadó"/>
    <x v="76"/>
    <s v="Centro"/>
    <s v="Z23"/>
    <s v="URABÁ"/>
    <s v="R09"/>
    <m/>
    <e v="#N/A"/>
    <e v="#N/A"/>
    <m/>
    <m/>
    <m/>
    <x v="16"/>
  </r>
  <r>
    <s v="Abril"/>
    <s v="04"/>
    <x v="2"/>
    <m/>
    <n v="20140405"/>
    <m/>
    <n v="1"/>
    <s v="Unidad Élite"/>
    <s v="Gilberto Mazo"/>
    <s v="gilberto.mazo@antioquia.gov.co"/>
    <s v="3146327933 - 3202407294 "/>
    <n v="8857"/>
    <s v="Anorí"/>
    <x v="51"/>
    <s v="Río Porce "/>
    <s v="Z09"/>
    <s v="NORDESTE"/>
    <s v="R04"/>
    <m/>
    <e v="#N/A"/>
    <e v="#N/A"/>
    <m/>
    <m/>
    <m/>
    <x v="1"/>
  </r>
  <r>
    <s v="Abril"/>
    <s v="04"/>
    <x v="2"/>
    <m/>
    <n v="20140405"/>
    <m/>
    <n v="1"/>
    <s v="Unidad Élite"/>
    <s v="Gilberto Mazo"/>
    <s v="gilberto.mazo@antioquia.gov.co"/>
    <s v="3146327933 - 3202407294 "/>
    <n v="8857"/>
    <s v="Santa Bárbara"/>
    <x v="92"/>
    <s v="Cartama"/>
    <s v="Z22"/>
    <s v="SUROESTE"/>
    <s v="R08"/>
    <m/>
    <e v="#N/A"/>
    <e v="#N/A"/>
    <m/>
    <m/>
    <m/>
    <x v="1"/>
  </r>
  <r>
    <s v="Abril"/>
    <s v="04"/>
    <x v="2"/>
    <m/>
    <n v="20140414"/>
    <m/>
    <n v="1"/>
    <s v="Unidad Élite"/>
    <s v="Gilberto Mazo"/>
    <s v="gilberto.mazo@antioquia.gov.co"/>
    <s v="3146327933 - 3202407294 "/>
    <n v="8857"/>
    <s v="Medellín"/>
    <x v="80"/>
    <s v="Centro"/>
    <s v="Z01"/>
    <s v="VALLE DE ABURRÁ"/>
    <s v="R01"/>
    <m/>
    <e v="#N/A"/>
    <e v="#N/A"/>
    <m/>
    <m/>
    <m/>
    <x v="16"/>
  </r>
  <r>
    <s v="Abril"/>
    <s v="04"/>
    <x v="2"/>
    <m/>
    <n v="20140424"/>
    <m/>
    <n v="1"/>
    <s v="Unidad Élite"/>
    <s v="Gilberto Mazo"/>
    <s v="gilberto.mazo@antioquia.gov.co"/>
    <s v="3146327933 - 3202407294 "/>
    <n v="8857"/>
    <s v="Medellín"/>
    <x v="80"/>
    <s v="Centro"/>
    <s v="Z01"/>
    <s v="VALLE DE ABURRÁ"/>
    <s v="R01"/>
    <m/>
    <e v="#N/A"/>
    <e v="#N/A"/>
    <m/>
    <m/>
    <m/>
    <x v="3"/>
  </r>
  <r>
    <s v="Abril"/>
    <s v="04"/>
    <x v="2"/>
    <m/>
    <n v="20140426"/>
    <m/>
    <n v="1"/>
    <s v="Unidad Élite"/>
    <s v="Gilberto Mazo"/>
    <s v="gilberto.mazo@antioquia.gov.co"/>
    <s v="3146327933 - 3202407294 "/>
    <n v="8857"/>
    <s v="Betulia"/>
    <x v="24"/>
    <s v="Penderisco"/>
    <s v="Z21"/>
    <s v="SUROESTE"/>
    <s v="R08"/>
    <m/>
    <e v="#N/A"/>
    <e v="#N/A"/>
    <m/>
    <m/>
    <m/>
    <x v="1"/>
  </r>
  <r>
    <s v="Mayo"/>
    <s v="05"/>
    <x v="2"/>
    <m/>
    <n v="20140503"/>
    <m/>
    <n v="1"/>
    <s v="Unidad Élite"/>
    <s v="Juliana Rosero Cuesta"/>
    <s v="unidadelitedapard@gmail.com"/>
    <n v="3137486329"/>
    <n v="8857"/>
    <s v="Nechí"/>
    <x v="42"/>
    <s v="Bajo Cauca"/>
    <s v="Z04"/>
    <s v="BAJO CAUCA"/>
    <s v="R02"/>
    <m/>
    <e v="#N/A"/>
    <e v="#N/A"/>
    <m/>
    <m/>
    <m/>
    <x v="4"/>
  </r>
  <r>
    <s v="Mayo"/>
    <s v="05"/>
    <x v="2"/>
    <m/>
    <n v="20140509"/>
    <m/>
    <n v="1"/>
    <s v="Unidad Élite"/>
    <s v="Isabel Cristina Valencia López"/>
    <s v="dapardantioquia@gmail.com"/>
    <n v="3166241846"/>
    <n v="8875"/>
    <s v="Andes"/>
    <x v="93"/>
    <s v="San Juan"/>
    <s v="Z20"/>
    <s v="SUROESTE"/>
    <s v="R08"/>
    <m/>
    <e v="#N/A"/>
    <e v="#N/A"/>
    <m/>
    <m/>
    <m/>
    <x v="4"/>
  </r>
  <r>
    <s v="Mayo"/>
    <s v="05"/>
    <x v="2"/>
    <m/>
    <n v="20140509"/>
    <m/>
    <n v="1"/>
    <s v="Unidad Élite"/>
    <s v="Isabel Cristina Valencia López"/>
    <s v="dapardantioquia@gmail.com"/>
    <n v="3166241846"/>
    <n v="8875"/>
    <s v="Chigorodó"/>
    <x v="36"/>
    <s v="Centro"/>
    <s v="Z23"/>
    <s v="URABÁ"/>
    <s v="R09"/>
    <m/>
    <e v="#N/A"/>
    <e v="#N/A"/>
    <m/>
    <m/>
    <m/>
    <x v="4"/>
  </r>
  <r>
    <s v="Mayo"/>
    <s v="05"/>
    <x v="2"/>
    <m/>
    <n v="20140509"/>
    <m/>
    <n v="1"/>
    <s v="Unidad Élite"/>
    <s v="Isabel Cristina Valencia López"/>
    <s v="dapardantioquia@gmail.com"/>
    <n v="3166241846"/>
    <n v="8875"/>
    <s v="Frontino"/>
    <x v="8"/>
    <s v="Cuenca del Río Sucio"/>
    <s v="Z13"/>
    <s v="OCCIDENTE"/>
    <s v="R06"/>
    <m/>
    <e v="#N/A"/>
    <e v="#N/A"/>
    <m/>
    <m/>
    <m/>
    <x v="3"/>
  </r>
  <r>
    <s v="Mayo"/>
    <s v="05"/>
    <x v="2"/>
    <m/>
    <n v="20140512"/>
    <m/>
    <n v="1"/>
    <s v="Unidad Élite"/>
    <s v="Isabel Cristina Valencia López"/>
    <s v="dapardantioquia@gmail.com"/>
    <n v="3166241846"/>
    <n v="8875"/>
    <s v="La Estrella"/>
    <x v="114"/>
    <s v="Sur "/>
    <s v="Z03"/>
    <s v="VALLE DE ABURRÁ"/>
    <s v="R01"/>
    <m/>
    <e v="#N/A"/>
    <e v="#N/A"/>
    <m/>
    <m/>
    <m/>
    <x v="25"/>
  </r>
  <r>
    <s v="Mayo"/>
    <s v="05"/>
    <x v="2"/>
    <m/>
    <n v="20140511"/>
    <m/>
    <n v="1"/>
    <s v="Unidad Élite"/>
    <s v="Isabel Cristina Valencia López"/>
    <s v="dapardantioquia@gmail.com"/>
    <n v="3166241846"/>
    <n v="8875"/>
    <s v="Liborina"/>
    <x v="72"/>
    <s v="Cauca Medio"/>
    <s v="Z14"/>
    <s v="OCCIDENTE"/>
    <s v="R06"/>
    <m/>
    <e v="#N/A"/>
    <e v="#N/A"/>
    <m/>
    <m/>
    <m/>
    <x v="21"/>
  </r>
  <r>
    <s v="Mayo"/>
    <s v="05"/>
    <x v="2"/>
    <m/>
    <n v="20140509"/>
    <m/>
    <n v="1"/>
    <s v="Unidad Élite"/>
    <s v="Juliana Rosero Cuesta"/>
    <s v="unidadelitedapard@gmail.com"/>
    <n v="3137486329"/>
    <n v="8857"/>
    <s v="Andes"/>
    <x v="93"/>
    <s v="San Juan"/>
    <s v="Z20"/>
    <s v="SUROESTE"/>
    <s v="R08"/>
    <m/>
    <e v="#N/A"/>
    <e v="#N/A"/>
    <m/>
    <m/>
    <m/>
    <x v="9"/>
  </r>
  <r>
    <s v="Mayo"/>
    <s v="05"/>
    <x v="2"/>
    <m/>
    <n v="20140512"/>
    <m/>
    <n v="1"/>
    <s v="Unidad Élite"/>
    <s v="Isabel Cristina Valencia López"/>
    <s v="dapardantioquia@gmail.com"/>
    <n v="3166241846"/>
    <n v="8875"/>
    <s v="Nechí"/>
    <x v="42"/>
    <s v="Bajo Cauca"/>
    <s v="Z04"/>
    <s v="BAJO CAUCA"/>
    <s v="R02"/>
    <m/>
    <e v="#N/A"/>
    <e v="#N/A"/>
    <m/>
    <m/>
    <m/>
    <x v="4"/>
  </r>
  <r>
    <s v="Mayo"/>
    <s v="05"/>
    <x v="2"/>
    <m/>
    <n v="20140509"/>
    <m/>
    <n v="1"/>
    <s v="Unidad Élite"/>
    <s v="Juliana Rosero Cuesta"/>
    <s v="unidadelitedapard@gmail.com"/>
    <n v="3137486329"/>
    <n v="8857"/>
    <s v="Angelópolis"/>
    <x v="38"/>
    <s v="Sinifaná"/>
    <s v="Z19"/>
    <s v="SUROESTE"/>
    <s v="R08"/>
    <m/>
    <e v="#N/A"/>
    <e v="#N/A"/>
    <m/>
    <m/>
    <m/>
    <x v="3"/>
  </r>
  <r>
    <s v="Mayo"/>
    <s v="05"/>
    <x v="2"/>
    <m/>
    <n v="20140520"/>
    <m/>
    <n v="1"/>
    <s v="Unidad Élite"/>
    <s v="Juliana Rosero Cuesta"/>
    <s v="unidadelitedapard@gmail.com"/>
    <n v="3137486329"/>
    <n v="8857"/>
    <s v="San Juan de Urabá"/>
    <x v="61"/>
    <s v="Norte"/>
    <s v="Z24"/>
    <s v="URABÁ"/>
    <s v="R09"/>
    <m/>
    <e v="#N/A"/>
    <e v="#N/A"/>
    <m/>
    <m/>
    <m/>
    <x v="4"/>
  </r>
  <r>
    <s v="Mayo"/>
    <s v="05"/>
    <x v="2"/>
    <m/>
    <n v="20140528"/>
    <m/>
    <n v="1"/>
    <s v="Unidad Élite"/>
    <s v="Juliana Rosero Cuesta"/>
    <s v="unidadelitedapard@gmail.com"/>
    <n v="3137486329"/>
    <n v="8857"/>
    <s v="Rionegro"/>
    <x v="60"/>
    <s v="Valle de San Nicolás"/>
    <s v="Z18"/>
    <s v="ORIENTE"/>
    <s v="R07"/>
    <m/>
    <e v="#N/A"/>
    <e v="#N/A"/>
    <m/>
    <m/>
    <m/>
    <x v="22"/>
  </r>
  <r>
    <s v="Mayo"/>
    <s v="05"/>
    <x v="2"/>
    <m/>
    <n v="20140528"/>
    <m/>
    <n v="1"/>
    <s v="Unidad Élite"/>
    <s v="Juliana Rosero Cuesta"/>
    <s v="unidadelitedapard@gmail.com"/>
    <n v="3137486329"/>
    <n v="8857"/>
    <s v="Remedios"/>
    <x v="12"/>
    <s v="Minera"/>
    <s v="Z08"/>
    <s v="NORDESTE"/>
    <s v="R04"/>
    <m/>
    <e v="#N/A"/>
    <e v="#N/A"/>
    <m/>
    <m/>
    <m/>
    <x v="4"/>
  </r>
  <r>
    <s v="Mayo"/>
    <s v="05"/>
    <x v="2"/>
    <m/>
    <n v="20140509"/>
    <m/>
    <n v="1"/>
    <s v="Unidad Élite"/>
    <s v="Juliana Rosero Cuesta"/>
    <s v="unidadelitedapard@gmail.com"/>
    <n v="3137486329"/>
    <n v="8857"/>
    <s v="Angelópolis"/>
    <x v="38"/>
    <s v="Sinifaná"/>
    <s v="Z19"/>
    <s v="SUROESTE"/>
    <s v="R08"/>
    <m/>
    <e v="#N/A"/>
    <e v="#N/A"/>
    <m/>
    <m/>
    <m/>
    <x v="3"/>
  </r>
  <r>
    <s v="Mayo"/>
    <s v="05"/>
    <x v="2"/>
    <m/>
    <n v="20140509"/>
    <m/>
    <n v="1"/>
    <s v="Unidad Élite"/>
    <s v="Juliana Rosero Cuesta"/>
    <s v="unidadelitedapard@gmail.com"/>
    <n v="3137486329"/>
    <n v="8857"/>
    <s v="Remedios"/>
    <x v="12"/>
    <s v="Minera"/>
    <s v="Z08"/>
    <s v="NORDESTE"/>
    <s v="R04"/>
    <m/>
    <e v="#N/A"/>
    <e v="#N/A"/>
    <m/>
    <m/>
    <m/>
    <x v="4"/>
  </r>
  <r>
    <s v="Mayo"/>
    <s v="05"/>
    <x v="2"/>
    <m/>
    <n v="20140517"/>
    <m/>
    <n v="1"/>
    <s v="Unidad Élite"/>
    <s v="Juliana Rosero Cuesta"/>
    <s v="unidadelitedapard@gmail.com"/>
    <n v="3137486329"/>
    <n v="8857"/>
    <s v="Medellín"/>
    <x v="80"/>
    <s v="Centro"/>
    <s v="Z01"/>
    <s v="VALLE DE ABURRÁ"/>
    <s v="R01"/>
    <m/>
    <e v="#N/A"/>
    <e v="#N/A"/>
    <m/>
    <m/>
    <m/>
    <x v="4"/>
  </r>
  <r>
    <s v="Mayo"/>
    <s v="05"/>
    <x v="2"/>
    <m/>
    <n v="20140522"/>
    <m/>
    <n v="1"/>
    <s v="Unidad Élite"/>
    <s v="Juliana Rosero Cuesta"/>
    <s v="unidadelitedapard@gmail.com"/>
    <n v="3137486329"/>
    <n v="8857"/>
    <s v="La Estrella"/>
    <x v="114"/>
    <s v="Sur "/>
    <s v="Z03"/>
    <s v="VALLE DE ABURRÁ"/>
    <s v="R01"/>
    <m/>
    <e v="#N/A"/>
    <e v="#N/A"/>
    <m/>
    <m/>
    <m/>
    <x v="1"/>
  </r>
  <r>
    <s v="Mayo"/>
    <s v="05"/>
    <x v="2"/>
    <m/>
    <n v="20140523"/>
    <m/>
    <n v="1"/>
    <s v="Unidad Élite"/>
    <s v="Juliana Rosero Cuesta"/>
    <s v="unidadelitedapard@gmail.com"/>
    <n v="3137486329"/>
    <n v="8857"/>
    <s v="La Estrella"/>
    <x v="114"/>
    <s v="Sur "/>
    <s v="Z03"/>
    <s v="VALLE DE ABURRÁ"/>
    <s v="R01"/>
    <m/>
    <e v="#N/A"/>
    <e v="#N/A"/>
    <m/>
    <m/>
    <m/>
    <x v="9"/>
  </r>
  <r>
    <s v="Mayo"/>
    <s v="05"/>
    <x v="2"/>
    <m/>
    <n v="20140529"/>
    <m/>
    <n v="1"/>
    <s v="Unidad Élite"/>
    <s v="Juliana Rosero Cuesta"/>
    <s v="unidadelitedapard@gmail.com"/>
    <n v="3137486329"/>
    <n v="8857"/>
    <s v="Anorí"/>
    <x v="51"/>
    <s v="Río Porce "/>
    <s v="Z09"/>
    <s v="NORDESTE"/>
    <s v="R04"/>
    <m/>
    <e v="#N/A"/>
    <e v="#N/A"/>
    <m/>
    <m/>
    <m/>
    <x v="1"/>
  </r>
  <r>
    <s v="Junio"/>
    <s v="06"/>
    <x v="2"/>
    <m/>
    <n v="20140607"/>
    <m/>
    <n v="1"/>
    <s v="Unidad Élite"/>
    <s v="Juliana Rosero Cuesta"/>
    <s v="unidadelitedapard@gmail.com"/>
    <n v="3137486329"/>
    <n v="8857"/>
    <s v="Segovia"/>
    <x v="98"/>
    <s v="Minera"/>
    <s v="Z08"/>
    <s v="NORDESTE"/>
    <s v="R04"/>
    <m/>
    <e v="#N/A"/>
    <e v="#N/A"/>
    <m/>
    <m/>
    <m/>
    <x v="1"/>
  </r>
  <r>
    <s v="Junio"/>
    <s v="06"/>
    <x v="2"/>
    <m/>
    <n v="20140607"/>
    <m/>
    <n v="1"/>
    <s v="Unidad Élite"/>
    <s v="Juliana Rosero Cuesta"/>
    <s v="unidadelitedapard@gmail.com"/>
    <n v="3137486329"/>
    <n v="8857"/>
    <s v="Cañasgordas"/>
    <x v="53"/>
    <s v="Cuenca del Río Sucio"/>
    <s v="Z13"/>
    <s v="OCCIDENTE"/>
    <s v="R06"/>
    <m/>
    <e v="#N/A"/>
    <e v="#N/A"/>
    <m/>
    <m/>
    <m/>
    <x v="1"/>
  </r>
  <r>
    <s v="Junio"/>
    <s v="06"/>
    <x v="2"/>
    <m/>
    <n v="20140607"/>
    <m/>
    <n v="1"/>
    <s v="Unidad Élite"/>
    <s v="Juliana Rosero Cuesta"/>
    <s v="unidadelitedapard@gmail.com"/>
    <n v="3137486329"/>
    <n v="8857"/>
    <s v="Cañasgordas"/>
    <x v="53"/>
    <s v="Cuenca del Río Sucio"/>
    <s v="Z13"/>
    <s v="OCCIDENTE"/>
    <s v="R06"/>
    <m/>
    <e v="#N/A"/>
    <e v="#N/A"/>
    <m/>
    <m/>
    <m/>
    <x v="3"/>
  </r>
  <r>
    <s v="Junio"/>
    <s v="06"/>
    <x v="2"/>
    <m/>
    <n v="20140608"/>
    <m/>
    <n v="1"/>
    <s v="Unidad Élite"/>
    <s v="Juliana Rosero Cuesta"/>
    <s v="unidadelitedapard@gmail.com"/>
    <n v="3137486329"/>
    <n v="8857"/>
    <s v="Abejorral"/>
    <x v="83"/>
    <s v="Páramo"/>
    <s v="Z15"/>
    <s v="ORIENTE"/>
    <s v="R07"/>
    <m/>
    <e v="#N/A"/>
    <e v="#N/A"/>
    <m/>
    <m/>
    <m/>
    <x v="21"/>
  </r>
  <r>
    <s v="Junio"/>
    <s v="06"/>
    <x v="2"/>
    <m/>
    <n v="20140608"/>
    <m/>
    <n v="1"/>
    <s v="Unidad Élite"/>
    <s v="Juliana Rosero Cuesta"/>
    <s v="unidadelitedapard@gmail.com"/>
    <n v="3137486329"/>
    <n v="8857"/>
    <s v="Donmatías"/>
    <x v="101"/>
    <s v="Río Grande y Chico"/>
    <s v="Z11"/>
    <s v="NORTE"/>
    <s v="R05"/>
    <m/>
    <e v="#N/A"/>
    <e v="#N/A"/>
    <m/>
    <m/>
    <m/>
    <x v="4"/>
  </r>
  <r>
    <s v="Junio"/>
    <s v="06"/>
    <x v="2"/>
    <m/>
    <n v="20140608"/>
    <m/>
    <n v="1"/>
    <s v="Unidad Élite"/>
    <s v="Juliana Rosero Cuesta"/>
    <s v="unidadelitedapard@gmail.com"/>
    <n v="3137486329"/>
    <n v="8857"/>
    <s v="Urrao"/>
    <x v="81"/>
    <s v="Penderisco"/>
    <s v="Z21"/>
    <s v="SUROESTE"/>
    <s v="R08"/>
    <m/>
    <e v="#N/A"/>
    <e v="#N/A"/>
    <m/>
    <m/>
    <m/>
    <x v="1"/>
  </r>
  <r>
    <s v="Junio"/>
    <s v="06"/>
    <x v="2"/>
    <m/>
    <n v="20140609"/>
    <m/>
    <n v="1"/>
    <s v="Unidad Élite"/>
    <s v="Juliana Rosero Cuesta"/>
    <s v="unidadelitedapard@gmail.com"/>
    <n v="3137486329"/>
    <n v="8857"/>
    <s v="Yarumal"/>
    <x v="66"/>
    <s v="Vertiente Chorros Blancos"/>
    <s v="Z10"/>
    <s v="NORTE"/>
    <s v="R05"/>
    <m/>
    <e v="#N/A"/>
    <e v="#N/A"/>
    <m/>
    <m/>
    <m/>
    <x v="1"/>
  </r>
  <r>
    <s v="Junio"/>
    <s v="06"/>
    <x v="2"/>
    <m/>
    <n v="20140625"/>
    <m/>
    <n v="1"/>
    <s v="Unidad Élite"/>
    <s v="Ángela Duque Ramírez "/>
    <s v="angel.aduquer@gmail.com"/>
    <n v="3122571860"/>
    <n v="8856"/>
    <s v="El Santuario"/>
    <x v="82"/>
    <s v="Valle de San Nicolás"/>
    <s v="Z18"/>
    <s v="ORIENTE"/>
    <s v="R07"/>
    <m/>
    <e v="#N/A"/>
    <e v="#N/A"/>
    <m/>
    <m/>
    <m/>
    <x v="4"/>
  </r>
  <r>
    <s v="Junio"/>
    <s v="06"/>
    <x v="2"/>
    <m/>
    <n v="20140625"/>
    <m/>
    <n v="1"/>
    <s v="Unidad Élite"/>
    <s v="Ángela Duque Ramírez "/>
    <s v="angel.aduquer@gmail.com"/>
    <n v="3122571860"/>
    <n v="8856"/>
    <s v="Necoclí"/>
    <x v="59"/>
    <s v="Norte"/>
    <s v="Z24"/>
    <s v="URABÁ"/>
    <s v="R09"/>
    <m/>
    <e v="#N/A"/>
    <e v="#N/A"/>
    <m/>
    <m/>
    <m/>
    <x v="6"/>
  </r>
  <r>
    <s v="Junio"/>
    <s v="06"/>
    <x v="2"/>
    <m/>
    <n v="20140625"/>
    <m/>
    <n v="1"/>
    <s v="Unidad Élite"/>
    <s v="Ángela Duque Ramírez "/>
    <s v="angel.aduquer@gmail.com"/>
    <n v="3122571860"/>
    <n v="8856"/>
    <s v="Arboletes"/>
    <x v="67"/>
    <s v="Norte"/>
    <s v="Z24"/>
    <s v="URABÁ"/>
    <s v="R09"/>
    <m/>
    <e v="#N/A"/>
    <e v="#N/A"/>
    <m/>
    <m/>
    <m/>
    <x v="21"/>
  </r>
  <r>
    <s v="Junio"/>
    <s v="06"/>
    <x v="2"/>
    <m/>
    <n v="20140625"/>
    <m/>
    <n v="1"/>
    <s v="Unidad Élite"/>
    <s v="Ángela Duque Ramírez "/>
    <s v="angel.aduquer@gmail.com"/>
    <n v="3122571860"/>
    <n v="8856"/>
    <s v="Girardota"/>
    <x v="118"/>
    <s v="Norte "/>
    <s v="Z02"/>
    <s v="VALLE DE ABURRÁ"/>
    <s v="R01"/>
    <m/>
    <e v="#N/A"/>
    <e v="#N/A"/>
    <m/>
    <m/>
    <m/>
    <x v="4"/>
  </r>
  <r>
    <s v="Junio"/>
    <s v="06"/>
    <x v="2"/>
    <m/>
    <n v="20140625"/>
    <m/>
    <n v="1"/>
    <s v="Unidad Élite"/>
    <s v="Ángela Duque Ramírez "/>
    <s v="angel.aduquer@gmail.com"/>
    <n v="3122571860"/>
    <n v="8856"/>
    <s v="Marinilla"/>
    <x v="57"/>
    <s v="Valle de San Nicolás"/>
    <s v="Z18"/>
    <s v="ORIENTE"/>
    <s v="R07"/>
    <m/>
    <e v="#N/A"/>
    <e v="#N/A"/>
    <m/>
    <m/>
    <m/>
    <x v="4"/>
  </r>
  <r>
    <s v="Junio"/>
    <s v="06"/>
    <x v="2"/>
    <m/>
    <n v="20140611"/>
    <m/>
    <n v="1"/>
    <s v="Unidad Élite"/>
    <s v="Gilberto Mazo"/>
    <s v="gilberto.mazo@antioquia.gov.co"/>
    <s v="3146327933 - 3202407294 "/>
    <n v="8857"/>
    <s v="Medellín"/>
    <x v="80"/>
    <s v="Centro"/>
    <s v="Z01"/>
    <s v="VALLE DE ABURRÁ"/>
    <s v="R01"/>
    <m/>
    <e v="#N/A"/>
    <e v="#N/A"/>
    <m/>
    <m/>
    <m/>
    <x v="6"/>
  </r>
  <r>
    <s v="Junio"/>
    <s v="06"/>
    <x v="2"/>
    <m/>
    <n v="20140615"/>
    <m/>
    <n v="1"/>
    <s v="Unidad Élite"/>
    <s v="Gilberto Mazo"/>
    <s v="gilberto.mazo@antioquia.gov.co"/>
    <s v="3146327933 - 3202407294 "/>
    <n v="8857"/>
    <s v="Cocorná"/>
    <x v="23"/>
    <s v="Bosques"/>
    <s v="Z17"/>
    <s v="ORIENTE"/>
    <s v="R07"/>
    <m/>
    <e v="#N/A"/>
    <e v="#N/A"/>
    <m/>
    <m/>
    <m/>
    <x v="1"/>
  </r>
  <r>
    <s v="Junio"/>
    <s v="06"/>
    <x v="2"/>
    <m/>
    <n v="20140625"/>
    <m/>
    <n v="1"/>
    <s v="Unidad Élite"/>
    <s v="Gilberto Mazo"/>
    <s v="gilberto.mazo@antioquia.gov.co"/>
    <s v="3146327933 - 3202407294 "/>
    <n v="8857"/>
    <s v="Murindó"/>
    <x v="119"/>
    <s v="Atrato Medio"/>
    <s v="Z25"/>
    <s v="URABÁ"/>
    <s v="R09"/>
    <m/>
    <e v="#N/A"/>
    <e v="#N/A"/>
    <m/>
    <m/>
    <m/>
    <x v="4"/>
  </r>
  <r>
    <s v="Junio"/>
    <s v="06"/>
    <x v="2"/>
    <m/>
    <n v="20140630"/>
    <m/>
    <n v="1"/>
    <s v="Unidad Élite"/>
    <s v="Gilberto Mazo"/>
    <s v="gilberto.mazo@antioquia.gov.co"/>
    <s v="3146327933 - 3202407294 "/>
    <n v="8857"/>
    <s v="Medellín"/>
    <x v="80"/>
    <s v="Centro"/>
    <s v="Z01"/>
    <s v="VALLE DE ABURRÁ"/>
    <s v="R01"/>
    <m/>
    <e v="#N/A"/>
    <e v="#N/A"/>
    <m/>
    <m/>
    <m/>
    <x v="22"/>
  </r>
  <r>
    <s v="Junio"/>
    <s v="06"/>
    <x v="2"/>
    <m/>
    <n v="20140626"/>
    <m/>
    <n v="1"/>
    <s v="Unidad Élite"/>
    <s v="Ángela Duque Ramírez "/>
    <s v="angel.aduquer@gmail.com"/>
    <n v="3122571860"/>
    <n v="8856"/>
    <s v="San Luis"/>
    <x v="62"/>
    <s v="Bosques"/>
    <s v="Z17"/>
    <s v="ORIENTE"/>
    <s v="R07"/>
    <m/>
    <e v="#N/A"/>
    <e v="#N/A"/>
    <m/>
    <m/>
    <m/>
    <x v="22"/>
  </r>
  <r>
    <s v="Julio"/>
    <s v="07"/>
    <x v="2"/>
    <m/>
    <n v="20140709"/>
    <m/>
    <n v="1"/>
    <s v="Unidad Élite"/>
    <s v="Ángela Duque Ramírez "/>
    <s v="angel.aduquer@gmail.com"/>
    <n v="3122571860"/>
    <n v="8856"/>
    <s v="Apartadó"/>
    <x v="76"/>
    <s v="Centro"/>
    <s v="Z23"/>
    <s v="URABÁ"/>
    <s v="R09"/>
    <m/>
    <e v="#N/A"/>
    <e v="#N/A"/>
    <m/>
    <m/>
    <m/>
    <x v="1"/>
  </r>
  <r>
    <s v="Julio"/>
    <s v="07"/>
    <x v="2"/>
    <m/>
    <n v="20140714"/>
    <m/>
    <n v="1"/>
    <s v="Unidad Élite"/>
    <s v="Ángela Duque Ramírez "/>
    <s v="angel.aduquer@gmail.com"/>
    <n v="3122571860"/>
    <n v="8856"/>
    <s v="El Carmen de Viboral"/>
    <x v="78"/>
    <s v="Valle de San Nicolás"/>
    <s v="Z18"/>
    <s v="ORIENTE"/>
    <s v="R07"/>
    <m/>
    <e v="#N/A"/>
    <e v="#N/A"/>
    <m/>
    <m/>
    <m/>
    <x v="9"/>
  </r>
  <r>
    <s v="Julio"/>
    <s v="07"/>
    <x v="2"/>
    <m/>
    <n v="20140715"/>
    <m/>
    <n v="1"/>
    <s v="Unidad Élite"/>
    <s v="Ángela Duque Ramírez "/>
    <s v="angel.aduquer@gmail.com"/>
    <n v="3122571860"/>
    <n v="8856"/>
    <s v="Puerto Triunfo"/>
    <x v="40"/>
    <s v="Ribereña"/>
    <s v="Z06"/>
    <s v="MAGDALENA MEDIO"/>
    <s v="R03"/>
    <m/>
    <e v="#N/A"/>
    <e v="#N/A"/>
    <m/>
    <m/>
    <m/>
    <x v="3"/>
  </r>
  <r>
    <s v="Julio"/>
    <s v="07"/>
    <x v="2"/>
    <m/>
    <n v="20140716"/>
    <m/>
    <n v="1"/>
    <s v="Unidad Élite"/>
    <s v="Ángela Duque Ramírez "/>
    <s v="angel.aduquer@gmail.com"/>
    <n v="3122571860"/>
    <n v="8856"/>
    <s v="Amalfi"/>
    <x v="100"/>
    <s v="Meseta"/>
    <s v="Z07"/>
    <s v="NORDESTE"/>
    <s v="R04"/>
    <m/>
    <e v="#N/A"/>
    <e v="#N/A"/>
    <m/>
    <m/>
    <m/>
    <x v="16"/>
  </r>
  <r>
    <s v="Julio"/>
    <s v="07"/>
    <x v="2"/>
    <m/>
    <n v="20140717"/>
    <m/>
    <n v="1"/>
    <s v="Unidad Élite"/>
    <s v="Ángela Duque Ramírez "/>
    <s v="angel.aduquer@gmail.com"/>
    <n v="3122571860"/>
    <n v="8856"/>
    <s v="La Ceja"/>
    <x v="79"/>
    <s v="Valle de San Nicolás"/>
    <s v="Z18"/>
    <s v="ORIENTE"/>
    <s v="R07"/>
    <m/>
    <e v="#N/A"/>
    <e v="#N/A"/>
    <m/>
    <m/>
    <m/>
    <x v="16"/>
  </r>
  <r>
    <s v="Julio"/>
    <s v="07"/>
    <x v="2"/>
    <m/>
    <n v="20140717"/>
    <m/>
    <n v="1"/>
    <s v="Unidad Élite"/>
    <s v="Ángela Duque Ramírez "/>
    <s v="angel.aduquer@gmail.com"/>
    <n v="3122571860"/>
    <n v="8856"/>
    <s v="Sabaneta"/>
    <x v="120"/>
    <s v="Sur "/>
    <s v="Z03"/>
    <s v="VALLE DE ABURRÁ"/>
    <s v="R01"/>
    <m/>
    <e v="#N/A"/>
    <e v="#N/A"/>
    <m/>
    <m/>
    <m/>
    <x v="16"/>
  </r>
  <r>
    <s v="Julio"/>
    <s v="07"/>
    <x v="2"/>
    <m/>
    <n v="20140702"/>
    <m/>
    <n v="1"/>
    <s v="Unidad Élite"/>
    <s v="Gilberto Mazo"/>
    <s v="gilberto.mazo@antioquia.gov.co"/>
    <s v="3146327933 - 3202407294 "/>
    <n v="8857"/>
    <s v="Medellín"/>
    <x v="80"/>
    <s v="Centro"/>
    <s v="Z01"/>
    <s v="VALLE DE ABURRÁ"/>
    <s v="R01"/>
    <m/>
    <e v="#N/A"/>
    <e v="#N/A"/>
    <m/>
    <m/>
    <m/>
    <x v="9"/>
  </r>
  <r>
    <s v="Julio"/>
    <s v="07"/>
    <x v="2"/>
    <m/>
    <n v="20140702"/>
    <m/>
    <n v="1"/>
    <s v="Unidad Élite"/>
    <s v="Gilberto Mazo"/>
    <s v="gilberto.mazo@antioquia.gov.co"/>
    <s v="3146327933 - 3202407294 "/>
    <n v="8857"/>
    <s v="Medellín"/>
    <x v="80"/>
    <s v="Centro"/>
    <s v="Z01"/>
    <s v="VALLE DE ABURRÁ"/>
    <s v="R01"/>
    <m/>
    <e v="#N/A"/>
    <e v="#N/A"/>
    <m/>
    <m/>
    <m/>
    <x v="16"/>
  </r>
  <r>
    <s v="Julio"/>
    <s v="07"/>
    <x v="2"/>
    <m/>
    <n v="20140705"/>
    <m/>
    <n v="1"/>
    <s v="Unidad Élite"/>
    <s v="Gilberto Mazo"/>
    <s v="gilberto.mazo@antioquia.gov.co"/>
    <s v="3146327933 - 3202407294 "/>
    <n v="8857"/>
    <s v="Medellín"/>
    <x v="80"/>
    <s v="Centro"/>
    <s v="Z01"/>
    <s v="VALLE DE ABURRÁ"/>
    <s v="R01"/>
    <m/>
    <e v="#N/A"/>
    <e v="#N/A"/>
    <m/>
    <m/>
    <m/>
    <x v="9"/>
  </r>
  <r>
    <s v="Julio"/>
    <s v="07"/>
    <x v="2"/>
    <m/>
    <n v="20140709"/>
    <m/>
    <n v="1"/>
    <s v="Unidad Élite"/>
    <s v="Gilberto Mazo"/>
    <s v="gilberto.mazo@antioquia.gov.co"/>
    <s v="3146327933 - 3202407294 "/>
    <n v="8857"/>
    <s v="Carepa"/>
    <x v="54"/>
    <s v="Centro"/>
    <s v="Z23"/>
    <s v="URABÁ"/>
    <s v="R09"/>
    <m/>
    <e v="#N/A"/>
    <e v="#N/A"/>
    <m/>
    <m/>
    <m/>
    <x v="1"/>
  </r>
  <r>
    <s v="Julio"/>
    <s v="07"/>
    <x v="2"/>
    <m/>
    <n v="20140709"/>
    <m/>
    <n v="1"/>
    <s v="Unidad Élite"/>
    <s v="Gilberto Mazo"/>
    <s v="gilberto.mazo@antioquia.gov.co"/>
    <s v="3146327933 - 3202407294 "/>
    <n v="8857"/>
    <s v="Necoclí"/>
    <x v="59"/>
    <s v="Norte"/>
    <s v="Z24"/>
    <s v="URABÁ"/>
    <s v="R09"/>
    <m/>
    <e v="#N/A"/>
    <e v="#N/A"/>
    <m/>
    <m/>
    <m/>
    <x v="1"/>
  </r>
  <r>
    <s v="Julio"/>
    <s v="07"/>
    <x v="2"/>
    <m/>
    <n v="20140711"/>
    <m/>
    <n v="1"/>
    <s v="Unidad Élite"/>
    <s v="Gilberto Mazo"/>
    <s v="gilberto.mazo@antioquia.gov.co"/>
    <s v="3146327933 - 3202407294 "/>
    <n v="8857"/>
    <s v="El Retiro"/>
    <x v="117"/>
    <s v="Valle de San Nicolás"/>
    <s v="Z18"/>
    <s v="ORIENTE"/>
    <s v="R07"/>
    <m/>
    <e v="#N/A"/>
    <e v="#N/A"/>
    <m/>
    <m/>
    <m/>
    <x v="16"/>
  </r>
  <r>
    <s v="Julio"/>
    <s v="07"/>
    <x v="2"/>
    <m/>
    <n v="20140714"/>
    <m/>
    <n v="1"/>
    <s v="Unidad Élite"/>
    <s v="Gilberto Mazo"/>
    <s v="gilberto.mazo@antioquia.gov.co"/>
    <s v="3146327933 - 3202407294 "/>
    <n v="8857"/>
    <s v="Medellín"/>
    <x v="80"/>
    <s v="Centro"/>
    <s v="Z01"/>
    <s v="VALLE DE ABURRÁ"/>
    <s v="R01"/>
    <m/>
    <e v="#N/A"/>
    <e v="#N/A"/>
    <m/>
    <m/>
    <m/>
    <x v="3"/>
  </r>
  <r>
    <s v="Julio"/>
    <s v="07"/>
    <x v="2"/>
    <m/>
    <n v="20140720"/>
    <m/>
    <n v="1"/>
    <s v="Unidad Élite"/>
    <s v="Gilberto Mazo"/>
    <s v="gilberto.mazo@antioquia.gov.co"/>
    <s v="3146327933 - 3202407294 "/>
    <n v="8857"/>
    <s v="Andes"/>
    <x v="93"/>
    <s v="San Juan"/>
    <s v="Z20"/>
    <s v="SUROESTE"/>
    <s v="R08"/>
    <m/>
    <e v="#N/A"/>
    <e v="#N/A"/>
    <m/>
    <m/>
    <m/>
    <x v="16"/>
  </r>
  <r>
    <s v="Julio"/>
    <s v="07"/>
    <x v="2"/>
    <m/>
    <n v="20140721"/>
    <m/>
    <n v="1"/>
    <s v="Unidad Élite"/>
    <s v="Gilberto Mazo"/>
    <s v="gilberto.mazo@antioquia.gov.co"/>
    <s v="3146327933 - 3202407294 "/>
    <n v="8857"/>
    <s v="Medellín"/>
    <x v="80"/>
    <s v="Centro"/>
    <s v="Z01"/>
    <s v="VALLE DE ABURRÁ"/>
    <s v="R01"/>
    <m/>
    <e v="#N/A"/>
    <e v="#N/A"/>
    <m/>
    <m/>
    <m/>
    <x v="16"/>
  </r>
  <r>
    <s v="Julio"/>
    <s v="07"/>
    <x v="2"/>
    <m/>
    <n v="20140722"/>
    <m/>
    <n v="1"/>
    <s v="Unidad Élite"/>
    <s v="Gilberto Mazo"/>
    <s v="gilberto.mazo@antioquia.gov.co"/>
    <s v="3146327933 - 3202407294 "/>
    <n v="8857"/>
    <s v="Gómez Plata"/>
    <x v="48"/>
    <s v="Río Porce "/>
    <s v="Z09"/>
    <s v="NORTE"/>
    <s v="R05"/>
    <m/>
    <e v="#N/A"/>
    <e v="#N/A"/>
    <m/>
    <m/>
    <m/>
    <x v="16"/>
  </r>
  <r>
    <s v="Julio"/>
    <s v="07"/>
    <x v="2"/>
    <m/>
    <n v="20140722"/>
    <m/>
    <n v="1"/>
    <s v="Unidad Élite"/>
    <s v="Gilberto Mazo"/>
    <s v="gilberto.mazo@antioquia.gov.co"/>
    <s v="3146327933 - 3202407294 "/>
    <n v="8857"/>
    <s v="San luis"/>
    <x v="62"/>
    <s v="Bosques"/>
    <s v="Z17"/>
    <s v="ORIENTE"/>
    <s v="R07"/>
    <m/>
    <e v="#N/A"/>
    <e v="#N/A"/>
    <m/>
    <m/>
    <m/>
    <x v="16"/>
  </r>
  <r>
    <s v="Julio"/>
    <s v="07"/>
    <x v="2"/>
    <m/>
    <n v="20140723"/>
    <m/>
    <n v="1"/>
    <s v="Unidad Élite"/>
    <s v="Gilberto Mazo"/>
    <s v="gilberto.mazo@antioquia.gov.co"/>
    <s v="3146327933 - 3202407294 "/>
    <n v="8857"/>
    <s v="San Pedro de Urabá"/>
    <x v="95"/>
    <s v="Norte"/>
    <s v="Z24"/>
    <s v="URABÁ"/>
    <s v="R09"/>
    <m/>
    <e v="#N/A"/>
    <e v="#N/A"/>
    <m/>
    <m/>
    <m/>
    <x v="16"/>
  </r>
  <r>
    <s v="Julio"/>
    <s v="07"/>
    <x v="2"/>
    <m/>
    <n v="20140724"/>
    <m/>
    <n v="1"/>
    <s v="Unidad Élite"/>
    <s v="Gilberto Mazo"/>
    <s v="gilberto.mazo@antioquia.gov.co"/>
    <s v="3146327933 - 3202407294 "/>
    <n v="8857"/>
    <s v="Chigorodó"/>
    <x v="36"/>
    <s v="Centro"/>
    <s v="Z23"/>
    <s v="URABÁ"/>
    <s v="R09"/>
    <m/>
    <e v="#N/A"/>
    <e v="#N/A"/>
    <m/>
    <m/>
    <m/>
    <x v="1"/>
  </r>
  <r>
    <s v="Julio"/>
    <s v="07"/>
    <x v="2"/>
    <m/>
    <n v="20140724"/>
    <m/>
    <n v="1"/>
    <s v="Unidad Élite"/>
    <s v="Gilberto Mazo"/>
    <s v="gilberto.mazo@antioquia.gov.co"/>
    <s v="3146327933 - 3202407294 "/>
    <n v="8857"/>
    <s v="El Bagre"/>
    <x v="88"/>
    <s v="Bajo Cauca"/>
    <s v="Z04"/>
    <s v="BAJO CAUCA"/>
    <s v="R02"/>
    <m/>
    <e v="#N/A"/>
    <e v="#N/A"/>
    <m/>
    <m/>
    <m/>
    <x v="1"/>
  </r>
  <r>
    <s v="Julio"/>
    <s v="07"/>
    <x v="2"/>
    <m/>
    <n v="20140724"/>
    <m/>
    <n v="1"/>
    <s v="Unidad Élite"/>
    <s v="Gilberto Mazo"/>
    <s v="gilberto.mazo@antioquia.gov.co"/>
    <s v="3146327933 - 3202407294 "/>
    <n v="8857"/>
    <s v="Medellín"/>
    <x v="80"/>
    <s v="Centro"/>
    <s v="Z01"/>
    <s v="VALLE DE ABURRÁ"/>
    <s v="R01"/>
    <m/>
    <e v="#N/A"/>
    <e v="#N/A"/>
    <m/>
    <m/>
    <m/>
    <x v="16"/>
  </r>
  <r>
    <s v="Julio"/>
    <s v="07"/>
    <x v="2"/>
    <m/>
    <n v="20140726"/>
    <m/>
    <n v="1"/>
    <s v="Unidad Élite"/>
    <s v="Gilberto Mazo"/>
    <s v="gilberto.mazo@antioquia.gov.co"/>
    <s v="3146327933 - 3202407294 "/>
    <n v="8857"/>
    <s v="San Roque"/>
    <x v="13"/>
    <s v="Nus"/>
    <s v="Z05"/>
    <s v="NORDESTE"/>
    <s v="R04"/>
    <m/>
    <e v="#N/A"/>
    <e v="#N/A"/>
    <m/>
    <m/>
    <m/>
    <x v="1"/>
  </r>
  <r>
    <s v="Julio"/>
    <s v="07"/>
    <x v="2"/>
    <m/>
    <n v="20140729"/>
    <m/>
    <n v="1"/>
    <s v="Unidad Élite"/>
    <s v="Gilberto Mazo"/>
    <s v="gilberto.mazo@antioquia.gov.co"/>
    <s v="3146327933 - 3202407294 "/>
    <n v="8857"/>
    <s v="Murindó"/>
    <x v="119"/>
    <s v="Atrato Medio"/>
    <s v="Z25"/>
    <s v="URABÁ"/>
    <s v="R09"/>
    <m/>
    <e v="#N/A"/>
    <e v="#N/A"/>
    <m/>
    <m/>
    <m/>
    <x v="1"/>
  </r>
  <r>
    <s v="Agosto"/>
    <s v="08"/>
    <x v="2"/>
    <m/>
    <n v="20140801"/>
    <m/>
    <n v="1"/>
    <s v="Unidad Élite"/>
    <s v="Juliana Rosero Cuesta"/>
    <s v="unidadelitedapard@gmail.com"/>
    <n v="3137486329"/>
    <n v="8857"/>
    <s v="La Estrella"/>
    <x v="114"/>
    <s v="Sur "/>
    <s v="Z03"/>
    <s v="VALLE DE ABURRÁ"/>
    <s v="R01"/>
    <m/>
    <e v="#N/A"/>
    <e v="#N/A"/>
    <m/>
    <m/>
    <m/>
    <x v="16"/>
  </r>
  <r>
    <s v="Agosto"/>
    <s v="08"/>
    <x v="2"/>
    <m/>
    <n v="20140820"/>
    <m/>
    <n v="1"/>
    <s v="Unidad Élite"/>
    <s v="Juliana Rosero Cuesta"/>
    <s v="unidadelitedapard@gmail.com"/>
    <n v="3137486329"/>
    <n v="8857"/>
    <s v="Yarumal"/>
    <x v="66"/>
    <s v="Vertiente Chorros Blancos"/>
    <s v="Z10"/>
    <s v="NORTE"/>
    <s v="R05"/>
    <m/>
    <e v="#N/A"/>
    <e v="#N/A"/>
    <m/>
    <m/>
    <m/>
    <x v="3"/>
  </r>
  <r>
    <s v="Agosto"/>
    <s v="08"/>
    <x v="2"/>
    <m/>
    <n v="20140802"/>
    <m/>
    <n v="1"/>
    <s v="Unidad Élite"/>
    <s v="Gilberto Mazo"/>
    <s v="gilberto.mazo@antioquia.gov.co"/>
    <s v="3146327933 - 3202407294 "/>
    <n v="8857"/>
    <s v="El Carmen de Viboral"/>
    <x v="78"/>
    <s v="Valle de San Nicolás"/>
    <s v="Z18"/>
    <s v="ORIENTE"/>
    <s v="R07"/>
    <m/>
    <e v="#N/A"/>
    <e v="#N/A"/>
    <m/>
    <m/>
    <m/>
    <x v="16"/>
  </r>
  <r>
    <s v="Agosto"/>
    <s v="08"/>
    <x v="2"/>
    <m/>
    <n v="20140803"/>
    <m/>
    <n v="1"/>
    <s v="Unidad Élite"/>
    <s v="Gilberto Mazo"/>
    <s v="gilberto.mazo@antioquia.gov.co"/>
    <s v="3146327933 - 3202407294 "/>
    <n v="8857"/>
    <s v="Caracolí"/>
    <x v="29"/>
    <s v="Nus"/>
    <s v="Z05"/>
    <s v="MAGDALENA MEDIO"/>
    <s v="R03"/>
    <m/>
    <e v="#N/A"/>
    <e v="#N/A"/>
    <m/>
    <m/>
    <m/>
    <x v="1"/>
  </r>
  <r>
    <s v="Agosto"/>
    <s v="08"/>
    <x v="2"/>
    <m/>
    <n v="20140804"/>
    <m/>
    <n v="1"/>
    <s v="Unidad Élite"/>
    <s v="Gilberto Mazo"/>
    <s v="gilberto.mazo@antioquia.gov.co"/>
    <s v="3146327933 - 3202407294 "/>
    <n v="8857"/>
    <s v="San Francisco"/>
    <x v="3"/>
    <s v="Bosques"/>
    <s v="Z17"/>
    <s v="ORIENTE"/>
    <s v="R07"/>
    <m/>
    <e v="#N/A"/>
    <e v="#N/A"/>
    <m/>
    <m/>
    <m/>
    <x v="1"/>
  </r>
  <r>
    <s v="Agosto"/>
    <s v="08"/>
    <x v="2"/>
    <m/>
    <n v="20140806"/>
    <m/>
    <n v="1"/>
    <s v="Unidad Élite"/>
    <s v="Gilberto Mazo"/>
    <s v="gilberto.mazo@antioquia.gov.co"/>
    <s v="3146327933 - 3202407294 "/>
    <n v="8857"/>
    <s v="Anorí"/>
    <x v="51"/>
    <s v="Río Porce "/>
    <s v="Z09"/>
    <s v="NORDESTE"/>
    <s v="R04"/>
    <m/>
    <e v="#N/A"/>
    <e v="#N/A"/>
    <m/>
    <m/>
    <m/>
    <x v="4"/>
  </r>
  <r>
    <s v="Agosto"/>
    <s v="08"/>
    <x v="2"/>
    <m/>
    <n v="20140811"/>
    <m/>
    <n v="1"/>
    <s v="Unidad Élite"/>
    <s v="Gilberto Mazo"/>
    <s v="gilberto.mazo@antioquia.gov.co"/>
    <s v="3146327933 - 3202407294 "/>
    <n v="8857"/>
    <s v="Remedios"/>
    <x v="12"/>
    <s v="Minera"/>
    <s v="Z08"/>
    <s v="NORDESTE"/>
    <s v="R04"/>
    <m/>
    <e v="#N/A"/>
    <e v="#N/A"/>
    <m/>
    <m/>
    <m/>
    <x v="1"/>
  </r>
  <r>
    <s v="Agosto"/>
    <s v="08"/>
    <x v="2"/>
    <m/>
    <n v="20140812"/>
    <m/>
    <n v="1"/>
    <s v="Unidad Élite"/>
    <s v="Gilberto Mazo"/>
    <s v="gilberto.mazo@antioquia.gov.co"/>
    <s v="3146327933 - 3202407294 "/>
    <n v="8857"/>
    <s v="Guadalupe"/>
    <x v="56"/>
    <s v="Río Porce "/>
    <s v="Z09"/>
    <s v="NORTE"/>
    <s v="R05"/>
    <m/>
    <e v="#N/A"/>
    <e v="#N/A"/>
    <m/>
    <m/>
    <m/>
    <x v="16"/>
  </r>
  <r>
    <s v="Agosto"/>
    <s v="08"/>
    <x v="2"/>
    <m/>
    <n v="20140812"/>
    <m/>
    <n v="1"/>
    <s v="Unidad Élite"/>
    <s v="Gilberto Mazo"/>
    <s v="gilberto.mazo@antioquia.gov.co"/>
    <s v="3146327933 - 3202407294 "/>
    <n v="8857"/>
    <s v="Medellín"/>
    <x v="80"/>
    <s v="Centro"/>
    <s v="Z01"/>
    <s v="VALLE DE ABURRÁ"/>
    <s v="R01"/>
    <m/>
    <e v="#N/A"/>
    <e v="#N/A"/>
    <m/>
    <m/>
    <m/>
    <x v="9"/>
  </r>
  <r>
    <s v="Agosto"/>
    <s v="08"/>
    <x v="2"/>
    <m/>
    <n v="20140814"/>
    <m/>
    <n v="1"/>
    <s v="Unidad Élite"/>
    <s v="Gilberto Mazo"/>
    <s v="gilberto.mazo@antioquia.gov.co"/>
    <s v="3146327933 - 3202407294 "/>
    <n v="8857"/>
    <s v="El Santuario"/>
    <x v="82"/>
    <s v="Valle de San Nicolás"/>
    <s v="Z18"/>
    <s v="ORIENTE"/>
    <s v="R07"/>
    <m/>
    <e v="#N/A"/>
    <e v="#N/A"/>
    <m/>
    <m/>
    <m/>
    <x v="4"/>
  </r>
  <r>
    <s v="Agosto"/>
    <s v="08"/>
    <x v="2"/>
    <m/>
    <n v="20140819"/>
    <m/>
    <n v="1"/>
    <s v="Unidad Élite"/>
    <s v="Gilberto Mazo"/>
    <s v="gilberto.mazo@antioquia.gov.co"/>
    <s v="3146327933 - 3202407294 "/>
    <n v="8857"/>
    <s v="Bello"/>
    <x v="87"/>
    <s v="Norte "/>
    <s v="Z02"/>
    <s v="VALLE DE ABURRÁ"/>
    <s v="R01"/>
    <m/>
    <e v="#N/A"/>
    <e v="#N/A"/>
    <m/>
    <m/>
    <m/>
    <x v="9"/>
  </r>
  <r>
    <s v="Septiembre"/>
    <s v="09"/>
    <x v="2"/>
    <m/>
    <n v="20140905"/>
    <m/>
    <n v="1"/>
    <s v="Unidad Élite"/>
    <s v="Juliana Rosero Cuesta"/>
    <s v="unidadelitedapard@gmail.com"/>
    <n v="3137486329"/>
    <n v="8857"/>
    <s v="Amalfi"/>
    <x v="100"/>
    <s v="Meseta"/>
    <s v="Z07"/>
    <s v="NORDESTE"/>
    <s v="R04"/>
    <m/>
    <e v="#N/A"/>
    <e v="#N/A"/>
    <m/>
    <m/>
    <m/>
    <x v="13"/>
  </r>
  <r>
    <s v="Septiembre"/>
    <s v="09"/>
    <x v="2"/>
    <m/>
    <n v="20140916"/>
    <m/>
    <n v="1"/>
    <s v="Unidad Élite"/>
    <s v="Juliana Rosero Cuesta"/>
    <s v="unidadelitedapard@gmail.com"/>
    <n v="3137486329"/>
    <n v="8857"/>
    <s v="Bello"/>
    <x v="87"/>
    <s v="Norte "/>
    <s v="Z02"/>
    <s v="VALLE DE ABURRÁ"/>
    <s v="R01"/>
    <m/>
    <e v="#N/A"/>
    <e v="#N/A"/>
    <m/>
    <m/>
    <m/>
    <x v="9"/>
  </r>
  <r>
    <s v="Septiembre"/>
    <s v="09"/>
    <x v="2"/>
    <m/>
    <n v="20140926"/>
    <m/>
    <n v="1"/>
    <s v="Unidad Élite"/>
    <s v="Juliana Rosero Cuesta"/>
    <s v="unidadelitedapard@gmail.com"/>
    <n v="3137486329"/>
    <n v="8857"/>
    <s v="Támesis"/>
    <x v="31"/>
    <s v="Cartama"/>
    <s v="Z22"/>
    <s v="SUROESTE"/>
    <s v="R08"/>
    <m/>
    <e v="#N/A"/>
    <e v="#N/A"/>
    <m/>
    <m/>
    <m/>
    <x v="1"/>
  </r>
  <r>
    <s v="Septiembre"/>
    <s v="09"/>
    <x v="2"/>
    <m/>
    <n v="20140927"/>
    <m/>
    <n v="1"/>
    <s v="Unidad Élite"/>
    <s v="Juliana Rosero Cuesta"/>
    <s v="unidadelitedapard@gmail.com"/>
    <n v="3137486329"/>
    <n v="8857"/>
    <s v="Guarne"/>
    <x v="77"/>
    <s v="Valle de San Nicolás"/>
    <s v="Z18"/>
    <s v="ORIENTE"/>
    <s v="R07"/>
    <m/>
    <e v="#N/A"/>
    <e v="#N/A"/>
    <m/>
    <m/>
    <m/>
    <x v="22"/>
  </r>
  <r>
    <s v="Septiembre"/>
    <s v="09"/>
    <x v="2"/>
    <m/>
    <n v="20140902"/>
    <m/>
    <n v="1"/>
    <s v="Unidad Élite"/>
    <s v="Juliana Rosero Cuesta"/>
    <s v="unidadelitedapard@gmail.com"/>
    <n v="3137486329"/>
    <n v="8857"/>
    <s v="Apartadó"/>
    <x v="76"/>
    <s v="Centro"/>
    <s v="Z23"/>
    <s v="URABÁ"/>
    <s v="R09"/>
    <m/>
    <e v="#N/A"/>
    <e v="#N/A"/>
    <m/>
    <m/>
    <m/>
    <x v="4"/>
  </r>
  <r>
    <s v="Septiembre"/>
    <s v="09"/>
    <x v="2"/>
    <m/>
    <n v="20140911"/>
    <m/>
    <n v="1"/>
    <s v="Unidad Élite"/>
    <s v="Juliana Rosero Cuesta"/>
    <s v="unidadelitedapard@gmail.com"/>
    <n v="3137486329"/>
    <n v="8857"/>
    <s v="Medellín"/>
    <x v="80"/>
    <s v="Centro"/>
    <s v="Z01"/>
    <s v="VALLE DE ABURRÁ"/>
    <s v="R01"/>
    <m/>
    <e v="#N/A"/>
    <e v="#N/A"/>
    <m/>
    <m/>
    <m/>
    <x v="22"/>
  </r>
  <r>
    <s v="Septiembre"/>
    <s v="09"/>
    <x v="2"/>
    <m/>
    <n v="20140915"/>
    <m/>
    <n v="1"/>
    <s v="Unidad Élite"/>
    <s v="Juliana Rosero Cuesta"/>
    <s v="unidadelitedapard@gmail.com"/>
    <n v="3137486329"/>
    <n v="8857"/>
    <s v="Medellín"/>
    <x v="80"/>
    <s v="Centro"/>
    <s v="Z01"/>
    <s v="VALLE DE ABURRÁ"/>
    <s v="R01"/>
    <m/>
    <e v="#N/A"/>
    <e v="#N/A"/>
    <m/>
    <m/>
    <m/>
    <x v="3"/>
  </r>
  <r>
    <s v="Septiembre"/>
    <s v="09"/>
    <x v="2"/>
    <m/>
    <n v="20140917"/>
    <m/>
    <n v="1"/>
    <s v="Unidad Élite"/>
    <s v="Juliana Rosero Cuesta"/>
    <s v="unidadelitedapard@gmail.com"/>
    <n v="3137486329"/>
    <n v="8857"/>
    <s v="Barbosa"/>
    <x v="107"/>
    <s v="Norte "/>
    <s v="Z02"/>
    <s v="VALLE DE ABURRÁ"/>
    <s v="R01"/>
    <m/>
    <e v="#N/A"/>
    <e v="#N/A"/>
    <m/>
    <m/>
    <m/>
    <x v="1"/>
  </r>
  <r>
    <s v="Septiembre"/>
    <s v="09"/>
    <x v="2"/>
    <m/>
    <n v="20140917"/>
    <m/>
    <n v="1"/>
    <s v="Unidad Élite"/>
    <s v="Juliana Rosero Cuesta"/>
    <s v="unidadelitedapard@gmail.com"/>
    <n v="3137486329"/>
    <n v="8857"/>
    <s v="Caicedo"/>
    <x v="108"/>
    <s v="Cauca Medio"/>
    <s v="Z14"/>
    <s v="OCCIDENTE"/>
    <s v="R06"/>
    <m/>
    <e v="#N/A"/>
    <e v="#N/A"/>
    <m/>
    <m/>
    <m/>
    <x v="1"/>
  </r>
  <r>
    <s v="Septiembre"/>
    <s v="09"/>
    <x v="2"/>
    <m/>
    <n v="20140917"/>
    <m/>
    <n v="1"/>
    <s v="Unidad Élite"/>
    <s v="Juliana Rosero Cuesta"/>
    <s v="unidadelitedapard@gmail.com"/>
    <n v="3137486329"/>
    <n v="8857"/>
    <s v="Pueblorrico"/>
    <x v="34"/>
    <s v="Cartama"/>
    <s v="Z22"/>
    <s v="SUROESTE"/>
    <s v="R08"/>
    <m/>
    <e v="#N/A"/>
    <e v="#N/A"/>
    <m/>
    <m/>
    <m/>
    <x v="1"/>
  </r>
  <r>
    <s v="Septiembre"/>
    <s v="09"/>
    <x v="2"/>
    <m/>
    <n v="20140921"/>
    <m/>
    <n v="1"/>
    <s v="Unidad Élite"/>
    <s v="Juliana Rosero Cuesta"/>
    <s v="unidadelitedapard@gmail.com"/>
    <n v="3137486329"/>
    <n v="8857"/>
    <s v="Medellín"/>
    <x v="80"/>
    <s v="Centro"/>
    <s v="Z01"/>
    <s v="VALLE DE ABURRÁ"/>
    <s v="R01"/>
    <m/>
    <e v="#N/A"/>
    <e v="#N/A"/>
    <m/>
    <m/>
    <m/>
    <x v="9"/>
  </r>
  <r>
    <s v="Septiembre"/>
    <s v="09"/>
    <x v="2"/>
    <m/>
    <n v="20140925"/>
    <m/>
    <n v="1"/>
    <s v="Unidad Élite"/>
    <s v="Juliana Rosero Cuesta"/>
    <s v="unidadelitedapard@gmail.com"/>
    <n v="3137486329"/>
    <n v="8857"/>
    <s v="Chigorodó"/>
    <x v="36"/>
    <s v="Centro"/>
    <s v="Z23"/>
    <s v="URABÁ"/>
    <s v="R09"/>
    <m/>
    <e v="#N/A"/>
    <e v="#N/A"/>
    <m/>
    <m/>
    <m/>
    <x v="4"/>
  </r>
  <r>
    <s v="Septiembre"/>
    <s v="09"/>
    <x v="2"/>
    <m/>
    <n v="20140926"/>
    <m/>
    <n v="1"/>
    <s v="Unidad Élite"/>
    <s v="Juliana Rosero Cuesta"/>
    <s v="unidadelitedapard@gmail.com"/>
    <n v="3137486329"/>
    <n v="8857"/>
    <s v="Caldas"/>
    <x v="18"/>
    <s v="Sur "/>
    <s v="Z03"/>
    <s v="VALLE DE ABURRÁ"/>
    <s v="R01"/>
    <m/>
    <e v="#N/A"/>
    <e v="#N/A"/>
    <m/>
    <m/>
    <m/>
    <x v="1"/>
  </r>
  <r>
    <s v="Octubre"/>
    <s v="10"/>
    <x v="2"/>
    <m/>
    <n v="20141004"/>
    <m/>
    <n v="1"/>
    <s v="Unidad Élite"/>
    <s v="Juliana Rosero Cuesta"/>
    <s v="unidadelitedapard@gmail.com"/>
    <n v="3137486329"/>
    <n v="8857"/>
    <s v="Bello"/>
    <x v="87"/>
    <s v="Norte "/>
    <s v="Z02"/>
    <s v="VALLE DE ABURRÁ"/>
    <s v="R01"/>
    <m/>
    <e v="#N/A"/>
    <e v="#N/A"/>
    <m/>
    <m/>
    <m/>
    <x v="9"/>
  </r>
  <r>
    <s v="Octubre"/>
    <s v="10"/>
    <x v="2"/>
    <m/>
    <n v="20141005"/>
    <m/>
    <n v="1"/>
    <s v="Unidad Élite"/>
    <s v="Juliana Rosero Cuesta"/>
    <s v="unidadelitedapard@gmail.com"/>
    <n v="3137486329"/>
    <n v="8857"/>
    <s v="Betulia"/>
    <x v="24"/>
    <s v="Penderisco"/>
    <s v="Z21"/>
    <s v="SUROESTE"/>
    <s v="R08"/>
    <m/>
    <e v="#N/A"/>
    <e v="#N/A"/>
    <m/>
    <m/>
    <m/>
    <x v="1"/>
  </r>
  <r>
    <s v="Octubre"/>
    <s v="10"/>
    <x v="2"/>
    <m/>
    <n v="20141005"/>
    <m/>
    <n v="1"/>
    <s v="Unidad Élite"/>
    <s v="Juliana Rosero Cuesta"/>
    <s v="unidadelitedapard@gmail.com"/>
    <n v="3137486329"/>
    <n v="8857"/>
    <s v="Betulia"/>
    <x v="24"/>
    <s v="Penderisco"/>
    <s v="Z21"/>
    <s v="SUROESTE"/>
    <s v="R08"/>
    <m/>
    <e v="#N/A"/>
    <e v="#N/A"/>
    <m/>
    <m/>
    <m/>
    <x v="22"/>
  </r>
  <r>
    <s v="Octubre"/>
    <s v="10"/>
    <x v="2"/>
    <m/>
    <n v="20141006"/>
    <m/>
    <n v="1"/>
    <s v="Unidad Élite"/>
    <s v="Juliana Rosero Cuesta"/>
    <s v="unidadelitedapard@gmail.com"/>
    <n v="3137486329"/>
    <n v="8857"/>
    <s v="Envigado"/>
    <x v="106"/>
    <s v="Sur "/>
    <s v="Z03"/>
    <s v="VALLE DE ABURRÁ"/>
    <s v="R01"/>
    <m/>
    <e v="#N/A"/>
    <e v="#N/A"/>
    <m/>
    <m/>
    <m/>
    <x v="1"/>
  </r>
  <r>
    <s v="Octubre"/>
    <s v="10"/>
    <x v="2"/>
    <m/>
    <n v="20141009"/>
    <m/>
    <n v="1"/>
    <s v="Unidad Élite"/>
    <s v="Juliana Rosero Cuesta"/>
    <s v="unidadelitedapard@gmail.com"/>
    <n v="3137486329"/>
    <n v="8857"/>
    <s v="San Rafael"/>
    <x v="5"/>
    <s v="Embalses"/>
    <s v="Z16"/>
    <s v="ORIENTE"/>
    <s v="R07"/>
    <m/>
    <e v="#N/A"/>
    <e v="#N/A"/>
    <m/>
    <m/>
    <m/>
    <x v="5"/>
  </r>
  <r>
    <s v="Octubre"/>
    <s v="10"/>
    <x v="2"/>
    <m/>
    <n v="20141009"/>
    <m/>
    <n v="1"/>
    <s v="Unidad Élite"/>
    <s v="Juliana Rosero Cuesta"/>
    <s v="unidadelitedapard@gmail.com"/>
    <n v="3137486329"/>
    <n v="8857"/>
    <s v="Puerto Berrío"/>
    <x v="32"/>
    <s v="Ribereña"/>
    <s v="Z06"/>
    <s v="MAGDALENA MEDIO"/>
    <s v="R03"/>
    <m/>
    <e v="#N/A"/>
    <e v="#N/A"/>
    <m/>
    <m/>
    <m/>
    <x v="5"/>
  </r>
  <r>
    <s v="Octubre"/>
    <s v="10"/>
    <x v="2"/>
    <m/>
    <n v="20141014"/>
    <m/>
    <n v="1"/>
    <s v="Unidad Élite"/>
    <s v="Juliana Rosero Cuesta"/>
    <s v="unidadelitedapard@gmail.com"/>
    <n v="3137486329"/>
    <n v="8857"/>
    <s v="San Vicente"/>
    <x v="63"/>
    <s v="Valle de San Nicolás"/>
    <s v="Z18"/>
    <s v="ORIENTE"/>
    <s v="R07"/>
    <m/>
    <e v="#N/A"/>
    <e v="#N/A"/>
    <m/>
    <m/>
    <m/>
    <x v="3"/>
  </r>
  <r>
    <s v="Octubre"/>
    <s v="10"/>
    <x v="2"/>
    <m/>
    <n v="20141020"/>
    <m/>
    <n v="1"/>
    <s v="Unidad Élite"/>
    <s v="Juliana Rosero Cuesta"/>
    <s v="unidadelitedapard@gmail.com"/>
    <n v="3137486329"/>
    <n v="8857"/>
    <s v="Bello"/>
    <x v="87"/>
    <s v="Norte "/>
    <s v="Z02"/>
    <s v="VALLE DE ABURRÁ"/>
    <s v="R01"/>
    <m/>
    <e v="#N/A"/>
    <e v="#N/A"/>
    <m/>
    <m/>
    <m/>
    <x v="9"/>
  </r>
  <r>
    <s v="Octubre"/>
    <s v="10"/>
    <x v="2"/>
    <m/>
    <n v="20141024"/>
    <m/>
    <n v="1"/>
    <s v="Unidad Élite"/>
    <s v="Juliana Rosero Cuesta"/>
    <s v="unidadelitedapard@gmail.com"/>
    <n v="3137486329"/>
    <n v="8857"/>
    <s v="Cáceres"/>
    <x v="35"/>
    <s v="Bajo Cauca"/>
    <s v="Z04"/>
    <s v="BAJO CAUCA"/>
    <s v="R02"/>
    <m/>
    <e v="#N/A"/>
    <e v="#N/A"/>
    <m/>
    <m/>
    <m/>
    <x v="2"/>
  </r>
  <r>
    <s v="Octubre"/>
    <s v="10"/>
    <x v="2"/>
    <m/>
    <n v="20141029"/>
    <m/>
    <n v="1"/>
    <s v="Unidad Élite"/>
    <s v="Juliana Rosero Cuesta"/>
    <s v="unidadelitedapard@gmail.com"/>
    <n v="3137486329"/>
    <n v="8857"/>
    <s v="Bello"/>
    <x v="87"/>
    <s v="Norte "/>
    <s v="Z02"/>
    <s v="VALLE DE ABURRÁ"/>
    <s v="R01"/>
    <m/>
    <e v="#N/A"/>
    <e v="#N/A"/>
    <m/>
    <m/>
    <m/>
    <x v="3"/>
  </r>
  <r>
    <s v="Octubre"/>
    <s v="10"/>
    <x v="2"/>
    <m/>
    <n v="20141030"/>
    <m/>
    <n v="1"/>
    <s v="Unidad Élite"/>
    <s v="Juliana Rosero Cuesta"/>
    <s v="unidadelitedapard@gmail.com"/>
    <n v="3137486329"/>
    <n v="8857"/>
    <s v="Amagá"/>
    <x v="102"/>
    <s v="Sinifaná"/>
    <s v="Z19"/>
    <s v="SUROESTE"/>
    <s v="R08"/>
    <m/>
    <e v="#N/A"/>
    <e v="#N/A"/>
    <m/>
    <m/>
    <m/>
    <x v="15"/>
  </r>
  <r>
    <s v="Octubre"/>
    <s v="10"/>
    <x v="2"/>
    <m/>
    <n v="20141012"/>
    <m/>
    <n v="1"/>
    <s v="Unidad Élite"/>
    <s v="Juliana Rosero Cuesta"/>
    <s v="unidadelitedapard@gmail.com"/>
    <n v="3137486329"/>
    <n v="8857"/>
    <s v="Bello"/>
    <x v="87"/>
    <s v="Norte "/>
    <s v="Z02"/>
    <s v="VALLE DE ABURRÁ"/>
    <s v="R01"/>
    <m/>
    <e v="#N/A"/>
    <e v="#N/A"/>
    <m/>
    <m/>
    <m/>
    <x v="22"/>
  </r>
  <r>
    <s v="Octubre"/>
    <s v="10"/>
    <x v="2"/>
    <m/>
    <n v="20141029"/>
    <m/>
    <n v="1"/>
    <s v="Unidad Élite"/>
    <s v="Juliana Rosero Cuesta"/>
    <s v="unidadelitedapard@gmail.com"/>
    <n v="3137486329"/>
    <n v="8857"/>
    <s v="Medellín"/>
    <x v="80"/>
    <s v="Centro"/>
    <s v="Z01"/>
    <s v="VALLE DE ABURRÁ"/>
    <s v="R01"/>
    <m/>
    <e v="#N/A"/>
    <e v="#N/A"/>
    <m/>
    <m/>
    <m/>
    <x v="17"/>
  </r>
  <r>
    <s v="Noviembre"/>
    <s v="11"/>
    <x v="2"/>
    <m/>
    <n v="20141108"/>
    <m/>
    <n v="1"/>
    <s v="Unidad Élite"/>
    <s v="Juliana Rosero Cuesta"/>
    <s v="unidadelitedapard@gmail.com"/>
    <n v="3137486329"/>
    <n v="8857"/>
    <s v="Girardota"/>
    <x v="118"/>
    <s v="Norte "/>
    <s v="Z02"/>
    <s v="VALLE DE ABURRÁ"/>
    <s v="R01"/>
    <m/>
    <e v="#N/A"/>
    <e v="#N/A"/>
    <m/>
    <m/>
    <m/>
    <x v="4"/>
  </r>
  <r>
    <s v="Noviembre"/>
    <s v="11"/>
    <x v="2"/>
    <m/>
    <n v="20141112"/>
    <m/>
    <n v="1"/>
    <s v="Unidad Élite"/>
    <s v="Juliana Rosero Cuesta"/>
    <s v="unidadelitedapard@gmail.com"/>
    <n v="3137486329"/>
    <n v="8857"/>
    <s v="Briceño"/>
    <x v="14"/>
    <s v="Vertiente Chorros Blancos"/>
    <s v="Z10"/>
    <s v="NORTE"/>
    <s v="R05"/>
    <m/>
    <e v="#N/A"/>
    <e v="#N/A"/>
    <m/>
    <m/>
    <m/>
    <x v="23"/>
  </r>
  <r>
    <s v="Noviembre"/>
    <s v="11"/>
    <x v="2"/>
    <m/>
    <n v="20141114"/>
    <m/>
    <n v="1"/>
    <s v="Unidad Élite"/>
    <s v="Juliana Rosero Cuesta"/>
    <s v="unidadelitedapard@gmail.com"/>
    <n v="3137486329"/>
    <n v="8857"/>
    <s v="Donmatías"/>
    <x v="101"/>
    <s v="Río Grande y Chico"/>
    <s v="Z11"/>
    <s v="NORTE"/>
    <s v="R05"/>
    <m/>
    <e v="#N/A"/>
    <e v="#N/A"/>
    <m/>
    <m/>
    <m/>
    <x v="3"/>
  </r>
  <r>
    <s v="Noviembre"/>
    <s v="11"/>
    <x v="2"/>
    <m/>
    <n v="20141117"/>
    <m/>
    <n v="1"/>
    <s v="Unidad Élite"/>
    <s v="Juliana Rosero Cuesta"/>
    <s v="unidadelitedapard@gmail.com"/>
    <n v="3137486329"/>
    <n v="8857"/>
    <s v="Nechí"/>
    <x v="42"/>
    <s v="Bajo Cauca"/>
    <s v="Z04"/>
    <s v="BAJO CAUCA"/>
    <s v="R02"/>
    <m/>
    <e v="#N/A"/>
    <e v="#N/A"/>
    <m/>
    <m/>
    <m/>
    <x v="4"/>
  </r>
  <r>
    <s v="Noviembre"/>
    <s v="11"/>
    <x v="2"/>
    <m/>
    <n v="20141125"/>
    <m/>
    <n v="1"/>
    <s v="Unidad Élite"/>
    <s v="Juliana Rosero Cuesta"/>
    <s v="unidadelitedapard@gmail.com"/>
    <n v="3137486329"/>
    <n v="8857"/>
    <s v="Venecia"/>
    <x v="84"/>
    <s v="Sinifaná"/>
    <s v="Z19"/>
    <s v="SUROESTE"/>
    <s v="R08"/>
    <m/>
    <e v="#N/A"/>
    <e v="#N/A"/>
    <m/>
    <m/>
    <m/>
    <x v="15"/>
  </r>
  <r>
    <s v="Noviembre"/>
    <s v="11"/>
    <x v="2"/>
    <m/>
    <n v="20141125"/>
    <m/>
    <n v="1"/>
    <s v="Unidad Élite"/>
    <s v="Juliana Rosero Cuesta"/>
    <s v="unidadelitedapard@gmail.com"/>
    <n v="3137486329"/>
    <n v="8857"/>
    <s v="Medellín"/>
    <x v="80"/>
    <s v="Centro"/>
    <s v="Z01"/>
    <s v="VALLE DE ABURRÁ"/>
    <s v="R01"/>
    <m/>
    <e v="#N/A"/>
    <e v="#N/A"/>
    <m/>
    <m/>
    <m/>
    <x v="23"/>
  </r>
  <r>
    <s v="Noviembre"/>
    <s v="11"/>
    <x v="2"/>
    <m/>
    <n v="20141102"/>
    <m/>
    <n v="1"/>
    <s v="Unidad Élite"/>
    <s v="Gilberto Mazo"/>
    <s v="gilberto.mazo@antioquia.gov.co"/>
    <s v="3146327933 - 3202407294 "/>
    <n v="8857"/>
    <s v="Caucasia"/>
    <x v="75"/>
    <s v="Bajo Cauca"/>
    <s v="Z04"/>
    <s v="BAJO CAUCA"/>
    <s v="R02"/>
    <m/>
    <e v="#N/A"/>
    <e v="#N/A"/>
    <m/>
    <m/>
    <m/>
    <x v="4"/>
  </r>
  <r>
    <s v="Noviembre"/>
    <s v="11"/>
    <x v="2"/>
    <m/>
    <n v="20141108"/>
    <m/>
    <n v="1"/>
    <s v="Unidad Élite"/>
    <s v="Gilberto Mazo"/>
    <s v="gilberto.mazo@antioquia.gov.co"/>
    <s v="3146327933 - 3202407294 "/>
    <n v="8857"/>
    <s v="Cañasgordas"/>
    <x v="53"/>
    <s v="Cuenca del Río Sucio"/>
    <s v="Z13"/>
    <s v="OCCIDENTE"/>
    <s v="R06"/>
    <m/>
    <e v="#N/A"/>
    <e v="#N/A"/>
    <m/>
    <m/>
    <m/>
    <x v="1"/>
  </r>
  <r>
    <s v="Noviembre"/>
    <s v="11"/>
    <x v="2"/>
    <m/>
    <n v="20141108"/>
    <m/>
    <n v="1"/>
    <s v="Unidad Élite"/>
    <s v="Gilberto Mazo"/>
    <s v="gilberto.mazo@antioquia.gov.co"/>
    <s v="3146327933 - 3202407294 "/>
    <n v="8857"/>
    <s v="Frontino"/>
    <x v="8"/>
    <s v="Cuenca del Río Sucio"/>
    <s v="Z13"/>
    <s v="OCCIDENTE"/>
    <s v="R06"/>
    <m/>
    <e v="#N/A"/>
    <e v="#N/A"/>
    <m/>
    <m/>
    <m/>
    <x v="1"/>
  </r>
  <r>
    <s v="Noviembre"/>
    <s v="11"/>
    <x v="2"/>
    <m/>
    <n v="20141108"/>
    <m/>
    <n v="1"/>
    <s v="Unidad Élite"/>
    <s v="Gilberto Mazo"/>
    <s v="gilberto.mazo@antioquia.gov.co"/>
    <s v="3146327933 - 3202407294 "/>
    <n v="8857"/>
    <s v="Uramita"/>
    <x v="37"/>
    <s v="Cuenca del Río Sucio"/>
    <s v="Z13"/>
    <s v="OCCIDENTE"/>
    <s v="R06"/>
    <m/>
    <e v="#N/A"/>
    <e v="#N/A"/>
    <m/>
    <m/>
    <m/>
    <x v="1"/>
  </r>
  <r>
    <s v="Noviembre"/>
    <s v="11"/>
    <x v="2"/>
    <m/>
    <n v="20141111"/>
    <m/>
    <n v="1"/>
    <s v="Unidad Élite"/>
    <s v="Gilberto Mazo"/>
    <s v="gilberto.mazo@antioquia.gov.co"/>
    <s v="3146327933 - 3202407294 "/>
    <n v="8857"/>
    <s v="Medellín"/>
    <x v="80"/>
    <s v="Centro"/>
    <s v="Z01"/>
    <s v="VALLE DE ABURRÁ"/>
    <s v="R01"/>
    <m/>
    <e v="#N/A"/>
    <e v="#N/A"/>
    <m/>
    <m/>
    <m/>
    <x v="9"/>
  </r>
  <r>
    <s v="Noviembre"/>
    <s v="11"/>
    <x v="2"/>
    <m/>
    <n v="20141112"/>
    <m/>
    <n v="1"/>
    <s v="Unidad Élite"/>
    <s v="Gilberto Mazo"/>
    <s v="gilberto.mazo@antioquia.gov.co"/>
    <s v="3146327933 - 3202407294 "/>
    <n v="8857"/>
    <s v="Medellín"/>
    <x v="80"/>
    <s v="Centro"/>
    <s v="Z01"/>
    <s v="VALLE DE ABURRÁ"/>
    <s v="R01"/>
    <m/>
    <e v="#N/A"/>
    <e v="#N/A"/>
    <m/>
    <m/>
    <m/>
    <x v="3"/>
  </r>
  <r>
    <s v="Noviembre"/>
    <s v="11"/>
    <x v="2"/>
    <m/>
    <n v="20141113"/>
    <m/>
    <n v="1"/>
    <s v="Unidad Élite"/>
    <s v="Gilberto Mazo"/>
    <s v="gilberto.mazo@antioquia.gov.co"/>
    <s v="3146327933 - 3202407294 "/>
    <n v="8857"/>
    <s v="Chigorodó"/>
    <x v="36"/>
    <s v="Centro"/>
    <s v="Z23"/>
    <s v="URABÁ"/>
    <s v="R09"/>
    <m/>
    <e v="#N/A"/>
    <e v="#N/A"/>
    <m/>
    <m/>
    <m/>
    <x v="4"/>
  </r>
  <r>
    <s v="Noviembre"/>
    <s v="11"/>
    <x v="2"/>
    <m/>
    <n v="20141113"/>
    <m/>
    <n v="1"/>
    <s v="Unidad Élite"/>
    <s v="Gilberto Mazo"/>
    <s v="gilberto.mazo@antioquia.gov.co"/>
    <s v="3146327933 - 3202407294 "/>
    <n v="8857"/>
    <s v="Puerto Triunfo"/>
    <x v="40"/>
    <s v="Ribereña"/>
    <s v="Z06"/>
    <s v="MAGDALENA MEDIO"/>
    <s v="R03"/>
    <m/>
    <e v="#N/A"/>
    <e v="#N/A"/>
    <m/>
    <m/>
    <m/>
    <x v="4"/>
  </r>
  <r>
    <s v="Noviembre"/>
    <s v="11"/>
    <x v="2"/>
    <m/>
    <n v="20141114"/>
    <m/>
    <n v="1"/>
    <s v="Unidad Élite"/>
    <s v="Gilberto Mazo"/>
    <s v="gilberto.mazo@antioquia.gov.co"/>
    <s v="3146327933 - 3202407294 "/>
    <n v="8857"/>
    <s v="Amagá"/>
    <x v="102"/>
    <s v="Sinifaná"/>
    <s v="Z19"/>
    <s v="SUROESTE"/>
    <s v="R08"/>
    <m/>
    <e v="#N/A"/>
    <e v="#N/A"/>
    <m/>
    <m/>
    <m/>
    <x v="15"/>
  </r>
  <r>
    <s v="Noviembre"/>
    <s v="11"/>
    <x v="2"/>
    <m/>
    <n v="20141117"/>
    <m/>
    <n v="1"/>
    <s v="Unidad Élite"/>
    <s v="Gilberto Mazo"/>
    <s v="gilberto.mazo@antioquia.gov.co"/>
    <s v="3146327933 - 3202407294 "/>
    <n v="8857"/>
    <s v="La Estrella"/>
    <x v="114"/>
    <s v="Sur "/>
    <s v="Z03"/>
    <s v="VALLE DE ABURRÁ"/>
    <s v="R01"/>
    <m/>
    <e v="#N/A"/>
    <e v="#N/A"/>
    <m/>
    <m/>
    <m/>
    <x v="3"/>
  </r>
  <r>
    <s v="Noviembre"/>
    <s v="11"/>
    <x v="2"/>
    <m/>
    <n v="20141125"/>
    <m/>
    <n v="1"/>
    <s v="Unidad Élite"/>
    <s v="Gilberto Mazo"/>
    <s v="gilberto.mazo@antioquia.gov.co"/>
    <s v="3146327933 - 3202407294 "/>
    <n v="8857"/>
    <s v="Venecia"/>
    <x v="84"/>
    <s v="Sinifaná"/>
    <s v="Z19"/>
    <s v="SUROESTE"/>
    <s v="R08"/>
    <m/>
    <e v="#N/A"/>
    <e v="#N/A"/>
    <m/>
    <m/>
    <m/>
    <x v="15"/>
  </r>
  <r>
    <s v="Diciembre"/>
    <s v="12"/>
    <x v="2"/>
    <m/>
    <n v="20141210"/>
    <m/>
    <n v="1"/>
    <s v="Unidad Élite"/>
    <s v="Juliana Rosero Cuesta"/>
    <s v="unidadelitedapard@gmail.com"/>
    <n v="3137486329"/>
    <n v="8857"/>
    <s v="Chigorodó"/>
    <x v="36"/>
    <s v="Centro"/>
    <s v="Z23"/>
    <s v="URABÁ"/>
    <s v="R09"/>
    <m/>
    <e v="#N/A"/>
    <e v="#N/A"/>
    <m/>
    <m/>
    <m/>
    <x v="1"/>
  </r>
  <r>
    <s v="Diciembre"/>
    <s v="12"/>
    <x v="2"/>
    <m/>
    <n v="20141223"/>
    <m/>
    <n v="1"/>
    <s v="Unidad Élite"/>
    <s v="Juliana Rosero Cuesta"/>
    <s v="unidadelitedapard@gmail.com"/>
    <n v="3137486329"/>
    <n v="8857"/>
    <s v="El Retiro"/>
    <x v="117"/>
    <s v="Valle de San Nicolás"/>
    <s v="Z18"/>
    <s v="ORIENTE"/>
    <s v="R07"/>
    <m/>
    <e v="#N/A"/>
    <e v="#N/A"/>
    <m/>
    <m/>
    <m/>
    <x v="9"/>
  </r>
  <r>
    <s v="Diciembre"/>
    <s v="12"/>
    <x v="2"/>
    <m/>
    <n v="20141210"/>
    <m/>
    <n v="1"/>
    <s v="Unidad Élite"/>
    <s v="Gilberto Mazo"/>
    <s v="gilberto.mazo@antioquia.gov.co"/>
    <s v="3146327933 - 3202407294 "/>
    <n v="8857"/>
    <s v="Bello"/>
    <x v="87"/>
    <s v="Norte "/>
    <s v="Z02"/>
    <s v="VALLE DE ABURRÁ"/>
    <s v="R01"/>
    <m/>
    <e v="#N/A"/>
    <e v="#N/A"/>
    <m/>
    <m/>
    <m/>
    <x v="4"/>
  </r>
  <r>
    <s v="Diciembre"/>
    <s v="12"/>
    <x v="2"/>
    <m/>
    <n v="20141210"/>
    <m/>
    <n v="1"/>
    <s v="Unidad Élite"/>
    <s v="Gilberto Mazo"/>
    <s v="gilberto.mazo@antioquia.gov.co"/>
    <s v="3146327933 - 3202407294 "/>
    <n v="8857"/>
    <s v="Medellín"/>
    <x v="80"/>
    <s v="Centro"/>
    <s v="Z01"/>
    <s v="VALLE DE ABURRÁ"/>
    <s v="R01"/>
    <m/>
    <e v="#N/A"/>
    <e v="#N/A"/>
    <m/>
    <m/>
    <m/>
    <x v="3"/>
  </r>
  <r>
    <s v="Diciembre"/>
    <s v="12"/>
    <x v="2"/>
    <m/>
    <n v="20141211"/>
    <m/>
    <n v="1"/>
    <s v="Unidad Élite"/>
    <s v="Gilberto Mazo"/>
    <s v="gilberto.mazo@antioquia.gov.co"/>
    <s v="3146327933 - 3202407294 "/>
    <n v="8857"/>
    <s v="Medellín"/>
    <x v="80"/>
    <s v="Centro"/>
    <s v="Z01"/>
    <s v="VALLE DE ABURRÁ"/>
    <s v="R01"/>
    <m/>
    <e v="#N/A"/>
    <e v="#N/A"/>
    <m/>
    <m/>
    <m/>
    <x v="3"/>
  </r>
  <r>
    <s v="Diciembre"/>
    <s v="12"/>
    <x v="2"/>
    <m/>
    <n v="20141214"/>
    <m/>
    <n v="1"/>
    <s v="Unidad Élite"/>
    <s v="Gilberto Mazo"/>
    <s v="gilberto.mazo@antioquia.gov.co"/>
    <s v="3146327933 - 3202407294 "/>
    <n v="8857"/>
    <s v="Medellín"/>
    <x v="80"/>
    <s v="Centro"/>
    <s v="Z01"/>
    <s v="VALLE DE ABURRÁ"/>
    <s v="R01"/>
    <m/>
    <e v="#N/A"/>
    <e v="#N/A"/>
    <m/>
    <m/>
    <m/>
    <x v="9"/>
  </r>
  <r>
    <s v="Diciembre"/>
    <s v="12"/>
    <x v="2"/>
    <m/>
    <n v="20141223"/>
    <m/>
    <n v="1"/>
    <s v="Unidad Élite"/>
    <s v="Gilberto Mazo"/>
    <s v="gilberto.mazo@antioquia.gov.co"/>
    <s v="3146327933 - 3202407294 "/>
    <n v="8857"/>
    <s v="Itagüí"/>
    <x v="91"/>
    <s v="Sur "/>
    <s v="Z03"/>
    <s v="VALLE DE ABURRÁ"/>
    <s v="R01"/>
    <m/>
    <e v="#N/A"/>
    <e v="#N/A"/>
    <m/>
    <m/>
    <m/>
    <x v="6"/>
  </r>
  <r>
    <s v="Diciembre"/>
    <s v="12"/>
    <x v="2"/>
    <m/>
    <n v="20141224"/>
    <m/>
    <n v="1"/>
    <s v="Unidad Élite"/>
    <s v="Gilberto Mazo"/>
    <s v="gilberto.mazo@antioquia.gov.co"/>
    <s v="3146327933 - 3202407294 "/>
    <n v="8857"/>
    <s v="Buriticá"/>
    <x v="115"/>
    <s v="Cauca Medio"/>
    <s v="Z14"/>
    <s v="OCCIDENTE"/>
    <s v="R06"/>
    <m/>
    <e v="#N/A"/>
    <e v="#N/A"/>
    <m/>
    <m/>
    <m/>
    <x v="16"/>
  </r>
  <r>
    <s v="Diciembre"/>
    <s v="12"/>
    <x v="2"/>
    <m/>
    <n v="20141224"/>
    <m/>
    <n v="1"/>
    <s v="Unidad Élite"/>
    <s v="Gilberto Mazo"/>
    <s v="gilberto.mazo@antioquia.gov.co"/>
    <s v="3146327933 - 3202407294 "/>
    <n v="8857"/>
    <s v="Santa Bárbara"/>
    <x v="92"/>
    <s v="Cartama"/>
    <s v="Z22"/>
    <s v="SUROESTE"/>
    <s v="R08"/>
    <m/>
    <e v="#N/A"/>
    <e v="#N/A"/>
    <m/>
    <m/>
    <m/>
    <x v="16"/>
  </r>
  <r>
    <s v="Diciembre"/>
    <s v="12"/>
    <x v="2"/>
    <m/>
    <n v="20141225"/>
    <m/>
    <n v="1"/>
    <s v="Unidad Élite"/>
    <s v="Gilberto Mazo"/>
    <s v="gilberto.mazo@antioquia.gov.co"/>
    <s v="3146327933 - 3202407294 "/>
    <n v="8857"/>
    <s v="Bello"/>
    <x v="87"/>
    <s v="Norte "/>
    <s v="Z02"/>
    <s v="VALLE DE ABURRÁ"/>
    <s v="R01"/>
    <m/>
    <e v="#N/A"/>
    <e v="#N/A"/>
    <m/>
    <m/>
    <m/>
    <x v="22"/>
  </r>
  <r>
    <s v="Diciembre"/>
    <s v="12"/>
    <x v="2"/>
    <m/>
    <n v="20141226"/>
    <m/>
    <n v="1"/>
    <s v="Unidad Élite"/>
    <s v="Gilberto Mazo"/>
    <s v="gilberto.mazo@antioquia.gov.co"/>
    <s v="3146327933 - 3202407294 "/>
    <n v="8857"/>
    <s v="Girardota"/>
    <x v="118"/>
    <s v="Norte "/>
    <s v="Z02"/>
    <s v="VALLE DE ABURRÁ"/>
    <s v="R01"/>
    <m/>
    <e v="#N/A"/>
    <e v="#N/A"/>
    <m/>
    <m/>
    <m/>
    <x v="25"/>
  </r>
  <r>
    <s v="Diciembre"/>
    <s v="12"/>
    <x v="2"/>
    <m/>
    <n v="20141228"/>
    <m/>
    <n v="1"/>
    <s v="Unidad Élite"/>
    <s v="Gilberto Mazo"/>
    <s v="gilberto.mazo@antioquia.gov.co"/>
    <s v="3146327933 - 3202407294 "/>
    <n v="8857"/>
    <s v="Girardota"/>
    <x v="118"/>
    <s v="Norte "/>
    <s v="Z02"/>
    <s v="VALLE DE ABURRÁ"/>
    <s v="R01"/>
    <m/>
    <e v="#N/A"/>
    <e v="#N/A"/>
    <m/>
    <m/>
    <m/>
    <x v="16"/>
  </r>
  <r>
    <s v="Diciembre"/>
    <s v="12"/>
    <x v="2"/>
    <m/>
    <n v="20141228"/>
    <m/>
    <n v="1"/>
    <s v="Unidad Élite"/>
    <s v="Gilberto Mazo"/>
    <s v="gilberto.mazo@antioquia.gov.co"/>
    <s v="3146327933 - 3202407294 "/>
    <n v="8857"/>
    <s v="Bello"/>
    <x v="87"/>
    <s v="Norte "/>
    <s v="Z02"/>
    <s v="VALLE DE ABURRÁ"/>
    <s v="R01"/>
    <m/>
    <e v="#N/A"/>
    <e v="#N/A"/>
    <m/>
    <m/>
    <m/>
    <x v="9"/>
  </r>
  <r>
    <s v="Diciembre"/>
    <s v="12"/>
    <x v="2"/>
    <m/>
    <n v="20141231"/>
    <m/>
    <n v="1"/>
    <s v="Unidad Élite"/>
    <s v="Gilberto Mazo"/>
    <s v="gilberto.mazo@antioquia.gov.co"/>
    <s v="3146327933 - 3202407294 "/>
    <n v="8857"/>
    <s v="Envigado"/>
    <x v="106"/>
    <s v="Sur "/>
    <s v="Z03"/>
    <s v="VALLE DE ABURRÁ"/>
    <s v="R01"/>
    <m/>
    <e v="#N/A"/>
    <e v="#N/A"/>
    <m/>
    <m/>
    <m/>
    <x v="16"/>
  </r>
  <r>
    <s v="Enero"/>
    <s v="01"/>
    <x v="3"/>
    <m/>
    <n v="20150101"/>
    <m/>
    <n v="1"/>
    <s v="Unidad Élite"/>
    <s v="Gilberto Mazo"/>
    <s v="gilberto.mazo@antioquia.gov.co"/>
    <s v="3146327933 - 3202407294 "/>
    <n v="8857"/>
    <s v="Santa Fe de Antioquia"/>
    <x v="112"/>
    <s v="Cauca Medio"/>
    <s v="Z14"/>
    <s v="OCCIDENTE"/>
    <s v="R06"/>
    <m/>
    <e v="#N/A"/>
    <e v="#N/A"/>
    <m/>
    <m/>
    <m/>
    <x v="16"/>
  </r>
  <r>
    <s v="Enero"/>
    <s v="01"/>
    <x v="3"/>
    <m/>
    <n v="20150101"/>
    <m/>
    <n v="1"/>
    <s v="Unidad Élite"/>
    <s v="Gilberto Mazo"/>
    <s v="gilberto.mazo@antioquia.gov.co"/>
    <s v="3146327933 - 3202407294 "/>
    <n v="8857"/>
    <s v="El Peñol"/>
    <x v="28"/>
    <s v="Embalses"/>
    <s v="Z16"/>
    <s v="ORIENTE"/>
    <s v="R07"/>
    <m/>
    <e v="#N/A"/>
    <e v="#N/A"/>
    <m/>
    <m/>
    <m/>
    <x v="21"/>
  </r>
  <r>
    <s v="Enero"/>
    <s v="01"/>
    <x v="3"/>
    <m/>
    <n v="20150101"/>
    <m/>
    <n v="1"/>
    <s v="Unidad Élite"/>
    <s v="Gilberto Mazo"/>
    <s v="gilberto.mazo@antioquia.gov.co"/>
    <s v="3146327933 - 3202407294 "/>
    <n v="8857"/>
    <s v="Tarazá"/>
    <x v="0"/>
    <s v="Bajo Cauca"/>
    <s v="Z04"/>
    <s v="BAJO CAUCA"/>
    <s v="R02"/>
    <m/>
    <e v="#N/A"/>
    <e v="#N/A"/>
    <m/>
    <m/>
    <m/>
    <x v="21"/>
  </r>
  <r>
    <s v="Enero"/>
    <s v="01"/>
    <x v="3"/>
    <m/>
    <n v="20150102"/>
    <m/>
    <n v="1"/>
    <s v="Unidad Élite"/>
    <s v="Gilberto Mazo"/>
    <s v="gilberto.mazo@antioquia.gov.co"/>
    <s v="3146327933 - 3202407294 "/>
    <n v="8857"/>
    <s v="Titiribí"/>
    <x v="103"/>
    <s v="Sinifaná"/>
    <s v="Z19"/>
    <s v="SUROESTE"/>
    <s v="R08"/>
    <m/>
    <e v="#N/A"/>
    <e v="#N/A"/>
    <m/>
    <m/>
    <m/>
    <x v="16"/>
  </r>
  <r>
    <s v="Enero"/>
    <s v="01"/>
    <x v="3"/>
    <m/>
    <n v="20150102"/>
    <m/>
    <n v="1"/>
    <s v="Unidad Élite"/>
    <s v="Gilberto Mazo"/>
    <s v="gilberto.mazo@antioquia.gov.co"/>
    <s v="3146327933 - 3202407294 "/>
    <n v="8857"/>
    <s v="Barbosa"/>
    <x v="107"/>
    <s v="Norte "/>
    <s v="Z02"/>
    <s v="VALLE DE ABURRÁ"/>
    <s v="R01"/>
    <m/>
    <e v="#N/A"/>
    <e v="#N/A"/>
    <m/>
    <m/>
    <m/>
    <x v="21"/>
  </r>
  <r>
    <s v="Enero"/>
    <s v="01"/>
    <x v="3"/>
    <m/>
    <n v="20150103"/>
    <m/>
    <n v="1"/>
    <s v="Unidad Élite"/>
    <s v="Gilberto Mazo"/>
    <s v="gilberto.mazo@antioquia.gov.co"/>
    <s v="3146327933 - 3202407294 "/>
    <n v="8857"/>
    <s v="La Ceja"/>
    <x v="79"/>
    <s v="Valle de San Nicolás"/>
    <s v="Z18"/>
    <s v="ORIENTE"/>
    <s v="R07"/>
    <m/>
    <e v="#N/A"/>
    <e v="#N/A"/>
    <m/>
    <m/>
    <m/>
    <x v="16"/>
  </r>
  <r>
    <s v="Enero"/>
    <s v="01"/>
    <x v="3"/>
    <m/>
    <n v="20150103"/>
    <m/>
    <n v="1"/>
    <s v="Unidad Élite"/>
    <s v="Gilberto Mazo"/>
    <s v="gilberto.mazo@antioquia.gov.co"/>
    <s v="3146327933 - 3202407294 "/>
    <n v="8857"/>
    <s v="Bello"/>
    <x v="87"/>
    <s v="Norte "/>
    <s v="Z02"/>
    <s v="VALLE DE ABURRÁ"/>
    <s v="R01"/>
    <m/>
    <e v="#N/A"/>
    <e v="#N/A"/>
    <m/>
    <m/>
    <m/>
    <x v="16"/>
  </r>
  <r>
    <s v="Enero"/>
    <s v="01"/>
    <x v="3"/>
    <m/>
    <n v="20150104"/>
    <m/>
    <n v="1"/>
    <s v="Unidad Élite"/>
    <s v="Gilberto Mazo"/>
    <s v="gilberto.mazo@antioquia.gov.co"/>
    <s v="3146327933 - 3202407294 "/>
    <n v="8857"/>
    <s v="La Estrella"/>
    <x v="114"/>
    <s v="Sur "/>
    <s v="Z03"/>
    <s v="VALLE DE ABURRÁ"/>
    <s v="R01"/>
    <m/>
    <e v="#N/A"/>
    <e v="#N/A"/>
    <m/>
    <m/>
    <m/>
    <x v="16"/>
  </r>
  <r>
    <s v="Enero"/>
    <s v="01"/>
    <x v="3"/>
    <m/>
    <n v="20150105"/>
    <m/>
    <n v="1"/>
    <s v="Unidad Élite"/>
    <s v="Gilberto Mazo"/>
    <s v="gilberto.mazo@antioquia.gov.co"/>
    <s v="3146327933 - 3202407294 "/>
    <n v="8857"/>
    <s v="San Vicente"/>
    <x v="63"/>
    <s v="Valle de San Nicolás"/>
    <s v="Z18"/>
    <s v="ORIENTE"/>
    <s v="R07"/>
    <m/>
    <e v="#N/A"/>
    <e v="#N/A"/>
    <m/>
    <m/>
    <m/>
    <x v="16"/>
  </r>
  <r>
    <s v="Enero"/>
    <s v="01"/>
    <x v="3"/>
    <m/>
    <n v="20150105"/>
    <m/>
    <n v="1"/>
    <s v="Unidad Élite"/>
    <s v="Gilberto Mazo"/>
    <s v="gilberto.mazo@antioquia.gov.co"/>
    <s v="3146327933 - 3202407294 "/>
    <n v="8857"/>
    <s v="Caucasia"/>
    <x v="75"/>
    <s v="Bajo Cauca"/>
    <s v="Z04"/>
    <s v="BAJO CAUCA"/>
    <s v="R02"/>
    <m/>
    <e v="#N/A"/>
    <e v="#N/A"/>
    <m/>
    <m/>
    <m/>
    <x v="16"/>
  </r>
  <r>
    <s v="Enero"/>
    <s v="01"/>
    <x v="3"/>
    <m/>
    <n v="20150105"/>
    <m/>
    <n v="1"/>
    <s v="Unidad Élite"/>
    <s v="Gilberto Mazo"/>
    <s v="gilberto.mazo@antioquia.gov.co"/>
    <s v="3146327933 - 3202407294 "/>
    <n v="8857"/>
    <s v="La Ceja"/>
    <x v="79"/>
    <s v="Valle de San Nicolás"/>
    <s v="Z18"/>
    <s v="ORIENTE"/>
    <s v="R07"/>
    <m/>
    <e v="#N/A"/>
    <e v="#N/A"/>
    <m/>
    <m/>
    <m/>
    <x v="9"/>
  </r>
  <r>
    <s v="Enero"/>
    <s v="01"/>
    <x v="3"/>
    <m/>
    <n v="20150105"/>
    <m/>
    <n v="1"/>
    <s v="Unidad Élite"/>
    <s v="Gilberto Mazo"/>
    <s v="gilberto.mazo@antioquia.gov.co"/>
    <s v="3146327933 - 3202407294 "/>
    <n v="8857"/>
    <s v="La Ceja"/>
    <x v="79"/>
    <s v="Valle de San Nicolás"/>
    <s v="Z18"/>
    <s v="ORIENTE"/>
    <s v="R07"/>
    <m/>
    <e v="#N/A"/>
    <e v="#N/A"/>
    <m/>
    <m/>
    <m/>
    <x v="16"/>
  </r>
  <r>
    <s v="Enero"/>
    <s v="01"/>
    <x v="3"/>
    <m/>
    <n v="20150105"/>
    <m/>
    <n v="1"/>
    <s v="Unidad Élite"/>
    <s v="Gilberto Mazo"/>
    <s v="gilberto.mazo@antioquia.gov.co"/>
    <s v="3146327933 - 3202407294 "/>
    <n v="8857"/>
    <s v="Frontino"/>
    <x v="8"/>
    <s v="Cuenca del Río Sucio"/>
    <s v="Z13"/>
    <s v="OCCIDENTE"/>
    <s v="R06"/>
    <m/>
    <e v="#N/A"/>
    <e v="#N/A"/>
    <m/>
    <m/>
    <m/>
    <x v="16"/>
  </r>
  <r>
    <s v="Enero"/>
    <s v="01"/>
    <x v="3"/>
    <m/>
    <n v="20150106"/>
    <m/>
    <n v="1"/>
    <s v="Unidad Élite"/>
    <s v="Gilberto Mazo"/>
    <s v="gilberto.mazo@antioquia.gov.co"/>
    <s v="3146327933 - 3202407294 "/>
    <n v="8857"/>
    <s v="Rionegro"/>
    <x v="60"/>
    <s v="Valle de San Nicolás"/>
    <s v="Z18"/>
    <s v="ORIENTE"/>
    <s v="R07"/>
    <m/>
    <e v="#N/A"/>
    <e v="#N/A"/>
    <m/>
    <m/>
    <m/>
    <x v="16"/>
  </r>
  <r>
    <s v="Enero"/>
    <s v="01"/>
    <x v="3"/>
    <m/>
    <n v="20150106"/>
    <m/>
    <n v="1"/>
    <s v="Unidad Élite"/>
    <s v="Gilberto Mazo"/>
    <s v="gilberto.mazo@antioquia.gov.co"/>
    <s v="3146327933 - 3202407294 "/>
    <n v="8857"/>
    <s v="El Retiro"/>
    <x v="117"/>
    <s v="Valle de San Nicolás"/>
    <s v="Z18"/>
    <s v="ORIENTE"/>
    <s v="R07"/>
    <m/>
    <e v="#N/A"/>
    <e v="#N/A"/>
    <m/>
    <m/>
    <m/>
    <x v="9"/>
  </r>
  <r>
    <s v="Enero"/>
    <s v="01"/>
    <x v="3"/>
    <m/>
    <n v="20150106"/>
    <m/>
    <n v="1"/>
    <s v="Unidad Élite"/>
    <s v="Gilberto Mazo"/>
    <s v="gilberto.mazo@antioquia.gov.co"/>
    <s v="3146327933 - 3202407294 "/>
    <n v="8857"/>
    <s v="Santa Rosa de Osos"/>
    <x v="6"/>
    <s v="Río Grande y Chico"/>
    <s v="Z11"/>
    <s v="NORTE"/>
    <s v="R05"/>
    <m/>
    <e v="#N/A"/>
    <e v="#N/A"/>
    <m/>
    <m/>
    <m/>
    <x v="16"/>
  </r>
  <r>
    <s v="Enero"/>
    <s v="01"/>
    <x v="3"/>
    <m/>
    <n v="20150106"/>
    <m/>
    <n v="1"/>
    <s v="Unidad Élite"/>
    <s v="Gilberto Mazo"/>
    <s v="gilberto.mazo@antioquia.gov.co"/>
    <s v="3146327933 - 3202407294 "/>
    <n v="8857"/>
    <s v="La Ceja"/>
    <x v="79"/>
    <s v="Valle de San Nicolás"/>
    <s v="Z18"/>
    <s v="ORIENTE"/>
    <s v="R07"/>
    <m/>
    <e v="#N/A"/>
    <e v="#N/A"/>
    <m/>
    <m/>
    <m/>
    <x v="16"/>
  </r>
  <r>
    <s v="Enero"/>
    <s v="01"/>
    <x v="3"/>
    <m/>
    <n v="20150106"/>
    <m/>
    <n v="1"/>
    <s v="Unidad Élite"/>
    <s v="Gilberto Mazo"/>
    <s v="gilberto.mazo@antioquia.gov.co"/>
    <s v="3146327933 - 3202407294 "/>
    <n v="8857"/>
    <s v="Andes"/>
    <x v="93"/>
    <s v="San Juan"/>
    <s v="Z20"/>
    <s v="SUROESTE"/>
    <s v="R08"/>
    <m/>
    <e v="#N/A"/>
    <e v="#N/A"/>
    <m/>
    <m/>
    <m/>
    <x v="16"/>
  </r>
  <r>
    <s v="Enero"/>
    <s v="01"/>
    <x v="3"/>
    <m/>
    <n v="20150108"/>
    <m/>
    <n v="1"/>
    <s v="Unidad Élite"/>
    <s v="Gilberto Mazo"/>
    <s v="gilberto.mazo@antioquia.gov.co"/>
    <s v="3146327933 - 3202407294 "/>
    <n v="8857"/>
    <s v="Fredonia"/>
    <x v="99"/>
    <s v="Sinifaná"/>
    <s v="Z19"/>
    <s v="SUROESTE"/>
    <s v="R08"/>
    <m/>
    <e v="#N/A"/>
    <e v="#N/A"/>
    <m/>
    <m/>
    <m/>
    <x v="16"/>
  </r>
  <r>
    <s v="Enero"/>
    <s v="01"/>
    <x v="3"/>
    <m/>
    <n v="20150108"/>
    <m/>
    <n v="1"/>
    <s v="Unidad Élite"/>
    <s v="Gilberto Mazo"/>
    <s v="gilberto.mazo@antioquia.gov.co"/>
    <s v="3146327933 - 3202407294 "/>
    <n v="8857"/>
    <s v="Amalfi"/>
    <x v="100"/>
    <s v="Meseta"/>
    <s v="Z07"/>
    <s v="NORDESTE"/>
    <s v="R04"/>
    <m/>
    <e v="#N/A"/>
    <e v="#N/A"/>
    <m/>
    <m/>
    <m/>
    <x v="21"/>
  </r>
  <r>
    <s v="Enero"/>
    <s v="01"/>
    <x v="3"/>
    <m/>
    <n v="20150109"/>
    <m/>
    <n v="1"/>
    <s v="Unidad Élite"/>
    <s v="Gilberto Mazo"/>
    <s v="gilberto.mazo@antioquia.gov.co"/>
    <s v="3146327933 - 3202407294 "/>
    <n v="8857"/>
    <s v="Santa Bárbara"/>
    <x v="92"/>
    <s v="Cartama"/>
    <s v="Z22"/>
    <s v="SUROESTE"/>
    <s v="R08"/>
    <m/>
    <e v="#N/A"/>
    <e v="#N/A"/>
    <m/>
    <m/>
    <m/>
    <x v="16"/>
  </r>
  <r>
    <s v="Enero"/>
    <s v="01"/>
    <x v="3"/>
    <m/>
    <n v="20150110"/>
    <m/>
    <n v="1"/>
    <s v="Unidad Élite"/>
    <s v="Gilberto Mazo"/>
    <s v="gilberto.mazo@antioquia.gov.co"/>
    <s v="3146327933 - 3202407294 "/>
    <n v="8857"/>
    <s v="Gómez Plata"/>
    <x v="48"/>
    <s v="Río Porce "/>
    <s v="Z09"/>
    <s v="NORTE"/>
    <s v="R05"/>
    <m/>
    <e v="#N/A"/>
    <e v="#N/A"/>
    <m/>
    <m/>
    <m/>
    <x v="15"/>
  </r>
  <r>
    <s v="Enero"/>
    <s v="01"/>
    <x v="3"/>
    <m/>
    <n v="20150111"/>
    <m/>
    <n v="1"/>
    <s v="Unidad Élite"/>
    <s v="Gilberto Mazo"/>
    <s v="gilberto.mazo@antioquia.gov.co"/>
    <s v="3146327933 - 3202407294 "/>
    <n v="8857"/>
    <s v="Bello"/>
    <x v="87"/>
    <s v="Norte "/>
    <s v="Z02"/>
    <s v="VALLE DE ABURRÁ"/>
    <s v="R01"/>
    <m/>
    <e v="#N/A"/>
    <e v="#N/A"/>
    <m/>
    <m/>
    <m/>
    <x v="16"/>
  </r>
  <r>
    <s v="Enero"/>
    <s v="01"/>
    <x v="3"/>
    <m/>
    <n v="20150111"/>
    <m/>
    <n v="1"/>
    <s v="Unidad Élite"/>
    <s v="Gilberto Mazo"/>
    <s v="gilberto.mazo@antioquia.gov.co"/>
    <s v="3146327933 - 3202407294 "/>
    <n v="8857"/>
    <s v="Bello"/>
    <x v="87"/>
    <s v="Norte "/>
    <s v="Z02"/>
    <s v="VALLE DE ABURRÁ"/>
    <s v="R01"/>
    <m/>
    <e v="#N/A"/>
    <e v="#N/A"/>
    <m/>
    <m/>
    <m/>
    <x v="16"/>
  </r>
  <r>
    <s v="Enero"/>
    <s v="01"/>
    <x v="3"/>
    <m/>
    <n v="20150111"/>
    <m/>
    <n v="1"/>
    <s v="Unidad Élite"/>
    <s v="Gilberto Mazo"/>
    <s v="gilberto.mazo@antioquia.gov.co"/>
    <s v="3146327933 - 3202407294 "/>
    <n v="8857"/>
    <s v="Bello"/>
    <x v="87"/>
    <s v="Norte "/>
    <s v="Z02"/>
    <s v="VALLE DE ABURRÁ"/>
    <s v="R01"/>
    <m/>
    <e v="#N/A"/>
    <e v="#N/A"/>
    <m/>
    <m/>
    <m/>
    <x v="16"/>
  </r>
  <r>
    <s v="Enero"/>
    <s v="01"/>
    <x v="3"/>
    <m/>
    <n v="20150111"/>
    <m/>
    <n v="1"/>
    <s v="Unidad Élite"/>
    <s v="Gilberto Mazo"/>
    <s v="gilberto.mazo@antioquia.gov.co"/>
    <s v="3146327933 - 3202407294 "/>
    <n v="8857"/>
    <s v="La Ceja"/>
    <x v="79"/>
    <s v="Valle de San Nicolás"/>
    <s v="Z18"/>
    <s v="ORIENTE"/>
    <s v="R07"/>
    <m/>
    <e v="#N/A"/>
    <e v="#N/A"/>
    <m/>
    <m/>
    <m/>
    <x v="16"/>
  </r>
  <r>
    <s v="Enero"/>
    <s v="01"/>
    <x v="3"/>
    <m/>
    <n v="20150111"/>
    <m/>
    <n v="1"/>
    <s v="Unidad Élite"/>
    <s v="Gilberto Mazo"/>
    <s v="gilberto.mazo@antioquia.gov.co"/>
    <s v="3146327933 - 3202407294 "/>
    <n v="8857"/>
    <s v="Heliconia"/>
    <x v="4"/>
    <s v="Cauca Medio"/>
    <s v="Z14"/>
    <s v="OCCIDENTE"/>
    <s v="R06"/>
    <m/>
    <e v="#N/A"/>
    <e v="#N/A"/>
    <m/>
    <m/>
    <m/>
    <x v="16"/>
  </r>
  <r>
    <s v="Enero"/>
    <s v="01"/>
    <x v="3"/>
    <m/>
    <n v="20150112"/>
    <m/>
    <n v="1"/>
    <s v="Unidad Élite"/>
    <s v="Gilberto Mazo"/>
    <s v="gilberto.mazo@antioquia.gov.co"/>
    <s v="3146327933 - 3202407294 "/>
    <n v="8857"/>
    <s v="Angelópolis"/>
    <x v="38"/>
    <s v="Sinifaná"/>
    <s v="Z19"/>
    <s v="SUROESTE"/>
    <s v="R08"/>
    <m/>
    <e v="#N/A"/>
    <e v="#N/A"/>
    <m/>
    <m/>
    <m/>
    <x v="15"/>
  </r>
  <r>
    <s v="Enero"/>
    <s v="01"/>
    <x v="3"/>
    <m/>
    <n v="20150112"/>
    <m/>
    <n v="1"/>
    <s v="Unidad Élite"/>
    <s v="Gilberto Mazo"/>
    <s v="gilberto.mazo@antioquia.gov.co"/>
    <s v="3146327933 - 3202407294 "/>
    <n v="8857"/>
    <s v="San Vicente"/>
    <x v="63"/>
    <s v="Valle de San Nicolás"/>
    <s v="Z18"/>
    <s v="ORIENTE"/>
    <s v="R07"/>
    <m/>
    <e v="#N/A"/>
    <e v="#N/A"/>
    <m/>
    <m/>
    <m/>
    <x v="16"/>
  </r>
  <r>
    <s v="Enero"/>
    <s v="01"/>
    <x v="3"/>
    <m/>
    <n v="20150112"/>
    <m/>
    <n v="1"/>
    <s v="Unidad Élite"/>
    <s v="Gilberto Mazo"/>
    <s v="gilberto.mazo@antioquia.gov.co"/>
    <s v="3146327933 - 3202407294 "/>
    <n v="8857"/>
    <s v="Bello"/>
    <x v="87"/>
    <s v="Norte "/>
    <s v="Z02"/>
    <s v="VALLE DE ABURRÁ"/>
    <s v="R01"/>
    <m/>
    <e v="#N/A"/>
    <e v="#N/A"/>
    <m/>
    <m/>
    <m/>
    <x v="16"/>
  </r>
  <r>
    <s v="Enero"/>
    <s v="01"/>
    <x v="3"/>
    <m/>
    <n v="20150113"/>
    <m/>
    <n v="1"/>
    <s v="Unidad Élite"/>
    <s v="Gilberto Mazo"/>
    <s v="gilberto.mazo@antioquia.gov.co"/>
    <s v="3146327933 - 3202407294 "/>
    <n v="8857"/>
    <s v="Caldas"/>
    <x v="18"/>
    <s v="Sur "/>
    <s v="Z03"/>
    <s v="VALLE DE ABURRÁ"/>
    <s v="R01"/>
    <m/>
    <e v="#N/A"/>
    <e v="#N/A"/>
    <m/>
    <m/>
    <m/>
    <x v="10"/>
  </r>
  <r>
    <s v="Enero"/>
    <s v="01"/>
    <x v="3"/>
    <m/>
    <n v="20150117"/>
    <m/>
    <n v="1"/>
    <s v="Unidad Élite"/>
    <s v="Gilberto Mazo"/>
    <s v="gilberto.mazo@antioquia.gov.co"/>
    <s v="3146327933 - 3202407294 "/>
    <n v="8857"/>
    <s v="Mutatá"/>
    <x v="58"/>
    <s v="Centro"/>
    <s v="Z23"/>
    <s v="URABÁ"/>
    <s v="R09"/>
    <m/>
    <e v="#N/A"/>
    <e v="#N/A"/>
    <m/>
    <m/>
    <m/>
    <x v="3"/>
  </r>
  <r>
    <s v="Enero"/>
    <s v="01"/>
    <x v="3"/>
    <m/>
    <n v="20150118"/>
    <m/>
    <n v="1"/>
    <s v="Unidad Élite"/>
    <s v="Gilberto Mazo"/>
    <s v="gilberto.mazo@antioquia.gov.co"/>
    <s v="3146327933 - 3202407294 "/>
    <n v="8857"/>
    <s v="Santa Fe de Antioquia"/>
    <x v="112"/>
    <s v="Cauca Medio"/>
    <s v="Z14"/>
    <s v="OCCIDENTE"/>
    <s v="R06"/>
    <m/>
    <e v="#N/A"/>
    <e v="#N/A"/>
    <m/>
    <m/>
    <m/>
    <x v="22"/>
  </r>
  <r>
    <s v="Enero"/>
    <s v="01"/>
    <x v="3"/>
    <m/>
    <n v="20150119"/>
    <m/>
    <n v="1"/>
    <s v="Unidad Élite"/>
    <s v="Gilberto Mazo"/>
    <s v="gilberto.mazo@antioquia.gov.co"/>
    <s v="3146327933 - 3202407294 "/>
    <n v="8857"/>
    <s v="Copacabana"/>
    <x v="104"/>
    <s v="Norte "/>
    <s v="Z02"/>
    <s v="VALLE DE ABURRÁ"/>
    <s v="R01"/>
    <m/>
    <e v="#N/A"/>
    <e v="#N/A"/>
    <m/>
    <m/>
    <m/>
    <x v="16"/>
  </r>
  <r>
    <s v="Enero"/>
    <s v="01"/>
    <x v="3"/>
    <m/>
    <n v="20150119"/>
    <m/>
    <n v="1"/>
    <s v="Unidad Élite"/>
    <s v="Gilberto Mazo"/>
    <s v="gilberto.mazo@antioquia.gov.co"/>
    <s v="3146327933 - 3202407294 "/>
    <n v="8857"/>
    <s v="Bello"/>
    <x v="87"/>
    <s v="Norte "/>
    <s v="Z02"/>
    <s v="VALLE DE ABURRÁ"/>
    <s v="R01"/>
    <m/>
    <e v="#N/A"/>
    <e v="#N/A"/>
    <m/>
    <m/>
    <m/>
    <x v="16"/>
  </r>
  <r>
    <s v="Enero"/>
    <s v="01"/>
    <x v="3"/>
    <m/>
    <n v="20150119"/>
    <m/>
    <n v="1"/>
    <s v="Unidad Élite"/>
    <s v="Gilberto Mazo"/>
    <s v="gilberto.mazo@antioquia.gov.co"/>
    <s v="3146327933 - 3202407294 "/>
    <n v="8857"/>
    <s v="La Estrella"/>
    <x v="114"/>
    <s v="Sur "/>
    <s v="Z03"/>
    <s v="VALLE DE ABURRÁ"/>
    <s v="R01"/>
    <m/>
    <e v="#N/A"/>
    <e v="#N/A"/>
    <m/>
    <m/>
    <m/>
    <x v="16"/>
  </r>
  <r>
    <s v="Enero"/>
    <s v="01"/>
    <x v="3"/>
    <m/>
    <n v="20150125"/>
    <m/>
    <n v="1"/>
    <s v="Unidad Élite"/>
    <s v="Gilberto Mazo"/>
    <s v="gilberto.mazo@antioquia.gov.co"/>
    <s v="3146327933 - 3202407294 "/>
    <n v="8857"/>
    <s v="Amalfi"/>
    <x v="100"/>
    <s v="Meseta"/>
    <s v="Z07"/>
    <s v="NORDESTE"/>
    <s v="R04"/>
    <m/>
    <e v="#N/A"/>
    <e v="#N/A"/>
    <m/>
    <m/>
    <m/>
    <x v="22"/>
  </r>
  <r>
    <s v="Enero"/>
    <s v="01"/>
    <x v="3"/>
    <m/>
    <n v="20150128"/>
    <m/>
    <n v="1"/>
    <s v="Unidad Élite"/>
    <s v="Gilberto Mazo"/>
    <s v="gilberto.mazo@antioquia.gov.co"/>
    <s v="3146327933 - 3202407294 "/>
    <n v="8857"/>
    <s v="Bello"/>
    <x v="87"/>
    <s v="Norte "/>
    <s v="Z02"/>
    <s v="VALLE DE ABURRÁ"/>
    <s v="R01"/>
    <m/>
    <e v="#N/A"/>
    <e v="#N/A"/>
    <m/>
    <m/>
    <m/>
    <x v="16"/>
  </r>
  <r>
    <s v="Enero"/>
    <s v="01"/>
    <x v="3"/>
    <m/>
    <n v="20150130"/>
    <m/>
    <n v="1"/>
    <s v="Unidad Élite"/>
    <s v="Gilberto Mazo"/>
    <s v="gilberto.mazo@antioquia.gov.co"/>
    <s v="3146327933 - 3202407294 "/>
    <n v="8857"/>
    <s v="Alejandría"/>
    <x v="7"/>
    <s v="Embalses"/>
    <s v="Z16"/>
    <s v="ORIENTE"/>
    <s v="R07"/>
    <m/>
    <e v="#N/A"/>
    <e v="#N/A"/>
    <m/>
    <m/>
    <m/>
    <x v="6"/>
  </r>
  <r>
    <s v="Febrero"/>
    <s v="02"/>
    <x v="3"/>
    <m/>
    <n v="20150202"/>
    <m/>
    <n v="1"/>
    <s v="Unidad Élite"/>
    <s v="Gilberto Mazo"/>
    <s v="gilberto.mazo@antioquia.gov.co"/>
    <s v="3146327933 - 3202407294 "/>
    <n v="8857"/>
    <s v="Barbosa"/>
    <x v="107"/>
    <s v="Norte "/>
    <s v="Z02"/>
    <s v="VALLE DE ABURRÁ"/>
    <s v="R01"/>
    <m/>
    <e v="#N/A"/>
    <e v="#N/A"/>
    <m/>
    <m/>
    <m/>
    <x v="22"/>
  </r>
  <r>
    <s v="Febrero"/>
    <s v="02"/>
    <x v="3"/>
    <m/>
    <n v="20150203"/>
    <m/>
    <n v="1"/>
    <s v="Unidad Élite"/>
    <s v="Gilberto Mazo"/>
    <s v="gilberto.mazo@antioquia.gov.co"/>
    <s v="3146327933 - 3202407294 "/>
    <n v="8857"/>
    <s v="Amalfi"/>
    <x v="100"/>
    <s v="Meseta"/>
    <s v="Z07"/>
    <s v="NORDESTE"/>
    <s v="R04"/>
    <m/>
    <e v="#N/A"/>
    <e v="#N/A"/>
    <m/>
    <m/>
    <m/>
    <x v="22"/>
  </r>
  <r>
    <s v="Febrero"/>
    <s v="02"/>
    <x v="3"/>
    <m/>
    <n v="20150205"/>
    <m/>
    <n v="1"/>
    <s v="Unidad Élite"/>
    <s v="Gilberto Mazo"/>
    <s v="gilberto.mazo@antioquia.gov.co"/>
    <s v="3146327933 - 3202407294 "/>
    <n v="8857"/>
    <s v="Tarazá"/>
    <x v="0"/>
    <s v="Bajo Cauca"/>
    <s v="Z04"/>
    <s v="BAJO CAUCA"/>
    <s v="R02"/>
    <m/>
    <e v="#N/A"/>
    <e v="#N/A"/>
    <m/>
    <m/>
    <m/>
    <x v="1"/>
  </r>
  <r>
    <s v="Febrero"/>
    <s v="02"/>
    <x v="3"/>
    <m/>
    <n v="20150205"/>
    <m/>
    <n v="1"/>
    <s v="Unidad Élite"/>
    <s v="Gilberto Mazo"/>
    <s v="gilberto.mazo@antioquia.gov.co"/>
    <s v="3146327933 - 3202407294 "/>
    <n v="8857"/>
    <s v="San Luis"/>
    <x v="62"/>
    <s v="Bosques"/>
    <s v="Z17"/>
    <s v="ORIENTE"/>
    <s v="R07"/>
    <m/>
    <e v="#N/A"/>
    <e v="#N/A"/>
    <m/>
    <m/>
    <m/>
    <x v="22"/>
  </r>
  <r>
    <s v="Febrero"/>
    <s v="02"/>
    <x v="3"/>
    <m/>
    <n v="20150213"/>
    <m/>
    <n v="1"/>
    <s v="Unidad Élite"/>
    <s v="Gilberto Mazo"/>
    <s v="gilberto.mazo@antioquia.gov.co"/>
    <s v="3146327933 - 3202407294 "/>
    <n v="8857"/>
    <s v="Turbo"/>
    <x v="20"/>
    <s v="Centro"/>
    <s v="Z23"/>
    <s v="URABÁ"/>
    <s v="R09"/>
    <m/>
    <e v="#N/A"/>
    <e v="#N/A"/>
    <m/>
    <m/>
    <m/>
    <x v="9"/>
  </r>
  <r>
    <s v="Febrero"/>
    <s v="02"/>
    <x v="3"/>
    <m/>
    <n v="20150205"/>
    <m/>
    <n v="1"/>
    <s v="Unidad Élite"/>
    <s v="Gilberto Mazo"/>
    <s v="gilberto.mazo@antioquia.gov.co"/>
    <s v="3146327933 - 3202407294 "/>
    <n v="8857"/>
    <s v="Valdivia"/>
    <x v="17"/>
    <s v="Vertiente Chorros Blancos"/>
    <s v="Z10"/>
    <s v="NORTE"/>
    <s v="R05"/>
    <m/>
    <e v="#N/A"/>
    <e v="#N/A"/>
    <m/>
    <m/>
    <m/>
    <x v="1"/>
  </r>
  <r>
    <s v="Marzo"/>
    <s v="03"/>
    <x v="3"/>
    <m/>
    <n v="20150305"/>
    <m/>
    <n v="1"/>
    <s v="Unidad Élite"/>
    <s v="Gilberto Mazo"/>
    <s v="gilberto.mazo@antioquia.gov.co"/>
    <s v="3146327933 - 3202407294 "/>
    <n v="8857"/>
    <s v="Caucasia"/>
    <x v="75"/>
    <s v="Bajo Cauca"/>
    <s v="Z04"/>
    <s v="BAJO CAUCA"/>
    <s v="R02"/>
    <m/>
    <e v="#N/A"/>
    <e v="#N/A"/>
    <m/>
    <m/>
    <m/>
    <x v="16"/>
  </r>
  <r>
    <s v="Marzo"/>
    <s v="03"/>
    <x v="3"/>
    <m/>
    <n v="20150305"/>
    <m/>
    <n v="1"/>
    <s v="Unidad Élite"/>
    <s v="Gilberto Mazo"/>
    <s v="gilberto.mazo@antioquia.gov.co"/>
    <s v="3146327933 - 3202407294 "/>
    <n v="8857"/>
    <s v="Toledo"/>
    <x v="15"/>
    <s v="Río Cauca"/>
    <s v="Z12"/>
    <s v="NORTE"/>
    <s v="R05"/>
    <m/>
    <e v="#N/A"/>
    <e v="#N/A"/>
    <m/>
    <m/>
    <m/>
    <x v="16"/>
  </r>
  <r>
    <s v="Marzo"/>
    <s v="03"/>
    <x v="3"/>
    <m/>
    <n v="20150304"/>
    <m/>
    <n v="1"/>
    <s v="Unidad Élite"/>
    <s v="Gilberto Mazo"/>
    <s v="gilberto.mazo@antioquia.gov.co"/>
    <s v="3146327933 - 3202407294 "/>
    <n v="8857"/>
    <s v="Ituango"/>
    <x v="113"/>
    <s v="Río Cauca"/>
    <s v="Z12"/>
    <s v="NORTE"/>
    <s v="R05"/>
    <m/>
    <e v="#N/A"/>
    <e v="#N/A"/>
    <m/>
    <m/>
    <m/>
    <x v="16"/>
  </r>
  <r>
    <s v="Marzo"/>
    <s v="03"/>
    <x v="3"/>
    <m/>
    <n v="20150304"/>
    <m/>
    <n v="1"/>
    <s v="Unidad Élite"/>
    <s v="Gilberto Mazo"/>
    <s v="gilberto.mazo@antioquia.gov.co"/>
    <s v="3146327933 - 3202407294 "/>
    <n v="8857"/>
    <s v="Carolina"/>
    <x v="46"/>
    <s v="Río Porce "/>
    <s v="Z09"/>
    <s v="NORTE"/>
    <s v="R05"/>
    <m/>
    <e v="#N/A"/>
    <e v="#N/A"/>
    <m/>
    <m/>
    <m/>
    <x v="16"/>
  </r>
  <r>
    <s v="Febrero"/>
    <s v="02"/>
    <x v="3"/>
    <m/>
    <n v="20150228"/>
    <m/>
    <n v="1"/>
    <s v="Unidad Élite"/>
    <s v="Gilberto Mazo"/>
    <s v="gilberto.mazo@antioquia.gov.co"/>
    <s v="3146327933 - 3202407294 "/>
    <n v="8857"/>
    <s v="San Jerónimo"/>
    <x v="111"/>
    <s v="Cauca Medio"/>
    <s v="Z14"/>
    <s v="OCCIDENTE"/>
    <s v="R06"/>
    <m/>
    <e v="#N/A"/>
    <e v="#N/A"/>
    <m/>
    <m/>
    <m/>
    <x v="16"/>
  </r>
  <r>
    <s v="Febrero"/>
    <s v="02"/>
    <x v="3"/>
    <m/>
    <n v="20150227"/>
    <m/>
    <n v="1"/>
    <s v="Unidad Élite"/>
    <s v="Gilberto Mazo"/>
    <s v="gilberto.mazo@antioquia.gov.co"/>
    <s v="3146327933 - 3202407294 "/>
    <n v="8857"/>
    <s v="Angostura"/>
    <x v="47"/>
    <s v="Vertiente Chorros Blancos"/>
    <s v="Z10"/>
    <s v="NORTE"/>
    <s v="R05"/>
    <m/>
    <e v="#N/A"/>
    <e v="#N/A"/>
    <m/>
    <m/>
    <m/>
    <x v="16"/>
  </r>
  <r>
    <s v="Febrero"/>
    <s v="02"/>
    <x v="3"/>
    <m/>
    <n v="20150228"/>
    <m/>
    <n v="1"/>
    <s v="Unidad Élite"/>
    <s v="Gilberto Mazo"/>
    <s v="gilberto.mazo@antioquia.gov.co"/>
    <s v="3146327933 - 3202407294 "/>
    <n v="8857"/>
    <s v="Dabeiba"/>
    <x v="55"/>
    <s v="Cuenca del Río Sucio"/>
    <s v="Z13"/>
    <s v="OCCIDENTE"/>
    <s v="R06"/>
    <m/>
    <e v="#N/A"/>
    <e v="#N/A"/>
    <m/>
    <m/>
    <m/>
    <x v="16"/>
  </r>
  <r>
    <s v="Febrero"/>
    <s v="02"/>
    <x v="3"/>
    <m/>
    <n v="20150227"/>
    <m/>
    <n v="1"/>
    <s v="Unidad Élite"/>
    <s v="Gilberto Mazo"/>
    <s v="gilberto.mazo@antioquia.gov.co"/>
    <s v="3146327933 - 3202407294 "/>
    <n v="8857"/>
    <s v="Medellín"/>
    <x v="80"/>
    <s v="Centro"/>
    <s v="Z01"/>
    <s v="VALLE DE ABURRÁ"/>
    <s v="R01"/>
    <m/>
    <e v="#N/A"/>
    <e v="#N/A"/>
    <m/>
    <m/>
    <m/>
    <x v="9"/>
  </r>
  <r>
    <s v="Febrero"/>
    <s v="02"/>
    <x v="3"/>
    <m/>
    <n v="20150224"/>
    <m/>
    <n v="1"/>
    <s v="Unidad Élite"/>
    <s v="Gilberto Mazo"/>
    <s v="gilberto.mazo@antioquia.gov.co"/>
    <s v="3146327933 - 3202407294 "/>
    <n v="8857"/>
    <s v="Bello"/>
    <x v="87"/>
    <s v="Norte "/>
    <s v="Z02"/>
    <s v="VALLE DE ABURRÁ"/>
    <s v="R01"/>
    <m/>
    <e v="#N/A"/>
    <e v="#N/A"/>
    <m/>
    <m/>
    <m/>
    <x v="9"/>
  </r>
  <r>
    <s v="Febrero"/>
    <s v="02"/>
    <x v="3"/>
    <m/>
    <n v="20150224"/>
    <m/>
    <n v="1"/>
    <s v="Unidad Élite"/>
    <s v="Gilberto Mazo"/>
    <s v="gilberto.mazo@antioquia.gov.co"/>
    <s v="3146327933 - 3202407294 "/>
    <n v="8857"/>
    <s v="San Jerónimo"/>
    <x v="111"/>
    <s v="Cauca Medio"/>
    <s v="Z14"/>
    <s v="OCCIDENTE"/>
    <s v="R06"/>
    <m/>
    <e v="#N/A"/>
    <e v="#N/A"/>
    <m/>
    <m/>
    <m/>
    <x v="16"/>
  </r>
  <r>
    <s v="Febrero"/>
    <s v="02"/>
    <x v="3"/>
    <m/>
    <n v="20150224"/>
    <m/>
    <n v="1"/>
    <s v="Unidad Élite"/>
    <s v="Gilberto Mazo"/>
    <s v="gilberto.mazo@antioquia.gov.co"/>
    <s v="3146327933 - 3202407294 "/>
    <n v="8857"/>
    <s v="Ebéjico"/>
    <x v="71"/>
    <s v="Cauca Medio"/>
    <s v="Z14"/>
    <s v="OCCIDENTE"/>
    <s v="R06"/>
    <m/>
    <e v="#N/A"/>
    <e v="#N/A"/>
    <m/>
    <m/>
    <m/>
    <x v="16"/>
  </r>
  <r>
    <s v="Febrero"/>
    <s v="02"/>
    <x v="3"/>
    <m/>
    <n v="20150224"/>
    <m/>
    <n v="1"/>
    <s v="Unidad Élite"/>
    <s v="Gilberto Mazo"/>
    <s v="gilberto.mazo@antioquia.gov.co"/>
    <s v="3146327933 - 3202407294 "/>
    <n v="8857"/>
    <s v="El Peñol"/>
    <x v="28"/>
    <s v="Embalses"/>
    <s v="Z16"/>
    <s v="ORIENTE"/>
    <s v="R07"/>
    <m/>
    <e v="#N/A"/>
    <e v="#N/A"/>
    <m/>
    <m/>
    <m/>
    <x v="21"/>
  </r>
  <r>
    <s v="Febrero"/>
    <s v="02"/>
    <x v="3"/>
    <m/>
    <n v="20150223"/>
    <m/>
    <n v="1"/>
    <s v="Unidad Élite"/>
    <s v="Gilberto Mazo"/>
    <s v="gilberto.mazo@antioquia.gov.co"/>
    <s v="3146327933 - 3202407294 "/>
    <n v="8857"/>
    <s v="Santa Bárbara"/>
    <x v="92"/>
    <s v="Cartama"/>
    <s v="Z22"/>
    <s v="SUROESTE"/>
    <s v="R08"/>
    <m/>
    <e v="#N/A"/>
    <e v="#N/A"/>
    <m/>
    <m/>
    <m/>
    <x v="16"/>
  </r>
  <r>
    <s v="Marzo"/>
    <s v="03"/>
    <x v="3"/>
    <m/>
    <n v="20150301"/>
    <m/>
    <n v="1"/>
    <s v="Unidad Élite"/>
    <s v="Gilberto Mazo"/>
    <s v="gilberto.mazo@antioquia.gov.co"/>
    <s v="3146327933 - 3202407294 "/>
    <n v="8857"/>
    <s v="Granada"/>
    <x v="11"/>
    <s v="Embalses"/>
    <s v="Z16"/>
    <s v="ORIENTE"/>
    <s v="R07"/>
    <m/>
    <e v="#N/A"/>
    <e v="#N/A"/>
    <m/>
    <m/>
    <m/>
    <x v="1"/>
  </r>
  <r>
    <s v="Marzo"/>
    <s v="03"/>
    <x v="3"/>
    <m/>
    <n v="20150301"/>
    <m/>
    <n v="1"/>
    <s v="Unidad Élite"/>
    <s v="Gilberto Mazo"/>
    <s v="gilberto.mazo@antioquia.gov.co"/>
    <s v="3146327933 - 3202407294 "/>
    <n v="8857"/>
    <s v="Rionegro"/>
    <x v="60"/>
    <s v="Valle de San Nicolás"/>
    <s v="Z18"/>
    <s v="ORIENTE"/>
    <s v="R07"/>
    <m/>
    <e v="#N/A"/>
    <e v="#N/A"/>
    <m/>
    <m/>
    <m/>
    <x v="22"/>
  </r>
  <r>
    <s v="Febrero"/>
    <s v="02"/>
    <x v="3"/>
    <m/>
    <n v="20150223"/>
    <m/>
    <n v="1"/>
    <s v="Unidad Élite"/>
    <s v="Gilberto Mazo"/>
    <s v="gilberto.mazo@antioquia.gov.co"/>
    <s v="3146327933 - 3202407294 "/>
    <n v="8857"/>
    <s v="Caldas"/>
    <x v="18"/>
    <s v="Sur "/>
    <s v="Z03"/>
    <s v="VALLE DE ABURRÁ"/>
    <s v="R01"/>
    <m/>
    <e v="#N/A"/>
    <e v="#N/A"/>
    <m/>
    <m/>
    <m/>
    <x v="10"/>
  </r>
  <r>
    <s v="Febrero"/>
    <s v="02"/>
    <x v="3"/>
    <m/>
    <n v="20150222"/>
    <m/>
    <n v="1"/>
    <s v="Unidad Élite"/>
    <s v="Gilberto Mazo"/>
    <s v="gilberto.mazo@antioquia.gov.co"/>
    <s v="3146327933 - 3202407294 "/>
    <n v="8857"/>
    <s v="Turbo"/>
    <x v="20"/>
    <s v="Centro"/>
    <s v="Z23"/>
    <s v="URABÁ"/>
    <s v="R09"/>
    <m/>
    <e v="#N/A"/>
    <e v="#N/A"/>
    <m/>
    <m/>
    <m/>
    <x v="16"/>
  </r>
  <r>
    <s v="Febrero"/>
    <s v="02"/>
    <x v="3"/>
    <m/>
    <n v="20150222"/>
    <m/>
    <n v="1"/>
    <s v="Unidad Élite"/>
    <s v="Gilberto Mazo"/>
    <s v="gilberto.mazo@antioquia.gov.co"/>
    <s v="3146327933 - 3202407294 "/>
    <n v="8857"/>
    <s v="San Rafael"/>
    <x v="5"/>
    <s v="Embalses"/>
    <s v="Z16"/>
    <s v="ORIENTE"/>
    <s v="R07"/>
    <m/>
    <e v="#N/A"/>
    <e v="#N/A"/>
    <m/>
    <m/>
    <m/>
    <x v="26"/>
  </r>
  <r>
    <s v="Febrero"/>
    <s v="02"/>
    <x v="3"/>
    <m/>
    <n v="20150222"/>
    <m/>
    <n v="1"/>
    <s v="Unidad Élite"/>
    <s v="Gilberto Mazo"/>
    <s v="gilberto.mazo@antioquia.gov.co"/>
    <s v="3146327933 - 3202407294 "/>
    <n v="8857"/>
    <s v="Caldas"/>
    <x v="18"/>
    <s v="Sur "/>
    <s v="Z03"/>
    <s v="VALLE DE ABURRÁ"/>
    <s v="R01"/>
    <m/>
    <e v="#N/A"/>
    <e v="#N/A"/>
    <m/>
    <m/>
    <m/>
    <x v="10"/>
  </r>
  <r>
    <s v="Febrero"/>
    <s v="02"/>
    <x v="3"/>
    <m/>
    <n v="20150222"/>
    <m/>
    <n v="1"/>
    <s v="Unidad Élite"/>
    <s v="Gilberto Mazo"/>
    <s v="gilberto.mazo@antioquia.gov.co"/>
    <s v="3146327933 - 3202407294 "/>
    <n v="8857"/>
    <s v="Bello"/>
    <x v="87"/>
    <s v="Norte "/>
    <s v="Z02"/>
    <s v="VALLE DE ABURRÁ"/>
    <s v="R01"/>
    <m/>
    <e v="#N/A"/>
    <e v="#N/A"/>
    <m/>
    <m/>
    <m/>
    <x v="16"/>
  </r>
  <r>
    <s v="Febrero"/>
    <s v="02"/>
    <x v="3"/>
    <m/>
    <n v="20150222"/>
    <m/>
    <n v="1"/>
    <s v="Unidad Élite"/>
    <s v="Gilberto Mazo"/>
    <s v="gilberto.mazo@antioquia.gov.co"/>
    <s v="3146327933 - 3202407294 "/>
    <n v="8857"/>
    <s v="Bello"/>
    <x v="87"/>
    <s v="Norte "/>
    <s v="Z02"/>
    <s v="VALLE DE ABURRÁ"/>
    <s v="R01"/>
    <m/>
    <e v="#N/A"/>
    <e v="#N/A"/>
    <m/>
    <m/>
    <m/>
    <x v="16"/>
  </r>
  <r>
    <s v="Marzo"/>
    <s v="03"/>
    <x v="3"/>
    <m/>
    <n v="20150305"/>
    <m/>
    <n v="1"/>
    <s v="Unidad Élite"/>
    <s v="Gilberto Mazo"/>
    <s v="gilberto.mazo@antioquia.gov.co"/>
    <s v="3146327933 - 3202407294 "/>
    <n v="8857"/>
    <s v="Yarumal"/>
    <x v="66"/>
    <s v="Vertiente Chorros Blancos"/>
    <s v="Z10"/>
    <s v="NORTE"/>
    <s v="R05"/>
    <m/>
    <e v="#N/A"/>
    <e v="#N/A"/>
    <m/>
    <m/>
    <m/>
    <x v="16"/>
  </r>
  <r>
    <s v="Febrero"/>
    <s v="02"/>
    <x v="3"/>
    <m/>
    <n v="20150218"/>
    <m/>
    <n v="1"/>
    <s v="Unidad Élite"/>
    <s v="Gilberto Mazo"/>
    <s v="gilberto.mazo@antioquia.gov.co"/>
    <s v="3146327933 - 3202407294 "/>
    <n v="8857"/>
    <s v="Rionegro"/>
    <x v="60"/>
    <s v="Valle de San Nicolás"/>
    <s v="Z18"/>
    <s v="ORIENTE"/>
    <s v="R07"/>
    <m/>
    <e v="#N/A"/>
    <e v="#N/A"/>
    <m/>
    <m/>
    <m/>
    <x v="10"/>
  </r>
  <r>
    <s v="Febrero"/>
    <s v="02"/>
    <x v="3"/>
    <m/>
    <n v="20150217"/>
    <m/>
    <n v="1"/>
    <s v="Unidad Élite"/>
    <s v="Gilberto Mazo"/>
    <s v="gilberto.mazo@antioquia.gov.co"/>
    <s v="3146327933 - 3202407294 "/>
    <n v="8857"/>
    <s v="Buriticá"/>
    <x v="115"/>
    <s v="Cauca Medio"/>
    <s v="Z14"/>
    <s v="OCCIDENTE"/>
    <s v="R06"/>
    <m/>
    <e v="#N/A"/>
    <e v="#N/A"/>
    <m/>
    <m/>
    <m/>
    <x v="15"/>
  </r>
  <r>
    <s v="Febrero"/>
    <s v="02"/>
    <x v="3"/>
    <m/>
    <n v="20150217"/>
    <m/>
    <n v="1"/>
    <s v="Unidad Élite"/>
    <s v="Gilberto Mazo"/>
    <s v="gilberto.mazo@antioquia.gov.co"/>
    <s v="3146327933 - 3202407294 "/>
    <n v="8857"/>
    <s v="Ituango"/>
    <x v="113"/>
    <s v="Río Cauca"/>
    <s v="Z12"/>
    <s v="NORTE"/>
    <s v="R05"/>
    <m/>
    <e v="#N/A"/>
    <e v="#N/A"/>
    <m/>
    <m/>
    <m/>
    <x v="22"/>
  </r>
  <r>
    <s v="Febrero"/>
    <s v="02"/>
    <x v="3"/>
    <m/>
    <n v="20150216"/>
    <m/>
    <n v="1"/>
    <s v="Unidad Élite"/>
    <s v="Gilberto Mazo"/>
    <s v="gilberto.mazo@antioquia.gov.co"/>
    <s v="3146327933 - 3202407294 "/>
    <n v="8857"/>
    <s v="Concordia"/>
    <x v="45"/>
    <s v="Penderisco"/>
    <s v="Z21"/>
    <s v="SUROESTE"/>
    <s v="R08"/>
    <m/>
    <e v="#N/A"/>
    <e v="#N/A"/>
    <m/>
    <m/>
    <m/>
    <x v="16"/>
  </r>
  <r>
    <s v="Febrero"/>
    <s v="02"/>
    <x v="3"/>
    <m/>
    <n v="20150228"/>
    <m/>
    <n v="1"/>
    <s v="Unidad Élite"/>
    <s v="Gilberto Mazo"/>
    <s v="gilberto.mazo@antioquia.gov.co"/>
    <s v="3146327933 - 3202407294 "/>
    <n v="8857"/>
    <s v="San Jerónimo"/>
    <x v="111"/>
    <s v="Cauca Medio"/>
    <s v="Z14"/>
    <s v="OCCIDENTE"/>
    <s v="R06"/>
    <m/>
    <e v="#N/A"/>
    <e v="#N/A"/>
    <m/>
    <m/>
    <m/>
    <x v="16"/>
  </r>
  <r>
    <s v="Febrero"/>
    <s v="02"/>
    <x v="3"/>
    <m/>
    <n v="20150215"/>
    <m/>
    <n v="1"/>
    <s v="Unidad Élite"/>
    <s v="Gilberto Mazo"/>
    <s v="gilberto.mazo@antioquia.gov.co"/>
    <s v="3146327933 - 3202407294 "/>
    <n v="8857"/>
    <s v="Murindó"/>
    <x v="119"/>
    <s v="Atrato Medio"/>
    <s v="Z25"/>
    <s v="URABÁ"/>
    <s v="R09"/>
    <m/>
    <e v="#N/A"/>
    <e v="#N/A"/>
    <m/>
    <m/>
    <m/>
    <x v="23"/>
  </r>
  <r>
    <s v="Febrero"/>
    <s v="02"/>
    <x v="3"/>
    <m/>
    <n v="20150213"/>
    <m/>
    <n v="1"/>
    <s v="Unidad Élite"/>
    <s v="Gilberto Mazo"/>
    <s v="gilberto.mazo@antioquia.gov.co"/>
    <s v="3146327933 - 3202407294 "/>
    <n v="8857"/>
    <s v="San Pedro de Urabá"/>
    <x v="95"/>
    <s v="Norte"/>
    <s v="Z24"/>
    <s v="URABÁ"/>
    <s v="R09"/>
    <m/>
    <e v="#N/A"/>
    <e v="#N/A"/>
    <m/>
    <m/>
    <m/>
    <x v="9"/>
  </r>
  <r>
    <s v="Febrero"/>
    <s v="02"/>
    <x v="3"/>
    <m/>
    <n v="20150212"/>
    <m/>
    <n v="1"/>
    <s v="Unidad Élite"/>
    <s v="Gilberto Mazo"/>
    <s v="gilberto.mazo@antioquia.gov.co"/>
    <s v="3146327933 - 3202407294 "/>
    <n v="8857"/>
    <s v="Amalfi"/>
    <x v="100"/>
    <s v="Meseta"/>
    <s v="Z07"/>
    <s v="NORDESTE"/>
    <s v="R04"/>
    <m/>
    <e v="#N/A"/>
    <e v="#N/A"/>
    <m/>
    <m/>
    <m/>
    <x v="15"/>
  </r>
  <r>
    <s v="Febrero"/>
    <s v="02"/>
    <x v="3"/>
    <m/>
    <n v="20150210"/>
    <m/>
    <n v="1"/>
    <s v="Unidad Élite"/>
    <s v="Gilberto Mazo"/>
    <s v="gilberto.mazo@antioquia.gov.co"/>
    <s v="3146327933 - 3202407294 "/>
    <n v="8857"/>
    <s v="Caucasia"/>
    <x v="75"/>
    <s v="Bajo Cauca"/>
    <s v="Z04"/>
    <s v="BAJO CAUCA"/>
    <s v="R02"/>
    <m/>
    <e v="#N/A"/>
    <e v="#N/A"/>
    <m/>
    <m/>
    <m/>
    <x v="16"/>
  </r>
  <r>
    <s v="Febrero"/>
    <s v="02"/>
    <x v="3"/>
    <m/>
    <n v="20150209"/>
    <m/>
    <n v="1"/>
    <s v="Unidad Élite"/>
    <s v="Gilberto Mazo"/>
    <s v="gilberto.mazo@antioquia.gov.co"/>
    <s v="3146327933 - 3202407294 "/>
    <n v="8857"/>
    <s v="Rionegro"/>
    <x v="60"/>
    <s v="Valle de San Nicolás"/>
    <s v="Z18"/>
    <s v="ORIENTE"/>
    <s v="R07"/>
    <m/>
    <e v="#N/A"/>
    <e v="#N/A"/>
    <m/>
    <m/>
    <m/>
    <x v="22"/>
  </r>
  <r>
    <s v="Febrero"/>
    <s v="02"/>
    <x v="3"/>
    <m/>
    <n v="20150206"/>
    <m/>
    <n v="1"/>
    <s v="Unidad Élite"/>
    <s v="Gilberto Mazo"/>
    <s v="gilberto.mazo@antioquia.gov.co"/>
    <s v="3146327933 - 3202407294 "/>
    <n v="8857"/>
    <s v="Uramita"/>
    <x v="37"/>
    <s v="Cuenca del Río Sucio"/>
    <s v="Z13"/>
    <s v="OCCIDENTE"/>
    <s v="R06"/>
    <m/>
    <e v="#N/A"/>
    <e v="#N/A"/>
    <m/>
    <m/>
    <m/>
    <x v="1"/>
  </r>
  <r>
    <s v="Febrero"/>
    <s v="02"/>
    <x v="3"/>
    <m/>
    <n v="20150206"/>
    <m/>
    <n v="1"/>
    <s v="Unidad Élite"/>
    <s v="Gilberto Mazo"/>
    <s v="gilberto.mazo@antioquia.gov.co"/>
    <s v="3146327933 - 3202407294 "/>
    <n v="8857"/>
    <s v="Sopetrán"/>
    <x v="105"/>
    <s v="Cauca Medio"/>
    <s v="Z14"/>
    <s v="OCCIDENTE"/>
    <s v="R06"/>
    <m/>
    <e v="#N/A"/>
    <e v="#N/A"/>
    <m/>
    <m/>
    <m/>
    <x v="22"/>
  </r>
  <r>
    <s v="Febrero"/>
    <s v="02"/>
    <x v="3"/>
    <m/>
    <n v="20150225"/>
    <m/>
    <n v="1"/>
    <s v="Unidad Élite"/>
    <s v="Gilberto Mazo"/>
    <s v="gilberto.mazo@antioquia.gov.co"/>
    <s v="3146327933 - 3202407294 "/>
    <n v="8857"/>
    <s v="Tarazá"/>
    <x v="0"/>
    <s v="Bajo Cauca"/>
    <s v="Z04"/>
    <s v="BAJO CAUCA"/>
    <s v="R02"/>
    <m/>
    <e v="#N/A"/>
    <e v="#N/A"/>
    <m/>
    <m/>
    <m/>
    <x v="22"/>
  </r>
  <r>
    <s v="Febrero"/>
    <s v="02"/>
    <x v="3"/>
    <m/>
    <n v="20150223"/>
    <m/>
    <n v="1"/>
    <s v="Unidad Élite"/>
    <s v="Gilberto Mazo"/>
    <s v="gilberto.mazo@antioquia.gov.co"/>
    <s v="3146327933 - 3202407294 "/>
    <n v="8857"/>
    <s v="Yalí"/>
    <x v="73"/>
    <s v="Meseta"/>
    <s v="Z07"/>
    <s v="NORDESTE"/>
    <s v="R04"/>
    <m/>
    <e v="#N/A"/>
    <e v="#N/A"/>
    <m/>
    <m/>
    <m/>
    <x v="15"/>
  </r>
  <r>
    <s v="Febrero"/>
    <s v="02"/>
    <x v="3"/>
    <m/>
    <n v="20150222"/>
    <m/>
    <n v="1"/>
    <s v="Unidad Élite"/>
    <s v="Gilberto Mazo"/>
    <s v="gilberto.mazo@antioquia.gov.co"/>
    <s v="3146327933 - 3202407294 "/>
    <n v="8857"/>
    <s v="Olaya"/>
    <x v="90"/>
    <s v="Cauca Medio"/>
    <s v="Z14"/>
    <s v="OCCIDENTE"/>
    <s v="R06"/>
    <m/>
    <e v="#N/A"/>
    <e v="#N/A"/>
    <m/>
    <m/>
    <m/>
    <x v="16"/>
  </r>
  <r>
    <s v="Febrero"/>
    <s v="02"/>
    <x v="3"/>
    <m/>
    <n v="20150217"/>
    <m/>
    <n v="1"/>
    <s v="Unidad Élite"/>
    <s v="Gilberto Mazo"/>
    <s v="gilberto.mazo@antioquia.gov.co"/>
    <s v="3146327933 - 3202407294 "/>
    <n v="8857"/>
    <s v="Ituango"/>
    <x v="113"/>
    <s v="Río Cauca"/>
    <s v="Z12"/>
    <s v="NORTE"/>
    <s v="R05"/>
    <m/>
    <e v="#N/A"/>
    <e v="#N/A"/>
    <m/>
    <m/>
    <m/>
    <x v="16"/>
  </r>
  <r>
    <s v="Marzo"/>
    <s v="03"/>
    <x v="3"/>
    <m/>
    <n v="20150304"/>
    <m/>
    <n v="1"/>
    <s v="Unidad Élite"/>
    <s v="Gilberto Mazo"/>
    <s v="gilberto.mazo@antioquia.gov.co"/>
    <s v="3146327933 - 3202407294 "/>
    <n v="8857"/>
    <s v="San Jerónimo"/>
    <x v="111"/>
    <s v="Cauca Medio"/>
    <s v="Z14"/>
    <s v="OCCIDENTE"/>
    <s v="R06"/>
    <m/>
    <e v="#N/A"/>
    <e v="#N/A"/>
    <m/>
    <m/>
    <m/>
    <x v="9"/>
  </r>
  <r>
    <s v="Marzo"/>
    <s v="03"/>
    <x v="3"/>
    <m/>
    <n v="20150310"/>
    <m/>
    <n v="1"/>
    <s v="Unidad Élite"/>
    <s v="Gilberto Mazo"/>
    <s v="gilberto.mazo@antioquia.gov.co"/>
    <s v="3146327933 - 3202407294 "/>
    <n v="8857"/>
    <s v="Urrao"/>
    <x v="81"/>
    <s v="Penderisco"/>
    <s v="Z21"/>
    <s v="SUROESTE"/>
    <s v="R08"/>
    <m/>
    <e v="#N/A"/>
    <e v="#N/A"/>
    <m/>
    <m/>
    <m/>
    <x v="16"/>
  </r>
  <r>
    <s v="Marzo"/>
    <s v="03"/>
    <x v="3"/>
    <m/>
    <n v="20150309"/>
    <m/>
    <n v="1"/>
    <s v="Unidad Élite"/>
    <s v="Gilberto Mazo"/>
    <s v="gilberto.mazo@antioquia.gov.co"/>
    <s v="3146327933 - 3202407294 "/>
    <n v="8857"/>
    <s v="Concordia"/>
    <x v="45"/>
    <s v="Penderisco"/>
    <s v="Z21"/>
    <s v="SUROESTE"/>
    <s v="R08"/>
    <m/>
    <e v="#N/A"/>
    <e v="#N/A"/>
    <m/>
    <m/>
    <m/>
    <x v="16"/>
  </r>
  <r>
    <s v="Marzo"/>
    <s v="03"/>
    <x v="3"/>
    <m/>
    <n v="20150310"/>
    <m/>
    <n v="1"/>
    <s v="Unidad Élite"/>
    <s v="Gilberto Mazo"/>
    <s v="gilberto.mazo@antioquia.gov.co"/>
    <s v="3146327933 - 3202407294 "/>
    <n v="8857"/>
    <s v="Itagüí"/>
    <x v="91"/>
    <s v="Sur "/>
    <s v="Z03"/>
    <s v="VALLE DE ABURRÁ"/>
    <s v="R01"/>
    <m/>
    <e v="#N/A"/>
    <e v="#N/A"/>
    <m/>
    <m/>
    <m/>
    <x v="16"/>
  </r>
  <r>
    <s v="Marzo"/>
    <s v="03"/>
    <x v="3"/>
    <m/>
    <n v="20150311"/>
    <m/>
    <n v="1"/>
    <s v="Unidad Élite"/>
    <s v="Gilberto Mazo"/>
    <s v="gilberto.mazo@antioquia.gov.co"/>
    <s v="3146327933 - 3202407294 "/>
    <n v="8857"/>
    <s v="La Ceja"/>
    <x v="79"/>
    <s v="Valle de San Nicolás"/>
    <s v="Z18"/>
    <s v="ORIENTE"/>
    <s v="R07"/>
    <m/>
    <e v="#N/A"/>
    <e v="#N/A"/>
    <m/>
    <m/>
    <m/>
    <x v="16"/>
  </r>
  <r>
    <s v="Marzo"/>
    <s v="03"/>
    <x v="3"/>
    <m/>
    <n v="20150311"/>
    <m/>
    <n v="1"/>
    <s v="Unidad Élite"/>
    <s v="Gilberto Mazo"/>
    <s v="gilberto.mazo@antioquia.gov.co"/>
    <s v="3146327933 - 3202407294 "/>
    <n v="8857"/>
    <s v="Caicedo"/>
    <x v="108"/>
    <s v="Cauca Medio"/>
    <s v="Z14"/>
    <s v="OCCIDENTE"/>
    <s v="R06"/>
    <m/>
    <e v="#N/A"/>
    <e v="#N/A"/>
    <m/>
    <m/>
    <m/>
    <x v="16"/>
  </r>
  <r>
    <s v="Marzo"/>
    <s v="03"/>
    <x v="3"/>
    <m/>
    <n v="20150311"/>
    <m/>
    <n v="1"/>
    <s v="Unidad Élite"/>
    <s v="Gilberto Mazo"/>
    <s v="gilberto.mazo@antioquia.gov.co"/>
    <s v="3146327933 - 3202407294 "/>
    <n v="8857"/>
    <s v="Abejorral"/>
    <x v="83"/>
    <s v="Páramo"/>
    <s v="Z15"/>
    <s v="ORIENTE"/>
    <s v="R07"/>
    <m/>
    <e v="#N/A"/>
    <e v="#N/A"/>
    <m/>
    <m/>
    <m/>
    <x v="16"/>
  </r>
  <r>
    <s v="Marzo"/>
    <s v="03"/>
    <x v="3"/>
    <m/>
    <n v="20150311"/>
    <m/>
    <n v="1"/>
    <s v="Unidad Élite"/>
    <s v="Gilberto Mazo"/>
    <s v="gilberto.mazo@antioquia.gov.co"/>
    <s v="3146327933 - 3202407294 "/>
    <n v="8857"/>
    <s v="Turbo"/>
    <x v="20"/>
    <s v="Centro"/>
    <s v="Z23"/>
    <s v="URABÁ"/>
    <s v="R09"/>
    <m/>
    <e v="#N/A"/>
    <e v="#N/A"/>
    <m/>
    <m/>
    <m/>
    <x v="16"/>
  </r>
  <r>
    <s v="Marzo"/>
    <s v="03"/>
    <x v="3"/>
    <m/>
    <n v="20150311"/>
    <m/>
    <n v="1"/>
    <s v="Unidad Élite"/>
    <s v="Gilberto Mazo"/>
    <s v="gilberto.mazo@antioquia.gov.co"/>
    <s v="3146327933 - 3202407294 "/>
    <n v="8857"/>
    <s v="Turbo"/>
    <x v="20"/>
    <s v="Centro"/>
    <s v="Z23"/>
    <s v="URABÁ"/>
    <s v="R09"/>
    <m/>
    <e v="#N/A"/>
    <e v="#N/A"/>
    <m/>
    <m/>
    <m/>
    <x v="16"/>
  </r>
  <r>
    <s v="Marzo"/>
    <s v="03"/>
    <x v="3"/>
    <m/>
    <n v="20150311"/>
    <m/>
    <n v="1"/>
    <s v="Unidad Élite"/>
    <s v="Gilberto Mazo"/>
    <s v="gilberto.mazo@antioquia.gov.co"/>
    <s v="3146327933 - 3202407294 "/>
    <n v="8857"/>
    <s v="Amalfi"/>
    <x v="100"/>
    <s v="Meseta"/>
    <s v="Z07"/>
    <s v="NORDESTE"/>
    <s v="R04"/>
    <m/>
    <e v="#N/A"/>
    <e v="#N/A"/>
    <m/>
    <m/>
    <m/>
    <x v="16"/>
  </r>
  <r>
    <s v="Marzo"/>
    <s v="03"/>
    <x v="3"/>
    <m/>
    <n v="20150311"/>
    <m/>
    <n v="1"/>
    <s v="Unidad Élite"/>
    <s v="Gilberto Mazo"/>
    <s v="gilberto.mazo@antioquia.gov.co"/>
    <s v="3146327933 - 3202407294 "/>
    <n v="8857"/>
    <s v="Anzá"/>
    <x v="97"/>
    <s v="Cauca Medio"/>
    <s v="Z14"/>
    <s v="OCCIDENTE"/>
    <s v="R06"/>
    <m/>
    <e v="#N/A"/>
    <e v="#N/A"/>
    <m/>
    <m/>
    <m/>
    <x v="16"/>
  </r>
  <r>
    <s v="Marzo"/>
    <s v="03"/>
    <x v="3"/>
    <m/>
    <n v="20150311"/>
    <m/>
    <n v="1"/>
    <s v="Unidad Élite"/>
    <s v="Gilberto Mazo"/>
    <s v="gilberto.mazo@antioquia.gov.co"/>
    <s v="3146327933 - 3202407294 "/>
    <n v="8857"/>
    <s v="Ituango"/>
    <x v="113"/>
    <s v="Río Cauca"/>
    <s v="Z12"/>
    <s v="NORTE"/>
    <s v="R05"/>
    <m/>
    <e v="#N/A"/>
    <e v="#N/A"/>
    <m/>
    <m/>
    <m/>
    <x v="16"/>
  </r>
  <r>
    <s v="Marzo"/>
    <s v="03"/>
    <x v="3"/>
    <m/>
    <n v="20150311"/>
    <m/>
    <n v="1"/>
    <s v="Unidad Élite"/>
    <s v="Gilberto Mazo"/>
    <s v="gilberto.mazo@antioquia.gov.co"/>
    <s v="3146327933 - 3202407294 "/>
    <n v="8857"/>
    <s v="Caicedo"/>
    <x v="108"/>
    <s v="Cauca Medio"/>
    <s v="Z14"/>
    <s v="OCCIDENTE"/>
    <s v="R06"/>
    <m/>
    <e v="#N/A"/>
    <e v="#N/A"/>
    <m/>
    <m/>
    <m/>
    <x v="16"/>
  </r>
  <r>
    <s v="Marzo"/>
    <s v="03"/>
    <x v="3"/>
    <m/>
    <n v="20150309"/>
    <m/>
    <n v="1"/>
    <s v="Unidad Élite"/>
    <s v="Gilberto Mazo"/>
    <s v="gilberto.mazo@antioquia.gov.co"/>
    <s v="3146327933 - 3202407294 "/>
    <n v="8857"/>
    <s v="San Luis"/>
    <x v="62"/>
    <s v="Bosques"/>
    <s v="Z17"/>
    <s v="ORIENTE"/>
    <s v="R07"/>
    <m/>
    <e v="#N/A"/>
    <e v="#N/A"/>
    <m/>
    <m/>
    <m/>
    <x v="16"/>
  </r>
  <r>
    <s v="Marzo"/>
    <s v="03"/>
    <x v="3"/>
    <m/>
    <n v="20150312"/>
    <m/>
    <n v="1"/>
    <s v="Unidad Élite"/>
    <s v="Gilberto Mazo"/>
    <s v="gilberto.mazo@antioquia.gov.co"/>
    <s v="3146327933 - 3202407294 "/>
    <n v="8857"/>
    <s v="Copacabana"/>
    <x v="104"/>
    <s v="Norte "/>
    <s v="Z02"/>
    <s v="VALLE DE ABURRÁ"/>
    <s v="R01"/>
    <m/>
    <e v="#N/A"/>
    <e v="#N/A"/>
    <m/>
    <m/>
    <m/>
    <x v="16"/>
  </r>
  <r>
    <s v="Marzo"/>
    <s v="03"/>
    <x v="3"/>
    <m/>
    <n v="20150312"/>
    <m/>
    <n v="1"/>
    <s v="Unidad Élite"/>
    <s v="Gilberto Mazo"/>
    <s v="gilberto.mazo@antioquia.gov.co"/>
    <s v="3146327933 - 3202407294 "/>
    <n v="8857"/>
    <s v="Bello"/>
    <x v="87"/>
    <s v="Norte "/>
    <s v="Z02"/>
    <s v="VALLE DE ABURRÁ"/>
    <s v="R01"/>
    <m/>
    <e v="#N/A"/>
    <e v="#N/A"/>
    <m/>
    <m/>
    <m/>
    <x v="16"/>
  </r>
  <r>
    <s v="Marzo"/>
    <s v="03"/>
    <x v="3"/>
    <m/>
    <n v="20150312"/>
    <m/>
    <n v="1"/>
    <s v="Unidad Élite"/>
    <s v="Gilberto Mazo"/>
    <s v="gilberto.mazo@antioquia.gov.co"/>
    <s v="3146327933 - 3202407294 "/>
    <n v="8857"/>
    <s v="Yondó"/>
    <x v="69"/>
    <s v="Ribereña"/>
    <s v="Z06"/>
    <s v="MAGDALENA MEDIO"/>
    <s v="R03"/>
    <m/>
    <e v="#N/A"/>
    <e v="#N/A"/>
    <m/>
    <m/>
    <m/>
    <x v="23"/>
  </r>
  <r>
    <s v="Marzo"/>
    <s v="03"/>
    <x v="3"/>
    <m/>
    <n v="20150312"/>
    <m/>
    <n v="1"/>
    <s v="Unidad Élite"/>
    <s v="Gilberto Mazo"/>
    <s v="gilberto.mazo@antioquia.gov.co"/>
    <s v="3146327933 - 3202407294 "/>
    <n v="8857"/>
    <s v="Abejorral"/>
    <x v="83"/>
    <s v="Páramo"/>
    <s v="Z15"/>
    <s v="ORIENTE"/>
    <s v="R07"/>
    <m/>
    <e v="#N/A"/>
    <e v="#N/A"/>
    <m/>
    <m/>
    <m/>
    <x v="16"/>
  </r>
  <r>
    <s v="Marzo"/>
    <s v="03"/>
    <x v="3"/>
    <m/>
    <n v="20150312"/>
    <m/>
    <n v="1"/>
    <s v="Unidad Élite"/>
    <s v="Gilberto Mazo"/>
    <s v="gilberto.mazo@antioquia.gov.co"/>
    <s v="3146327933 - 3202407294 "/>
    <n v="8857"/>
    <s v="Caicedo"/>
    <x v="108"/>
    <s v="Cauca Medio"/>
    <s v="Z14"/>
    <s v="OCCIDENTE"/>
    <s v="R06"/>
    <m/>
    <e v="#N/A"/>
    <e v="#N/A"/>
    <m/>
    <m/>
    <m/>
    <x v="16"/>
  </r>
  <r>
    <s v="Marzo"/>
    <s v="03"/>
    <x v="3"/>
    <m/>
    <n v="20150312"/>
    <m/>
    <n v="1"/>
    <s v="Unidad Élite"/>
    <s v="Gilberto Mazo"/>
    <s v="gilberto.mazo@antioquia.gov.co"/>
    <s v="3146327933 - 3202407294 "/>
    <n v="8857"/>
    <s v="Urrao"/>
    <x v="81"/>
    <s v="Penderisco"/>
    <s v="Z21"/>
    <s v="SUROESTE"/>
    <s v="R08"/>
    <m/>
    <e v="#N/A"/>
    <e v="#N/A"/>
    <m/>
    <m/>
    <m/>
    <x v="16"/>
  </r>
  <r>
    <s v="Marzo"/>
    <s v="03"/>
    <x v="3"/>
    <m/>
    <n v="20150312"/>
    <m/>
    <n v="1"/>
    <s v="Unidad Élite"/>
    <s v="Gilberto Mazo"/>
    <s v="gilberto.mazo@antioquia.gov.co"/>
    <s v="3146327933 - 3202407294 "/>
    <n v="8857"/>
    <s v="Urrao"/>
    <x v="81"/>
    <s v="Penderisco"/>
    <s v="Z21"/>
    <s v="SUROESTE"/>
    <s v="R08"/>
    <m/>
    <e v="#N/A"/>
    <e v="#N/A"/>
    <m/>
    <m/>
    <m/>
    <x v="16"/>
  </r>
  <r>
    <s v="Marzo"/>
    <s v="03"/>
    <x v="3"/>
    <m/>
    <n v="20150312"/>
    <m/>
    <n v="1"/>
    <s v="Unidad Élite"/>
    <s v="Gilberto Mazo"/>
    <s v="gilberto.mazo@antioquia.gov.co"/>
    <s v="3146327933 - 3202407294 "/>
    <n v="8857"/>
    <s v="Copacabana"/>
    <x v="104"/>
    <s v="Norte "/>
    <s v="Z02"/>
    <s v="VALLE DE ABURRÁ"/>
    <s v="R01"/>
    <m/>
    <e v="#N/A"/>
    <e v="#N/A"/>
    <m/>
    <m/>
    <m/>
    <x v="16"/>
  </r>
  <r>
    <s v="Marzo"/>
    <s v="03"/>
    <x v="3"/>
    <m/>
    <n v="20150312"/>
    <m/>
    <n v="1"/>
    <s v="Unidad Élite"/>
    <s v="Gilberto Mazo"/>
    <s v="gilberto.mazo@antioquia.gov.co"/>
    <s v="3146327933 - 3202407294 "/>
    <n v="8857"/>
    <s v="Caicedo"/>
    <x v="108"/>
    <s v="Cauca Medio"/>
    <s v="Z14"/>
    <s v="OCCIDENTE"/>
    <s v="R06"/>
    <m/>
    <e v="#N/A"/>
    <e v="#N/A"/>
    <m/>
    <m/>
    <m/>
    <x v="16"/>
  </r>
  <r>
    <s v="Marzo"/>
    <s v="03"/>
    <x v="3"/>
    <m/>
    <n v="20150312"/>
    <m/>
    <n v="1"/>
    <s v="Unidad Élite"/>
    <s v="Gilberto Mazo"/>
    <s v="gilberto.mazo@antioquia.gov.co"/>
    <s v="3146327933 - 3202407294 "/>
    <n v="8857"/>
    <s v="Caicedo"/>
    <x v="108"/>
    <s v="Cauca Medio"/>
    <s v="Z14"/>
    <s v="OCCIDENTE"/>
    <s v="R06"/>
    <m/>
    <e v="#N/A"/>
    <e v="#N/A"/>
    <m/>
    <m/>
    <m/>
    <x v="16"/>
  </r>
  <r>
    <s v="Marzo"/>
    <s v="03"/>
    <x v="3"/>
    <m/>
    <n v="20150312"/>
    <m/>
    <n v="1"/>
    <s v="Unidad Élite"/>
    <s v="Gilberto Mazo"/>
    <s v="gilberto.mazo@antioquia.gov.co"/>
    <s v="3146327933 - 3202407294 "/>
    <n v="8857"/>
    <s v="Caicedo"/>
    <x v="108"/>
    <s v="Cauca Medio"/>
    <s v="Z14"/>
    <s v="OCCIDENTE"/>
    <s v="R06"/>
    <m/>
    <e v="#N/A"/>
    <e v="#N/A"/>
    <m/>
    <m/>
    <m/>
    <x v="16"/>
  </r>
  <r>
    <s v="Marzo"/>
    <s v="03"/>
    <x v="3"/>
    <m/>
    <n v="20150312"/>
    <m/>
    <n v="1"/>
    <s v="Unidad Élite"/>
    <s v="Gilberto Mazo"/>
    <s v="gilberto.mazo@antioquia.gov.co"/>
    <s v="3146327933 - 3202407294 "/>
    <n v="8857"/>
    <s v="Anzá"/>
    <x v="97"/>
    <s v="Cauca Medio"/>
    <s v="Z14"/>
    <s v="OCCIDENTE"/>
    <s v="R06"/>
    <m/>
    <e v="#N/A"/>
    <e v="#N/A"/>
    <m/>
    <m/>
    <m/>
    <x v="16"/>
  </r>
  <r>
    <s v="Marzo"/>
    <s v="03"/>
    <x v="3"/>
    <m/>
    <n v="20150312"/>
    <m/>
    <n v="1"/>
    <s v="Unidad Élite"/>
    <s v="Gilberto Mazo"/>
    <s v="gilberto.mazo@antioquia.gov.co"/>
    <s v="3146327933 - 3202407294 "/>
    <n v="8857"/>
    <s v="Anzá"/>
    <x v="97"/>
    <s v="Cauca Medio"/>
    <s v="Z14"/>
    <s v="OCCIDENTE"/>
    <s v="R06"/>
    <m/>
    <e v="#N/A"/>
    <e v="#N/A"/>
    <m/>
    <m/>
    <m/>
    <x v="16"/>
  </r>
  <r>
    <s v="Marzo"/>
    <s v="03"/>
    <x v="3"/>
    <m/>
    <n v="20150313"/>
    <m/>
    <n v="1"/>
    <s v="Unidad Élite"/>
    <s v="Gilberto Mazo"/>
    <s v="gilberto.mazo@antioquia.gov.co"/>
    <s v="3146327933 - 3202407294 "/>
    <n v="8857"/>
    <s v="San Francisco"/>
    <x v="3"/>
    <s v="Bosques"/>
    <s v="Z17"/>
    <s v="ORIENTE"/>
    <s v="R07"/>
    <m/>
    <e v="#N/A"/>
    <e v="#N/A"/>
    <m/>
    <m/>
    <m/>
    <x v="1"/>
  </r>
  <r>
    <s v="Marzo"/>
    <s v="03"/>
    <x v="3"/>
    <m/>
    <n v="20150313"/>
    <m/>
    <n v="1"/>
    <s v="Unidad Élite"/>
    <s v="Gilberto Mazo"/>
    <s v="gilberto.mazo@antioquia.gov.co"/>
    <s v="3146327933 - 3202407294 "/>
    <n v="8857"/>
    <s v="Peque"/>
    <x v="121"/>
    <s v="Cuenca del Río Sucio"/>
    <s v="Z13"/>
    <s v="OCCIDENTE"/>
    <s v="R06"/>
    <m/>
    <e v="#N/A"/>
    <e v="#N/A"/>
    <m/>
    <m/>
    <m/>
    <x v="9"/>
  </r>
  <r>
    <s v="Marzo"/>
    <s v="03"/>
    <x v="3"/>
    <m/>
    <n v="20150313"/>
    <m/>
    <n v="1"/>
    <s v="Unidad Élite"/>
    <s v="Gilberto Mazo"/>
    <s v="gilberto.mazo@antioquia.gov.co"/>
    <s v="3146327933 - 3202407294 "/>
    <n v="8857"/>
    <s v="Ituango"/>
    <x v="113"/>
    <s v="Río Cauca"/>
    <s v="Z12"/>
    <s v="NORTE"/>
    <s v="R05"/>
    <m/>
    <e v="#N/A"/>
    <e v="#N/A"/>
    <m/>
    <m/>
    <m/>
    <x v="16"/>
  </r>
  <r>
    <s v="Junio"/>
    <s v="06"/>
    <x v="3"/>
    <m/>
    <n v="20150614"/>
    <m/>
    <n v="1"/>
    <s v="Unidad Élite"/>
    <s v="Gilberto Mazo"/>
    <s v="gilberto.mazo@antioquia.gov.co"/>
    <s v="3146327933 - 3202407294 "/>
    <n v="8857"/>
    <s v="Chigorodó"/>
    <x v="36"/>
    <s v="Centro"/>
    <s v="Z23"/>
    <s v="URABÁ"/>
    <s v="R09"/>
    <m/>
    <e v="#N/A"/>
    <e v="#N/A"/>
    <m/>
    <m/>
    <m/>
    <x v="16"/>
  </r>
  <r>
    <s v="Marzo"/>
    <s v="03"/>
    <x v="3"/>
    <m/>
    <n v="20150315"/>
    <m/>
    <n v="1"/>
    <s v="Unidad Élite"/>
    <s v="Gilberto Mazo"/>
    <s v="gilberto.mazo@antioquia.gov.co"/>
    <s v="3146327933 - 3202407294 "/>
    <n v="8857"/>
    <s v="Itagüí"/>
    <x v="91"/>
    <s v="Sur "/>
    <s v="Z03"/>
    <s v="VALLE DE ABURRÁ"/>
    <s v="R01"/>
    <m/>
    <e v="#N/A"/>
    <e v="#N/A"/>
    <m/>
    <m/>
    <m/>
    <x v="16"/>
  </r>
  <r>
    <s v="Marzo"/>
    <s v="03"/>
    <x v="3"/>
    <m/>
    <n v="20150316"/>
    <m/>
    <n v="1"/>
    <s v="Unidad Élite"/>
    <s v="Gilberto Mazo"/>
    <s v="gilberto.mazo@antioquia.gov.co"/>
    <s v="3146327933 - 3202407294 "/>
    <n v="8857"/>
    <s v="San Jerónimo"/>
    <x v="111"/>
    <s v="Cauca Medio"/>
    <s v="Z14"/>
    <s v="OCCIDENTE"/>
    <s v="R06"/>
    <m/>
    <e v="#N/A"/>
    <e v="#N/A"/>
    <m/>
    <m/>
    <m/>
    <x v="16"/>
  </r>
  <r>
    <s v="Marzo"/>
    <s v="03"/>
    <x v="3"/>
    <m/>
    <n v="20150317"/>
    <m/>
    <n v="1"/>
    <s v="Unidad Élite"/>
    <s v="Gilberto Mazo"/>
    <s v="gilberto.mazo@antioquia.gov.co"/>
    <s v="3146327933 - 3202407294 "/>
    <n v="8857"/>
    <s v="Venecia"/>
    <x v="84"/>
    <s v="Sinifaná"/>
    <s v="Z19"/>
    <s v="SUROESTE"/>
    <s v="R08"/>
    <m/>
    <e v="#N/A"/>
    <e v="#N/A"/>
    <m/>
    <m/>
    <m/>
    <x v="22"/>
  </r>
  <r>
    <s v="Marzo"/>
    <s v="03"/>
    <x v="3"/>
    <m/>
    <n v="20150317"/>
    <m/>
    <n v="1"/>
    <s v="Unidad Élite"/>
    <s v="Gilberto Mazo"/>
    <s v="gilberto.mazo@antioquia.gov.co"/>
    <s v="3146327933 - 3202407294 "/>
    <n v="8857"/>
    <s v="Venecia"/>
    <x v="84"/>
    <s v="Sinifaná"/>
    <s v="Z19"/>
    <s v="SUROESTE"/>
    <s v="R08"/>
    <m/>
    <e v="#N/A"/>
    <e v="#N/A"/>
    <m/>
    <m/>
    <m/>
    <x v="16"/>
  </r>
  <r>
    <s v="Marzo"/>
    <s v="03"/>
    <x v="3"/>
    <m/>
    <n v="20150320"/>
    <m/>
    <n v="1"/>
    <s v="Unidad Élite"/>
    <s v="Gilberto Mazo"/>
    <s v="gilberto.mazo@antioquia.gov.co"/>
    <s v="3146327933 - 3202407294 "/>
    <n v="8857"/>
    <s v="Marinilla"/>
    <x v="57"/>
    <s v="Valle de San Nicolás"/>
    <s v="Z18"/>
    <s v="ORIENTE"/>
    <s v="R07"/>
    <m/>
    <e v="#N/A"/>
    <e v="#N/A"/>
    <m/>
    <m/>
    <m/>
    <x v="4"/>
  </r>
  <r>
    <s v="Marzo"/>
    <s v="03"/>
    <x v="3"/>
    <m/>
    <n v="20150320"/>
    <m/>
    <n v="1"/>
    <s v="Unidad Élite"/>
    <s v="Gilberto Mazo"/>
    <s v="gilberto.mazo@antioquia.gov.co"/>
    <s v="3146327933 - 3202407294 "/>
    <n v="8857"/>
    <s v="Apartadó"/>
    <x v="76"/>
    <s v="Centro"/>
    <s v="Z23"/>
    <s v="URABÁ"/>
    <s v="R09"/>
    <m/>
    <e v="#N/A"/>
    <e v="#N/A"/>
    <m/>
    <m/>
    <m/>
    <x v="16"/>
  </r>
  <r>
    <s v="Marzo"/>
    <s v="03"/>
    <x v="3"/>
    <m/>
    <n v="20150320"/>
    <m/>
    <n v="1"/>
    <s v="Unidad Élite"/>
    <s v="Gilberto Mazo"/>
    <s v="gilberto.mazo@antioquia.gov.co"/>
    <s v="3146327933 - 3202407294 "/>
    <n v="8857"/>
    <s v="Turbo"/>
    <x v="20"/>
    <s v="Centro"/>
    <s v="Z23"/>
    <s v="URABÁ"/>
    <s v="R09"/>
    <m/>
    <e v="#N/A"/>
    <e v="#N/A"/>
    <m/>
    <m/>
    <m/>
    <x v="16"/>
  </r>
  <r>
    <s v="Marzo"/>
    <s v="03"/>
    <x v="3"/>
    <m/>
    <n v="20150320"/>
    <m/>
    <n v="1"/>
    <s v="Unidad Élite"/>
    <s v="Gilberto Mazo"/>
    <s v="gilberto.mazo@antioquia.gov.co"/>
    <s v="3146327933 - 3202407294 "/>
    <n v="8857"/>
    <s v="Barbosa"/>
    <x v="107"/>
    <s v="Norte "/>
    <s v="Z02"/>
    <s v="VALLE DE ABURRÁ"/>
    <s v="R01"/>
    <m/>
    <e v="#N/A"/>
    <e v="#N/A"/>
    <m/>
    <m/>
    <m/>
    <x v="22"/>
  </r>
  <r>
    <s v="Marzo"/>
    <s v="03"/>
    <x v="3"/>
    <m/>
    <n v="20150321"/>
    <m/>
    <n v="1"/>
    <s v="Unidad Élite"/>
    <s v="Gilberto Mazo"/>
    <s v="gilberto.mazo@antioquia.gov.co"/>
    <s v="3146327933 - 3202407294 "/>
    <n v="8857"/>
    <s v="Rionegro"/>
    <x v="60"/>
    <s v="Valle de San Nicolás"/>
    <s v="Z18"/>
    <s v="ORIENTE"/>
    <s v="R07"/>
    <m/>
    <e v="#N/A"/>
    <e v="#N/A"/>
    <m/>
    <m/>
    <m/>
    <x v="22"/>
  </r>
  <r>
    <s v="Marzo"/>
    <s v="03"/>
    <x v="3"/>
    <m/>
    <n v="20150322"/>
    <m/>
    <n v="1"/>
    <s v="Unidad Élite"/>
    <s v="Gilberto Mazo"/>
    <s v="gilberto.mazo@antioquia.gov.co"/>
    <s v="3146327933 - 3202407294 "/>
    <n v="8857"/>
    <s v="Uramita"/>
    <x v="37"/>
    <s v="Cuenca del Río Sucio"/>
    <s v="Z13"/>
    <s v="OCCIDENTE"/>
    <s v="R06"/>
    <m/>
    <e v="#N/A"/>
    <e v="#N/A"/>
    <m/>
    <m/>
    <m/>
    <x v="23"/>
  </r>
  <r>
    <s v="Marzo"/>
    <s v="03"/>
    <x v="3"/>
    <m/>
    <n v="20150325"/>
    <m/>
    <n v="1"/>
    <s v="Unidad Élite"/>
    <s v="Gilberto Mazo"/>
    <s v="gilberto.mazo@antioquia.gov.co"/>
    <s v="3146327933 - 3202407294 "/>
    <n v="8857"/>
    <s v="Argelia"/>
    <x v="44"/>
    <s v="Páramo"/>
    <s v="Z15"/>
    <s v="ORIENTE"/>
    <s v="R07"/>
    <m/>
    <e v="#N/A"/>
    <e v="#N/A"/>
    <m/>
    <m/>
    <m/>
    <x v="22"/>
  </r>
  <r>
    <s v="Marzo"/>
    <s v="03"/>
    <x v="3"/>
    <m/>
    <n v="20150322"/>
    <m/>
    <n v="1"/>
    <s v="Unidad Élite"/>
    <s v="Gilberto Mazo"/>
    <s v="gilberto.mazo@antioquia.gov.co"/>
    <s v="3146327933 - 3202407294 "/>
    <n v="8857"/>
    <s v="Envigado"/>
    <x v="106"/>
    <s v="Sur "/>
    <s v="Z03"/>
    <s v="VALLE DE ABURRÁ"/>
    <s v="R01"/>
    <m/>
    <e v="#N/A"/>
    <e v="#N/A"/>
    <m/>
    <m/>
    <m/>
    <x v="10"/>
  </r>
  <r>
    <s v="Marzo"/>
    <s v="03"/>
    <x v="3"/>
    <m/>
    <n v="20150327"/>
    <m/>
    <n v="1"/>
    <s v="Unidad Élite"/>
    <s v="Gilberto Mazo"/>
    <s v="gilberto.mazo@antioquia.gov.co"/>
    <s v="3146327933 - 3202407294 "/>
    <n v="8857"/>
    <s v="Briceño"/>
    <x v="14"/>
    <s v="Vertiente Chorros Blancos"/>
    <s v="Z10"/>
    <s v="NORTE"/>
    <s v="R05"/>
    <m/>
    <e v="#N/A"/>
    <e v="#N/A"/>
    <m/>
    <m/>
    <m/>
    <x v="15"/>
  </r>
  <r>
    <s v="Marzo"/>
    <s v="03"/>
    <x v="3"/>
    <m/>
    <n v="20150317"/>
    <m/>
    <n v="1"/>
    <s v="Unidad Élite"/>
    <s v="Gilberto Mazo"/>
    <s v="gilberto.mazo@antioquia.gov.co"/>
    <s v="3146327933 - 3202407294 "/>
    <n v="8857"/>
    <s v="Itagüí"/>
    <x v="91"/>
    <s v="Sur "/>
    <s v="Z03"/>
    <s v="VALLE DE ABURRÁ"/>
    <s v="R01"/>
    <m/>
    <e v="#N/A"/>
    <e v="#N/A"/>
    <m/>
    <m/>
    <m/>
    <x v="5"/>
  </r>
  <r>
    <s v="Marzo"/>
    <s v="03"/>
    <x v="3"/>
    <m/>
    <n v="20150323"/>
    <m/>
    <n v="1"/>
    <s v="Unidad Élite"/>
    <s v="Gilberto Mazo"/>
    <s v="gilberto.mazo@antioquia.gov.co"/>
    <s v="3146327933 - 3202407294 "/>
    <n v="8857"/>
    <s v="Itagüí"/>
    <x v="91"/>
    <s v="Sur "/>
    <s v="Z03"/>
    <s v="VALLE DE ABURRÁ"/>
    <s v="R01"/>
    <m/>
    <e v="#N/A"/>
    <e v="#N/A"/>
    <m/>
    <m/>
    <m/>
    <x v="9"/>
  </r>
  <r>
    <s v="Abril"/>
    <s v="04"/>
    <x v="3"/>
    <m/>
    <n v="20150401"/>
    <m/>
    <n v="1"/>
    <s v="Unidad Élite"/>
    <s v="Gilberto Mazo"/>
    <s v="gilberto.mazo@antioquia.gov.co"/>
    <s v="3146327933 - 3202407294 "/>
    <n v="8857"/>
    <s v="Ituango"/>
    <x v="113"/>
    <s v="Río Cauca"/>
    <s v="Z12"/>
    <s v="NORTE"/>
    <s v="R05"/>
    <m/>
    <e v="#N/A"/>
    <e v="#N/A"/>
    <m/>
    <m/>
    <m/>
    <x v="16"/>
  </r>
  <r>
    <s v="Abril"/>
    <s v="04"/>
    <x v="3"/>
    <m/>
    <n v="20150401"/>
    <m/>
    <n v="1"/>
    <s v="Unidad Élite"/>
    <s v="Gilberto Mazo"/>
    <s v="gilberto.mazo@antioquia.gov.co"/>
    <s v="3146327933 - 3202407294 "/>
    <n v="8857"/>
    <s v="Ituango"/>
    <x v="113"/>
    <s v="Río Cauca"/>
    <s v="Z12"/>
    <s v="NORTE"/>
    <s v="R05"/>
    <m/>
    <e v="#N/A"/>
    <e v="#N/A"/>
    <m/>
    <m/>
    <m/>
    <x v="16"/>
  </r>
  <r>
    <s v="Abril"/>
    <s v="04"/>
    <x v="3"/>
    <m/>
    <n v="20150403"/>
    <m/>
    <n v="1"/>
    <s v="Unidad Élite"/>
    <s v="Gilberto Mazo"/>
    <s v="gilberto.mazo@antioquia.gov.co"/>
    <s v="3146327933 - 3202407294 "/>
    <n v="8857"/>
    <s v="Cocorná"/>
    <x v="23"/>
    <s v="Bosques"/>
    <s v="Z17"/>
    <s v="ORIENTE"/>
    <s v="R07"/>
    <m/>
    <e v="#N/A"/>
    <e v="#N/A"/>
    <m/>
    <m/>
    <m/>
    <x v="7"/>
  </r>
  <r>
    <s v="Abril"/>
    <s v="04"/>
    <x v="3"/>
    <m/>
    <n v="20140401"/>
    <m/>
    <n v="1"/>
    <s v="Unidad Élite"/>
    <s v="Gilberto Mazo"/>
    <s v="gilberto.mazo@antioquia.gov.co"/>
    <s v="3146327933 - 3202407294 "/>
    <n v="8857"/>
    <s v="Necoclí"/>
    <x v="59"/>
    <s v="Norte"/>
    <s v="Z24"/>
    <s v="URABÁ"/>
    <s v="R09"/>
    <m/>
    <e v="#N/A"/>
    <e v="#N/A"/>
    <m/>
    <m/>
    <m/>
    <x v="16"/>
  </r>
  <r>
    <s v="Abril"/>
    <s v="04"/>
    <x v="3"/>
    <m/>
    <n v="20150404"/>
    <m/>
    <n v="1"/>
    <s v="Unidad Élite"/>
    <s v="Gilberto Mazo"/>
    <s v="gilberto.mazo@antioquia.gov.co"/>
    <s v="3146327933 - 3202407294 "/>
    <n v="8857"/>
    <s v="Anzá"/>
    <x v="97"/>
    <s v="Cauca Medio"/>
    <s v="Z14"/>
    <s v="OCCIDENTE"/>
    <s v="R06"/>
    <m/>
    <e v="#N/A"/>
    <e v="#N/A"/>
    <m/>
    <m/>
    <m/>
    <x v="21"/>
  </r>
  <r>
    <s v="Abril"/>
    <s v="04"/>
    <x v="3"/>
    <m/>
    <n v="20150404"/>
    <m/>
    <n v="1"/>
    <s v="Unidad Élite"/>
    <s v="Gilberto Mazo"/>
    <s v="gilberto.mazo@antioquia.gov.co"/>
    <s v="3146327933 - 3202407294 "/>
    <n v="8857"/>
    <s v="Rionegro"/>
    <x v="60"/>
    <s v="Valle de San Nicolás"/>
    <s v="Z18"/>
    <s v="ORIENTE"/>
    <s v="R07"/>
    <m/>
    <e v="#N/A"/>
    <e v="#N/A"/>
    <m/>
    <m/>
    <m/>
    <x v="22"/>
  </r>
  <r>
    <s v="Abril"/>
    <s v="04"/>
    <x v="3"/>
    <m/>
    <n v="20150404"/>
    <m/>
    <n v="1"/>
    <s v="Unidad Élite"/>
    <s v="Gilberto Mazo"/>
    <s v="gilberto.mazo@antioquia.gov.co"/>
    <s v="3146327933 - 3202407294 "/>
    <n v="8857"/>
    <s v="Betulia"/>
    <x v="24"/>
    <s v="Penderisco"/>
    <s v="Z21"/>
    <s v="SUROESTE"/>
    <s v="R08"/>
    <m/>
    <e v="#N/A"/>
    <e v="#N/A"/>
    <m/>
    <m/>
    <m/>
    <x v="1"/>
  </r>
  <r>
    <s v="Abril"/>
    <s v="04"/>
    <x v="3"/>
    <m/>
    <n v="20150404"/>
    <m/>
    <n v="1"/>
    <s v="Unidad Élite"/>
    <s v="Gilberto Mazo"/>
    <s v="gilberto.mazo@antioquia.gov.co"/>
    <s v="3146327933 - 3202407294 "/>
    <n v="8857"/>
    <s v="Uramita"/>
    <x v="37"/>
    <s v="Cuenca del Río Sucio"/>
    <s v="Z13"/>
    <s v="OCCIDENTE"/>
    <s v="R06"/>
    <m/>
    <e v="#N/A"/>
    <e v="#N/A"/>
    <m/>
    <m/>
    <m/>
    <x v="1"/>
  </r>
  <r>
    <s v="Abril"/>
    <s v="04"/>
    <x v="3"/>
    <m/>
    <n v="20150404"/>
    <m/>
    <n v="1"/>
    <s v="Unidad Élite"/>
    <s v="Gilberto Mazo"/>
    <s v="gilberto.mazo@antioquia.gov.co"/>
    <s v="3146327933 - 3202407294 "/>
    <n v="8857"/>
    <s v="Cañasgordas"/>
    <x v="53"/>
    <s v="Cuenca del Río Sucio"/>
    <s v="Z13"/>
    <s v="OCCIDENTE"/>
    <s v="R06"/>
    <m/>
    <e v="#N/A"/>
    <e v="#N/A"/>
    <m/>
    <m/>
    <m/>
    <x v="1"/>
  </r>
  <r>
    <s v="Abril"/>
    <s v="04"/>
    <x v="3"/>
    <m/>
    <n v="20140405"/>
    <m/>
    <n v="1"/>
    <s v="Unidad Élite"/>
    <s v="Gilberto Mazo"/>
    <s v="gilberto.mazo@antioquia.gov.co"/>
    <s v="3146327933 - 3202407294 "/>
    <n v="8857"/>
    <s v="Betulia"/>
    <x v="24"/>
    <s v="Penderisco"/>
    <s v="Z21"/>
    <s v="SUROESTE"/>
    <s v="R08"/>
    <m/>
    <e v="#N/A"/>
    <e v="#N/A"/>
    <m/>
    <m/>
    <m/>
    <x v="1"/>
  </r>
  <r>
    <s v="Abril"/>
    <s v="04"/>
    <x v="3"/>
    <m/>
    <n v="20140405"/>
    <m/>
    <n v="1"/>
    <s v="Unidad Élite"/>
    <s v="Gilberto Mazo"/>
    <s v="gilberto.mazo@antioquia.gov.co"/>
    <s v="3146327933 - 3202407294 "/>
    <n v="8857"/>
    <s v="Betulia"/>
    <x v="24"/>
    <s v="Penderisco"/>
    <s v="Z21"/>
    <s v="SUROESTE"/>
    <s v="R08"/>
    <m/>
    <e v="#N/A"/>
    <e v="#N/A"/>
    <m/>
    <m/>
    <m/>
    <x v="1"/>
  </r>
  <r>
    <s v="Abril"/>
    <s v="04"/>
    <x v="3"/>
    <m/>
    <n v="20150406"/>
    <m/>
    <n v="1"/>
    <s v="Unidad Élite"/>
    <s v="Gilberto Mazo"/>
    <s v="gilberto.mazo@antioquia.gov.co"/>
    <s v="3146327933 - 3202407294 "/>
    <n v="8857"/>
    <s v="La Ceja"/>
    <x v="79"/>
    <s v="Valle de San Nicolás"/>
    <s v="Z18"/>
    <s v="ORIENTE"/>
    <s v="R07"/>
    <m/>
    <e v="#N/A"/>
    <e v="#N/A"/>
    <m/>
    <m/>
    <m/>
    <x v="9"/>
  </r>
  <r>
    <s v="Abril"/>
    <s v="04"/>
    <x v="3"/>
    <m/>
    <n v="20150406"/>
    <m/>
    <n v="1"/>
    <s v="Unidad Élite"/>
    <s v="Gilberto Mazo"/>
    <s v="gilberto.mazo@antioquia.gov.co"/>
    <s v="3146327933 - 3202407294 "/>
    <n v="8857"/>
    <s v="Gómez Plata"/>
    <x v="48"/>
    <s v="Río Porce "/>
    <s v="Z09"/>
    <s v="NORTE"/>
    <s v="R05"/>
    <m/>
    <e v="#N/A"/>
    <e v="#N/A"/>
    <m/>
    <m/>
    <m/>
    <x v="5"/>
  </r>
  <r>
    <s v="Abril"/>
    <s v="04"/>
    <x v="3"/>
    <m/>
    <n v="20150407"/>
    <m/>
    <n v="1"/>
    <s v="Unidad Élite"/>
    <s v="Gilberto Mazo"/>
    <s v="gilberto.mazo@antioquia.gov.co"/>
    <s v="3146327933 - 3202407294 "/>
    <n v="8857"/>
    <s v="Gómez Plata"/>
    <x v="48"/>
    <s v="Río Porce "/>
    <s v="Z09"/>
    <s v="NORTE"/>
    <s v="R05"/>
    <m/>
    <e v="#N/A"/>
    <e v="#N/A"/>
    <m/>
    <m/>
    <m/>
    <x v="3"/>
  </r>
  <r>
    <s v="Abril"/>
    <s v="04"/>
    <x v="3"/>
    <m/>
    <n v="20140407"/>
    <m/>
    <n v="1"/>
    <s v="Unidad Élite"/>
    <s v="Gilberto Mazo"/>
    <s v="gilberto.mazo@antioquia.gov.co"/>
    <s v="3146327933 - 3202407294 "/>
    <n v="8857"/>
    <s v="San Francisco"/>
    <x v="3"/>
    <s v="Bosques"/>
    <s v="Z17"/>
    <s v="ORIENTE"/>
    <s v="R07"/>
    <m/>
    <e v="#N/A"/>
    <e v="#N/A"/>
    <m/>
    <m/>
    <m/>
    <x v="1"/>
  </r>
  <r>
    <s v="Abril"/>
    <s v="04"/>
    <x v="3"/>
    <m/>
    <n v="20150407"/>
    <m/>
    <n v="1"/>
    <s v="Unidad Élite"/>
    <s v="Gilberto Mazo"/>
    <s v="gilberto.mazo@antioquia.gov.co"/>
    <s v="3146327933 - 3202407294 "/>
    <n v="8857"/>
    <s v="Cocorná"/>
    <x v="23"/>
    <s v="Bosques"/>
    <s v="Z17"/>
    <s v="ORIENTE"/>
    <s v="R07"/>
    <m/>
    <e v="#N/A"/>
    <e v="#N/A"/>
    <m/>
    <m/>
    <m/>
    <x v="23"/>
  </r>
  <r>
    <s v="Abril"/>
    <s v="04"/>
    <x v="3"/>
    <m/>
    <n v="20150407"/>
    <m/>
    <n v="1"/>
    <s v="Unidad Élite"/>
    <s v="Gilberto Mazo"/>
    <s v="gilberto.mazo@antioquia.gov.co"/>
    <s v="3146327933 - 3202407294 "/>
    <n v="8857"/>
    <s v="Uramita"/>
    <x v="37"/>
    <s v="Cuenca del Río Sucio"/>
    <s v="Z13"/>
    <s v="OCCIDENTE"/>
    <s v="R06"/>
    <m/>
    <e v="#N/A"/>
    <e v="#N/A"/>
    <m/>
    <m/>
    <m/>
    <x v="3"/>
  </r>
  <r>
    <s v="Abril"/>
    <s v="04"/>
    <x v="3"/>
    <m/>
    <n v="20150406"/>
    <m/>
    <n v="1"/>
    <s v="Unidad Élite"/>
    <s v="Gilberto Mazo"/>
    <s v="gilberto.mazo@antioquia.gov.co"/>
    <s v="3146327933 - 3202407294 "/>
    <n v="8857"/>
    <s v="San Luis"/>
    <x v="62"/>
    <s v="Bosques"/>
    <s v="Z17"/>
    <s v="ORIENTE"/>
    <s v="R07"/>
    <m/>
    <e v="#N/A"/>
    <e v="#N/A"/>
    <m/>
    <m/>
    <m/>
    <x v="1"/>
  </r>
  <r>
    <s v="Abril"/>
    <s v="04"/>
    <x v="3"/>
    <m/>
    <n v="20150408"/>
    <m/>
    <n v="1"/>
    <s v="Unidad Élite"/>
    <s v="Gilberto Mazo"/>
    <s v="gilberto.mazo@antioquia.gov.co"/>
    <s v="3146327933 - 3202407294 "/>
    <n v="8857"/>
    <s v="Segovia"/>
    <x v="98"/>
    <s v="Minera"/>
    <s v="Z08"/>
    <s v="NORDESTE"/>
    <s v="R04"/>
    <m/>
    <e v="#N/A"/>
    <e v="#N/A"/>
    <m/>
    <m/>
    <m/>
    <x v="4"/>
  </r>
  <r>
    <s v="Abril"/>
    <s v="04"/>
    <x v="3"/>
    <m/>
    <n v="20150408"/>
    <m/>
    <n v="1"/>
    <s v="Unidad Élite"/>
    <s v="Gilberto Mazo"/>
    <s v="gilberto.mazo@antioquia.gov.co"/>
    <s v="3146327933 - 3202407294 "/>
    <n v="8857"/>
    <s v="Salgar"/>
    <x v="22"/>
    <s v="Penderisco"/>
    <s v="Z21"/>
    <s v="SUROESTE"/>
    <s v="R08"/>
    <m/>
    <e v="#N/A"/>
    <e v="#N/A"/>
    <m/>
    <m/>
    <m/>
    <x v="7"/>
  </r>
  <r>
    <s v="Abril"/>
    <s v="04"/>
    <x v="3"/>
    <m/>
    <n v="20150402"/>
    <m/>
    <n v="1"/>
    <s v="Unidad Élite"/>
    <s v="Gilberto Mazo"/>
    <s v="gilberto.mazo@antioquia.gov.co"/>
    <s v="3146327933 - 3202407294 "/>
    <n v="8857"/>
    <s v="Cocorná"/>
    <x v="23"/>
    <s v="Bosques"/>
    <s v="Z17"/>
    <s v="ORIENTE"/>
    <s v="R07"/>
    <m/>
    <e v="#N/A"/>
    <e v="#N/A"/>
    <m/>
    <m/>
    <m/>
    <x v="7"/>
  </r>
  <r>
    <s v="Abril"/>
    <s v="04"/>
    <x v="3"/>
    <m/>
    <n v="20150408"/>
    <m/>
    <n v="1"/>
    <s v="Unidad Élite"/>
    <s v="Gilberto Mazo"/>
    <s v="gilberto.mazo@antioquia.gov.co"/>
    <s v="3146327933 - 3202407294 "/>
    <n v="8857"/>
    <s v="San Luis"/>
    <x v="62"/>
    <s v="Bosques"/>
    <s v="Z17"/>
    <s v="ORIENTE"/>
    <s v="R07"/>
    <m/>
    <e v="#N/A"/>
    <e v="#N/A"/>
    <m/>
    <m/>
    <m/>
    <x v="3"/>
  </r>
  <r>
    <s v="Abril"/>
    <s v="04"/>
    <x v="3"/>
    <m/>
    <n v="20150407"/>
    <m/>
    <n v="1"/>
    <s v="Unidad Élite"/>
    <s v="Gilberto Mazo"/>
    <s v="gilberto.mazo@antioquia.gov.co"/>
    <s v="3146327933 - 3202407294 "/>
    <n v="8857"/>
    <s v="San Luis"/>
    <x v="62"/>
    <s v="Bosques"/>
    <s v="Z17"/>
    <s v="ORIENTE"/>
    <s v="R07"/>
    <m/>
    <e v="#N/A"/>
    <e v="#N/A"/>
    <m/>
    <m/>
    <m/>
    <x v="1"/>
  </r>
  <r>
    <s v="Abril"/>
    <s v="04"/>
    <x v="3"/>
    <m/>
    <n v="20150409"/>
    <m/>
    <n v="1"/>
    <s v="Unidad Élite"/>
    <s v="Gilberto Mazo"/>
    <s v="gilberto.mazo@antioquia.gov.co"/>
    <s v="3146327933 - 3202407294 "/>
    <n v="8857"/>
    <s v="Arboletes"/>
    <x v="67"/>
    <s v="Norte"/>
    <s v="Z24"/>
    <s v="URABÁ"/>
    <s v="R09"/>
    <m/>
    <e v="#N/A"/>
    <e v="#N/A"/>
    <m/>
    <m/>
    <m/>
    <x v="5"/>
  </r>
  <r>
    <s v="Abril"/>
    <s v="04"/>
    <x v="3"/>
    <m/>
    <n v="20150409"/>
    <m/>
    <n v="1"/>
    <s v="Unidad Élite"/>
    <s v="Gilberto Mazo"/>
    <s v="gilberto.mazo@antioquia.gov.co"/>
    <s v="3146327933 - 3202407294 "/>
    <n v="8857"/>
    <s v="Bello"/>
    <x v="87"/>
    <s v="Norte "/>
    <s v="Z02"/>
    <s v="VALLE DE ABURRÁ"/>
    <s v="R01"/>
    <m/>
    <e v="#N/A"/>
    <e v="#N/A"/>
    <m/>
    <m/>
    <m/>
    <x v="16"/>
  </r>
  <r>
    <s v="Abril"/>
    <s v="04"/>
    <x v="3"/>
    <m/>
    <n v="20150410"/>
    <m/>
    <n v="1"/>
    <s v="Unidad Élite"/>
    <s v="Gilberto Mazo"/>
    <s v="gilberto.mazo@antioquia.gov.co"/>
    <s v="3146327933 - 3202407294 "/>
    <n v="8857"/>
    <s v="El Bagre"/>
    <x v="88"/>
    <s v="Bajo Cauca"/>
    <s v="Z04"/>
    <s v="BAJO CAUCA"/>
    <s v="R02"/>
    <m/>
    <e v="#N/A"/>
    <e v="#N/A"/>
    <m/>
    <m/>
    <m/>
    <x v="23"/>
  </r>
  <r>
    <s v="Abril"/>
    <s v="04"/>
    <x v="3"/>
    <m/>
    <n v="20150410"/>
    <m/>
    <n v="1"/>
    <s v="Unidad Élite"/>
    <s v="Gilberto Mazo"/>
    <s v="gilberto.mazo@antioquia.gov.co"/>
    <s v="3146327933 - 3202407294 "/>
    <n v="8857"/>
    <s v="Uramita"/>
    <x v="37"/>
    <s v="Cuenca del Río Sucio"/>
    <s v="Z13"/>
    <s v="OCCIDENTE"/>
    <s v="R06"/>
    <m/>
    <e v="#N/A"/>
    <e v="#N/A"/>
    <m/>
    <m/>
    <m/>
    <x v="5"/>
  </r>
  <r>
    <s v="Abril"/>
    <s v="04"/>
    <x v="3"/>
    <m/>
    <n v="20150410"/>
    <m/>
    <n v="1"/>
    <s v="Unidad Élite"/>
    <s v="Gilberto Mazo"/>
    <s v="gilberto.mazo@antioquia.gov.co"/>
    <s v="3146327933 - 3202407294 "/>
    <n v="8857"/>
    <s v="Dabeiba"/>
    <x v="55"/>
    <s v="Cuenca del Río Sucio"/>
    <s v="Z13"/>
    <s v="OCCIDENTE"/>
    <s v="R06"/>
    <m/>
    <e v="#N/A"/>
    <e v="#N/A"/>
    <m/>
    <m/>
    <m/>
    <x v="5"/>
  </r>
  <r>
    <s v="Abril"/>
    <s v="04"/>
    <x v="3"/>
    <m/>
    <n v="20150410"/>
    <m/>
    <n v="1"/>
    <s v="Unidad Élite"/>
    <s v="Gilberto Mazo"/>
    <s v="gilberto.mazo@antioquia.gov.co"/>
    <s v="3146327933 - 3202407294 "/>
    <n v="8857"/>
    <s v="Peque"/>
    <x v="121"/>
    <s v="Cuenca del Río Sucio"/>
    <s v="Z13"/>
    <s v="OCCIDENTE"/>
    <s v="R06"/>
    <m/>
    <e v="#N/A"/>
    <e v="#N/A"/>
    <m/>
    <m/>
    <m/>
    <x v="5"/>
  </r>
  <r>
    <s v="Abril"/>
    <s v="04"/>
    <x v="3"/>
    <m/>
    <n v="20150410"/>
    <m/>
    <n v="1"/>
    <s v="Unidad Élite"/>
    <s v="Gilberto Mazo"/>
    <s v="gilberto.mazo@antioquia.gov.co"/>
    <s v="3146327933 - 3202407294 "/>
    <n v="8857"/>
    <s v="Andes"/>
    <x v="93"/>
    <s v="San Juan"/>
    <s v="Z20"/>
    <s v="SUROESTE"/>
    <s v="R08"/>
    <m/>
    <e v="#N/A"/>
    <e v="#N/A"/>
    <m/>
    <m/>
    <m/>
    <x v="7"/>
  </r>
  <r>
    <s v="Abril"/>
    <s v="04"/>
    <x v="3"/>
    <m/>
    <n v="20150410"/>
    <m/>
    <n v="1"/>
    <s v="Unidad Élite"/>
    <s v="Gilberto Mazo"/>
    <s v="gilberto.mazo@antioquia.gov.co"/>
    <s v="3146327933 - 3202407294 "/>
    <n v="8857"/>
    <s v="Betania"/>
    <x v="21"/>
    <s v="San Juan"/>
    <s v="Z20"/>
    <s v="SUROESTE"/>
    <s v="R08"/>
    <m/>
    <e v="#N/A"/>
    <e v="#N/A"/>
    <m/>
    <m/>
    <m/>
    <x v="7"/>
  </r>
  <r>
    <s v="Abril"/>
    <s v="04"/>
    <x v="3"/>
    <m/>
    <n v="20150410"/>
    <m/>
    <n v="1"/>
    <s v="Unidad Élite"/>
    <s v="Gilberto Mazo"/>
    <s v="gilberto.mazo@antioquia.gov.co"/>
    <s v="3146327933 - 3202407294 "/>
    <n v="8857"/>
    <s v="Salgar"/>
    <x v="22"/>
    <s v="Penderisco"/>
    <s v="Z21"/>
    <s v="SUROESTE"/>
    <s v="R08"/>
    <m/>
    <e v="#N/A"/>
    <e v="#N/A"/>
    <m/>
    <m/>
    <m/>
    <x v="5"/>
  </r>
  <r>
    <s v="Abril"/>
    <s v="04"/>
    <x v="3"/>
    <m/>
    <n v="20150410"/>
    <m/>
    <n v="1"/>
    <s v="Unidad Élite"/>
    <s v="Gilberto Mazo"/>
    <s v="gilberto.mazo@antioquia.gov.co"/>
    <s v="3146327933 - 3202407294 "/>
    <n v="8857"/>
    <s v="Venecia"/>
    <x v="84"/>
    <s v="Sinifaná"/>
    <s v="Z19"/>
    <s v="SUROESTE"/>
    <s v="R08"/>
    <m/>
    <e v="#N/A"/>
    <e v="#N/A"/>
    <m/>
    <m/>
    <m/>
    <x v="5"/>
  </r>
  <r>
    <s v="Abril"/>
    <s v="04"/>
    <x v="3"/>
    <m/>
    <n v="20150410"/>
    <m/>
    <n v="1"/>
    <s v="Unidad Élite"/>
    <s v="Gilberto Mazo"/>
    <s v="gilberto.mazo@antioquia.gov.co"/>
    <s v="3146327933 - 3202407294 "/>
    <n v="8857"/>
    <s v="Montebello"/>
    <x v="110"/>
    <s v="Cartama"/>
    <s v="Z22"/>
    <s v="SUROESTE"/>
    <s v="R08"/>
    <m/>
    <e v="#N/A"/>
    <e v="#N/A"/>
    <m/>
    <m/>
    <m/>
    <x v="1"/>
  </r>
  <r>
    <s v="Abril"/>
    <s v="04"/>
    <x v="3"/>
    <m/>
    <n v="20150410"/>
    <m/>
    <n v="1"/>
    <s v="Unidad Élite"/>
    <s v="Gilberto Mazo"/>
    <s v="gilberto.mazo@antioquia.gov.co"/>
    <s v="3146327933 - 3202407294 "/>
    <n v="8857"/>
    <s v="San Francisco"/>
    <x v="3"/>
    <s v="Bosques"/>
    <s v="Z17"/>
    <s v="ORIENTE"/>
    <s v="R07"/>
    <m/>
    <e v="#N/A"/>
    <e v="#N/A"/>
    <m/>
    <m/>
    <m/>
    <x v="1"/>
  </r>
  <r>
    <s v="Abril"/>
    <s v="04"/>
    <x v="3"/>
    <m/>
    <n v="20150413"/>
    <m/>
    <n v="1"/>
    <s v="Unidad Élite"/>
    <s v="Gilberto Mazo"/>
    <s v="gilberto.mazo@antioquia.gov.co"/>
    <s v="3146327933 - 3202407294 "/>
    <n v="8857"/>
    <s v="Andes"/>
    <x v="93"/>
    <s v="San Juan"/>
    <s v="Z20"/>
    <s v="SUROESTE"/>
    <s v="R08"/>
    <m/>
    <e v="#N/A"/>
    <e v="#N/A"/>
    <m/>
    <m/>
    <m/>
    <x v="1"/>
  </r>
  <r>
    <s v="Abril"/>
    <s v="04"/>
    <x v="3"/>
    <m/>
    <n v="20140413"/>
    <m/>
    <n v="1"/>
    <s v="Unidad Élite"/>
    <s v="Gilberto Mazo"/>
    <s v="gilberto.mazo@antioquia.gov.co"/>
    <s v="3146327933 - 3202407294 "/>
    <n v="8857"/>
    <s v="Puerto Berrío"/>
    <x v="32"/>
    <s v="Ribereña"/>
    <s v="Z06"/>
    <s v="MAGDALENA MEDIO"/>
    <s v="R03"/>
    <m/>
    <e v="#N/A"/>
    <e v="#N/A"/>
    <m/>
    <m/>
    <m/>
    <x v="9"/>
  </r>
  <r>
    <s v="Abril"/>
    <s v="04"/>
    <x v="3"/>
    <m/>
    <n v="20140413"/>
    <m/>
    <n v="1"/>
    <s v="Unidad Élite"/>
    <s v="Gilberto Mazo"/>
    <s v="gilberto.mazo@antioquia.gov.co"/>
    <s v="3146327933 - 3202407294 "/>
    <n v="8857"/>
    <s v="San Rafael"/>
    <x v="5"/>
    <s v="Embalses"/>
    <s v="Z16"/>
    <s v="ORIENTE"/>
    <s v="R07"/>
    <m/>
    <e v="#N/A"/>
    <e v="#N/A"/>
    <m/>
    <m/>
    <m/>
    <x v="27"/>
  </r>
  <r>
    <s v="Abril"/>
    <s v="04"/>
    <x v="3"/>
    <m/>
    <n v="20150414"/>
    <m/>
    <n v="1"/>
    <s v="Unidad Élite"/>
    <s v="Gilberto Mazo"/>
    <s v="gilberto.mazo@antioquia.gov.co"/>
    <s v="3146327933 - 3202407294 "/>
    <n v="8857"/>
    <s v="Ciudad Bolívar"/>
    <x v="25"/>
    <s v="San Juan"/>
    <s v="Z20"/>
    <s v="SUROESTE"/>
    <s v="R08"/>
    <m/>
    <e v="#N/A"/>
    <e v="#N/A"/>
    <m/>
    <m/>
    <m/>
    <x v="23"/>
  </r>
  <r>
    <s v="Abril"/>
    <s v="04"/>
    <x v="3"/>
    <m/>
    <n v="20150415"/>
    <m/>
    <n v="1"/>
    <s v="Unidad Élite"/>
    <s v="Gilberto Mazo"/>
    <s v="gilberto.mazo@antioquia.gov.co"/>
    <s v="3146327933 - 3202407294 "/>
    <n v="8857"/>
    <s v="Ebéjico"/>
    <x v="71"/>
    <s v="Cauca Medio"/>
    <s v="Z14"/>
    <s v="OCCIDENTE"/>
    <s v="R06"/>
    <m/>
    <e v="#N/A"/>
    <e v="#N/A"/>
    <m/>
    <m/>
    <m/>
    <x v="10"/>
  </r>
  <r>
    <s v="Abril"/>
    <s v="04"/>
    <x v="3"/>
    <m/>
    <n v="20150415"/>
    <m/>
    <n v="1"/>
    <s v="Unidad Élite"/>
    <s v="Gilberto Mazo"/>
    <s v="gilberto.mazo@antioquia.gov.co"/>
    <s v="3146327933 - 3202407294 "/>
    <n v="8857"/>
    <s v="Belmira"/>
    <x v="109"/>
    <s v="Río Grande y Chico"/>
    <s v="Z11"/>
    <s v="NORTE"/>
    <s v="R05"/>
    <m/>
    <e v="#N/A"/>
    <e v="#N/A"/>
    <m/>
    <m/>
    <m/>
    <x v="21"/>
  </r>
  <r>
    <s v="Abril"/>
    <s v="04"/>
    <x v="3"/>
    <m/>
    <n v="20150416"/>
    <m/>
    <n v="1"/>
    <s v="Unidad Élite"/>
    <s v="Gilberto Mazo"/>
    <s v="gilberto.mazo@antioquia.gov.co"/>
    <s v="3146327933 - 3202407294 "/>
    <n v="8857"/>
    <s v="Santa Rosa de Osos"/>
    <x v="6"/>
    <s v="Río Grande y Chico"/>
    <s v="Z11"/>
    <s v="NORTE"/>
    <s v="R05"/>
    <m/>
    <e v="#N/A"/>
    <e v="#N/A"/>
    <m/>
    <m/>
    <m/>
    <x v="3"/>
  </r>
  <r>
    <s v="Abril"/>
    <s v="04"/>
    <x v="3"/>
    <m/>
    <n v="20150420"/>
    <m/>
    <n v="1"/>
    <s v="Unidad Élite"/>
    <s v="Gilberto Mazo"/>
    <s v="gilberto.mazo@antioquia.gov.co"/>
    <s v="3146327933 - 3202407294 "/>
    <n v="8857"/>
    <s v="Angelópolis"/>
    <x v="38"/>
    <s v="Sinifaná"/>
    <s v="Z19"/>
    <s v="SUROESTE"/>
    <s v="R08"/>
    <m/>
    <e v="#N/A"/>
    <e v="#N/A"/>
    <m/>
    <m/>
    <m/>
    <x v="1"/>
  </r>
  <r>
    <s v="Abril"/>
    <s v="04"/>
    <x v="3"/>
    <m/>
    <n v="20150421"/>
    <m/>
    <n v="1"/>
    <s v="Unidad Élite"/>
    <s v="Gilberto Mazo"/>
    <s v="gilberto.mazo@antioquia.gov.co"/>
    <s v="3146327933 - 3202407294 "/>
    <n v="8857"/>
    <s v="Carolina"/>
    <x v="46"/>
    <s v="Río Porce "/>
    <s v="Z09"/>
    <s v="NORTE"/>
    <s v="R05"/>
    <m/>
    <e v="#N/A"/>
    <e v="#N/A"/>
    <m/>
    <m/>
    <m/>
    <x v="22"/>
  </r>
  <r>
    <s v="Abril"/>
    <s v="04"/>
    <x v="3"/>
    <m/>
    <n v="20150422"/>
    <m/>
    <n v="1"/>
    <s v="Unidad Élite"/>
    <s v="Gilberto Mazo"/>
    <s v="gilberto.mazo@antioquia.gov.co"/>
    <s v="3146327933 - 3202407294 "/>
    <n v="8857"/>
    <s v="Belmira"/>
    <x v="109"/>
    <s v="Río Grande y Chico"/>
    <s v="Z11"/>
    <s v="NORTE"/>
    <s v="R05"/>
    <m/>
    <e v="#N/A"/>
    <e v="#N/A"/>
    <m/>
    <m/>
    <m/>
    <x v="5"/>
  </r>
  <r>
    <s v="Abril"/>
    <s v="04"/>
    <x v="3"/>
    <m/>
    <n v="20150423"/>
    <m/>
    <n v="1"/>
    <s v="Unidad Élite"/>
    <s v="Gilberto Mazo"/>
    <s v="gilberto.mazo@antioquia.gov.co"/>
    <s v="3146327933 - 3202407294 "/>
    <n v="8857"/>
    <s v="Angostura"/>
    <x v="47"/>
    <s v="Vertiente Chorros Blancos"/>
    <s v="Z10"/>
    <s v="NORTE"/>
    <s v="R05"/>
    <m/>
    <e v="#N/A"/>
    <e v="#N/A"/>
    <m/>
    <m/>
    <m/>
    <x v="10"/>
  </r>
  <r>
    <s v="Abril"/>
    <s v="04"/>
    <x v="3"/>
    <m/>
    <n v="20150423"/>
    <m/>
    <n v="1"/>
    <s v="Unidad Élite"/>
    <s v="Gilberto Mazo"/>
    <s v="gilberto.mazo@antioquia.gov.co"/>
    <s v="3146327933 - 3202407294 "/>
    <n v="8857"/>
    <s v="Apartadó"/>
    <x v="76"/>
    <s v="Centro"/>
    <s v="Z23"/>
    <s v="URABÁ"/>
    <s v="R09"/>
    <m/>
    <e v="#N/A"/>
    <e v="#N/A"/>
    <m/>
    <m/>
    <m/>
    <x v="9"/>
  </r>
  <r>
    <s v="Abril"/>
    <s v="04"/>
    <x v="3"/>
    <m/>
    <n v="20150423"/>
    <m/>
    <n v="1"/>
    <s v="Unidad Élite"/>
    <s v="Gilberto Mazo"/>
    <s v="gilberto.mazo@antioquia.gov.co"/>
    <s v="3146327933 - 3202407294 "/>
    <n v="8857"/>
    <s v="Uramita"/>
    <x v="37"/>
    <s v="Cuenca del Río Sucio"/>
    <s v="Z13"/>
    <s v="OCCIDENTE"/>
    <s v="R06"/>
    <m/>
    <e v="#N/A"/>
    <e v="#N/A"/>
    <m/>
    <m/>
    <m/>
    <x v="5"/>
  </r>
  <r>
    <s v="Abril"/>
    <s v="04"/>
    <x v="3"/>
    <m/>
    <n v="20150423"/>
    <m/>
    <n v="1"/>
    <s v="Unidad Élite"/>
    <s v="Gilberto Mazo"/>
    <s v="gilberto.mazo@antioquia.gov.co"/>
    <s v="3146327933 - 3202407294 "/>
    <n v="8857"/>
    <s v="Frontino"/>
    <x v="8"/>
    <s v="Cuenca del Río Sucio"/>
    <s v="Z13"/>
    <s v="OCCIDENTE"/>
    <s v="R06"/>
    <m/>
    <e v="#N/A"/>
    <e v="#N/A"/>
    <m/>
    <m/>
    <m/>
    <x v="1"/>
  </r>
  <r>
    <s v="Abril"/>
    <s v="04"/>
    <x v="3"/>
    <m/>
    <n v="20150423"/>
    <m/>
    <n v="1"/>
    <s v="Unidad Élite"/>
    <s v="Gilberto Mazo"/>
    <s v="gilberto.mazo@antioquia.gov.co"/>
    <s v="3146327933 - 3202407294 "/>
    <n v="8857"/>
    <s v="Apartadó"/>
    <x v="76"/>
    <s v="Centro"/>
    <s v="Z23"/>
    <s v="URABÁ"/>
    <s v="R09"/>
    <m/>
    <e v="#N/A"/>
    <e v="#N/A"/>
    <m/>
    <m/>
    <m/>
    <x v="9"/>
  </r>
  <r>
    <s v="Abril"/>
    <s v="04"/>
    <x v="3"/>
    <m/>
    <n v="20150427"/>
    <m/>
    <n v="1"/>
    <s v="Unidad Élite"/>
    <s v="Gilberto Mazo"/>
    <s v="gilberto.mazo@antioquia.gov.co"/>
    <s v="3146327933 - 3202407294 "/>
    <n v="8857"/>
    <s v="Valdivia"/>
    <x v="17"/>
    <s v="Vertiente Chorros Blancos"/>
    <s v="Z10"/>
    <s v="NORTE"/>
    <s v="R05"/>
    <m/>
    <e v="#N/A"/>
    <e v="#N/A"/>
    <m/>
    <m/>
    <m/>
    <x v="5"/>
  </r>
  <r>
    <s v="Abril"/>
    <s v="04"/>
    <x v="3"/>
    <m/>
    <n v="20150428"/>
    <m/>
    <n v="1"/>
    <s v="Unidad Élite"/>
    <s v="Gilberto Mazo"/>
    <s v="gilberto.mazo@antioquia.gov.co"/>
    <s v="3146327933 - 3202407294 "/>
    <n v="8857"/>
    <s v="Uramita"/>
    <x v="37"/>
    <s v="Cuenca del Río Sucio"/>
    <s v="Z13"/>
    <s v="OCCIDENTE"/>
    <s v="R06"/>
    <m/>
    <e v="#N/A"/>
    <e v="#N/A"/>
    <m/>
    <m/>
    <m/>
    <x v="22"/>
  </r>
  <r>
    <s v="Abril"/>
    <s v="04"/>
    <x v="3"/>
    <m/>
    <n v="20150426"/>
    <m/>
    <n v="1"/>
    <s v="Unidad Élite"/>
    <s v="Gilberto Mazo"/>
    <s v="gilberto.mazo@antioquia.gov.co"/>
    <s v="3146327933 - 3202407294 "/>
    <n v="8857"/>
    <s v="Bello"/>
    <x v="87"/>
    <s v="Norte "/>
    <s v="Z02"/>
    <s v="VALLE DE ABURRÁ"/>
    <s v="R01"/>
    <m/>
    <e v="#N/A"/>
    <e v="#N/A"/>
    <m/>
    <m/>
    <m/>
    <x v="16"/>
  </r>
  <r>
    <s v="Mayo"/>
    <s v="05"/>
    <x v="3"/>
    <m/>
    <n v="20150501"/>
    <m/>
    <n v="1"/>
    <s v="Unidad Élite"/>
    <s v="Gilberto Mazo"/>
    <s v="gilberto.mazo@antioquia.gov.co"/>
    <s v="3146327933 - 3202407294 "/>
    <n v="8857"/>
    <s v="Medellín"/>
    <x v="80"/>
    <s v="Centro"/>
    <s v="Z01"/>
    <s v="VALLE DE ABURRÁ"/>
    <s v="R01"/>
    <m/>
    <e v="#N/A"/>
    <e v="#N/A"/>
    <m/>
    <m/>
    <m/>
    <x v="16"/>
  </r>
  <r>
    <s v="Mayo"/>
    <s v="05"/>
    <x v="3"/>
    <m/>
    <n v="20150501"/>
    <m/>
    <n v="1"/>
    <s v="Unidad Élite"/>
    <s v="Gilberto Mazo"/>
    <s v="gilberto.mazo@antioquia.gov.co"/>
    <s v="3146327933 - 3202407294 "/>
    <n v="8857"/>
    <s v="Salgar"/>
    <x v="22"/>
    <s v="Penderisco"/>
    <s v="Z21"/>
    <s v="SUROESTE"/>
    <s v="R08"/>
    <m/>
    <e v="#N/A"/>
    <e v="#N/A"/>
    <m/>
    <m/>
    <m/>
    <x v="4"/>
  </r>
  <r>
    <s v="Mayo"/>
    <s v="05"/>
    <x v="3"/>
    <m/>
    <n v="20150503"/>
    <m/>
    <n v="1"/>
    <s v="Unidad Élite"/>
    <s v="Gilberto Mazo"/>
    <s v="gilberto.mazo@antioquia.gov.co"/>
    <s v="3146327933 - 3202407294 "/>
    <n v="8857"/>
    <s v="Caldas"/>
    <x v="18"/>
    <s v="Sur "/>
    <s v="Z03"/>
    <s v="VALLE DE ABURRÁ"/>
    <s v="R01"/>
    <m/>
    <e v="#N/A"/>
    <e v="#N/A"/>
    <m/>
    <m/>
    <m/>
    <x v="5"/>
  </r>
  <r>
    <s v="Mayo"/>
    <s v="05"/>
    <x v="3"/>
    <m/>
    <n v="20150503"/>
    <m/>
    <n v="1"/>
    <s v="Unidad Élite"/>
    <s v="Gilberto Mazo"/>
    <s v="gilberto.mazo@antioquia.gov.co"/>
    <s v="3146327933 - 3202407294 "/>
    <n v="8857"/>
    <s v="Sabaneta"/>
    <x v="120"/>
    <s v="Sur "/>
    <s v="Z03"/>
    <s v="VALLE DE ABURRÁ"/>
    <s v="R01"/>
    <m/>
    <e v="#N/A"/>
    <e v="#N/A"/>
    <m/>
    <m/>
    <m/>
    <x v="5"/>
  </r>
  <r>
    <s v="Mayo"/>
    <s v="05"/>
    <x v="3"/>
    <m/>
    <n v="20150503"/>
    <m/>
    <n v="1"/>
    <s v="Unidad Élite"/>
    <s v="Gilberto Mazo"/>
    <s v="gilberto.mazo@antioquia.gov.co"/>
    <s v="3146327933 - 3202407294 "/>
    <n v="8857"/>
    <s v="Envigado"/>
    <x v="106"/>
    <s v="Sur "/>
    <s v="Z03"/>
    <s v="VALLE DE ABURRÁ"/>
    <s v="R01"/>
    <m/>
    <e v="#N/A"/>
    <e v="#N/A"/>
    <m/>
    <m/>
    <m/>
    <x v="5"/>
  </r>
  <r>
    <s v="Mayo"/>
    <s v="05"/>
    <x v="3"/>
    <m/>
    <n v="20150503"/>
    <m/>
    <n v="1"/>
    <s v="Unidad Élite"/>
    <s v="Gilberto Mazo"/>
    <s v="gilberto.mazo@antioquia.gov.co"/>
    <s v="3146327933 - 3202407294 "/>
    <n v="8857"/>
    <s v="Chigorodó"/>
    <x v="36"/>
    <s v="Centro"/>
    <s v="Z23"/>
    <s v="URABÁ"/>
    <s v="R09"/>
    <m/>
    <e v="#N/A"/>
    <e v="#N/A"/>
    <m/>
    <m/>
    <m/>
    <x v="4"/>
  </r>
  <r>
    <s v="Mayo"/>
    <s v="05"/>
    <x v="3"/>
    <m/>
    <n v="20150503"/>
    <m/>
    <n v="1"/>
    <s v="Unidad Élite"/>
    <s v="Gilberto Mazo"/>
    <s v="gilberto.mazo@antioquia.gov.co"/>
    <s v="3146327933 - 3202407294 "/>
    <n v="8857"/>
    <s v="Chigorodó"/>
    <x v="36"/>
    <s v="Centro"/>
    <s v="Z23"/>
    <s v="URABÁ"/>
    <s v="R09"/>
    <m/>
    <e v="#N/A"/>
    <e v="#N/A"/>
    <m/>
    <m/>
    <m/>
    <x v="4"/>
  </r>
  <r>
    <s v="Abril"/>
    <s v="04"/>
    <x v="3"/>
    <m/>
    <n v="20150409"/>
    <m/>
    <n v="1"/>
    <s v="Unidad Élite"/>
    <s v="Gilberto Mazo"/>
    <s v="gilberto.mazo@antioquia.gov.co"/>
    <s v="3146327933 - 3202407294 "/>
    <n v="8857"/>
    <s v="Bello"/>
    <x v="87"/>
    <s v="Norte "/>
    <s v="Z02"/>
    <s v="VALLE DE ABURRÁ"/>
    <s v="R01"/>
    <m/>
    <e v="#N/A"/>
    <e v="#N/A"/>
    <m/>
    <m/>
    <m/>
    <x v="16"/>
  </r>
  <r>
    <s v="Abril"/>
    <s v="04"/>
    <x v="3"/>
    <m/>
    <n v="20150415"/>
    <m/>
    <n v="1"/>
    <s v="Unidad Élite"/>
    <s v="Gilberto Mazo"/>
    <s v="gilberto.mazo@antioquia.gov.co"/>
    <s v="3146327933 - 3202407294 "/>
    <n v="8857"/>
    <s v="Santa Rosa de Osos"/>
    <x v="6"/>
    <s v="Río Grande y Chico"/>
    <s v="Z11"/>
    <s v="NORTE"/>
    <s v="R05"/>
    <m/>
    <e v="#N/A"/>
    <e v="#N/A"/>
    <m/>
    <m/>
    <m/>
    <x v="3"/>
  </r>
  <r>
    <s v="Mayo"/>
    <s v="05"/>
    <x v="3"/>
    <m/>
    <n v="20150507"/>
    <m/>
    <n v="1"/>
    <s v="Unidad Élite"/>
    <s v="Gilberto Mazo"/>
    <s v="gilberto.mazo@antioquia.gov.co"/>
    <s v="3146327933 - 3202407294 "/>
    <n v="8857"/>
    <s v="Santa Rosa de Osos"/>
    <x v="6"/>
    <s v="Río Grande y Chico"/>
    <s v="Z11"/>
    <s v="NORTE"/>
    <s v="R05"/>
    <m/>
    <e v="#N/A"/>
    <e v="#N/A"/>
    <m/>
    <m/>
    <m/>
    <x v="1"/>
  </r>
  <r>
    <s v="Mayo"/>
    <s v="05"/>
    <x v="3"/>
    <m/>
    <n v="20150507"/>
    <m/>
    <n v="1"/>
    <s v="Unidad Élite"/>
    <s v="Gilberto Mazo"/>
    <s v="gilberto.mazo@antioquia.gov.co"/>
    <s v="3146327933 - 3202407294 "/>
    <n v="8857"/>
    <s v="Santa Rosa de Osos"/>
    <x v="6"/>
    <s v="Río Grande y Chico"/>
    <s v="Z11"/>
    <s v="NORTE"/>
    <s v="R05"/>
    <m/>
    <e v="#N/A"/>
    <e v="#N/A"/>
    <m/>
    <m/>
    <m/>
    <x v="1"/>
  </r>
  <r>
    <s v="Mayo"/>
    <s v="05"/>
    <x v="3"/>
    <m/>
    <n v="20150508"/>
    <m/>
    <n v="1"/>
    <s v="Unidad Élite"/>
    <s v="Gilberto Mazo"/>
    <s v="gilberto.mazo@antioquia.gov.co"/>
    <s v="3146327933 - 3202407294 "/>
    <n v="8857"/>
    <s v="Dabeiba"/>
    <x v="55"/>
    <s v="Cuenca del Río Sucio"/>
    <s v="Z13"/>
    <s v="OCCIDENTE"/>
    <s v="R06"/>
    <m/>
    <e v="#N/A"/>
    <e v="#N/A"/>
    <m/>
    <m/>
    <m/>
    <x v="3"/>
  </r>
  <r>
    <s v="Mayo"/>
    <s v="05"/>
    <x v="3"/>
    <m/>
    <n v="20150508"/>
    <m/>
    <n v="1"/>
    <s v="Unidad Élite"/>
    <s v="Gilberto Mazo"/>
    <s v="gilberto.mazo@antioquia.gov.co"/>
    <s v="3146327933 - 3202407294 "/>
    <n v="8857"/>
    <s v="Itagüí"/>
    <x v="91"/>
    <s v="Sur "/>
    <s v="Z03"/>
    <s v="VALLE DE ABURRÁ"/>
    <s v="R01"/>
    <m/>
    <e v="#N/A"/>
    <e v="#N/A"/>
    <m/>
    <m/>
    <m/>
    <x v="5"/>
  </r>
  <r>
    <s v="Mayo"/>
    <s v="05"/>
    <x v="3"/>
    <m/>
    <n v="20150508"/>
    <m/>
    <n v="1"/>
    <s v="Unidad Élite"/>
    <s v="Gilberto Mazo"/>
    <s v="gilberto.mazo@antioquia.gov.co"/>
    <s v="3146327933 - 3202407294 "/>
    <n v="8857"/>
    <s v="Medellín"/>
    <x v="80"/>
    <s v="Centro"/>
    <s v="Z01"/>
    <s v="VALLE DE ABURRÁ"/>
    <s v="R01"/>
    <m/>
    <e v="#N/A"/>
    <e v="#N/A"/>
    <m/>
    <m/>
    <m/>
    <x v="16"/>
  </r>
  <r>
    <s v="Mayo"/>
    <s v="05"/>
    <x v="3"/>
    <m/>
    <n v="20150507"/>
    <m/>
    <n v="1"/>
    <s v="Unidad Élite"/>
    <s v="Gilberto Mazo"/>
    <s v="gilberto.mazo@antioquia.gov.co"/>
    <s v="3146327933 - 3202407294 "/>
    <n v="8857"/>
    <s v="Yarumal"/>
    <x v="66"/>
    <s v="Vertiente Chorros Blancos"/>
    <s v="Z10"/>
    <s v="NORTE"/>
    <s v="R05"/>
    <m/>
    <e v="#N/A"/>
    <e v="#N/A"/>
    <m/>
    <m/>
    <m/>
    <x v="1"/>
  </r>
  <r>
    <s v="Mayo"/>
    <s v="05"/>
    <x v="3"/>
    <m/>
    <n v="20150511"/>
    <m/>
    <n v="1"/>
    <s v="Unidad Élite"/>
    <s v="Gilberto Mazo"/>
    <s v="gilberto.mazo@antioquia.gov.co"/>
    <s v="3146327933 - 3202407294 "/>
    <n v="8857"/>
    <s v="Medellín"/>
    <x v="80"/>
    <s v="Centro"/>
    <s v="Z01"/>
    <s v="VALLE DE ABURRÁ"/>
    <s v="R01"/>
    <m/>
    <e v="#N/A"/>
    <e v="#N/A"/>
    <m/>
    <m/>
    <m/>
    <x v="16"/>
  </r>
  <r>
    <s v="Mayo"/>
    <s v="05"/>
    <x v="3"/>
    <m/>
    <n v="20150512"/>
    <m/>
    <n v="1"/>
    <s v="Unidad Élite"/>
    <s v="Gilberto Mazo"/>
    <s v="gilberto.mazo@antioquia.gov.co"/>
    <s v="3146327933 - 3202407294 "/>
    <n v="8857"/>
    <s v="La Ceja"/>
    <x v="79"/>
    <s v="Valle de San Nicolás"/>
    <s v="Z18"/>
    <s v="ORIENTE"/>
    <s v="R07"/>
    <m/>
    <e v="#N/A"/>
    <e v="#N/A"/>
    <m/>
    <m/>
    <m/>
    <x v="16"/>
  </r>
  <r>
    <s v="Mayo"/>
    <s v="05"/>
    <x v="3"/>
    <m/>
    <n v="20150514"/>
    <m/>
    <n v="1"/>
    <s v="Unidad Élite"/>
    <s v="Gilberto Mazo"/>
    <s v="gilberto.mazo@antioquia.gov.co"/>
    <s v="3146327933 - 3202407294 "/>
    <n v="8857"/>
    <s v="Heliconia"/>
    <x v="4"/>
    <s v="Cauca Medio"/>
    <s v="Z14"/>
    <s v="OCCIDENTE"/>
    <s v="R06"/>
    <m/>
    <e v="#N/A"/>
    <e v="#N/A"/>
    <m/>
    <m/>
    <m/>
    <x v="16"/>
  </r>
  <r>
    <s v="Mayo"/>
    <s v="05"/>
    <x v="3"/>
    <m/>
    <n v="20150514"/>
    <m/>
    <n v="1"/>
    <s v="Unidad Élite"/>
    <s v="Gilberto Mazo"/>
    <s v="gilberto.mazo@antioquia.gov.co"/>
    <s v="3146327933 - 3202407294 "/>
    <n v="8857"/>
    <s v="Valdivia"/>
    <x v="17"/>
    <s v="Vertiente Chorros Blancos"/>
    <s v="Z10"/>
    <s v="NORTE"/>
    <s v="R05"/>
    <m/>
    <e v="#N/A"/>
    <e v="#N/A"/>
    <m/>
    <m/>
    <m/>
    <x v="3"/>
  </r>
  <r>
    <s v="Mayo"/>
    <s v="05"/>
    <x v="3"/>
    <m/>
    <n v="20150515"/>
    <m/>
    <n v="1"/>
    <s v="Unidad Élite"/>
    <s v="Gilberto Mazo"/>
    <s v="gilberto.mazo@antioquia.gov.co"/>
    <s v="3146327933 - 3202407294 "/>
    <n v="8857"/>
    <s v="Itagüí"/>
    <x v="91"/>
    <s v="Sur "/>
    <s v="Z03"/>
    <s v="VALLE DE ABURRÁ"/>
    <s v="R01"/>
    <m/>
    <e v="#N/A"/>
    <e v="#N/A"/>
    <m/>
    <m/>
    <m/>
    <x v="16"/>
  </r>
  <r>
    <s v="Mayo"/>
    <s v="05"/>
    <x v="3"/>
    <m/>
    <n v="20150515"/>
    <m/>
    <n v="1"/>
    <s v="Unidad Élite"/>
    <s v="Gilberto Mazo"/>
    <s v="gilberto.mazo@antioquia.gov.co"/>
    <s v="3146327933 - 3202407294 "/>
    <n v="8857"/>
    <s v="Valdivia"/>
    <x v="17"/>
    <s v="Vertiente Chorros Blancos"/>
    <s v="Z10"/>
    <s v="NORTE"/>
    <s v="R05"/>
    <m/>
    <e v="#N/A"/>
    <e v="#N/A"/>
    <m/>
    <m/>
    <m/>
    <x v="5"/>
  </r>
  <r>
    <s v="Mayo"/>
    <s v="05"/>
    <x v="3"/>
    <m/>
    <n v="20150516"/>
    <m/>
    <n v="1"/>
    <s v="Unidad Élite"/>
    <s v="Gilberto Mazo"/>
    <s v="gilberto.mazo@antioquia.gov.co"/>
    <s v="3146327933 - 3202407294 "/>
    <n v="8857"/>
    <s v="Valdivia"/>
    <x v="17"/>
    <s v="Vertiente Chorros Blancos"/>
    <s v="Z10"/>
    <s v="NORTE"/>
    <s v="R05"/>
    <m/>
    <e v="#N/A"/>
    <e v="#N/A"/>
    <m/>
    <m/>
    <m/>
    <x v="1"/>
  </r>
  <r>
    <s v="Mayo"/>
    <s v="05"/>
    <x v="3"/>
    <m/>
    <n v="20150518"/>
    <m/>
    <n v="1"/>
    <s v="Unidad Élite"/>
    <s v="Gilberto Mazo"/>
    <s v="gilberto.mazo@antioquia.gov.co"/>
    <s v="3146327933 - 3202407294 "/>
    <n v="8857"/>
    <s v="Salgar"/>
    <x v="22"/>
    <s v="Penderisco"/>
    <s v="Z21"/>
    <s v="SUROESTE"/>
    <s v="R08"/>
    <m/>
    <e v="#N/A"/>
    <e v="#N/A"/>
    <m/>
    <m/>
    <m/>
    <x v="7"/>
  </r>
  <r>
    <s v="Mayo"/>
    <s v="05"/>
    <x v="3"/>
    <m/>
    <n v="20150519"/>
    <m/>
    <n v="1"/>
    <s v="Unidad Élite"/>
    <s v="Gilberto Mazo"/>
    <s v="gilberto.mazo@antioquia.gov.co"/>
    <s v="3146327933 - 3202407294 "/>
    <n v="8857"/>
    <s v="Zaragoza"/>
    <x v="43"/>
    <s v="Bajo Cauca"/>
    <s v="Z04"/>
    <s v="BAJO CAUCA"/>
    <s v="R02"/>
    <m/>
    <e v="#N/A"/>
    <e v="#N/A"/>
    <m/>
    <m/>
    <m/>
    <x v="27"/>
  </r>
  <r>
    <s v="Mayo"/>
    <s v="05"/>
    <x v="3"/>
    <m/>
    <n v="20150520"/>
    <m/>
    <n v="1"/>
    <s v="Unidad Élite"/>
    <s v="Gilberto Mazo"/>
    <s v="gilberto.mazo@antioquia.gov.co"/>
    <s v="3146327933 - 3202407294 "/>
    <n v="8857"/>
    <s v="Uramita"/>
    <x v="37"/>
    <s v="Cuenca del Río Sucio"/>
    <s v="Z13"/>
    <s v="OCCIDENTE"/>
    <s v="R06"/>
    <m/>
    <e v="#N/A"/>
    <e v="#N/A"/>
    <m/>
    <m/>
    <m/>
    <x v="16"/>
  </r>
  <r>
    <s v="Mayo"/>
    <s v="05"/>
    <x v="3"/>
    <m/>
    <n v="20150522"/>
    <m/>
    <n v="1"/>
    <s v="Unidad Élite"/>
    <s v="Gilberto Mazo"/>
    <s v="gilberto.mazo@antioquia.gov.co"/>
    <s v="3146327933 - 3202407294 "/>
    <n v="8857"/>
    <s v="Zaragoza"/>
    <x v="43"/>
    <s v="Bajo Cauca"/>
    <s v="Z04"/>
    <s v="BAJO CAUCA"/>
    <s v="R02"/>
    <m/>
    <e v="#N/A"/>
    <e v="#N/A"/>
    <m/>
    <m/>
    <m/>
    <x v="4"/>
  </r>
  <r>
    <s v="Mayo"/>
    <s v="05"/>
    <x v="3"/>
    <m/>
    <n v="20150523"/>
    <m/>
    <n v="1"/>
    <s v="Unidad Élite"/>
    <s v="Gilberto Mazo"/>
    <s v="gilberto.mazo@antioquia.gov.co"/>
    <s v="3146327933 - 3202407294 "/>
    <n v="8857"/>
    <s v="Vegachí"/>
    <x v="41"/>
    <s v="Meseta"/>
    <s v="Z07"/>
    <s v="NORDESTE"/>
    <s v="R04"/>
    <m/>
    <e v="#N/A"/>
    <e v="#N/A"/>
    <m/>
    <m/>
    <m/>
    <x v="1"/>
  </r>
  <r>
    <s v="Mayo"/>
    <s v="05"/>
    <x v="3"/>
    <m/>
    <n v="20150528"/>
    <m/>
    <n v="1"/>
    <s v="Unidad Élite"/>
    <s v="Gilberto Mazo"/>
    <s v="gilberto.mazo@antioquia.gov.co"/>
    <s v="3146327933 - 3202407294 "/>
    <n v="8857"/>
    <s v="Salgar"/>
    <x v="22"/>
    <s v="Penderisco"/>
    <s v="Z21"/>
    <s v="SUROESTE"/>
    <s v="R08"/>
    <m/>
    <e v="#N/A"/>
    <e v="#N/A"/>
    <m/>
    <m/>
    <m/>
    <x v="3"/>
  </r>
  <r>
    <s v="Mayo"/>
    <s v="05"/>
    <x v="3"/>
    <m/>
    <n v="20150529"/>
    <m/>
    <n v="1"/>
    <s v="Unidad Élite"/>
    <s v="Gilberto Mazo"/>
    <s v="gilberto.mazo@antioquia.gov.co"/>
    <s v="3146327933 - 3202407294 "/>
    <n v="8857"/>
    <s v="Medellín"/>
    <x v="80"/>
    <s v="Centro"/>
    <s v="Z01"/>
    <s v="VALLE DE ABURRÁ"/>
    <s v="R01"/>
    <m/>
    <e v="#N/A"/>
    <e v="#N/A"/>
    <m/>
    <m/>
    <m/>
    <x v="22"/>
  </r>
  <r>
    <s v="Mayo"/>
    <s v="05"/>
    <x v="3"/>
    <m/>
    <n v="20150529"/>
    <m/>
    <n v="1"/>
    <s v="Unidad Élite"/>
    <s v="Gilberto Mazo"/>
    <s v="gilberto.mazo@antioquia.gov.co"/>
    <s v="3146327933 - 3202407294 "/>
    <n v="8857"/>
    <s v="Fredonia"/>
    <x v="99"/>
    <s v="Sinifaná"/>
    <s v="Z19"/>
    <s v="SUROESTE"/>
    <s v="R08"/>
    <m/>
    <e v="#N/A"/>
    <e v="#N/A"/>
    <m/>
    <m/>
    <m/>
    <x v="24"/>
  </r>
  <r>
    <s v="Mayo"/>
    <s v="05"/>
    <x v="3"/>
    <m/>
    <n v="20150529"/>
    <m/>
    <n v="1"/>
    <s v="Unidad Élite"/>
    <s v="Gilberto Mazo"/>
    <s v="gilberto.mazo@antioquia.gov.co"/>
    <s v="3146327933 - 3202407294 "/>
    <n v="8857"/>
    <s v="Segovia"/>
    <x v="98"/>
    <s v="Minera"/>
    <s v="Z08"/>
    <s v="NORDESTE"/>
    <s v="R04"/>
    <m/>
    <e v="#N/A"/>
    <e v="#N/A"/>
    <m/>
    <m/>
    <m/>
    <x v="3"/>
  </r>
  <r>
    <s v="Mayo"/>
    <s v="05"/>
    <x v="3"/>
    <m/>
    <n v="20150530"/>
    <m/>
    <n v="1"/>
    <s v="Unidad Élite"/>
    <s v="Gilberto Mazo"/>
    <s v="gilberto.mazo@antioquia.gov.co"/>
    <s v="3146327933 - 3202407294 "/>
    <n v="8857"/>
    <s v="Bello"/>
    <x v="87"/>
    <s v="Norte "/>
    <s v="Z02"/>
    <s v="VALLE DE ABURRÁ"/>
    <s v="R01"/>
    <m/>
    <e v="#N/A"/>
    <e v="#N/A"/>
    <m/>
    <m/>
    <m/>
    <x v="3"/>
  </r>
  <r>
    <s v="Mayo"/>
    <s v="05"/>
    <x v="3"/>
    <m/>
    <n v="20150530"/>
    <m/>
    <n v="1"/>
    <s v="Unidad Élite"/>
    <s v="Gilberto Mazo"/>
    <s v="gilberto.mazo@antioquia.gov.co"/>
    <s v="3146327933 - 3202407294 "/>
    <n v="8857"/>
    <s v="Medellín"/>
    <x v="80"/>
    <s v="Centro"/>
    <s v="Z01"/>
    <s v="VALLE DE ABURRÁ"/>
    <s v="R01"/>
    <m/>
    <e v="#N/A"/>
    <e v="#N/A"/>
    <m/>
    <m/>
    <m/>
    <x v="9"/>
  </r>
  <r>
    <s v="Mayo"/>
    <s v="05"/>
    <x v="3"/>
    <m/>
    <n v="20150530"/>
    <m/>
    <n v="1"/>
    <s v="Unidad Élite"/>
    <s v="Gilberto Mazo"/>
    <s v="gilberto.mazo@antioquia.gov.co"/>
    <s v="3146327933 - 3202407294 "/>
    <n v="8857"/>
    <s v="Andes"/>
    <x v="93"/>
    <s v="San Juan"/>
    <s v="Z20"/>
    <s v="SUROESTE"/>
    <s v="R08"/>
    <m/>
    <e v="#N/A"/>
    <e v="#N/A"/>
    <m/>
    <m/>
    <m/>
    <x v="3"/>
  </r>
  <r>
    <s v="Mayo"/>
    <s v="05"/>
    <x v="3"/>
    <m/>
    <n v="20150531"/>
    <m/>
    <n v="1"/>
    <s v="Unidad Élite"/>
    <s v="Gilberto Mazo"/>
    <s v="gilberto.mazo@antioquia.gov.co"/>
    <s v="3146327933 - 3202407294 "/>
    <n v="8857"/>
    <s v="Amalfi"/>
    <x v="100"/>
    <s v="Meseta"/>
    <s v="Z07"/>
    <s v="NORDESTE"/>
    <s v="R04"/>
    <m/>
    <e v="#N/A"/>
    <e v="#N/A"/>
    <m/>
    <m/>
    <m/>
    <x v="3"/>
  </r>
  <r>
    <s v="Mayo"/>
    <s v="05"/>
    <x v="3"/>
    <m/>
    <n v="20150531"/>
    <m/>
    <n v="1"/>
    <s v="Unidad Élite"/>
    <s v="Gilberto Mazo"/>
    <s v="gilberto.mazo@antioquia.gov.co"/>
    <s v="3146327933 - 3202407294 "/>
    <n v="8857"/>
    <s v="Betulia"/>
    <x v="24"/>
    <s v="Penderisco"/>
    <s v="Z21"/>
    <s v="SUROESTE"/>
    <s v="R08"/>
    <m/>
    <e v="#N/A"/>
    <e v="#N/A"/>
    <m/>
    <m/>
    <m/>
    <x v="3"/>
  </r>
  <r>
    <s v="Mayo"/>
    <s v="05"/>
    <x v="3"/>
    <m/>
    <n v="20150510"/>
    <m/>
    <n v="1"/>
    <s v="Unidad Élite"/>
    <s v="Gilberto Mazo"/>
    <s v="gilberto.mazo@antioquia.gov.co"/>
    <s v="3146327933 - 3202407294 "/>
    <n v="8857"/>
    <s v="Valdivia"/>
    <x v="17"/>
    <s v="Vertiente Chorros Blancos"/>
    <s v="Z10"/>
    <s v="NORTE"/>
    <s v="R05"/>
    <m/>
    <e v="#N/A"/>
    <e v="#N/A"/>
    <m/>
    <m/>
    <m/>
    <x v="3"/>
  </r>
  <r>
    <s v="Mayo"/>
    <s v="05"/>
    <x v="3"/>
    <m/>
    <n v="20150529"/>
    <m/>
    <n v="1"/>
    <s v="Unidad Élite"/>
    <s v="Gilberto Mazo"/>
    <s v="gilberto.mazo@antioquia.gov.co"/>
    <s v="3146327933 - 3202407294 "/>
    <n v="8857"/>
    <s v="Remedios"/>
    <x v="12"/>
    <s v="Minera"/>
    <s v="Z08"/>
    <s v="NORDESTE"/>
    <s v="R04"/>
    <m/>
    <e v="#N/A"/>
    <e v="#N/A"/>
    <m/>
    <m/>
    <m/>
    <x v="3"/>
  </r>
  <r>
    <s v="Marzo"/>
    <s v="03"/>
    <x v="3"/>
    <m/>
    <n v="20150310"/>
    <m/>
    <n v="1"/>
    <s v="Unidad Élite"/>
    <s v="Gilberto Mazo"/>
    <s v="gilberto.mazo@antioquia.gov.co"/>
    <s v="3146327933 - 3202407294 "/>
    <n v="8857"/>
    <s v="Puerto Berrío"/>
    <x v="32"/>
    <s v="Ribereña"/>
    <s v="Z06"/>
    <s v="MAGDALENA MEDIO"/>
    <s v="R03"/>
    <m/>
    <e v="#N/A"/>
    <e v="#N/A"/>
    <m/>
    <m/>
    <m/>
    <x v="23"/>
  </r>
  <r>
    <s v="Marzo"/>
    <s v="03"/>
    <x v="3"/>
    <m/>
    <n v="20150310"/>
    <m/>
    <n v="1"/>
    <s v="Unidad Élite"/>
    <s v="Gilberto Mazo"/>
    <s v="gilberto.mazo@antioquia.gov.co"/>
    <s v="3146327933 - 3202407294 "/>
    <n v="8857"/>
    <s v="Yolombó"/>
    <x v="122"/>
    <s v="Meseta"/>
    <s v="Z07"/>
    <s v="NORDESTE"/>
    <s v="R04"/>
    <m/>
    <e v="#N/A"/>
    <e v="#N/A"/>
    <m/>
    <m/>
    <m/>
    <x v="23"/>
  </r>
  <r>
    <s v="Marzo"/>
    <s v="03"/>
    <x v="3"/>
    <m/>
    <n v="20150310"/>
    <m/>
    <n v="1"/>
    <s v="Unidad Élite"/>
    <s v="Gilberto Mazo"/>
    <s v="gilberto.mazo@antioquia.gov.co"/>
    <s v="3146327933 - 3202407294 "/>
    <n v="8857"/>
    <s v="San Roque"/>
    <x v="13"/>
    <s v="Nus"/>
    <s v="Z05"/>
    <s v="NORDESTE"/>
    <s v="R04"/>
    <m/>
    <e v="#N/A"/>
    <e v="#N/A"/>
    <m/>
    <m/>
    <m/>
    <x v="23"/>
  </r>
  <r>
    <s v="Marzo"/>
    <s v="03"/>
    <x v="3"/>
    <m/>
    <n v="20150310"/>
    <m/>
    <n v="1"/>
    <s v="Unidad Élite"/>
    <s v="Gilberto Mazo"/>
    <s v="gilberto.mazo@antioquia.gov.co"/>
    <s v="3146327933 - 3202407294 "/>
    <n v="8857"/>
    <s v="Remedios"/>
    <x v="12"/>
    <s v="Minera"/>
    <s v="Z08"/>
    <s v="NORDESTE"/>
    <s v="R04"/>
    <m/>
    <e v="#N/A"/>
    <e v="#N/A"/>
    <m/>
    <m/>
    <m/>
    <x v="23"/>
  </r>
  <r>
    <s v="Marzo"/>
    <s v="03"/>
    <x v="3"/>
    <m/>
    <n v="20150310"/>
    <m/>
    <n v="1"/>
    <s v="Unidad Élite"/>
    <s v="Gilberto Mazo"/>
    <s v="gilberto.mazo@antioquia.gov.co"/>
    <s v="3146327933 - 3202407294 "/>
    <n v="8857"/>
    <s v="Heliconia"/>
    <x v="4"/>
    <s v="Cauca Medio"/>
    <s v="Z14"/>
    <s v="OCCIDENTE"/>
    <s v="R06"/>
    <m/>
    <e v="#N/A"/>
    <e v="#N/A"/>
    <m/>
    <m/>
    <m/>
    <x v="23"/>
  </r>
  <r>
    <s v="Marzo"/>
    <s v="03"/>
    <x v="3"/>
    <m/>
    <n v="20150310"/>
    <m/>
    <n v="1"/>
    <s v="Unidad Élite"/>
    <s v="Gilberto Mazo"/>
    <s v="gilberto.mazo@antioquia.gov.co"/>
    <s v="3146327933 - 3202407294 "/>
    <n v="8857"/>
    <s v="San Rafael"/>
    <x v="5"/>
    <s v="Embalses"/>
    <s v="Z16"/>
    <s v="ORIENTE"/>
    <s v="R07"/>
    <m/>
    <e v="#N/A"/>
    <e v="#N/A"/>
    <m/>
    <m/>
    <m/>
    <x v="23"/>
  </r>
  <r>
    <s v="Marzo"/>
    <s v="03"/>
    <x v="3"/>
    <m/>
    <n v="20150310"/>
    <m/>
    <n v="1"/>
    <s v="Unidad Élite"/>
    <s v="Gilberto Mazo"/>
    <s v="gilberto.mazo@antioquia.gov.co"/>
    <s v="3146327933 - 3202407294 "/>
    <n v="8857"/>
    <s v="Sonsón"/>
    <x v="65"/>
    <s v="Páramo"/>
    <s v="Z15"/>
    <s v="ORIENTE"/>
    <s v="R07"/>
    <m/>
    <e v="#N/A"/>
    <e v="#N/A"/>
    <m/>
    <m/>
    <m/>
    <x v="23"/>
  </r>
  <r>
    <s v="Marzo"/>
    <s v="03"/>
    <x v="3"/>
    <m/>
    <n v="20150310"/>
    <m/>
    <n v="1"/>
    <s v="Unidad Élite"/>
    <s v="Gilberto Mazo"/>
    <s v="gilberto.mazo@antioquia.gov.co"/>
    <s v="3146327933 - 3202407294 "/>
    <n v="8857"/>
    <s v="La Unión"/>
    <x v="116"/>
    <s v="Valle de San Nicolás"/>
    <s v="Z18"/>
    <s v="ORIENTE"/>
    <s v="R07"/>
    <m/>
    <e v="#N/A"/>
    <e v="#N/A"/>
    <m/>
    <m/>
    <m/>
    <x v="23"/>
  </r>
  <r>
    <s v="Marzo"/>
    <s v="03"/>
    <x v="3"/>
    <m/>
    <n v="20150310"/>
    <m/>
    <n v="1"/>
    <s v="Unidad Élite"/>
    <s v="Gilberto Mazo"/>
    <s v="gilberto.mazo@antioquia.gov.co"/>
    <s v="3146327933 - 3202407294 "/>
    <n v="8857"/>
    <s v="Bello"/>
    <x v="87"/>
    <s v="Norte "/>
    <s v="Z02"/>
    <s v="VALLE DE ABURRÁ"/>
    <s v="R01"/>
    <m/>
    <e v="#N/A"/>
    <e v="#N/A"/>
    <m/>
    <m/>
    <m/>
    <x v="23"/>
  </r>
  <r>
    <s v="Marzo"/>
    <s v="03"/>
    <x v="3"/>
    <m/>
    <n v="20150310"/>
    <m/>
    <n v="1"/>
    <s v="Unidad Élite"/>
    <s v="Gilberto Mazo"/>
    <s v="gilberto.mazo@antioquia.gov.co"/>
    <s v="3146327933 - 3202407294 "/>
    <n v="8857"/>
    <s v="San Luis"/>
    <x v="62"/>
    <s v="Bosques"/>
    <s v="Z17"/>
    <s v="ORIENTE"/>
    <s v="R07"/>
    <m/>
    <e v="#N/A"/>
    <e v="#N/A"/>
    <m/>
    <m/>
    <m/>
    <x v="23"/>
  </r>
  <r>
    <s v="Marzo"/>
    <s v="03"/>
    <x v="3"/>
    <m/>
    <n v="20150310"/>
    <m/>
    <n v="1"/>
    <s v="Unidad Élite"/>
    <s v="Gilberto Mazo"/>
    <s v="gilberto.mazo@antioquia.gov.co"/>
    <s v="3146327933 - 3202407294 "/>
    <n v="8857"/>
    <s v="Carolina"/>
    <x v="46"/>
    <s v="Río Porce "/>
    <s v="Z09"/>
    <s v="NORTE"/>
    <s v="R05"/>
    <m/>
    <e v="#N/A"/>
    <e v="#N/A"/>
    <m/>
    <m/>
    <m/>
    <x v="23"/>
  </r>
  <r>
    <s v="Marzo"/>
    <s v="03"/>
    <x v="3"/>
    <m/>
    <n v="20150310"/>
    <m/>
    <n v="1"/>
    <s v="Unidad Élite"/>
    <s v="Gilberto Mazo"/>
    <s v="gilberto.mazo@antioquia.gov.co"/>
    <s v="3146327933 - 3202407294 "/>
    <n v="8857"/>
    <s v="Gómez Plata"/>
    <x v="48"/>
    <s v="Río Porce "/>
    <s v="Z09"/>
    <s v="NORTE"/>
    <s v="R05"/>
    <m/>
    <e v="#N/A"/>
    <e v="#N/A"/>
    <m/>
    <m/>
    <m/>
    <x v="23"/>
  </r>
  <r>
    <s v="Marzo"/>
    <s v="03"/>
    <x v="3"/>
    <m/>
    <n v="20150310"/>
    <m/>
    <n v="1"/>
    <s v="Unidad Élite"/>
    <s v="Gilberto Mazo"/>
    <s v="gilberto.mazo@antioquia.gov.co"/>
    <s v="3146327933 - 3202407294 "/>
    <n v="8857"/>
    <s v="Barbosa"/>
    <x v="107"/>
    <s v="Norte "/>
    <s v="Z02"/>
    <s v="VALLE DE ABURRÁ"/>
    <s v="R01"/>
    <m/>
    <e v="#N/A"/>
    <e v="#N/A"/>
    <m/>
    <m/>
    <m/>
    <x v="23"/>
  </r>
  <r>
    <s v="Mayo"/>
    <s v="05"/>
    <x v="3"/>
    <m/>
    <n v="20150529"/>
    <m/>
    <n v="1"/>
    <s v="Unidad Élite"/>
    <s v="Gilberto Mazo"/>
    <s v="gilberto.mazo@antioquia.gov.co"/>
    <s v="3146327933 - 3202407294 "/>
    <n v="8857"/>
    <s v="Santa Fe de Antioquia"/>
    <x v="112"/>
    <s v="Cauca Medio"/>
    <s v="Z14"/>
    <s v="OCCIDENTE"/>
    <s v="R06"/>
    <m/>
    <e v="#N/A"/>
    <e v="#N/A"/>
    <m/>
    <m/>
    <m/>
    <x v="22"/>
  </r>
  <r>
    <s v="Mayo"/>
    <s v="05"/>
    <x v="3"/>
    <m/>
    <n v="20150529"/>
    <m/>
    <n v="1"/>
    <s v="Unidad Élite"/>
    <s v="Gilberto Mazo"/>
    <s v="gilberto.mazo@antioquia.gov.co"/>
    <s v="3146327933 - 3202407294 "/>
    <n v="8857"/>
    <s v="Fredonia"/>
    <x v="99"/>
    <s v="Sinifaná"/>
    <s v="Z19"/>
    <s v="SUROESTE"/>
    <s v="R08"/>
    <m/>
    <e v="#N/A"/>
    <e v="#N/A"/>
    <m/>
    <m/>
    <m/>
    <x v="28"/>
  </r>
  <r>
    <s v="Mayo"/>
    <s v="05"/>
    <x v="3"/>
    <m/>
    <n v="20150529"/>
    <m/>
    <n v="1"/>
    <s v="Unidad Élite"/>
    <s v="Gilberto Mazo"/>
    <s v="gilberto.mazo@antioquia.gov.co"/>
    <s v="3146327933 - 3202407294 "/>
    <n v="8857"/>
    <s v="Segovia"/>
    <x v="98"/>
    <s v="Minera"/>
    <s v="Z08"/>
    <s v="NORDESTE"/>
    <s v="R04"/>
    <m/>
    <e v="#N/A"/>
    <e v="#N/A"/>
    <m/>
    <m/>
    <m/>
    <x v="3"/>
  </r>
  <r>
    <s v="Mayo"/>
    <s v="05"/>
    <x v="3"/>
    <m/>
    <n v="20150529"/>
    <m/>
    <n v="1"/>
    <s v="Unidad Élite"/>
    <s v="Gilberto Mazo"/>
    <s v="gilberto.mazo@antioquia.gov.co"/>
    <s v="3146327933 - 3202407294 "/>
    <n v="8857"/>
    <s v="Segovia"/>
    <x v="98"/>
    <s v="Minera"/>
    <s v="Z08"/>
    <s v="NORDESTE"/>
    <s v="R04"/>
    <m/>
    <e v="#N/A"/>
    <e v="#N/A"/>
    <m/>
    <m/>
    <m/>
    <x v="3"/>
  </r>
  <r>
    <s v="Mayo"/>
    <s v="05"/>
    <x v="3"/>
    <m/>
    <n v="20150529"/>
    <m/>
    <n v="1"/>
    <s v="Unidad Élite"/>
    <s v="Gilberto Mazo"/>
    <s v="gilberto.mazo@antioquia.gov.co"/>
    <s v="3146327933 - 3202407294 "/>
    <n v="8857"/>
    <s v="Segovia"/>
    <x v="98"/>
    <s v="Minera"/>
    <s v="Z08"/>
    <s v="NORDESTE"/>
    <s v="R04"/>
    <m/>
    <e v="#N/A"/>
    <e v="#N/A"/>
    <m/>
    <m/>
    <m/>
    <x v="3"/>
  </r>
  <r>
    <s v="Mayo"/>
    <s v="05"/>
    <x v="3"/>
    <m/>
    <n v="20150530"/>
    <m/>
    <n v="1"/>
    <s v="Unidad Élite"/>
    <s v="Gilberto Mazo"/>
    <s v="gilberto.mazo@antioquia.gov.co"/>
    <s v="3146327933 - 3202407294 "/>
    <n v="8857"/>
    <s v="Bello"/>
    <x v="87"/>
    <s v="Norte "/>
    <s v="Z02"/>
    <s v="VALLE DE ABURRÁ"/>
    <s v="R01"/>
    <m/>
    <e v="#N/A"/>
    <e v="#N/A"/>
    <m/>
    <m/>
    <m/>
    <x v="6"/>
  </r>
  <r>
    <s v="Mayo"/>
    <s v="05"/>
    <x v="3"/>
    <m/>
    <n v="20150530"/>
    <m/>
    <n v="1"/>
    <s v="Unidad Élite"/>
    <s v="Gilberto Mazo"/>
    <s v="gilberto.mazo@antioquia.gov.co"/>
    <s v="3146327933 - 3202407294 "/>
    <n v="8857"/>
    <s v="Medellín"/>
    <x v="80"/>
    <s v="Centro"/>
    <s v="Z01"/>
    <s v="VALLE DE ABURRÁ"/>
    <s v="R01"/>
    <m/>
    <e v="#N/A"/>
    <e v="#N/A"/>
    <m/>
    <m/>
    <m/>
    <x v="4"/>
  </r>
  <r>
    <s v="Mayo"/>
    <s v="05"/>
    <x v="3"/>
    <m/>
    <n v="20150530"/>
    <m/>
    <n v="1"/>
    <s v="Unidad Élite"/>
    <s v="Gilberto Mazo"/>
    <s v="gilberto.mazo@antioquia.gov.co"/>
    <s v="3146327933 - 3202407294 "/>
    <n v="8857"/>
    <s v="Bello"/>
    <x v="87"/>
    <s v="Norte "/>
    <s v="Z02"/>
    <s v="VALLE DE ABURRÁ"/>
    <s v="R01"/>
    <m/>
    <e v="#N/A"/>
    <e v="#N/A"/>
    <m/>
    <m/>
    <m/>
    <x v="3"/>
  </r>
  <r>
    <s v="Mayo"/>
    <s v="05"/>
    <x v="3"/>
    <m/>
    <n v="20150530"/>
    <m/>
    <n v="1"/>
    <s v="Unidad Élite"/>
    <s v="Gilberto Mazo"/>
    <s v="gilberto.mazo@antioquia.gov.co"/>
    <s v="3146327933 - 3202407294 "/>
    <n v="8857"/>
    <s v="Bello"/>
    <x v="87"/>
    <s v="Norte "/>
    <s v="Z02"/>
    <s v="VALLE DE ABURRÁ"/>
    <s v="R01"/>
    <m/>
    <e v="#N/A"/>
    <e v="#N/A"/>
    <m/>
    <m/>
    <m/>
    <x v="1"/>
  </r>
  <r>
    <s v="Mayo"/>
    <s v="05"/>
    <x v="3"/>
    <m/>
    <n v="20150530"/>
    <m/>
    <n v="1"/>
    <s v="Unidad Élite"/>
    <s v="Gilberto Mazo"/>
    <s v="gilberto.mazo@antioquia.gov.co"/>
    <s v="3146327933 - 3202407294 "/>
    <n v="8857"/>
    <s v="Venecia"/>
    <x v="84"/>
    <s v="Sinifaná"/>
    <s v="Z19"/>
    <s v="SUROESTE"/>
    <s v="R08"/>
    <m/>
    <e v="#N/A"/>
    <e v="#N/A"/>
    <m/>
    <m/>
    <m/>
    <x v="3"/>
  </r>
  <r>
    <s v="Mayo"/>
    <s v="05"/>
    <x v="3"/>
    <m/>
    <n v="20150531"/>
    <m/>
    <n v="1"/>
    <s v="Unidad Élite"/>
    <s v="Gilberto Mazo"/>
    <s v="gilberto.mazo@antioquia.gov.co"/>
    <s v="3146327933 - 3202407294 "/>
    <n v="8857"/>
    <s v="Santo Domingo"/>
    <x v="64"/>
    <s v="Nus"/>
    <s v="Z05"/>
    <s v="NORDESTE"/>
    <s v="R04"/>
    <m/>
    <e v="#N/A"/>
    <e v="#N/A"/>
    <m/>
    <m/>
    <m/>
    <x v="3"/>
  </r>
  <r>
    <s v="Mayo"/>
    <s v="05"/>
    <x v="3"/>
    <m/>
    <n v="20150531"/>
    <m/>
    <n v="1"/>
    <s v="Unidad Élite"/>
    <s v="Gilberto Mazo"/>
    <s v="gilberto.mazo@antioquia.gov.co"/>
    <s v="3146327933 - 3202407294 "/>
    <n v="8857"/>
    <s v="San Roque"/>
    <x v="13"/>
    <s v="Nus"/>
    <s v="Z05"/>
    <s v="NORDESTE"/>
    <s v="R04"/>
    <m/>
    <e v="#N/A"/>
    <e v="#N/A"/>
    <m/>
    <m/>
    <m/>
    <x v="3"/>
  </r>
  <r>
    <s v="Mayo"/>
    <s v="05"/>
    <x v="3"/>
    <m/>
    <n v="20150531"/>
    <m/>
    <n v="1"/>
    <s v="Unidad Élite"/>
    <s v="Gilberto Mazo"/>
    <s v="gilberto.mazo@antioquia.gov.co"/>
    <s v="3146327933 - 3202407294 "/>
    <n v="8857"/>
    <s v="Alejandría"/>
    <x v="7"/>
    <s v="Embalses"/>
    <s v="Z16"/>
    <s v="ORIENTE"/>
    <s v="R07"/>
    <m/>
    <e v="#N/A"/>
    <e v="#N/A"/>
    <m/>
    <m/>
    <m/>
    <x v="3"/>
  </r>
  <r>
    <s v="Mayo"/>
    <s v="05"/>
    <x v="3"/>
    <m/>
    <n v="20150531"/>
    <m/>
    <n v="1"/>
    <s v="Unidad Élite"/>
    <s v="Gilberto Mazo"/>
    <s v="gilberto.mazo@antioquia.gov.co"/>
    <s v="3146327933 - 3202407294 "/>
    <n v="8857"/>
    <s v="Amalfi"/>
    <x v="100"/>
    <s v="Meseta"/>
    <s v="Z07"/>
    <s v="NORDESTE"/>
    <s v="R04"/>
    <m/>
    <e v="#N/A"/>
    <e v="#N/A"/>
    <m/>
    <m/>
    <m/>
    <x v="3"/>
  </r>
  <r>
    <s v="Mayo"/>
    <s v="05"/>
    <x v="3"/>
    <m/>
    <n v="20150531"/>
    <m/>
    <n v="1"/>
    <s v="Unidad Élite"/>
    <s v="Gilberto Mazo"/>
    <s v="gilberto.mazo@antioquia.gov.co"/>
    <s v="3146327933 - 3202407294 "/>
    <n v="8857"/>
    <s v="Armenia"/>
    <x v="49"/>
    <s v="Cauca Medio"/>
    <s v="Z14"/>
    <s v="OCCIDENTE"/>
    <s v="R06"/>
    <m/>
    <e v="#N/A"/>
    <e v="#N/A"/>
    <m/>
    <m/>
    <m/>
    <x v="3"/>
  </r>
  <r>
    <s v="Mayo"/>
    <s v="05"/>
    <x v="3"/>
    <m/>
    <n v="20150531"/>
    <m/>
    <n v="1"/>
    <s v="Unidad Élite"/>
    <s v="Gilberto Mazo"/>
    <s v="gilberto.mazo@antioquia.gov.co"/>
    <s v="3146327933 - 3202407294 "/>
    <n v="8857"/>
    <s v="Titiribí"/>
    <x v="103"/>
    <s v="Sinifaná"/>
    <s v="Z19"/>
    <s v="SUROESTE"/>
    <s v="R08"/>
    <m/>
    <e v="#N/A"/>
    <e v="#N/A"/>
    <m/>
    <m/>
    <m/>
    <x v="3"/>
  </r>
  <r>
    <s v="Mayo"/>
    <s v="05"/>
    <x v="3"/>
    <m/>
    <n v="20150531"/>
    <m/>
    <n v="1"/>
    <s v="Unidad Élite"/>
    <s v="Gilberto Mazo"/>
    <s v="gilberto.mazo@antioquia.gov.co"/>
    <s v="3146327933 - 3202407294 "/>
    <n v="8857"/>
    <s v="Betulia"/>
    <x v="24"/>
    <s v="Penderisco"/>
    <s v="Z21"/>
    <s v="SUROESTE"/>
    <s v="R08"/>
    <m/>
    <e v="#N/A"/>
    <e v="#N/A"/>
    <m/>
    <m/>
    <m/>
    <x v="3"/>
  </r>
  <r>
    <s v="Mayo"/>
    <s v="05"/>
    <x v="3"/>
    <m/>
    <n v="20150531"/>
    <m/>
    <n v="1"/>
    <s v="Unidad Élite"/>
    <s v="Gilberto Mazo"/>
    <s v="gilberto.mazo@antioquia.gov.co"/>
    <s v="3146327933 - 3202407294 "/>
    <n v="8857"/>
    <s v="Valdivia"/>
    <x v="17"/>
    <s v="Vertiente Chorros Blancos"/>
    <s v="Z10"/>
    <s v="NORTE"/>
    <s v="R05"/>
    <m/>
    <e v="#N/A"/>
    <e v="#N/A"/>
    <m/>
    <m/>
    <m/>
    <x v="3"/>
  </r>
  <r>
    <s v="Junio"/>
    <s v="06"/>
    <x v="3"/>
    <m/>
    <n v="20150603"/>
    <m/>
    <n v="1"/>
    <s v="Unidad Élite"/>
    <s v="Gilberto Mazo"/>
    <s v="gilberto.mazo@antioquia.gov.co"/>
    <s v="3146327933 - 3202407294 "/>
    <n v="8857"/>
    <s v="Chigorodó"/>
    <x v="36"/>
    <s v="Centro"/>
    <s v="Z23"/>
    <s v="URABÁ"/>
    <s v="R09"/>
    <m/>
    <e v="#N/A"/>
    <e v="#N/A"/>
    <m/>
    <m/>
    <m/>
    <x v="5"/>
  </r>
  <r>
    <s v="Junio"/>
    <s v="06"/>
    <x v="3"/>
    <m/>
    <n v="20150603"/>
    <m/>
    <n v="1"/>
    <s v="Unidad Élite"/>
    <s v="Gilberto Mazo"/>
    <s v="gilberto.mazo@antioquia.gov.co"/>
    <s v="3146327933 - 3202407294 "/>
    <n v="8857"/>
    <s v="Chigorodó"/>
    <x v="36"/>
    <s v="Centro"/>
    <s v="Z23"/>
    <s v="URABÁ"/>
    <s v="R09"/>
    <m/>
    <e v="#N/A"/>
    <e v="#N/A"/>
    <m/>
    <m/>
    <m/>
    <x v="3"/>
  </r>
  <r>
    <s v="Junio"/>
    <s v="06"/>
    <x v="3"/>
    <m/>
    <n v="20150604"/>
    <m/>
    <n v="1"/>
    <s v="Unidad Élite"/>
    <s v="Gilberto Mazo"/>
    <s v="gilberto.mazo@antioquia.gov.co"/>
    <s v="3146327933 - 3202407294 "/>
    <n v="8857"/>
    <s v="Tarazá"/>
    <x v="0"/>
    <s v="Bajo Cauca"/>
    <s v="Z04"/>
    <s v="BAJO CAUCA"/>
    <s v="R02"/>
    <m/>
    <e v="#N/A"/>
    <e v="#N/A"/>
    <m/>
    <m/>
    <m/>
    <x v="1"/>
  </r>
  <r>
    <s v="Junio"/>
    <s v="06"/>
    <x v="3"/>
    <m/>
    <n v="20150604"/>
    <m/>
    <n v="1"/>
    <s v="Unidad Élite"/>
    <s v="Gilberto Mazo"/>
    <s v="gilberto.mazo@antioquia.gov.co"/>
    <s v="3146327933 - 3202407294 "/>
    <n v="8857"/>
    <s v="Chigorodó"/>
    <x v="36"/>
    <s v="Centro"/>
    <s v="Z23"/>
    <s v="URABÁ"/>
    <s v="R09"/>
    <m/>
    <e v="#N/A"/>
    <e v="#N/A"/>
    <m/>
    <m/>
    <m/>
    <x v="1"/>
  </r>
  <r>
    <s v="Junio"/>
    <s v="06"/>
    <x v="3"/>
    <m/>
    <n v="20150606"/>
    <m/>
    <n v="1"/>
    <s v="Unidad Élite"/>
    <s v="Gilberto Mazo"/>
    <s v="gilberto.mazo@antioquia.gov.co"/>
    <s v="3146327933 - 3202407294 "/>
    <n v="8857"/>
    <s v="Murindó"/>
    <x v="119"/>
    <s v="Atrato Medio"/>
    <s v="Z25"/>
    <s v="URABÁ"/>
    <s v="R09"/>
    <m/>
    <e v="#N/A"/>
    <e v="#N/A"/>
    <m/>
    <m/>
    <m/>
    <x v="23"/>
  </r>
  <r>
    <s v="Junio"/>
    <s v="06"/>
    <x v="3"/>
    <m/>
    <n v="20150608"/>
    <m/>
    <n v="1"/>
    <s v="Unidad Élite"/>
    <s v="Gilberto Mazo"/>
    <s v="gilberto.mazo@antioquia.gov.co"/>
    <s v="3146327933 - 3202407294 "/>
    <n v="8857"/>
    <s v="Nechí"/>
    <x v="42"/>
    <s v="Bajo Cauca"/>
    <s v="Z04"/>
    <s v="BAJO CAUCA"/>
    <s v="R02"/>
    <m/>
    <e v="#N/A"/>
    <e v="#N/A"/>
    <m/>
    <m/>
    <m/>
    <x v="4"/>
  </r>
  <r>
    <s v="Junio"/>
    <s v="06"/>
    <x v="3"/>
    <m/>
    <n v="20150608"/>
    <m/>
    <n v="1"/>
    <s v="Unidad Élite"/>
    <s v="Gilberto Mazo"/>
    <s v="gilberto.mazo@antioquia.gov.co"/>
    <s v="3146327933 - 3202407294 "/>
    <n v="8857"/>
    <s v="Zaragoza"/>
    <x v="43"/>
    <s v="Bajo Cauca"/>
    <s v="Z04"/>
    <s v="BAJO CAUCA"/>
    <s v="R02"/>
    <m/>
    <e v="#N/A"/>
    <e v="#N/A"/>
    <m/>
    <m/>
    <m/>
    <x v="15"/>
  </r>
  <r>
    <s v="Junio"/>
    <s v="06"/>
    <x v="3"/>
    <m/>
    <n v="20150615"/>
    <m/>
    <n v="1"/>
    <s v="Unidad Élite"/>
    <s v="Gilberto Mazo"/>
    <s v="gilberto.mazo@antioquia.gov.co"/>
    <s v="3146327933 - 3202407294 "/>
    <n v="8857"/>
    <s v="Chigorodó"/>
    <x v="36"/>
    <s v="Centro"/>
    <s v="Z23"/>
    <s v="URABÁ"/>
    <s v="R09"/>
    <m/>
    <e v="#N/A"/>
    <e v="#N/A"/>
    <m/>
    <m/>
    <m/>
    <x v="4"/>
  </r>
  <r>
    <s v="Junio"/>
    <s v="06"/>
    <x v="3"/>
    <m/>
    <n v="20150615"/>
    <m/>
    <n v="1"/>
    <s v="Unidad Élite"/>
    <s v="Gilberto Mazo"/>
    <s v="gilberto.mazo@antioquia.gov.co"/>
    <s v="3146327933 - 3202407294 "/>
    <n v="8857"/>
    <s v="La Pintada"/>
    <x v="27"/>
    <s v="Cartama"/>
    <s v="Z22"/>
    <s v="SUROESTE"/>
    <s v="R08"/>
    <m/>
    <e v="#N/A"/>
    <e v="#N/A"/>
    <m/>
    <m/>
    <m/>
    <x v="1"/>
  </r>
  <r>
    <s v="Junio"/>
    <s v="06"/>
    <x v="3"/>
    <m/>
    <n v="20150616"/>
    <m/>
    <n v="1"/>
    <s v="Unidad Élite"/>
    <s v="Gilberto Mazo"/>
    <s v="gilberto.mazo@antioquia.gov.co"/>
    <s v="3146327933 - 3202407294 "/>
    <n v="8857"/>
    <s v="Abejorral"/>
    <x v="83"/>
    <s v="Páramo"/>
    <s v="Z15"/>
    <s v="ORIENTE"/>
    <s v="R07"/>
    <m/>
    <e v="#N/A"/>
    <e v="#N/A"/>
    <m/>
    <m/>
    <m/>
    <x v="21"/>
  </r>
  <r>
    <s v="Junio"/>
    <s v="06"/>
    <x v="3"/>
    <m/>
    <n v="20150619"/>
    <m/>
    <n v="1"/>
    <s v="Unidad Élite"/>
    <s v="Gilberto Mazo"/>
    <s v="gilberto.mazo@antioquia.gov.co"/>
    <s v="3146327933 - 3202407294 "/>
    <n v="8857"/>
    <s v="Sabaneta"/>
    <x v="120"/>
    <s v="Sur "/>
    <s v="Z03"/>
    <s v="VALLE DE ABURRÁ"/>
    <s v="R01"/>
    <m/>
    <e v="#N/A"/>
    <e v="#N/A"/>
    <m/>
    <m/>
    <m/>
    <x v="16"/>
  </r>
  <r>
    <s v="Junio"/>
    <s v="06"/>
    <x v="3"/>
    <m/>
    <n v="20150620"/>
    <m/>
    <n v="1"/>
    <s v="Unidad Élite"/>
    <s v="Gilberto Mazo"/>
    <s v="gilberto.mazo@antioquia.gov.co"/>
    <s v="3146327933 - 3202407294 "/>
    <n v="8857"/>
    <s v="Medellín"/>
    <x v="80"/>
    <s v="Centro"/>
    <s v="Z01"/>
    <s v="VALLE DE ABURRÁ"/>
    <s v="R01"/>
    <m/>
    <e v="#N/A"/>
    <e v="#N/A"/>
    <m/>
    <m/>
    <m/>
    <x v="16"/>
  </r>
  <r>
    <s v="Junio"/>
    <s v="06"/>
    <x v="3"/>
    <m/>
    <n v="20150621"/>
    <m/>
    <n v="1"/>
    <s v="Unidad Élite"/>
    <s v="Gilberto Mazo"/>
    <s v="gilberto.mazo@antioquia.gov.co"/>
    <s v="3146327933 - 3202407294 "/>
    <n v="8857"/>
    <s v="Urrao"/>
    <x v="81"/>
    <s v="Penderisco"/>
    <s v="Z21"/>
    <s v="SUROESTE"/>
    <s v="R08"/>
    <m/>
    <e v="#N/A"/>
    <e v="#N/A"/>
    <m/>
    <m/>
    <m/>
    <x v="2"/>
  </r>
  <r>
    <s v="Junio"/>
    <s v="06"/>
    <x v="3"/>
    <m/>
    <n v="20150621"/>
    <m/>
    <n v="1"/>
    <s v="Unidad Élite"/>
    <s v="Gilberto Mazo"/>
    <s v="gilberto.mazo@antioquia.gov.co"/>
    <s v="3146327933 - 3202407294 "/>
    <n v="8857"/>
    <s v="Buriticá"/>
    <x v="115"/>
    <s v="Cauca Medio"/>
    <s v="Z14"/>
    <s v="OCCIDENTE"/>
    <s v="R06"/>
    <m/>
    <e v="#N/A"/>
    <e v="#N/A"/>
    <m/>
    <m/>
    <m/>
    <x v="15"/>
  </r>
  <r>
    <s v="Junio"/>
    <s v="06"/>
    <x v="3"/>
    <m/>
    <n v="20150623"/>
    <m/>
    <n v="1"/>
    <s v="Unidad Élite"/>
    <s v="Gilberto Mazo"/>
    <s v="gilberto.mazo@antioquia.gov.co"/>
    <s v="3146327933 - 3202407294 "/>
    <n v="8857"/>
    <s v="Bello"/>
    <x v="87"/>
    <s v="Norte "/>
    <s v="Z02"/>
    <s v="VALLE DE ABURRÁ"/>
    <s v="R01"/>
    <m/>
    <e v="#N/A"/>
    <e v="#N/A"/>
    <m/>
    <m/>
    <m/>
    <x v="16"/>
  </r>
  <r>
    <s v="Junio"/>
    <s v="06"/>
    <x v="3"/>
    <m/>
    <n v="20150625"/>
    <m/>
    <n v="1"/>
    <s v="Unidad Élite"/>
    <s v="Gilberto Mazo"/>
    <s v="gilberto.mazo@antioquia.gov.co"/>
    <s v="3146327933 - 3202407294 "/>
    <n v="8857"/>
    <s v="Medellín"/>
    <x v="80"/>
    <s v="Centro"/>
    <s v="Z01"/>
    <s v="VALLE DE ABURRÁ"/>
    <s v="R01"/>
    <m/>
    <e v="#N/A"/>
    <e v="#N/A"/>
    <m/>
    <m/>
    <m/>
    <x v="16"/>
  </r>
  <r>
    <s v="Junio"/>
    <s v="06"/>
    <x v="3"/>
    <m/>
    <n v="20150625"/>
    <m/>
    <n v="1"/>
    <s v="Unidad Élite"/>
    <s v="Gilberto Mazo"/>
    <s v="gilberto.mazo@antioquia.gov.co"/>
    <s v="3146327933 - 3202407294 "/>
    <n v="8857"/>
    <s v="Medellín"/>
    <x v="80"/>
    <s v="Centro"/>
    <s v="Z01"/>
    <s v="VALLE DE ABURRÁ"/>
    <s v="R01"/>
    <m/>
    <e v="#N/A"/>
    <e v="#N/A"/>
    <m/>
    <m/>
    <m/>
    <x v="16"/>
  </r>
  <r>
    <s v="Junio"/>
    <s v="06"/>
    <x v="3"/>
    <m/>
    <n v="20150625"/>
    <m/>
    <n v="1"/>
    <s v="Unidad Élite"/>
    <s v="Gilberto Mazo"/>
    <s v="gilberto.mazo@antioquia.gov.co"/>
    <s v="3146327933 - 3202407294 "/>
    <n v="8857"/>
    <s v="Frontino"/>
    <x v="8"/>
    <s v="Cuenca del Río Sucio"/>
    <s v="Z13"/>
    <s v="OCCIDENTE"/>
    <s v="R06"/>
    <m/>
    <e v="#N/A"/>
    <e v="#N/A"/>
    <m/>
    <m/>
    <m/>
    <x v="16"/>
  </r>
  <r>
    <s v="Junio"/>
    <s v="06"/>
    <x v="3"/>
    <m/>
    <n v="20150628"/>
    <m/>
    <n v="1"/>
    <s v="Unidad Élite"/>
    <s v="Gilberto Mazo"/>
    <s v="gilberto.mazo@antioquia.gov.co"/>
    <s v="3146327933 - 3202407294 "/>
    <n v="8857"/>
    <s v="Concordia"/>
    <x v="45"/>
    <s v="Penderisco"/>
    <s v="Z21"/>
    <s v="SUROESTE"/>
    <s v="R08"/>
    <m/>
    <e v="#N/A"/>
    <e v="#N/A"/>
    <m/>
    <m/>
    <m/>
    <x v="16"/>
  </r>
  <r>
    <s v="Junio"/>
    <s v="06"/>
    <x v="3"/>
    <m/>
    <n v="20150621"/>
    <m/>
    <n v="1"/>
    <s v="Unidad Élite"/>
    <s v="Gilberto Mazo"/>
    <s v="gilberto.mazo@antioquia.gov.co"/>
    <s v="3146327933 - 3202407294 "/>
    <n v="8857"/>
    <s v="Concordia"/>
    <x v="45"/>
    <s v="Penderisco"/>
    <s v="Z21"/>
    <s v="SUROESTE"/>
    <s v="R08"/>
    <m/>
    <e v="#N/A"/>
    <e v="#N/A"/>
    <m/>
    <m/>
    <m/>
    <x v="16"/>
  </r>
  <r>
    <s v="Junio"/>
    <s v="06"/>
    <x v="3"/>
    <m/>
    <n v="20150624"/>
    <m/>
    <n v="1"/>
    <s v="Unidad Élite"/>
    <s v="Gilberto Mazo"/>
    <s v="gilberto.mazo@antioquia.gov.co"/>
    <s v="3146327933 - 3202407294 "/>
    <n v="8857"/>
    <s v="Concordia"/>
    <x v="45"/>
    <s v="Penderisco"/>
    <s v="Z21"/>
    <s v="SUROESTE"/>
    <s v="R08"/>
    <m/>
    <e v="#N/A"/>
    <e v="#N/A"/>
    <m/>
    <m/>
    <m/>
    <x v="16"/>
  </r>
  <r>
    <s v="Junio"/>
    <s v="06"/>
    <x v="3"/>
    <m/>
    <n v="20150625"/>
    <m/>
    <n v="1"/>
    <s v="Unidad Élite"/>
    <s v="Gilberto Mazo"/>
    <s v="gilberto.mazo@antioquia.gov.co"/>
    <s v="3146327933 - 3202407294 "/>
    <n v="8857"/>
    <s v="Concordia"/>
    <x v="45"/>
    <s v="Penderisco"/>
    <s v="Z21"/>
    <s v="SUROESTE"/>
    <s v="R08"/>
    <m/>
    <e v="#N/A"/>
    <e v="#N/A"/>
    <m/>
    <m/>
    <m/>
    <x v="16"/>
  </r>
  <r>
    <s v="Junio"/>
    <s v="06"/>
    <x v="3"/>
    <m/>
    <n v="20150626"/>
    <m/>
    <n v="1"/>
    <s v="Unidad Élite"/>
    <s v="Gilberto Mazo"/>
    <s v="gilberto.mazo@antioquia.gov.co"/>
    <s v="3146327933 - 3202407294 "/>
    <n v="8857"/>
    <s v="La Ceja"/>
    <x v="79"/>
    <s v="Valle de San Nicolás"/>
    <s v="Z18"/>
    <s v="ORIENTE"/>
    <s v="R07"/>
    <m/>
    <e v="#N/A"/>
    <e v="#N/A"/>
    <m/>
    <m/>
    <m/>
    <x v="16"/>
  </r>
  <r>
    <s v="Junio"/>
    <s v="06"/>
    <x v="3"/>
    <m/>
    <n v="20150629"/>
    <m/>
    <n v="1"/>
    <s v="Unidad Élite"/>
    <s v="Gilberto Mazo"/>
    <s v="gilberto.mazo@antioquia.gov.co"/>
    <s v="3146327933 - 3202407294 "/>
    <n v="8857"/>
    <s v="Copacabana"/>
    <x v="104"/>
    <s v="Norte "/>
    <s v="Z02"/>
    <s v="VALLE DE ABURRÁ"/>
    <s v="R01"/>
    <m/>
    <e v="#N/A"/>
    <e v="#N/A"/>
    <m/>
    <m/>
    <m/>
    <x v="16"/>
  </r>
  <r>
    <s v="Junio"/>
    <s v="06"/>
    <x v="3"/>
    <m/>
    <n v="20150630"/>
    <m/>
    <n v="1"/>
    <s v="Unidad Élite"/>
    <s v="Gilberto Mazo"/>
    <s v="gilberto.mazo@antioquia.gov.co"/>
    <s v="3146327933 - 3202407294 "/>
    <n v="8857"/>
    <s v="Santo Domingo"/>
    <x v="64"/>
    <s v="Nus"/>
    <s v="Z05"/>
    <s v="NORDESTE"/>
    <s v="R04"/>
    <m/>
    <e v="#N/A"/>
    <e v="#N/A"/>
    <m/>
    <m/>
    <m/>
    <x v="16"/>
  </r>
  <r>
    <s v="Junio"/>
    <s v="06"/>
    <x v="3"/>
    <m/>
    <n v="20150627"/>
    <m/>
    <n v="1"/>
    <s v="Unidad Élite"/>
    <s v="Gilberto Mazo"/>
    <s v="gilberto.mazo@antioquia.gov.co"/>
    <s v="3146327933 - 3202407294 "/>
    <n v="8857"/>
    <s v="Entrerríos"/>
    <x v="123"/>
    <s v="Río Grande y Chico"/>
    <s v="Z11"/>
    <s v="NORTE"/>
    <s v="R05"/>
    <m/>
    <e v="#N/A"/>
    <e v="#N/A"/>
    <m/>
    <m/>
    <m/>
    <x v="16"/>
  </r>
  <r>
    <s v="Junio"/>
    <s v="06"/>
    <x v="3"/>
    <m/>
    <n v="20150630"/>
    <m/>
    <n v="1"/>
    <s v="Unidad Élite"/>
    <s v="Gilberto Mazo"/>
    <s v="gilberto.mazo@antioquia.gov.co"/>
    <s v="3146327933 - 3202407294 "/>
    <n v="8857"/>
    <s v="La Ceja"/>
    <x v="79"/>
    <s v="Valle de San Nicolás"/>
    <s v="Z18"/>
    <s v="ORIENTE"/>
    <s v="R07"/>
    <m/>
    <e v="#N/A"/>
    <e v="#N/A"/>
    <m/>
    <m/>
    <m/>
    <x v="16"/>
  </r>
  <r>
    <s v="Junio"/>
    <s v="06"/>
    <x v="3"/>
    <m/>
    <n v="20150630"/>
    <m/>
    <n v="1"/>
    <s v="Unidad Élite"/>
    <s v="Gilberto Mazo"/>
    <s v="gilberto.mazo@antioquia.gov.co"/>
    <s v="3146327933 - 3202407294 "/>
    <n v="8857"/>
    <s v="El Retiro"/>
    <x v="117"/>
    <s v="Valle de San Nicolás"/>
    <s v="Z18"/>
    <s v="ORIENTE"/>
    <s v="R07"/>
    <m/>
    <e v="#N/A"/>
    <e v="#N/A"/>
    <m/>
    <m/>
    <m/>
    <x v="16"/>
  </r>
  <r>
    <s v="Junio"/>
    <s v="06"/>
    <x v="3"/>
    <m/>
    <n v="20150630"/>
    <m/>
    <n v="1"/>
    <s v="Unidad Élite"/>
    <s v="Gilberto Mazo"/>
    <s v="gilberto.mazo@antioquia.gov.co"/>
    <s v="3146327933 - 3202407294 "/>
    <n v="8857"/>
    <s v="Itagüí"/>
    <x v="91"/>
    <s v="Sur "/>
    <s v="Z03"/>
    <s v="VALLE DE ABURRÁ"/>
    <s v="R01"/>
    <m/>
    <e v="#N/A"/>
    <e v="#N/A"/>
    <m/>
    <m/>
    <m/>
    <x v="9"/>
  </r>
  <r>
    <s v="Julio"/>
    <s v="07"/>
    <x v="3"/>
    <m/>
    <n v="20150701"/>
    <m/>
    <n v="1"/>
    <s v="Unidad Élite"/>
    <s v="Gilberto Mazo"/>
    <s v="gilberto.mazo@antioquia.gov.co"/>
    <s v="3146327933 - 3202407294 "/>
    <n v="8857"/>
    <s v="Salgar"/>
    <x v="22"/>
    <s v="Penderisco"/>
    <s v="Z21"/>
    <s v="SUROESTE"/>
    <s v="R08"/>
    <m/>
    <e v="#N/A"/>
    <e v="#N/A"/>
    <m/>
    <m/>
    <m/>
    <x v="16"/>
  </r>
  <r>
    <s v="Julio"/>
    <s v="07"/>
    <x v="3"/>
    <m/>
    <n v="20150701"/>
    <m/>
    <n v="1"/>
    <s v="Unidad Élite"/>
    <s v="Gilberto Mazo"/>
    <s v="gilberto.mazo@antioquia.gov.co"/>
    <s v="3146327933 - 3202407294 "/>
    <n v="8857"/>
    <s v="San Luis"/>
    <x v="62"/>
    <s v="Bosques"/>
    <s v="Z17"/>
    <s v="ORIENTE"/>
    <s v="R07"/>
    <m/>
    <e v="#N/A"/>
    <e v="#N/A"/>
    <m/>
    <m/>
    <m/>
    <x v="16"/>
  </r>
  <r>
    <s v="Julio"/>
    <s v="07"/>
    <x v="3"/>
    <m/>
    <n v="20150701"/>
    <m/>
    <n v="1"/>
    <s v="Unidad Élite"/>
    <s v="Gilberto Mazo"/>
    <s v="gilberto.mazo@antioquia.gov.co"/>
    <s v="3146327933 - 3202407294 "/>
    <n v="8857"/>
    <s v="La Ceja"/>
    <x v="79"/>
    <s v="Valle de San Nicolás"/>
    <s v="Z18"/>
    <s v="ORIENTE"/>
    <s v="R07"/>
    <m/>
    <e v="#N/A"/>
    <e v="#N/A"/>
    <m/>
    <m/>
    <m/>
    <x v="16"/>
  </r>
  <r>
    <s v="Julio"/>
    <s v="07"/>
    <x v="3"/>
    <m/>
    <n v="20150702"/>
    <m/>
    <n v="1"/>
    <s v="Unidad Élite"/>
    <s v="Gilberto Mazo"/>
    <s v="gilberto.mazo@antioquia.gov.co"/>
    <s v="3146327933 - 3202407294 "/>
    <n v="8857"/>
    <s v="Tarazá"/>
    <x v="0"/>
    <s v="Bajo Cauca"/>
    <s v="Z04"/>
    <s v="BAJO CAUCA"/>
    <s v="R02"/>
    <m/>
    <e v="#N/A"/>
    <e v="#N/A"/>
    <m/>
    <m/>
    <m/>
    <x v="9"/>
  </r>
  <r>
    <s v="Julio"/>
    <s v="07"/>
    <x v="3"/>
    <m/>
    <n v="20150702"/>
    <m/>
    <n v="1"/>
    <s v="Unidad Élite"/>
    <s v="Gilberto Mazo"/>
    <s v="gilberto.mazo@antioquia.gov.co"/>
    <s v="3146327933 - 3202407294 "/>
    <n v="8857"/>
    <s v="San Jerónimo"/>
    <x v="111"/>
    <s v="Cauca Medio"/>
    <s v="Z14"/>
    <s v="OCCIDENTE"/>
    <s v="R06"/>
    <m/>
    <e v="#N/A"/>
    <e v="#N/A"/>
    <m/>
    <m/>
    <m/>
    <x v="16"/>
  </r>
  <r>
    <s v="Julio"/>
    <s v="07"/>
    <x v="3"/>
    <m/>
    <n v="20150702"/>
    <m/>
    <n v="1"/>
    <s v="Unidad Élite"/>
    <s v="Gilberto Mazo"/>
    <s v="gilberto.mazo@antioquia.gov.co"/>
    <s v="3146327933 - 3202407294 "/>
    <n v="8857"/>
    <s v="Medellín"/>
    <x v="80"/>
    <s v="Centro"/>
    <s v="Z01"/>
    <s v="VALLE DE ABURRÁ"/>
    <s v="R01"/>
    <m/>
    <e v="#N/A"/>
    <e v="#N/A"/>
    <m/>
    <m/>
    <m/>
    <x v="16"/>
  </r>
  <r>
    <s v="Julio"/>
    <s v="07"/>
    <x v="3"/>
    <m/>
    <n v="20150704"/>
    <m/>
    <n v="1"/>
    <s v="Unidad Élite"/>
    <s v="Gilberto Mazo"/>
    <s v="gilberto.mazo@antioquia.gov.co"/>
    <s v="3146327933 - 3202407294 "/>
    <n v="8857"/>
    <s v="Guarne"/>
    <x v="77"/>
    <s v="Valle de San Nicolás"/>
    <s v="Z18"/>
    <s v="ORIENTE"/>
    <s v="R07"/>
    <m/>
    <e v="#N/A"/>
    <e v="#N/A"/>
    <m/>
    <m/>
    <m/>
    <x v="16"/>
  </r>
  <r>
    <s v="Julio"/>
    <s v="07"/>
    <x v="3"/>
    <m/>
    <n v="20150705"/>
    <m/>
    <n v="1"/>
    <s v="Unidad Élite"/>
    <s v="Gilberto Mazo"/>
    <s v="gilberto.mazo@antioquia.gov.co"/>
    <s v="3146327933 - 3202407294 "/>
    <n v="8857"/>
    <s v="Ciudad Bolívar"/>
    <x v="25"/>
    <s v="San Juan"/>
    <s v="Z20"/>
    <s v="SUROESTE"/>
    <s v="R08"/>
    <m/>
    <e v="#N/A"/>
    <e v="#N/A"/>
    <m/>
    <m/>
    <m/>
    <x v="16"/>
  </r>
  <r>
    <s v="Julio"/>
    <s v="07"/>
    <x v="3"/>
    <m/>
    <n v="20150705"/>
    <m/>
    <n v="1"/>
    <s v="Unidad Élite"/>
    <s v="Gilberto Mazo"/>
    <s v="gilberto.mazo@antioquia.gov.co"/>
    <s v="3146327933 - 3202407294 "/>
    <n v="8857"/>
    <s v="Barbosa"/>
    <x v="107"/>
    <s v="Norte "/>
    <s v="Z02"/>
    <s v="VALLE DE ABURRÁ"/>
    <s v="R01"/>
    <m/>
    <e v="#N/A"/>
    <e v="#N/A"/>
    <m/>
    <m/>
    <m/>
    <x v="16"/>
  </r>
  <r>
    <s v="Julio"/>
    <s v="07"/>
    <x v="3"/>
    <m/>
    <n v="20150705"/>
    <m/>
    <n v="1"/>
    <s v="Unidad Élite"/>
    <s v="Gilberto Mazo"/>
    <s v="gilberto.mazo@antioquia.gov.co"/>
    <s v="3146327933 - 3202407294 "/>
    <n v="8857"/>
    <s v="Fredonia"/>
    <x v="99"/>
    <s v="Sinifaná"/>
    <s v="Z19"/>
    <s v="SUROESTE"/>
    <s v="R08"/>
    <m/>
    <e v="#N/A"/>
    <e v="#N/A"/>
    <m/>
    <m/>
    <m/>
    <x v="16"/>
  </r>
  <r>
    <s v="Julio"/>
    <s v="07"/>
    <x v="3"/>
    <m/>
    <n v="20150707"/>
    <m/>
    <n v="1"/>
    <s v="Unidad Élite"/>
    <s v="Gilberto Mazo"/>
    <s v="gilberto.mazo@antioquia.gov.co"/>
    <s v="3146327933 - 3202407294 "/>
    <n v="8857"/>
    <s v="Cañasgordas"/>
    <x v="53"/>
    <s v="Cuenca del Río Sucio"/>
    <s v="Z13"/>
    <s v="OCCIDENTE"/>
    <s v="R06"/>
    <m/>
    <e v="#N/A"/>
    <e v="#N/A"/>
    <m/>
    <m/>
    <m/>
    <x v="1"/>
  </r>
  <r>
    <s v="Julio"/>
    <s v="07"/>
    <x v="3"/>
    <m/>
    <n v="20150713"/>
    <m/>
    <n v="1"/>
    <s v="Unidad Élite"/>
    <s v="Gilberto Mazo"/>
    <s v="gilberto.mazo@antioquia.gov.co"/>
    <s v="3146327933 - 3202407294 "/>
    <n v="8857"/>
    <s v="Bello"/>
    <x v="87"/>
    <s v="Norte "/>
    <s v="Z02"/>
    <s v="VALLE DE ABURRÁ"/>
    <s v="R01"/>
    <m/>
    <e v="#N/A"/>
    <e v="#N/A"/>
    <m/>
    <m/>
    <m/>
    <x v="6"/>
  </r>
  <r>
    <s v="Julio"/>
    <s v="07"/>
    <x v="3"/>
    <m/>
    <n v="20150714"/>
    <m/>
    <n v="1"/>
    <s v="Unidad Élite"/>
    <s v="Gilberto Mazo"/>
    <s v="gilberto.mazo@antioquia.gov.co"/>
    <s v="3146327933 - 3202407294 "/>
    <n v="8857"/>
    <s v="Chigorodó"/>
    <x v="36"/>
    <s v="Centro"/>
    <s v="Z23"/>
    <s v="URABÁ"/>
    <s v="R09"/>
    <m/>
    <e v="#N/A"/>
    <e v="#N/A"/>
    <m/>
    <m/>
    <m/>
    <x v="1"/>
  </r>
  <r>
    <s v="Julio"/>
    <s v="07"/>
    <x v="3"/>
    <m/>
    <n v="20150713"/>
    <m/>
    <n v="1"/>
    <s v="Unidad Élite"/>
    <s v="Gilberto Mazo"/>
    <s v="gilberto.mazo@antioquia.gov.co"/>
    <s v="3146327933 - 3202407294 "/>
    <n v="8857"/>
    <s v="Venecia"/>
    <x v="84"/>
    <s v="Sinifaná"/>
    <s v="Z19"/>
    <s v="SUROESTE"/>
    <s v="R08"/>
    <m/>
    <e v="#N/A"/>
    <e v="#N/A"/>
    <m/>
    <m/>
    <m/>
    <x v="22"/>
  </r>
  <r>
    <s v="Julio"/>
    <s v="07"/>
    <x v="3"/>
    <m/>
    <n v="20150712"/>
    <m/>
    <n v="1"/>
    <s v="Unidad Élite"/>
    <s v="Gilberto Mazo"/>
    <s v="gilberto.mazo@antioquia.gov.co"/>
    <s v="3146327933 - 3202407294 "/>
    <n v="8857"/>
    <s v="Campamento"/>
    <x v="96"/>
    <s v="Vertiente Chorros Blancos"/>
    <s v="Z10"/>
    <s v="NORTE"/>
    <s v="R05"/>
    <m/>
    <e v="#N/A"/>
    <e v="#N/A"/>
    <m/>
    <m/>
    <m/>
    <x v="4"/>
  </r>
  <r>
    <s v="Julio"/>
    <s v="07"/>
    <x v="3"/>
    <m/>
    <n v="20150716"/>
    <m/>
    <n v="1"/>
    <s v="Unidad Élite"/>
    <s v="Gilberto Mazo"/>
    <s v="gilberto.mazo@antioquia.gov.co"/>
    <s v="3146327933 - 3202407294 "/>
    <n v="8857"/>
    <s v="Caucasia"/>
    <x v="75"/>
    <s v="Bajo Cauca"/>
    <s v="Z04"/>
    <s v="BAJO CAUCA"/>
    <s v="R02"/>
    <m/>
    <e v="#N/A"/>
    <e v="#N/A"/>
    <m/>
    <m/>
    <m/>
    <x v="4"/>
  </r>
  <r>
    <s v="Julio"/>
    <s v="07"/>
    <x v="3"/>
    <m/>
    <n v="20150718"/>
    <m/>
    <n v="1"/>
    <s v="Unidad Élite"/>
    <s v="Gilberto Mazo"/>
    <s v="gilberto.mazo@antioquia.gov.co"/>
    <s v="3146327933 - 3202407294 "/>
    <n v="8857"/>
    <s v="Concepción"/>
    <x v="52"/>
    <s v="Embalses"/>
    <s v="Z16"/>
    <s v="ORIENTE"/>
    <s v="R07"/>
    <m/>
    <e v="#N/A"/>
    <e v="#N/A"/>
    <m/>
    <m/>
    <m/>
    <x v="25"/>
  </r>
  <r>
    <s v="Julio"/>
    <s v="07"/>
    <x v="3"/>
    <m/>
    <n v="20150718"/>
    <m/>
    <n v="1"/>
    <s v="Unidad Élite"/>
    <s v="Gilberto Mazo"/>
    <s v="gilberto.mazo@antioquia.gov.co"/>
    <s v="3146327933 - 3202407294 "/>
    <n v="8857"/>
    <s v="Alejandría"/>
    <x v="7"/>
    <s v="Embalses"/>
    <s v="Z16"/>
    <s v="ORIENTE"/>
    <s v="R07"/>
    <m/>
    <e v="#N/A"/>
    <e v="#N/A"/>
    <m/>
    <m/>
    <m/>
    <x v="25"/>
  </r>
  <r>
    <s v="Julio"/>
    <s v="07"/>
    <x v="3"/>
    <m/>
    <n v="20150718"/>
    <m/>
    <n v="1"/>
    <s v="Unidad Élite"/>
    <s v="Gilberto Mazo"/>
    <s v="gilberto.mazo@antioquia.gov.co"/>
    <s v="3146327933 - 3202407294 "/>
    <n v="8857"/>
    <s v="Cisneros"/>
    <x v="16"/>
    <s v="Nus"/>
    <s v="Z05"/>
    <s v="NORDESTE"/>
    <s v="R04"/>
    <m/>
    <e v="#N/A"/>
    <e v="#N/A"/>
    <m/>
    <m/>
    <m/>
    <x v="3"/>
  </r>
  <r>
    <s v="Julio"/>
    <s v="07"/>
    <x v="3"/>
    <m/>
    <n v="20150728"/>
    <m/>
    <n v="1"/>
    <s v="Unidad Élite"/>
    <s v="Gilberto Mazo"/>
    <s v="gilberto.mazo@antioquia.gov.co"/>
    <s v="3146327933 - 3202407294 "/>
    <n v="8857"/>
    <s v="Rionegro"/>
    <x v="60"/>
    <s v="Valle de San Nicolás"/>
    <s v="Z18"/>
    <s v="ORIENTE"/>
    <s v="R07"/>
    <m/>
    <e v="#N/A"/>
    <e v="#N/A"/>
    <m/>
    <m/>
    <m/>
    <x v="16"/>
  </r>
  <r>
    <s v="Julio"/>
    <s v="07"/>
    <x v="3"/>
    <m/>
    <n v="20150728"/>
    <m/>
    <n v="1"/>
    <s v="Unidad Élite"/>
    <s v="Gilberto Mazo"/>
    <s v="gilberto.mazo@antioquia.gov.co"/>
    <s v="3146327933 - 3202407294 "/>
    <n v="8857"/>
    <s v="Apartadó"/>
    <x v="76"/>
    <s v="Centro"/>
    <s v="Z23"/>
    <s v="URABÁ"/>
    <s v="R09"/>
    <m/>
    <e v="#N/A"/>
    <e v="#N/A"/>
    <m/>
    <m/>
    <m/>
    <x v="23"/>
  </r>
  <r>
    <s v="Julio"/>
    <s v="07"/>
    <x v="3"/>
    <m/>
    <n v="20150728"/>
    <m/>
    <n v="1"/>
    <s v="Unidad Élite"/>
    <s v="Gilberto Mazo"/>
    <s v="gilberto.mazo@antioquia.gov.co"/>
    <s v="3146327933 - 3202407294 "/>
    <n v="8857"/>
    <s v="Turbo"/>
    <x v="20"/>
    <s v="Centro"/>
    <s v="Z23"/>
    <s v="URABÁ"/>
    <s v="R09"/>
    <m/>
    <e v="#N/A"/>
    <e v="#N/A"/>
    <m/>
    <m/>
    <m/>
    <x v="23"/>
  </r>
  <r>
    <s v="Julio"/>
    <s v="07"/>
    <x v="3"/>
    <m/>
    <n v="20150729"/>
    <m/>
    <n v="1"/>
    <s v="Unidad Élite"/>
    <s v="Gilberto Mazo"/>
    <s v="gilberto.mazo@antioquia.gov.co"/>
    <s v="3146327933 - 3202407294 "/>
    <n v="8857"/>
    <s v="San Francisco"/>
    <x v="3"/>
    <s v="Bosques"/>
    <s v="Z17"/>
    <s v="ORIENTE"/>
    <s v="R07"/>
    <m/>
    <e v="#N/A"/>
    <e v="#N/A"/>
    <m/>
    <m/>
    <m/>
    <x v="1"/>
  </r>
  <r>
    <s v="Julio"/>
    <s v="07"/>
    <x v="3"/>
    <m/>
    <n v="20150729"/>
    <m/>
    <n v="1"/>
    <s v="Unidad Élite"/>
    <s v="Gilberto Mazo"/>
    <s v="gilberto.mazo@antioquia.gov.co"/>
    <s v="3146327933 - 3202407294 "/>
    <n v="8857"/>
    <s v="El Peñol"/>
    <x v="28"/>
    <s v="Embalses"/>
    <s v="Z16"/>
    <s v="ORIENTE"/>
    <s v="R07"/>
    <m/>
    <e v="#N/A"/>
    <e v="#N/A"/>
    <m/>
    <m/>
    <m/>
    <x v="1"/>
  </r>
  <r>
    <s v="Julio"/>
    <s v="07"/>
    <x v="3"/>
    <m/>
    <n v="20150729"/>
    <m/>
    <n v="1"/>
    <s v="Unidad Élite"/>
    <s v="Gilberto Mazo"/>
    <s v="gilberto.mazo@antioquia.gov.co"/>
    <s v="3146327933 - 3202407294 "/>
    <n v="8857"/>
    <s v="Sonsón"/>
    <x v="65"/>
    <s v="Páramo"/>
    <s v="Z15"/>
    <s v="ORIENTE"/>
    <s v="R07"/>
    <m/>
    <e v="#N/A"/>
    <e v="#N/A"/>
    <m/>
    <m/>
    <m/>
    <x v="1"/>
  </r>
  <r>
    <s v="Julio"/>
    <s v="07"/>
    <x v="3"/>
    <m/>
    <n v="20150729"/>
    <m/>
    <n v="1"/>
    <s v="Unidad Élite"/>
    <s v="Gilberto Mazo"/>
    <s v="gilberto.mazo@antioquia.gov.co"/>
    <s v="3146327933 - 3202407294 "/>
    <n v="8857"/>
    <s v="San Luis"/>
    <x v="62"/>
    <s v="Bosques"/>
    <s v="Z17"/>
    <s v="ORIENTE"/>
    <s v="R07"/>
    <m/>
    <e v="#N/A"/>
    <e v="#N/A"/>
    <m/>
    <m/>
    <m/>
    <x v="1"/>
  </r>
  <r>
    <s v="Julio"/>
    <s v="07"/>
    <x v="3"/>
    <m/>
    <n v="20150729"/>
    <m/>
    <n v="1"/>
    <s v="Unidad Élite"/>
    <s v="Gilberto Mazo"/>
    <s v="gilberto.mazo@antioquia.gov.co"/>
    <s v="3146327933 - 3202407294 "/>
    <n v="8857"/>
    <s v="San Carlos"/>
    <x v="68"/>
    <s v="Embalses"/>
    <s v="Z16"/>
    <s v="ORIENTE"/>
    <s v="R07"/>
    <m/>
    <e v="#N/A"/>
    <e v="#N/A"/>
    <m/>
    <m/>
    <m/>
    <x v="1"/>
  </r>
  <r>
    <s v="Julio"/>
    <s v="07"/>
    <x v="3"/>
    <m/>
    <n v="20150729"/>
    <m/>
    <n v="1"/>
    <s v="Unidad Élite"/>
    <s v="Gilberto Mazo"/>
    <s v="gilberto.mazo@antioquia.gov.co"/>
    <s v="3146327933 - 3202407294 "/>
    <n v="8857"/>
    <s v="San Vicente"/>
    <x v="63"/>
    <s v="Valle de San Nicolás"/>
    <s v="Z18"/>
    <s v="ORIENTE"/>
    <s v="R07"/>
    <m/>
    <e v="#N/A"/>
    <e v="#N/A"/>
    <m/>
    <m/>
    <m/>
    <x v="1"/>
  </r>
  <r>
    <s v="Julio"/>
    <s v="07"/>
    <x v="3"/>
    <m/>
    <n v="20150729"/>
    <m/>
    <n v="1"/>
    <s v="Unidad Élite"/>
    <s v="Gilberto Mazo"/>
    <s v="gilberto.mazo@antioquia.gov.co"/>
    <s v="3146327933 - 3202407294 "/>
    <n v="8857"/>
    <s v="San Rafael"/>
    <x v="5"/>
    <s v="Embalses"/>
    <s v="Z16"/>
    <s v="ORIENTE"/>
    <s v="R07"/>
    <m/>
    <e v="#N/A"/>
    <e v="#N/A"/>
    <m/>
    <m/>
    <m/>
    <x v="1"/>
  </r>
  <r>
    <s v="Julio"/>
    <s v="07"/>
    <x v="3"/>
    <m/>
    <n v="20150729"/>
    <m/>
    <n v="1"/>
    <s v="Unidad Élite"/>
    <s v="Gilberto Mazo"/>
    <s v="gilberto.mazo@antioquia.gov.co"/>
    <s v="3146327933 - 3202407294 "/>
    <n v="8857"/>
    <s v="Toledo"/>
    <x v="15"/>
    <s v="Río Cauca"/>
    <s v="Z12"/>
    <s v="NORTE"/>
    <s v="R05"/>
    <m/>
    <e v="#N/A"/>
    <e v="#N/A"/>
    <m/>
    <m/>
    <m/>
    <x v="1"/>
  </r>
  <r>
    <s v="Julio"/>
    <s v="07"/>
    <x v="3"/>
    <m/>
    <n v="20150729"/>
    <m/>
    <n v="1"/>
    <s v="Unidad Élite"/>
    <s v="Gilberto Mazo"/>
    <s v="gilberto.mazo@antioquia.gov.co"/>
    <s v="3146327933 - 3202407294 "/>
    <n v="8857"/>
    <s v="Guatapé"/>
    <x v="94"/>
    <s v="Embalses"/>
    <s v="Z16"/>
    <s v="ORIENTE"/>
    <s v="R07"/>
    <m/>
    <e v="#N/A"/>
    <e v="#N/A"/>
    <m/>
    <m/>
    <m/>
    <x v="1"/>
  </r>
  <r>
    <s v="Julio"/>
    <s v="07"/>
    <x v="3"/>
    <m/>
    <n v="20150729"/>
    <m/>
    <n v="1"/>
    <s v="Unidad Élite"/>
    <s v="Gilberto Mazo"/>
    <s v="gilberto.mazo@antioquia.gov.co"/>
    <s v="3146327933 - 3202407294 "/>
    <n v="8857"/>
    <s v="Vegachí"/>
    <x v="41"/>
    <s v="Meseta"/>
    <s v="Z07"/>
    <s v="NORDESTE"/>
    <s v="R04"/>
    <m/>
    <e v="#N/A"/>
    <e v="#N/A"/>
    <m/>
    <m/>
    <m/>
    <x v="1"/>
  </r>
  <r>
    <s v="Julio"/>
    <s v="07"/>
    <x v="3"/>
    <m/>
    <n v="20150729"/>
    <m/>
    <n v="1"/>
    <s v="Unidad Élite"/>
    <s v="Gilberto Mazo"/>
    <s v="gilberto.mazo@antioquia.gov.co"/>
    <s v="3146327933 - 3202407294 "/>
    <n v="8857"/>
    <s v="Yarumal"/>
    <x v="66"/>
    <s v="Vertiente Chorros Blancos"/>
    <s v="Z10"/>
    <s v="NORTE"/>
    <s v="R05"/>
    <m/>
    <e v="#N/A"/>
    <e v="#N/A"/>
    <m/>
    <m/>
    <m/>
    <x v="1"/>
  </r>
  <r>
    <s v="Julio"/>
    <s v="07"/>
    <x v="3"/>
    <m/>
    <n v="20150729"/>
    <m/>
    <n v="1"/>
    <s v="Unidad Élite"/>
    <s v="Gilberto Mazo"/>
    <s v="gilberto.mazo@antioquia.gov.co"/>
    <s v="3146327933 - 3202407294 "/>
    <n v="8857"/>
    <s v="Cocorná"/>
    <x v="23"/>
    <s v="Bosques"/>
    <s v="Z17"/>
    <s v="ORIENTE"/>
    <s v="R07"/>
    <m/>
    <e v="#N/A"/>
    <e v="#N/A"/>
    <m/>
    <m/>
    <m/>
    <x v="1"/>
  </r>
  <r>
    <s v="Julio"/>
    <s v="07"/>
    <x v="3"/>
    <m/>
    <n v="20150729"/>
    <m/>
    <n v="1"/>
    <s v="Unidad Élite"/>
    <s v="Gilberto Mazo"/>
    <s v="gilberto.mazo@antioquia.gov.co"/>
    <s v="3146327933 - 3202407294 "/>
    <n v="8857"/>
    <s v="Nariño"/>
    <x v="33"/>
    <s v="Páramo"/>
    <s v="Z15"/>
    <s v="ORIENTE"/>
    <s v="R07"/>
    <m/>
    <e v="#N/A"/>
    <e v="#N/A"/>
    <m/>
    <m/>
    <m/>
    <x v="1"/>
  </r>
  <r>
    <s v="Julio"/>
    <s v="07"/>
    <x v="3"/>
    <m/>
    <n v="20150729"/>
    <m/>
    <n v="1"/>
    <s v="Unidad Élite"/>
    <s v="Gilberto Mazo"/>
    <s v="gilberto.mazo@antioquia.gov.co"/>
    <s v="3146327933 - 3202407294 "/>
    <n v="8857"/>
    <s v="Gómez Plata"/>
    <x v="48"/>
    <s v="Río Porce "/>
    <s v="Z09"/>
    <s v="NORTE"/>
    <s v="R05"/>
    <m/>
    <e v="#N/A"/>
    <e v="#N/A"/>
    <m/>
    <m/>
    <m/>
    <x v="1"/>
  </r>
  <r>
    <s v="Julio"/>
    <s v="07"/>
    <x v="3"/>
    <m/>
    <n v="20150729"/>
    <m/>
    <n v="1"/>
    <s v="Unidad Élite"/>
    <s v="Gilberto Mazo"/>
    <s v="gilberto.mazo@antioquia.gov.co"/>
    <s v="3146327933 - 3202407294 "/>
    <n v="8857"/>
    <s v="Barbosa"/>
    <x v="107"/>
    <s v="Norte "/>
    <s v="Z02"/>
    <s v="VALLE DE ABURRÁ"/>
    <s v="R01"/>
    <m/>
    <e v="#N/A"/>
    <e v="#N/A"/>
    <m/>
    <m/>
    <m/>
    <x v="1"/>
  </r>
  <r>
    <s v="Julio"/>
    <s v="07"/>
    <x v="3"/>
    <m/>
    <n v="20150731"/>
    <m/>
    <n v="1"/>
    <s v="Unidad Élite"/>
    <s v="Gilberto Mazo"/>
    <s v="gilberto.mazo@antioquia.gov.co"/>
    <s v="3146327933 - 3202407294 "/>
    <n v="8857"/>
    <s v="Apartadó"/>
    <x v="76"/>
    <s v="Centro"/>
    <s v="Z23"/>
    <s v="URABÁ"/>
    <s v="R09"/>
    <m/>
    <e v="#N/A"/>
    <e v="#N/A"/>
    <m/>
    <m/>
    <m/>
    <x v="4"/>
  </r>
  <r>
    <s v="Agosto"/>
    <s v="08"/>
    <x v="3"/>
    <m/>
    <n v="20150801"/>
    <m/>
    <n v="1"/>
    <s v="Unidad Élite"/>
    <s v="Gilberto Mazo"/>
    <s v="gilberto.mazo@antioquia.gov.co"/>
    <s v="3146327933 - 3202407294 "/>
    <n v="8857"/>
    <s v="Briceño"/>
    <x v="14"/>
    <s v="Vertiente Chorros Blancos"/>
    <s v="Z10"/>
    <s v="NORTE"/>
    <s v="R05"/>
    <m/>
    <e v="#N/A"/>
    <e v="#N/A"/>
    <m/>
    <m/>
    <m/>
    <x v="5"/>
  </r>
  <r>
    <s v="Agosto"/>
    <s v="08"/>
    <x v="3"/>
    <m/>
    <n v="20150802"/>
    <m/>
    <n v="1"/>
    <s v="Unidad Élite"/>
    <s v="Gilberto Mazo"/>
    <s v="gilberto.mazo@antioquia.gov.co"/>
    <s v="3146327933 - 3202407294 "/>
    <n v="8857"/>
    <s v="Copacabana"/>
    <x v="104"/>
    <s v="Norte "/>
    <s v="Z02"/>
    <s v="VALLE DE ABURRÁ"/>
    <s v="R01"/>
    <m/>
    <e v="#N/A"/>
    <e v="#N/A"/>
    <m/>
    <m/>
    <m/>
    <x v="16"/>
  </r>
  <r>
    <s v="Agosto"/>
    <s v="08"/>
    <x v="3"/>
    <m/>
    <n v="20150801"/>
    <m/>
    <n v="1"/>
    <s v="Unidad Élite"/>
    <s v="Gilberto Mazo"/>
    <s v="gilberto.mazo@antioquia.gov.co"/>
    <s v="3146327933 - 3202407294 "/>
    <n v="8857"/>
    <s v="San Roque"/>
    <x v="13"/>
    <s v="Nus"/>
    <s v="Z05"/>
    <s v="NORDESTE"/>
    <s v="R04"/>
    <m/>
    <e v="#N/A"/>
    <e v="#N/A"/>
    <m/>
    <m/>
    <m/>
    <x v="1"/>
  </r>
  <r>
    <s v="Agosto"/>
    <s v="08"/>
    <x v="3"/>
    <m/>
    <n v="20150805"/>
    <m/>
    <n v="1"/>
    <s v="Unidad Élite"/>
    <s v="Gilberto Mazo"/>
    <s v="gilberto.mazo@antioquia.gov.co"/>
    <s v="3146327933 - 3202407294 "/>
    <n v="8857"/>
    <s v="Concordia"/>
    <x v="45"/>
    <s v="Penderisco"/>
    <s v="Z21"/>
    <s v="SUROESTE"/>
    <s v="R08"/>
    <m/>
    <e v="#N/A"/>
    <e v="#N/A"/>
    <m/>
    <m/>
    <m/>
    <x v="16"/>
  </r>
  <r>
    <s v="Agosto"/>
    <s v="08"/>
    <x v="3"/>
    <m/>
    <n v="20150806"/>
    <m/>
    <n v="1"/>
    <s v="Unidad Élite"/>
    <s v="Gilberto Mazo"/>
    <s v="gilberto.mazo@antioquia.gov.co"/>
    <s v="3146327933 - 3202407294 "/>
    <n v="8857"/>
    <s v="Concordia"/>
    <x v="45"/>
    <s v="Penderisco"/>
    <s v="Z21"/>
    <s v="SUROESTE"/>
    <s v="R08"/>
    <m/>
    <e v="#N/A"/>
    <e v="#N/A"/>
    <m/>
    <m/>
    <m/>
    <x v="16"/>
  </r>
  <r>
    <s v="Agosto"/>
    <s v="08"/>
    <x v="3"/>
    <m/>
    <n v="20150805"/>
    <m/>
    <n v="1"/>
    <s v="Unidad Élite"/>
    <s v="Gilberto Mazo"/>
    <s v="gilberto.mazo@antioquia.gov.co"/>
    <s v="3146327933 - 3202407294 "/>
    <n v="8857"/>
    <s v="San Jerónimo"/>
    <x v="111"/>
    <s v="Cauca Medio"/>
    <s v="Z14"/>
    <s v="OCCIDENTE"/>
    <s v="R06"/>
    <m/>
    <e v="#N/A"/>
    <e v="#N/A"/>
    <m/>
    <m/>
    <m/>
    <x v="16"/>
  </r>
  <r>
    <s v="Agosto"/>
    <s v="08"/>
    <x v="3"/>
    <m/>
    <n v="20150805"/>
    <m/>
    <n v="1"/>
    <s v="Unidad Élite"/>
    <s v="Gilberto Mazo"/>
    <s v="gilberto.mazo@antioquia.gov.co"/>
    <s v="3146327933 - 3202407294 "/>
    <n v="8857"/>
    <s v="Yolombó"/>
    <x v="122"/>
    <s v="Meseta"/>
    <s v="Z07"/>
    <s v="NORDESTE"/>
    <s v="R04"/>
    <m/>
    <e v="#N/A"/>
    <e v="#N/A"/>
    <m/>
    <m/>
    <m/>
    <x v="16"/>
  </r>
  <r>
    <s v="Agosto"/>
    <s v="08"/>
    <x v="3"/>
    <m/>
    <n v="20150805"/>
    <m/>
    <n v="1"/>
    <s v="Unidad Élite"/>
    <s v="Gilberto Mazo"/>
    <s v="gilberto.mazo@antioquia.gov.co"/>
    <s v="3146327933 - 3202407294 "/>
    <n v="8857"/>
    <s v="La Ceja"/>
    <x v="79"/>
    <s v="Valle de San Nicolás"/>
    <s v="Z18"/>
    <s v="ORIENTE"/>
    <s v="R07"/>
    <m/>
    <e v="#N/A"/>
    <e v="#N/A"/>
    <m/>
    <m/>
    <m/>
    <x v="16"/>
  </r>
  <r>
    <s v="Agosto"/>
    <s v="08"/>
    <x v="3"/>
    <m/>
    <n v="20150806"/>
    <m/>
    <n v="1"/>
    <s v="Unidad Élite"/>
    <s v="Gilberto Mazo"/>
    <s v="gilberto.mazo@antioquia.gov.co"/>
    <s v="3146327933 - 3202407294 "/>
    <n v="8857"/>
    <s v="Fredonia"/>
    <x v="99"/>
    <s v="Sinifaná"/>
    <s v="Z19"/>
    <s v="SUROESTE"/>
    <s v="R08"/>
    <m/>
    <e v="#N/A"/>
    <e v="#N/A"/>
    <m/>
    <m/>
    <m/>
    <x v="16"/>
  </r>
  <r>
    <s v="Agosto"/>
    <s v="08"/>
    <x v="3"/>
    <m/>
    <n v="20150806"/>
    <m/>
    <n v="1"/>
    <s v="Unidad Élite"/>
    <s v="Gilberto Mazo"/>
    <s v="gilberto.mazo@antioquia.gov.co"/>
    <s v="3146327933 - 3202407294 "/>
    <n v="8857"/>
    <s v="Carolina"/>
    <x v="46"/>
    <s v="Río Porce "/>
    <s v="Z09"/>
    <s v="NORTE"/>
    <s v="R05"/>
    <m/>
    <e v="#N/A"/>
    <e v="#N/A"/>
    <m/>
    <m/>
    <m/>
    <x v="16"/>
  </r>
  <r>
    <s v="Agosto"/>
    <s v="08"/>
    <x v="3"/>
    <m/>
    <n v="20150806"/>
    <m/>
    <n v="1"/>
    <s v="Unidad Élite"/>
    <s v="Gilberto Mazo"/>
    <s v="gilberto.mazo@antioquia.gov.co"/>
    <s v="3146327933 - 3202407294 "/>
    <n v="8857"/>
    <s v="Anorí"/>
    <x v="51"/>
    <s v="Río Porce "/>
    <s v="Z09"/>
    <s v="NORDESTE"/>
    <s v="R04"/>
    <m/>
    <e v="#N/A"/>
    <e v="#N/A"/>
    <m/>
    <m/>
    <m/>
    <x v="16"/>
  </r>
  <r>
    <s v="Agosto"/>
    <s v="08"/>
    <x v="3"/>
    <m/>
    <n v="20150806"/>
    <m/>
    <n v="1"/>
    <s v="Unidad Élite"/>
    <s v="Gilberto Mazo"/>
    <s v="gilberto.mazo@antioquia.gov.co"/>
    <s v="3146327933 - 3202407294 "/>
    <n v="8857"/>
    <s v="Itagüí"/>
    <x v="91"/>
    <s v="Sur "/>
    <s v="Z03"/>
    <s v="VALLE DE ABURRÁ"/>
    <s v="R01"/>
    <m/>
    <e v="#N/A"/>
    <e v="#N/A"/>
    <m/>
    <m/>
    <m/>
    <x v="16"/>
  </r>
  <r>
    <s v="Agosto"/>
    <s v="08"/>
    <x v="3"/>
    <m/>
    <n v="20150806"/>
    <m/>
    <n v="1"/>
    <s v="Unidad Élite"/>
    <s v="Gilberto Mazo"/>
    <s v="gilberto.mazo@antioquia.gov.co"/>
    <s v="3146327933 - 3202407294 "/>
    <n v="8857"/>
    <s v="Guarne"/>
    <x v="77"/>
    <s v="Valle de San Nicolás"/>
    <s v="Z18"/>
    <s v="ORIENTE"/>
    <s v="R07"/>
    <m/>
    <e v="#N/A"/>
    <e v="#N/A"/>
    <m/>
    <m/>
    <m/>
    <x v="16"/>
  </r>
  <r>
    <s v="Enero"/>
    <s v="01"/>
    <x v="3"/>
    <m/>
    <n v="20150116"/>
    <m/>
    <n v="1"/>
    <s v="Unidad Élite"/>
    <s v="Gilberto Mazo"/>
    <s v="gilberto.mazo@antioquia.gov.co"/>
    <s v="3146327933 - 3202407294 "/>
    <n v="8857"/>
    <s v="Guarne"/>
    <x v="77"/>
    <s v="Valle de San Nicolás"/>
    <s v="Z18"/>
    <s v="ORIENTE"/>
    <s v="R07"/>
    <m/>
    <e v="#N/A"/>
    <e v="#N/A"/>
    <m/>
    <m/>
    <m/>
    <x v="16"/>
  </r>
  <r>
    <s v="Enero"/>
    <s v="01"/>
    <x v="3"/>
    <m/>
    <n v="20150116"/>
    <m/>
    <n v="1"/>
    <s v="Unidad Élite"/>
    <s v="Gilberto Mazo"/>
    <s v="gilberto.mazo@antioquia.gov.co"/>
    <s v="3146327933 - 3202407294 "/>
    <n v="8857"/>
    <s v="Briceño"/>
    <x v="14"/>
    <s v="Vertiente Chorros Blancos"/>
    <s v="Z10"/>
    <s v="NORTE"/>
    <s v="R05"/>
    <m/>
    <e v="#N/A"/>
    <e v="#N/A"/>
    <m/>
    <m/>
    <m/>
    <x v="16"/>
  </r>
  <r>
    <s v="Marzo"/>
    <s v="03"/>
    <x v="3"/>
    <m/>
    <n v="20150316"/>
    <m/>
    <n v="1"/>
    <s v="Unidad Élite"/>
    <s v="Gilberto Mazo"/>
    <s v="gilberto.mazo@antioquia.gov.co"/>
    <s v="3146327933 - 3202407294 "/>
    <n v="8857"/>
    <s v="Guarne"/>
    <x v="77"/>
    <s v="Valle de San Nicolás"/>
    <s v="Z18"/>
    <s v="ORIENTE"/>
    <s v="R07"/>
    <m/>
    <e v="#N/A"/>
    <e v="#N/A"/>
    <m/>
    <m/>
    <m/>
    <x v="16"/>
  </r>
  <r>
    <s v="Mayo"/>
    <s v="05"/>
    <x v="3"/>
    <m/>
    <n v="20150509"/>
    <m/>
    <n v="1"/>
    <s v="Unidad Élite"/>
    <s v="Gilberto Mazo"/>
    <s v="gilberto.mazo@antioquia.gov.co"/>
    <s v="3146327933 - 3202407294 "/>
    <n v="8857"/>
    <s v="Marinilla"/>
    <x v="57"/>
    <s v="Valle de San Nicolás"/>
    <s v="Z18"/>
    <s v="ORIENTE"/>
    <s v="R07"/>
    <m/>
    <e v="#N/A"/>
    <e v="#N/A"/>
    <m/>
    <m/>
    <m/>
    <x v="16"/>
  </r>
  <r>
    <s v="Junio"/>
    <s v="06"/>
    <x v="3"/>
    <m/>
    <n v="20150623"/>
    <m/>
    <n v="1"/>
    <s v="Unidad Élite"/>
    <s v="Gilberto Mazo"/>
    <s v="gilberto.mazo@antioquia.gov.co"/>
    <s v="3146327933 - 3202407294 "/>
    <n v="8857"/>
    <s v="El Santuario"/>
    <x v="82"/>
    <s v="Valle de San Nicolás"/>
    <s v="Z18"/>
    <s v="ORIENTE"/>
    <s v="R07"/>
    <m/>
    <e v="#N/A"/>
    <e v="#N/A"/>
    <m/>
    <m/>
    <m/>
    <x v="16"/>
  </r>
  <r>
    <s v="Marzo"/>
    <s v="03"/>
    <x v="3"/>
    <m/>
    <n v="20150330"/>
    <m/>
    <n v="1"/>
    <s v="Unidad Élite"/>
    <s v="Gilberto Mazo"/>
    <s v="gilberto.mazo@antioquia.gov.co"/>
    <s v="3146327933 - 3202407294 "/>
    <n v="8857"/>
    <s v="El Santuario"/>
    <x v="82"/>
    <s v="Valle de San Nicolás"/>
    <s v="Z18"/>
    <s v="ORIENTE"/>
    <s v="R07"/>
    <m/>
    <e v="#N/A"/>
    <e v="#N/A"/>
    <m/>
    <m/>
    <m/>
    <x v="16"/>
  </r>
  <r>
    <s v="Marzo"/>
    <s v="03"/>
    <x v="3"/>
    <m/>
    <n v="20150307"/>
    <m/>
    <n v="1"/>
    <s v="Unidad Élite"/>
    <s v="Gilberto Mazo"/>
    <s v="gilberto.mazo@antioquia.gov.co"/>
    <s v="3146327933 - 3202407294 "/>
    <n v="8857"/>
    <s v="El Santuario"/>
    <x v="82"/>
    <s v="Valle de San Nicolás"/>
    <s v="Z18"/>
    <s v="ORIENTE"/>
    <s v="R07"/>
    <m/>
    <e v="#N/A"/>
    <e v="#N/A"/>
    <m/>
    <m/>
    <m/>
    <x v="16"/>
  </r>
  <r>
    <s v="Julio"/>
    <s v="07"/>
    <x v="3"/>
    <m/>
    <n v="20150714"/>
    <m/>
    <n v="1"/>
    <s v="Unidad Élite"/>
    <s v="Gilberto Mazo"/>
    <s v="gilberto.mazo@antioquia.gov.co"/>
    <s v="3146327933 - 3202407294 "/>
    <n v="8857"/>
    <s v="Marinilla"/>
    <x v="57"/>
    <s v="Valle de San Nicolás"/>
    <s v="Z18"/>
    <s v="ORIENTE"/>
    <s v="R07"/>
    <m/>
    <e v="#N/A"/>
    <e v="#N/A"/>
    <m/>
    <m/>
    <m/>
    <x v="16"/>
  </r>
  <r>
    <s v="Julio"/>
    <s v="07"/>
    <x v="3"/>
    <m/>
    <n v="20150728"/>
    <m/>
    <n v="1"/>
    <s v="Unidad Élite"/>
    <s v="Gilberto Mazo"/>
    <s v="gilberto.mazo@antioquia.gov.co"/>
    <s v="3146327933 - 3202407294 "/>
    <n v="8857"/>
    <s v="Marinilla"/>
    <x v="57"/>
    <s v="Valle de San Nicolás"/>
    <s v="Z18"/>
    <s v="ORIENTE"/>
    <s v="R07"/>
    <m/>
    <e v="#N/A"/>
    <e v="#N/A"/>
    <m/>
    <m/>
    <m/>
    <x v="16"/>
  </r>
  <r>
    <s v="Julio"/>
    <s v="07"/>
    <x v="3"/>
    <m/>
    <n v="20150728"/>
    <m/>
    <n v="1"/>
    <s v="Unidad Élite"/>
    <s v="Gilberto Mazo"/>
    <s v="gilberto.mazo@antioquia.gov.co"/>
    <s v="3146327933 - 3202407294 "/>
    <n v="8857"/>
    <s v="Marinilla"/>
    <x v="57"/>
    <s v="Valle de San Nicolás"/>
    <s v="Z18"/>
    <s v="ORIENTE"/>
    <s v="R07"/>
    <m/>
    <e v="#N/A"/>
    <e v="#N/A"/>
    <m/>
    <m/>
    <m/>
    <x v="16"/>
  </r>
  <r>
    <s v="Enero"/>
    <s v="01"/>
    <x v="3"/>
    <m/>
    <s v="20150121"/>
    <m/>
    <n v="1"/>
    <s v="Unidad Élite"/>
    <s v="Gilberto Mazo"/>
    <s v="gilberto.mazo@antioquia.gov.co"/>
    <s v="3146327933 - 3202407294 "/>
    <n v="8857"/>
    <s v="Medellín"/>
    <x v="80"/>
    <s v="Centro"/>
    <s v="Z01"/>
    <s v="VALLE DE ABURRÁ"/>
    <s v="R01"/>
    <m/>
    <e v="#N/A"/>
    <e v="#N/A"/>
    <m/>
    <m/>
    <m/>
    <x v="5"/>
  </r>
  <r>
    <s v="Enero"/>
    <s v="01"/>
    <x v="3"/>
    <m/>
    <s v="20150105"/>
    <m/>
    <n v="1"/>
    <s v="Unidad Élite"/>
    <s v="Gilberto Mazo"/>
    <s v="gilberto.mazo@antioquia.gov.co"/>
    <s v="3146327933 - 3202407294 "/>
    <n v="8857"/>
    <s v="Medellín"/>
    <x v="80"/>
    <s v="Centro"/>
    <s v="Z01"/>
    <s v="VALLE DE ABURRÁ"/>
    <s v="R01"/>
    <m/>
    <e v="#N/A"/>
    <e v="#N/A"/>
    <m/>
    <m/>
    <m/>
    <x v="16"/>
  </r>
  <r>
    <s v="Enero"/>
    <s v="01"/>
    <x v="3"/>
    <m/>
    <s v="20150115"/>
    <m/>
    <n v="1"/>
    <s v="Unidad Élite"/>
    <s v="Gilberto Mazo"/>
    <s v="gilberto.mazo@antioquia.gov.co"/>
    <s v="3146327933 - 3202407294 "/>
    <n v="8857"/>
    <s v="Medellín"/>
    <x v="80"/>
    <s v="Centro"/>
    <s v="Z01"/>
    <s v="VALLE DE ABURRÁ"/>
    <s v="R01"/>
    <m/>
    <e v="#N/A"/>
    <e v="#N/A"/>
    <m/>
    <m/>
    <m/>
    <x v="16"/>
  </r>
  <r>
    <s v="Enero"/>
    <s v="01"/>
    <x v="3"/>
    <m/>
    <s v="20150105"/>
    <m/>
    <n v="1"/>
    <s v="Unidad Élite"/>
    <s v="Gilberto Mazo"/>
    <s v="gilberto.mazo@antioquia.gov.co"/>
    <s v="3146327933 - 3202407294 "/>
    <n v="8857"/>
    <s v="Medellín"/>
    <x v="80"/>
    <s v="Centro"/>
    <s v="Z01"/>
    <s v="VALLE DE ABURRÁ"/>
    <s v="R01"/>
    <m/>
    <e v="#N/A"/>
    <e v="#N/A"/>
    <m/>
    <m/>
    <m/>
    <x v="16"/>
  </r>
  <r>
    <s v="Enero"/>
    <s v="01"/>
    <x v="3"/>
    <m/>
    <s v="20150105"/>
    <m/>
    <n v="1"/>
    <s v="Unidad Élite"/>
    <s v="Gilberto Mazo"/>
    <s v="gilberto.mazo@antioquia.gov.co"/>
    <s v="3146327933 - 3202407294 "/>
    <n v="8857"/>
    <s v="Medellín"/>
    <x v="80"/>
    <s v="Centro"/>
    <s v="Z01"/>
    <s v="VALLE DE ABURRÁ"/>
    <s v="R01"/>
    <m/>
    <e v="#N/A"/>
    <e v="#N/A"/>
    <m/>
    <m/>
    <m/>
    <x v="16"/>
  </r>
  <r>
    <s v="Enero"/>
    <s v="01"/>
    <x v="3"/>
    <m/>
    <s v="20150108"/>
    <m/>
    <n v="1"/>
    <s v="Unidad Élite"/>
    <s v="Gilberto Mazo"/>
    <s v="gilberto.mazo@antioquia.gov.co"/>
    <s v="3146327933 - 3202407294 "/>
    <n v="8857"/>
    <s v="Medellín"/>
    <x v="80"/>
    <s v="Centro"/>
    <s v="Z01"/>
    <s v="VALLE DE ABURRÁ"/>
    <s v="R01"/>
    <m/>
    <e v="#N/A"/>
    <e v="#N/A"/>
    <m/>
    <m/>
    <m/>
    <x v="16"/>
  </r>
  <r>
    <s v="Enero"/>
    <s v="01"/>
    <x v="3"/>
    <m/>
    <s v="20150105"/>
    <m/>
    <n v="1"/>
    <s v="Unidad Élite"/>
    <s v="Gilberto Mazo"/>
    <s v="gilberto.mazo@antioquia.gov.co"/>
    <s v="3146327933 - 3202407294 "/>
    <n v="8857"/>
    <s v="Amagá"/>
    <x v="102"/>
    <s v="Sinifaná"/>
    <s v="Z19"/>
    <s v="SUROESTE"/>
    <s v="R08"/>
    <m/>
    <e v="#N/A"/>
    <e v="#N/A"/>
    <m/>
    <m/>
    <m/>
    <x v="16"/>
  </r>
  <r>
    <s v="Julio"/>
    <s v="07"/>
    <x v="3"/>
    <m/>
    <s v="20150705"/>
    <m/>
    <n v="1"/>
    <s v="Unidad Élite"/>
    <s v="Gilberto Mazo"/>
    <s v="gilberto.mazo@antioquia.gov.co"/>
    <s v="3146327933 - 3202407294 "/>
    <n v="8857"/>
    <s v="Apartadó"/>
    <x v="76"/>
    <s v="Centro"/>
    <s v="Z23"/>
    <s v="URABÁ"/>
    <s v="R09"/>
    <m/>
    <e v="#N/A"/>
    <e v="#N/A"/>
    <m/>
    <m/>
    <m/>
    <x v="5"/>
  </r>
  <r>
    <s v="Mayo"/>
    <s v="05"/>
    <x v="3"/>
    <m/>
    <s v="20150504"/>
    <m/>
    <n v="1"/>
    <s v="Unidad Élite"/>
    <s v="Gilberto Mazo"/>
    <s v="gilberto.mazo@antioquia.gov.co"/>
    <s v="3146327933 - 3202407294 "/>
    <n v="8857"/>
    <s v="Apartadó"/>
    <x v="76"/>
    <s v="Centro"/>
    <s v="Z23"/>
    <s v="URABÁ"/>
    <s v="R09"/>
    <m/>
    <e v="#N/A"/>
    <e v="#N/A"/>
    <m/>
    <m/>
    <m/>
    <x v="9"/>
  </r>
  <r>
    <s v="Enero"/>
    <s v="01"/>
    <x v="3"/>
    <m/>
    <s v="20150124"/>
    <m/>
    <n v="1"/>
    <s v="Unidad Élite"/>
    <s v="Gilberto Mazo"/>
    <s v="gilberto.mazo@antioquia.gov.co"/>
    <s v="3146327933 - 3202407294 "/>
    <n v="8857"/>
    <s v="Apartadó"/>
    <x v="76"/>
    <s v="Centro"/>
    <s v="Z23"/>
    <s v="URABÁ"/>
    <s v="R09"/>
    <m/>
    <e v="#N/A"/>
    <e v="#N/A"/>
    <m/>
    <m/>
    <m/>
    <x v="5"/>
  </r>
  <r>
    <s v="Abril"/>
    <s v="04"/>
    <x v="3"/>
    <m/>
    <s v="20150425"/>
    <m/>
    <n v="1"/>
    <s v="Unidad Élite"/>
    <s v="Gilberto Mazo"/>
    <s v="gilberto.mazo@antioquia.gov.co"/>
    <s v="3146327933 - 3202407294 "/>
    <n v="8857"/>
    <s v="Apartadó"/>
    <x v="76"/>
    <s v="Centro"/>
    <s v="Z23"/>
    <s v="URABÁ"/>
    <s v="R09"/>
    <m/>
    <e v="#N/A"/>
    <e v="#N/A"/>
    <m/>
    <m/>
    <m/>
    <x v="21"/>
  </r>
  <r>
    <s v="Mayo"/>
    <s v="05"/>
    <x v="3"/>
    <m/>
    <s v="20150525"/>
    <m/>
    <n v="1"/>
    <s v="Unidad Élite"/>
    <s v="Gilberto Mazo"/>
    <s v="gilberto.mazo@antioquia.gov.co"/>
    <s v="3146327933 - 3202407294 "/>
    <n v="8857"/>
    <s v="Apartadó"/>
    <x v="76"/>
    <s v="Centro"/>
    <s v="Z23"/>
    <s v="URABÁ"/>
    <s v="R09"/>
    <m/>
    <e v="#N/A"/>
    <e v="#N/A"/>
    <m/>
    <m/>
    <m/>
    <x v="21"/>
  </r>
  <r>
    <s v="Mayo"/>
    <s v="05"/>
    <x v="3"/>
    <m/>
    <s v="20150525"/>
    <m/>
    <n v="1"/>
    <s v="Unidad Élite"/>
    <s v="Gilberto Mazo"/>
    <s v="gilberto.mazo@antioquia.gov.co"/>
    <s v="3146327933 - 3202407294 "/>
    <n v="8857"/>
    <s v="Apartadó"/>
    <x v="76"/>
    <s v="Centro"/>
    <s v="Z23"/>
    <s v="URABÁ"/>
    <s v="R09"/>
    <m/>
    <e v="#N/A"/>
    <e v="#N/A"/>
    <m/>
    <m/>
    <m/>
    <x v="1"/>
  </r>
  <r>
    <s v="Mayo"/>
    <s v="05"/>
    <x v="3"/>
    <m/>
    <s v="20150517"/>
    <m/>
    <n v="1"/>
    <s v="Unidad Élite"/>
    <s v="Gilberto Mazo"/>
    <s v="gilberto.mazo@antioquia.gov.co"/>
    <s v="3146327933 - 3202407294 "/>
    <n v="8857"/>
    <s v="Apartadó"/>
    <x v="76"/>
    <s v="Centro"/>
    <s v="Z23"/>
    <s v="URABÁ"/>
    <s v="R09"/>
    <m/>
    <e v="#N/A"/>
    <e v="#N/A"/>
    <m/>
    <m/>
    <m/>
    <x v="29"/>
  </r>
  <r>
    <s v="Julio"/>
    <s v="07"/>
    <x v="3"/>
    <m/>
    <s v="20150728"/>
    <m/>
    <n v="1"/>
    <s v="Unidad Élite"/>
    <s v="Gilberto Mazo"/>
    <s v="gilberto.mazo@antioquia.gov.co"/>
    <s v="3146327933 - 3202407294 "/>
    <n v="8857"/>
    <s v="Arboletes"/>
    <x v="67"/>
    <s v="Norte"/>
    <s v="Z24"/>
    <s v="URABÁ"/>
    <s v="R09"/>
    <m/>
    <e v="#N/A"/>
    <e v="#N/A"/>
    <m/>
    <m/>
    <m/>
    <x v="23"/>
  </r>
  <r>
    <s v="Julio"/>
    <s v="07"/>
    <x v="3"/>
    <m/>
    <s v="20150721"/>
    <m/>
    <n v="1"/>
    <s v="Unidad Élite"/>
    <s v="Gilberto Mazo"/>
    <s v="gilberto.mazo@antioquia.gov.co"/>
    <s v="3146327933 - 3202407294 "/>
    <n v="8857"/>
    <s v="Barbosa"/>
    <x v="107"/>
    <s v="Norte "/>
    <s v="Z02"/>
    <s v="VALLE DE ABURRÁ"/>
    <s v="R01"/>
    <m/>
    <e v="#N/A"/>
    <e v="#N/A"/>
    <m/>
    <m/>
    <m/>
    <x v="22"/>
  </r>
  <r>
    <s v="Enero"/>
    <s v="01"/>
    <x v="3"/>
    <m/>
    <s v="20150105"/>
    <m/>
    <n v="1"/>
    <s v="Unidad Élite"/>
    <s v="Gilberto Mazo"/>
    <s v="gilberto.mazo@antioquia.gov.co"/>
    <s v="3146327933 - 3202407294 "/>
    <n v="8857"/>
    <s v="Barbosa"/>
    <x v="107"/>
    <s v="Norte "/>
    <s v="Z02"/>
    <s v="VALLE DE ABURRÁ"/>
    <s v="R01"/>
    <m/>
    <e v="#N/A"/>
    <e v="#N/A"/>
    <m/>
    <m/>
    <m/>
    <x v="16"/>
  </r>
  <r>
    <s v="Marzo"/>
    <s v="03"/>
    <x v="3"/>
    <m/>
    <s v="20150320"/>
    <m/>
    <n v="1"/>
    <s v="Unidad Élite"/>
    <s v="Gilberto Mazo"/>
    <s v="gilberto.mazo@antioquia.gov.co"/>
    <s v="3146327933 - 3202407294 "/>
    <n v="8857"/>
    <s v="Barbosa"/>
    <x v="107"/>
    <s v="Norte "/>
    <s v="Z02"/>
    <s v="VALLE DE ABURRÁ"/>
    <s v="R01"/>
    <m/>
    <e v="#N/A"/>
    <e v="#N/A"/>
    <m/>
    <m/>
    <m/>
    <x v="22"/>
  </r>
  <r>
    <s v="Enero"/>
    <s v="01"/>
    <x v="3"/>
    <m/>
    <s v="20150105"/>
    <m/>
    <n v="1"/>
    <s v="Unidad Élite"/>
    <s v="Gilberto Mazo"/>
    <s v="gilberto.mazo@antioquia.gov.co"/>
    <s v="3146327933 - 3202407294 "/>
    <n v="8857"/>
    <s v="Caldas"/>
    <x v="18"/>
    <s v="Sur "/>
    <s v="Z03"/>
    <s v="VALLE DE ABURRÁ"/>
    <s v="R01"/>
    <m/>
    <e v="#N/A"/>
    <e v="#N/A"/>
    <m/>
    <m/>
    <m/>
    <x v="16"/>
  </r>
  <r>
    <s v="Enero"/>
    <s v="01"/>
    <x v="3"/>
    <m/>
    <s v="20150107"/>
    <m/>
    <n v="1"/>
    <s v="Unidad Élite"/>
    <s v="Gilberto Mazo"/>
    <s v="gilberto.mazo@antioquia.gov.co"/>
    <s v="3146327933 - 3202407294 "/>
    <n v="8857"/>
    <s v="Caldas"/>
    <x v="18"/>
    <s v="Sur "/>
    <s v="Z03"/>
    <s v="VALLE DE ABURRÁ"/>
    <s v="R01"/>
    <m/>
    <e v="#N/A"/>
    <e v="#N/A"/>
    <m/>
    <m/>
    <m/>
    <x v="16"/>
  </r>
  <r>
    <s v="Enero"/>
    <s v="01"/>
    <x v="3"/>
    <m/>
    <s v="20150105"/>
    <m/>
    <n v="1"/>
    <s v="Unidad Élite"/>
    <s v="Gilberto Mazo"/>
    <s v="gilberto.mazo@antioquia.gov.co"/>
    <s v="3146327933 - 3202407294 "/>
    <n v="8857"/>
    <s v="El Carmen de Viboral"/>
    <x v="78"/>
    <s v="Valle de San Nicolás"/>
    <s v="Z18"/>
    <s v="ORIENTE"/>
    <s v="R07"/>
    <m/>
    <e v="#N/A"/>
    <e v="#N/A"/>
    <m/>
    <m/>
    <m/>
    <x v="16"/>
  </r>
  <r>
    <s v="Marzo"/>
    <s v="03"/>
    <x v="3"/>
    <m/>
    <s v="20150326"/>
    <m/>
    <n v="1"/>
    <s v="Unidad Élite"/>
    <s v="Gilberto Mazo"/>
    <s v="gilberto.mazo@antioquia.gov.co"/>
    <s v="3146327933 - 3202407294 "/>
    <n v="8857"/>
    <s v="Caucasia"/>
    <x v="75"/>
    <s v="Bajo Cauca"/>
    <s v="Z04"/>
    <s v="BAJO CAUCA"/>
    <s v="R02"/>
    <m/>
    <e v="#N/A"/>
    <e v="#N/A"/>
    <m/>
    <m/>
    <m/>
    <x v="9"/>
  </r>
  <r>
    <s v="Marzo"/>
    <s v="03"/>
    <x v="3"/>
    <m/>
    <s v="20150326"/>
    <m/>
    <n v="1"/>
    <s v="Unidad Élite"/>
    <s v="Gilberto Mazo"/>
    <s v="gilberto.mazo@antioquia.gov.co"/>
    <s v="3146327933 - 3202407294 "/>
    <n v="8857"/>
    <s v="Caucasia"/>
    <x v="75"/>
    <s v="Bajo Cauca"/>
    <s v="Z04"/>
    <s v="BAJO CAUCA"/>
    <s v="R02"/>
    <m/>
    <e v="#N/A"/>
    <e v="#N/A"/>
    <m/>
    <m/>
    <m/>
    <x v="9"/>
  </r>
  <r>
    <s v="Enero"/>
    <s v="01"/>
    <x v="3"/>
    <m/>
    <s v="20150107"/>
    <m/>
    <n v="1"/>
    <s v="Unidad Élite"/>
    <s v="Gilberto Mazo"/>
    <s v="gilberto.mazo@antioquia.gov.co"/>
    <s v="3146327933 - 3202407294 "/>
    <n v="8857"/>
    <s v="Caucasia"/>
    <x v="75"/>
    <s v="Bajo Cauca"/>
    <s v="Z04"/>
    <s v="BAJO CAUCA"/>
    <s v="R02"/>
    <m/>
    <e v="#N/A"/>
    <e v="#N/A"/>
    <m/>
    <m/>
    <m/>
    <x v="16"/>
  </r>
  <r>
    <s v="Enero"/>
    <s v="01"/>
    <x v="3"/>
    <m/>
    <s v="20150107"/>
    <m/>
    <n v="1"/>
    <s v="Unidad Élite"/>
    <s v="Gilberto Mazo"/>
    <s v="gilberto.mazo@antioquia.gov.co"/>
    <s v="3146327933 - 3202407294 "/>
    <n v="8857"/>
    <s v="Caucasia"/>
    <x v="75"/>
    <s v="Bajo Cauca"/>
    <s v="Z04"/>
    <s v="BAJO CAUCA"/>
    <s v="R02"/>
    <m/>
    <e v="#N/A"/>
    <e v="#N/A"/>
    <m/>
    <m/>
    <m/>
    <x v="16"/>
  </r>
  <r>
    <s v="Marzo"/>
    <s v="03"/>
    <x v="3"/>
    <m/>
    <s v="20150324"/>
    <m/>
    <n v="1"/>
    <s v="Unidad Élite"/>
    <s v="Gilberto Mazo"/>
    <s v="gilberto.mazo@antioquia.gov.co"/>
    <s v="3146327933 - 3202407294 "/>
    <n v="8857"/>
    <s v="Caucasia"/>
    <x v="75"/>
    <s v="Bajo Cauca"/>
    <s v="Z04"/>
    <s v="BAJO CAUCA"/>
    <s v="R02"/>
    <m/>
    <e v="#N/A"/>
    <e v="#N/A"/>
    <m/>
    <m/>
    <m/>
    <x v="6"/>
  </r>
  <r>
    <s v="Marzo"/>
    <s v="03"/>
    <x v="3"/>
    <m/>
    <s v="20150324"/>
    <m/>
    <n v="1"/>
    <s v="Unidad Élite"/>
    <s v="Gilberto Mazo"/>
    <s v="gilberto.mazo@antioquia.gov.co"/>
    <s v="3146327933 - 3202407294 "/>
    <n v="8857"/>
    <s v="Caucasia"/>
    <x v="75"/>
    <s v="Bajo Cauca"/>
    <s v="Z04"/>
    <s v="BAJO CAUCA"/>
    <s v="R02"/>
    <m/>
    <e v="#N/A"/>
    <e v="#N/A"/>
    <m/>
    <m/>
    <m/>
    <x v="15"/>
  </r>
  <r>
    <s v="Marzo"/>
    <s v="03"/>
    <x v="3"/>
    <m/>
    <s v="20150318"/>
    <m/>
    <n v="1"/>
    <s v="Unidad Élite"/>
    <s v="Gilberto Mazo"/>
    <s v="gilberto.mazo@antioquia.gov.co"/>
    <s v="3146327933 - 3202407294 "/>
    <n v="8857"/>
    <s v="Caucasia"/>
    <x v="75"/>
    <s v="Bajo Cauca"/>
    <s v="Z04"/>
    <s v="BAJO CAUCA"/>
    <s v="R02"/>
    <m/>
    <e v="#N/A"/>
    <e v="#N/A"/>
    <m/>
    <m/>
    <m/>
    <x v="16"/>
  </r>
  <r>
    <s v="Julio"/>
    <s v="07"/>
    <x v="3"/>
    <m/>
    <s v="20150730"/>
    <m/>
    <n v="1"/>
    <s v="Unidad Élite"/>
    <s v="Gilberto Mazo"/>
    <s v="gilberto.mazo@antioquia.gov.co"/>
    <s v="3146327933 - 3202407294 "/>
    <n v="8857"/>
    <s v="Caucasia"/>
    <x v="75"/>
    <s v="Bajo Cauca"/>
    <s v="Z04"/>
    <s v="BAJO CAUCA"/>
    <s v="R02"/>
    <m/>
    <e v="#N/A"/>
    <e v="#N/A"/>
    <m/>
    <m/>
    <m/>
    <x v="22"/>
  </r>
  <r>
    <s v="Enero"/>
    <s v="01"/>
    <x v="3"/>
    <m/>
    <s v="20150114"/>
    <m/>
    <n v="1"/>
    <s v="Unidad Élite"/>
    <s v="Gilberto Mazo"/>
    <s v="gilberto.mazo@antioquia.gov.co"/>
    <s v="3146327933 - 3202407294 "/>
    <n v="8857"/>
    <s v="Caucasia"/>
    <x v="75"/>
    <s v="Bajo Cauca"/>
    <s v="Z04"/>
    <s v="BAJO CAUCA"/>
    <s v="R02"/>
    <m/>
    <e v="#N/A"/>
    <e v="#N/A"/>
    <m/>
    <m/>
    <m/>
    <x v="16"/>
  </r>
  <r>
    <s v="Julio"/>
    <s v="07"/>
    <x v="3"/>
    <m/>
    <s v="20150720"/>
    <m/>
    <n v="1"/>
    <s v="Unidad Élite"/>
    <s v="Gilberto Mazo"/>
    <s v="gilberto.mazo@antioquia.gov.co"/>
    <s v="3146327933 - 3202407294 "/>
    <n v="8857"/>
    <s v="Caucasia"/>
    <x v="75"/>
    <s v="Bajo Cauca"/>
    <s v="Z04"/>
    <s v="BAJO CAUCA"/>
    <s v="R02"/>
    <m/>
    <e v="#N/A"/>
    <e v="#N/A"/>
    <m/>
    <m/>
    <m/>
    <x v="22"/>
  </r>
  <r>
    <s v="Julio"/>
    <s v="07"/>
    <x v="3"/>
    <m/>
    <s v="20150720"/>
    <m/>
    <n v="1"/>
    <s v="Unidad Élite"/>
    <s v="Gilberto Mazo"/>
    <s v="gilberto.mazo@antioquia.gov.co"/>
    <s v="3146327933 - 3202407294 "/>
    <n v="8857"/>
    <s v="Caucasia"/>
    <x v="75"/>
    <s v="Bajo Cauca"/>
    <s v="Z04"/>
    <s v="BAJO CAUCA"/>
    <s v="R02"/>
    <m/>
    <e v="#N/A"/>
    <e v="#N/A"/>
    <m/>
    <m/>
    <m/>
    <x v="22"/>
  </r>
  <r>
    <s v="Mayo"/>
    <s v="05"/>
    <x v="3"/>
    <m/>
    <s v="20150517"/>
    <m/>
    <n v="1"/>
    <s v="Unidad Élite"/>
    <s v="Gilberto Mazo"/>
    <s v="gilberto.mazo@antioquia.gov.co"/>
    <s v="3146327933 - 3202407294 "/>
    <n v="8857"/>
    <s v="Caucasia"/>
    <x v="75"/>
    <s v="Bajo Cauca"/>
    <s v="Z04"/>
    <s v="BAJO CAUCA"/>
    <s v="R02"/>
    <m/>
    <e v="#N/A"/>
    <e v="#N/A"/>
    <m/>
    <m/>
    <m/>
    <x v="22"/>
  </r>
  <r>
    <s v="Mayo"/>
    <s v="05"/>
    <x v="3"/>
    <m/>
    <s v="20150525"/>
    <m/>
    <n v="1"/>
    <s v="Unidad Élite"/>
    <s v="Gilberto Mazo"/>
    <s v="gilberto.mazo@antioquia.gov.co"/>
    <s v="3146327933 - 3202407294 "/>
    <n v="8857"/>
    <s v="Caucasia"/>
    <x v="75"/>
    <s v="Bajo Cauca"/>
    <s v="Z04"/>
    <s v="BAJO CAUCA"/>
    <s v="R02"/>
    <m/>
    <e v="#N/A"/>
    <e v="#N/A"/>
    <m/>
    <m/>
    <m/>
    <x v="22"/>
  </r>
  <r>
    <s v="Febrero"/>
    <s v="02"/>
    <x v="3"/>
    <m/>
    <s v="20150217"/>
    <m/>
    <n v="1"/>
    <s v="Unidad Élite"/>
    <s v="Gilberto Mazo"/>
    <s v="gilberto.mazo@antioquia.gov.co"/>
    <s v="3146327933 - 3202407294 "/>
    <n v="8857"/>
    <s v="Concordia"/>
    <x v="45"/>
    <s v="Penderisco"/>
    <s v="Z21"/>
    <s v="SUROESTE"/>
    <s v="R08"/>
    <m/>
    <e v="#N/A"/>
    <e v="#N/A"/>
    <m/>
    <m/>
    <m/>
    <x v="16"/>
  </r>
  <r>
    <s v="Enero"/>
    <s v="01"/>
    <x v="3"/>
    <m/>
    <s v="20150105"/>
    <m/>
    <n v="1"/>
    <s v="Unidad Élite"/>
    <s v="Gilberto Mazo"/>
    <s v="gilberto.mazo@antioquia.gov.co"/>
    <s v="3146327933 - 3202407294 "/>
    <n v="8857"/>
    <s v="Copacabana"/>
    <x v="104"/>
    <s v="Norte "/>
    <s v="Z02"/>
    <s v="VALLE DE ABURRÁ"/>
    <s v="R01"/>
    <m/>
    <e v="#N/A"/>
    <e v="#N/A"/>
    <m/>
    <m/>
    <m/>
    <x v="16"/>
  </r>
  <r>
    <s v="Marzo"/>
    <s v="03"/>
    <x v="3"/>
    <m/>
    <s v="20150320"/>
    <m/>
    <n v="1"/>
    <s v="Unidad Élite"/>
    <s v="Gilberto Mazo"/>
    <s v="gilberto.mazo@antioquia.gov.co"/>
    <s v="3146327933 - 3202407294 "/>
    <n v="8857"/>
    <s v="Donmatías"/>
    <x v="101"/>
    <s v="Río Grande y Chico"/>
    <s v="Z11"/>
    <s v="NORTE"/>
    <s v="R05"/>
    <m/>
    <e v="#N/A"/>
    <e v="#N/A"/>
    <m/>
    <m/>
    <m/>
    <x v="6"/>
  </r>
  <r>
    <s v="Abril"/>
    <s v="04"/>
    <x v="3"/>
    <m/>
    <s v="20150428"/>
    <m/>
    <n v="1"/>
    <s v="Unidad Élite"/>
    <s v="Gilberto Mazo"/>
    <s v="gilberto.mazo@antioquia.gov.co"/>
    <s v="3146327933 - 3202407294 "/>
    <n v="8857"/>
    <s v="Entrerríos"/>
    <x v="123"/>
    <s v="Río Grande y Chico"/>
    <s v="Z11"/>
    <s v="NORTE"/>
    <s v="R05"/>
    <m/>
    <e v="#N/A"/>
    <e v="#N/A"/>
    <m/>
    <m/>
    <m/>
    <x v="22"/>
  </r>
  <r>
    <s v="Marzo"/>
    <s v="03"/>
    <x v="3"/>
    <m/>
    <s v="20150320"/>
    <m/>
    <n v="1"/>
    <s v="Unidad Élite"/>
    <s v="Gilberto Mazo"/>
    <s v="gilberto.mazo@antioquia.gov.co"/>
    <s v="3146327933 - 3202407294 "/>
    <n v="8857"/>
    <s v="Entrerríos"/>
    <x v="123"/>
    <s v="Río Grande y Chico"/>
    <s v="Z11"/>
    <s v="NORTE"/>
    <s v="R05"/>
    <m/>
    <e v="#N/A"/>
    <e v="#N/A"/>
    <m/>
    <m/>
    <m/>
    <x v="22"/>
  </r>
  <r>
    <s v="Marzo"/>
    <s v="03"/>
    <x v="3"/>
    <m/>
    <s v="20150320"/>
    <m/>
    <n v="1"/>
    <s v="Unidad Élite"/>
    <s v="Gilberto Mazo"/>
    <s v="gilberto.mazo@antioquia.gov.co"/>
    <s v="3146327933 - 3202407294 "/>
    <n v="8857"/>
    <s v="Entrerríos"/>
    <x v="123"/>
    <s v="Río Grande y Chico"/>
    <s v="Z11"/>
    <s v="NORTE"/>
    <s v="R05"/>
    <m/>
    <e v="#N/A"/>
    <e v="#N/A"/>
    <m/>
    <m/>
    <m/>
    <x v="22"/>
  </r>
  <r>
    <s v="Abril"/>
    <s v="04"/>
    <x v="3"/>
    <m/>
    <s v="20150401"/>
    <m/>
    <n v="1"/>
    <s v="Unidad Élite"/>
    <s v="Gilberto Mazo"/>
    <s v="gilberto.mazo@antioquia.gov.co"/>
    <s v="3146327933 - 3202407294 "/>
    <n v="8857"/>
    <s v="Entrerríos"/>
    <x v="123"/>
    <s v="Río Grande y Chico"/>
    <s v="Z11"/>
    <s v="NORTE"/>
    <s v="R05"/>
    <m/>
    <e v="#N/A"/>
    <e v="#N/A"/>
    <m/>
    <m/>
    <m/>
    <x v="22"/>
  </r>
  <r>
    <s v="Abril"/>
    <s v="04"/>
    <x v="3"/>
    <m/>
    <s v="20150418"/>
    <m/>
    <n v="1"/>
    <s v="Unidad Élite"/>
    <s v="Gilberto Mazo"/>
    <s v="gilberto.mazo@antioquia.gov.co"/>
    <s v="3146327933 - 3202407294 "/>
    <n v="8857"/>
    <s v="Entrerríos"/>
    <x v="123"/>
    <s v="Río Grande y Chico"/>
    <s v="Z11"/>
    <s v="NORTE"/>
    <s v="R05"/>
    <m/>
    <e v="#N/A"/>
    <e v="#N/A"/>
    <m/>
    <m/>
    <m/>
    <x v="22"/>
  </r>
  <r>
    <s v="Mayo"/>
    <s v="05"/>
    <x v="3"/>
    <m/>
    <s v="20150506"/>
    <m/>
    <n v="1"/>
    <s v="Unidad Élite"/>
    <s v="Gilberto Mazo"/>
    <s v="gilberto.mazo@antioquia.gov.co"/>
    <s v="3146327933 - 3202407294 "/>
    <n v="8857"/>
    <s v="Entrerríos"/>
    <x v="123"/>
    <s v="Río Grande y Chico"/>
    <s v="Z11"/>
    <s v="NORTE"/>
    <s v="R05"/>
    <m/>
    <e v="#N/A"/>
    <e v="#N/A"/>
    <m/>
    <m/>
    <m/>
    <x v="30"/>
  </r>
  <r>
    <s v="Junio"/>
    <s v="06"/>
    <x v="3"/>
    <m/>
    <s v="20150630"/>
    <m/>
    <n v="1"/>
    <s v="Unidad Élite"/>
    <s v="Gilberto Mazo"/>
    <s v="gilberto.mazo@antioquia.gov.co"/>
    <s v="3146327933 - 3202407294 "/>
    <n v="8857"/>
    <s v="Entrerríos"/>
    <x v="123"/>
    <s v="Río Grande y Chico"/>
    <s v="Z11"/>
    <s v="NORTE"/>
    <s v="R05"/>
    <m/>
    <e v="#N/A"/>
    <e v="#N/A"/>
    <m/>
    <m/>
    <m/>
    <x v="30"/>
  </r>
  <r>
    <s v="Julio"/>
    <s v="07"/>
    <x v="3"/>
    <m/>
    <s v="20150710"/>
    <m/>
    <n v="1"/>
    <s v="Unidad Élite"/>
    <s v="Gilberto Mazo"/>
    <s v="gilberto.mazo@antioquia.gov.co"/>
    <s v="3146327933 - 3202407294 "/>
    <n v="8857"/>
    <s v="Entrerríos"/>
    <x v="123"/>
    <s v="Río Grande y Chico"/>
    <s v="Z11"/>
    <s v="NORTE"/>
    <s v="R05"/>
    <m/>
    <e v="#N/A"/>
    <e v="#N/A"/>
    <m/>
    <m/>
    <m/>
    <x v="22"/>
  </r>
  <r>
    <s v="Junio"/>
    <s v="06"/>
    <x v="3"/>
    <m/>
    <s v="20150604"/>
    <m/>
    <n v="1"/>
    <s v="Unidad Élite"/>
    <s v="Gilberto Mazo"/>
    <s v="gilberto.mazo@antioquia.gov.co"/>
    <s v="3146327933 - 3202407294 "/>
    <n v="8857"/>
    <s v="Entrerríos"/>
    <x v="123"/>
    <s v="Río Grande y Chico"/>
    <s v="Z11"/>
    <s v="NORTE"/>
    <s v="R05"/>
    <m/>
    <e v="#N/A"/>
    <e v="#N/A"/>
    <m/>
    <m/>
    <m/>
    <x v="30"/>
  </r>
  <r>
    <s v="Junio"/>
    <s v="06"/>
    <x v="3"/>
    <m/>
    <s v="20150616"/>
    <m/>
    <n v="1"/>
    <s v="Unidad Élite"/>
    <s v="Gilberto Mazo"/>
    <s v="gilberto.mazo@antioquia.gov.co"/>
    <s v="3146327933 - 3202407294 "/>
    <n v="8857"/>
    <s v="Entrerríos"/>
    <x v="123"/>
    <s v="Río Grande y Chico"/>
    <s v="Z11"/>
    <s v="NORTE"/>
    <s v="R05"/>
    <m/>
    <e v="#N/A"/>
    <e v="#N/A"/>
    <m/>
    <m/>
    <m/>
    <x v="22"/>
  </r>
  <r>
    <s v="Junio"/>
    <s v="06"/>
    <x v="3"/>
    <m/>
    <s v="20150630"/>
    <m/>
    <n v="1"/>
    <s v="Unidad Élite"/>
    <s v="Gilberto Mazo"/>
    <s v="gilberto.mazo@antioquia.gov.co"/>
    <s v="3146327933 - 3202407294 "/>
    <n v="8857"/>
    <s v="Entrerríos"/>
    <x v="123"/>
    <s v="Río Grande y Chico"/>
    <s v="Z11"/>
    <s v="NORTE"/>
    <s v="R05"/>
    <m/>
    <e v="#N/A"/>
    <e v="#N/A"/>
    <m/>
    <m/>
    <m/>
    <x v="16"/>
  </r>
  <r>
    <s v="Junio"/>
    <s v="06"/>
    <x v="3"/>
    <m/>
    <s v="20150630"/>
    <m/>
    <n v="1"/>
    <s v="Unidad Élite"/>
    <s v="Gilberto Mazo"/>
    <s v="gilberto.mazo@antioquia.gov.co"/>
    <s v="3146327933 - 3202407294 "/>
    <n v="8857"/>
    <s v="Entrerríos"/>
    <x v="123"/>
    <s v="Río Grande y Chico"/>
    <s v="Z11"/>
    <s v="NORTE"/>
    <s v="R05"/>
    <m/>
    <e v="#N/A"/>
    <e v="#N/A"/>
    <m/>
    <m/>
    <m/>
    <x v="22"/>
  </r>
  <r>
    <s v="Mayo"/>
    <s v="05"/>
    <x v="3"/>
    <m/>
    <s v="20150528"/>
    <m/>
    <n v="1"/>
    <s v="Unidad Élite"/>
    <s v="Gilberto Mazo"/>
    <s v="gilberto.mazo@antioquia.gov.co"/>
    <s v="3146327933 - 3202407294 "/>
    <n v="8857"/>
    <s v="Entrerríos"/>
    <x v="123"/>
    <s v="Río Grande y Chico"/>
    <s v="Z11"/>
    <s v="NORTE"/>
    <s v="R05"/>
    <m/>
    <e v="#N/A"/>
    <e v="#N/A"/>
    <m/>
    <m/>
    <m/>
    <x v="22"/>
  </r>
  <r>
    <s v="Marzo"/>
    <s v="03"/>
    <x v="3"/>
    <m/>
    <s v="20150320"/>
    <m/>
    <n v="1"/>
    <s v="Unidad Élite"/>
    <s v="Gilberto Mazo"/>
    <s v="gilberto.mazo@antioquia.gov.co"/>
    <s v="3146327933 - 3202407294 "/>
    <n v="8857"/>
    <s v="Entrerríos"/>
    <x v="123"/>
    <s v="Río Grande y Chico"/>
    <s v="Z11"/>
    <s v="NORTE"/>
    <s v="R05"/>
    <m/>
    <e v="#N/A"/>
    <e v="#N/A"/>
    <m/>
    <m/>
    <m/>
    <x v="16"/>
  </r>
  <r>
    <s v="Junio"/>
    <s v="06"/>
    <x v="3"/>
    <m/>
    <s v="20150629"/>
    <m/>
    <n v="1"/>
    <s v="Unidad Élite"/>
    <s v="Gilberto Mazo"/>
    <s v="gilberto.mazo@antioquia.gov.co"/>
    <s v="3146327933 - 3202407294 "/>
    <n v="8857"/>
    <s v="Entrerríos"/>
    <x v="123"/>
    <s v="Río Grande y Chico"/>
    <s v="Z11"/>
    <s v="NORTE"/>
    <s v="R05"/>
    <m/>
    <e v="#N/A"/>
    <e v="#N/A"/>
    <m/>
    <m/>
    <m/>
    <x v="22"/>
  </r>
  <r>
    <s v="Julio"/>
    <s v="07"/>
    <x v="3"/>
    <m/>
    <s v="20150710"/>
    <m/>
    <n v="1"/>
    <s v="Unidad Élite"/>
    <s v="Gilberto Mazo"/>
    <s v="gilberto.mazo@antioquia.gov.co"/>
    <s v="3146327933 - 3202407294 "/>
    <n v="8857"/>
    <s v="Entrerríos"/>
    <x v="123"/>
    <s v="Río Grande y Chico"/>
    <s v="Z11"/>
    <s v="NORTE"/>
    <s v="R05"/>
    <m/>
    <e v="#N/A"/>
    <e v="#N/A"/>
    <m/>
    <m/>
    <m/>
    <x v="22"/>
  </r>
  <r>
    <s v="Julio"/>
    <s v="07"/>
    <x v="3"/>
    <m/>
    <s v="20150710"/>
    <m/>
    <n v="1"/>
    <s v="Unidad Élite"/>
    <s v="Gilberto Mazo"/>
    <s v="gilberto.mazo@antioquia.gov.co"/>
    <s v="3146327933 - 3202407294 "/>
    <n v="8857"/>
    <s v="Entrerríos"/>
    <x v="123"/>
    <s v="Río Grande y Chico"/>
    <s v="Z11"/>
    <s v="NORTE"/>
    <s v="R05"/>
    <m/>
    <e v="#N/A"/>
    <e v="#N/A"/>
    <m/>
    <m/>
    <m/>
    <x v="30"/>
  </r>
  <r>
    <s v="Mayo"/>
    <s v="05"/>
    <x v="3"/>
    <m/>
    <s v="20150522"/>
    <m/>
    <n v="1"/>
    <s v="Unidad Élite"/>
    <s v="Gilberto Mazo"/>
    <s v="gilberto.mazo@antioquia.gov.co"/>
    <s v="3146327933 - 3202407294 "/>
    <n v="8857"/>
    <s v="Entrerríos"/>
    <x v="123"/>
    <s v="Río Grande y Chico"/>
    <s v="Z11"/>
    <s v="NORTE"/>
    <s v="R05"/>
    <m/>
    <e v="#N/A"/>
    <e v="#N/A"/>
    <m/>
    <m/>
    <m/>
    <x v="22"/>
  </r>
  <r>
    <s v="Junio"/>
    <s v="06"/>
    <x v="3"/>
    <m/>
    <s v="20150629"/>
    <m/>
    <n v="1"/>
    <s v="Unidad Élite"/>
    <s v="Gilberto Mazo"/>
    <s v="gilberto.mazo@antioquia.gov.co"/>
    <s v="3146327933 - 3202407294 "/>
    <n v="8857"/>
    <s v="Entrerríos"/>
    <x v="123"/>
    <s v="Río Grande y Chico"/>
    <s v="Z11"/>
    <s v="NORTE"/>
    <s v="R05"/>
    <m/>
    <e v="#N/A"/>
    <e v="#N/A"/>
    <m/>
    <m/>
    <m/>
    <x v="22"/>
  </r>
  <r>
    <s v="Junio"/>
    <s v="06"/>
    <x v="3"/>
    <m/>
    <s v="20150630"/>
    <m/>
    <n v="1"/>
    <s v="Unidad Élite"/>
    <s v="Gilberto Mazo"/>
    <s v="gilberto.mazo@antioquia.gov.co"/>
    <s v="3146327933 - 3202407294 "/>
    <n v="8857"/>
    <s v="Entrerríos"/>
    <x v="123"/>
    <s v="Río Grande y Chico"/>
    <s v="Z11"/>
    <s v="NORTE"/>
    <s v="R05"/>
    <m/>
    <e v="#N/A"/>
    <e v="#N/A"/>
    <m/>
    <m/>
    <m/>
    <x v="22"/>
  </r>
  <r>
    <s v="Mayo"/>
    <s v="05"/>
    <x v="3"/>
    <m/>
    <s v="20150506"/>
    <m/>
    <n v="1"/>
    <s v="Unidad Élite"/>
    <s v="Gilberto Mazo"/>
    <s v="gilberto.mazo@antioquia.gov.co"/>
    <s v="3146327933 - 3202407294 "/>
    <n v="8857"/>
    <s v="Entrerríos"/>
    <x v="123"/>
    <s v="Río Grande y Chico"/>
    <s v="Z11"/>
    <s v="NORTE"/>
    <s v="R05"/>
    <m/>
    <e v="#N/A"/>
    <e v="#N/A"/>
    <m/>
    <m/>
    <m/>
    <x v="16"/>
  </r>
  <r>
    <s v="Mayo"/>
    <s v="05"/>
    <x v="3"/>
    <m/>
    <s v="20150528"/>
    <m/>
    <n v="1"/>
    <s v="Unidad Élite"/>
    <s v="Gilberto Mazo"/>
    <s v="gilberto.mazo@antioquia.gov.co"/>
    <s v="3146327933 - 3202407294 "/>
    <n v="8857"/>
    <s v="Entrerríos"/>
    <x v="123"/>
    <s v="Río Grande y Chico"/>
    <s v="Z11"/>
    <s v="NORTE"/>
    <s v="R05"/>
    <m/>
    <e v="#N/A"/>
    <e v="#N/A"/>
    <m/>
    <m/>
    <m/>
    <x v="22"/>
  </r>
  <r>
    <s v="Junio"/>
    <s v="06"/>
    <x v="3"/>
    <m/>
    <s v="20150629"/>
    <m/>
    <n v="1"/>
    <s v="Unidad Élite"/>
    <s v="Gilberto Mazo"/>
    <s v="gilberto.mazo@antioquia.gov.co"/>
    <s v="3146327933 - 3202407294 "/>
    <n v="8857"/>
    <s v="Entrerríos"/>
    <x v="123"/>
    <s v="Río Grande y Chico"/>
    <s v="Z11"/>
    <s v="NORTE"/>
    <s v="R05"/>
    <m/>
    <e v="#N/A"/>
    <e v="#N/A"/>
    <m/>
    <m/>
    <m/>
    <x v="22"/>
  </r>
  <r>
    <s v="Junio"/>
    <s v="06"/>
    <x v="3"/>
    <m/>
    <s v="20150630"/>
    <m/>
    <n v="1"/>
    <s v="Unidad Élite"/>
    <s v="Gilberto Mazo"/>
    <s v="gilberto.mazo@antioquia.gov.co"/>
    <s v="3146327933 - 3202407294 "/>
    <n v="8857"/>
    <s v="Entrerríos"/>
    <x v="123"/>
    <s v="Río Grande y Chico"/>
    <s v="Z11"/>
    <s v="NORTE"/>
    <s v="R05"/>
    <m/>
    <e v="#N/A"/>
    <e v="#N/A"/>
    <m/>
    <m/>
    <m/>
    <x v="22"/>
  </r>
  <r>
    <s v="Junio"/>
    <s v="06"/>
    <x v="3"/>
    <m/>
    <s v="20150630"/>
    <m/>
    <n v="1"/>
    <s v="Unidad Élite"/>
    <s v="Gilberto Mazo"/>
    <s v="gilberto.mazo@antioquia.gov.co"/>
    <s v="3146327933 - 3202407294 "/>
    <n v="8857"/>
    <s v="Entrerríos"/>
    <x v="123"/>
    <s v="Río Grande y Chico"/>
    <s v="Z11"/>
    <s v="NORTE"/>
    <s v="R05"/>
    <m/>
    <e v="#N/A"/>
    <e v="#N/A"/>
    <m/>
    <m/>
    <m/>
    <x v="22"/>
  </r>
  <r>
    <s v="Julio"/>
    <s v="07"/>
    <x v="3"/>
    <m/>
    <s v="20150703"/>
    <m/>
    <n v="1"/>
    <s v="Unidad Élite"/>
    <s v="Gilberto Mazo"/>
    <s v="gilberto.mazo@antioquia.gov.co"/>
    <s v="3146327933 - 3202407294 "/>
    <n v="8857"/>
    <s v="Entrerríos"/>
    <x v="123"/>
    <s v="Río Grande y Chico"/>
    <s v="Z11"/>
    <s v="NORTE"/>
    <s v="R05"/>
    <m/>
    <e v="#N/A"/>
    <e v="#N/A"/>
    <m/>
    <m/>
    <m/>
    <x v="22"/>
  </r>
  <r>
    <s v="Junio"/>
    <s v="06"/>
    <x v="3"/>
    <m/>
    <s v="20150629"/>
    <m/>
    <n v="1"/>
    <s v="Unidad Élite"/>
    <s v="Gilberto Mazo"/>
    <s v="gilberto.mazo@antioquia.gov.co"/>
    <s v="3146327933 - 3202407294 "/>
    <n v="8857"/>
    <s v="Entrerríos"/>
    <x v="123"/>
    <s v="Río Grande y Chico"/>
    <s v="Z11"/>
    <s v="NORTE"/>
    <s v="R05"/>
    <m/>
    <e v="#N/A"/>
    <e v="#N/A"/>
    <m/>
    <m/>
    <m/>
    <x v="22"/>
  </r>
  <r>
    <s v="Junio"/>
    <s v="06"/>
    <x v="3"/>
    <m/>
    <s v="20150629"/>
    <m/>
    <n v="1"/>
    <s v="Unidad Élite"/>
    <s v="Gilberto Mazo"/>
    <s v="gilberto.mazo@antioquia.gov.co"/>
    <s v="3146327933 - 3202407294 "/>
    <n v="8857"/>
    <s v="Entrerríos"/>
    <x v="123"/>
    <s v="Río Grande y Chico"/>
    <s v="Z11"/>
    <s v="NORTE"/>
    <s v="R05"/>
    <m/>
    <e v="#N/A"/>
    <e v="#N/A"/>
    <m/>
    <m/>
    <m/>
    <x v="22"/>
  </r>
  <r>
    <s v="Abril"/>
    <s v="04"/>
    <x v="3"/>
    <m/>
    <s v="20150428"/>
    <m/>
    <n v="1"/>
    <s v="Unidad Élite"/>
    <s v="Gilberto Mazo"/>
    <s v="gilberto.mazo@antioquia.gov.co"/>
    <s v="3146327933 - 3202407294 "/>
    <n v="8857"/>
    <s v="Entrerríos"/>
    <x v="123"/>
    <s v="Río Grande y Chico"/>
    <s v="Z11"/>
    <s v="NORTE"/>
    <s v="R05"/>
    <m/>
    <e v="#N/A"/>
    <e v="#N/A"/>
    <m/>
    <m/>
    <m/>
    <x v="22"/>
  </r>
  <r>
    <s v="Abril"/>
    <s v="04"/>
    <x v="3"/>
    <m/>
    <s v="20150428"/>
    <m/>
    <n v="1"/>
    <s v="Unidad Élite"/>
    <s v="Gilberto Mazo"/>
    <s v="gilberto.mazo@antioquia.gov.co"/>
    <s v="3146327933 - 3202407294 "/>
    <n v="8857"/>
    <s v="Entrerríos"/>
    <x v="123"/>
    <s v="Río Grande y Chico"/>
    <s v="Z11"/>
    <s v="NORTE"/>
    <s v="R05"/>
    <m/>
    <e v="#N/A"/>
    <e v="#N/A"/>
    <m/>
    <m/>
    <m/>
    <x v="22"/>
  </r>
  <r>
    <s v="Marzo"/>
    <s v="03"/>
    <x v="3"/>
    <m/>
    <s v="20150331"/>
    <m/>
    <n v="1"/>
    <s v="Unidad Élite"/>
    <s v="Gilberto Mazo"/>
    <s v="gilberto.mazo@antioquia.gov.co"/>
    <s v="3146327933 - 3202407294 "/>
    <n v="8857"/>
    <s v="Envigado"/>
    <x v="106"/>
    <s v="Sur "/>
    <s v="Z03"/>
    <s v="VALLE DE ABURRÁ"/>
    <s v="R01"/>
    <m/>
    <e v="#N/A"/>
    <e v="#N/A"/>
    <m/>
    <m/>
    <m/>
    <x v="5"/>
  </r>
  <r>
    <s v="Enero"/>
    <s v="01"/>
    <x v="3"/>
    <m/>
    <s v="20150105"/>
    <m/>
    <n v="1"/>
    <s v="Unidad Élite"/>
    <s v="Gilberto Mazo"/>
    <s v="gilberto.mazo@antioquia.gov.co"/>
    <s v="3146327933 - 3202407294 "/>
    <n v="8857"/>
    <s v="Envigado"/>
    <x v="106"/>
    <s v="Sur "/>
    <s v="Z03"/>
    <s v="VALLE DE ABURRÁ"/>
    <s v="R01"/>
    <m/>
    <e v="#N/A"/>
    <e v="#N/A"/>
    <m/>
    <m/>
    <m/>
    <x v="16"/>
  </r>
  <r>
    <s v="Enero"/>
    <s v="01"/>
    <x v="3"/>
    <m/>
    <s v="20150105"/>
    <m/>
    <n v="1"/>
    <s v="Unidad Élite"/>
    <s v="Gilberto Mazo"/>
    <s v="gilberto.mazo@antioquia.gov.co"/>
    <s v="3146327933 - 3202407294 "/>
    <n v="8857"/>
    <s v="Fredonia"/>
    <x v="99"/>
    <s v="Sinifaná"/>
    <s v="Z19"/>
    <s v="SUROESTE"/>
    <s v="R08"/>
    <m/>
    <e v="#N/A"/>
    <e v="#N/A"/>
    <m/>
    <m/>
    <m/>
    <x v="16"/>
  </r>
  <r>
    <s v="Enero"/>
    <s v="01"/>
    <x v="3"/>
    <m/>
    <s v="20150114"/>
    <m/>
    <n v="1"/>
    <s v="Unidad Élite"/>
    <s v="Gilberto Mazo"/>
    <s v="gilberto.mazo@antioquia.gov.co"/>
    <s v="3146327933 - 3202407294 "/>
    <n v="8857"/>
    <s v="Fredonia"/>
    <x v="99"/>
    <s v="Sinifaná"/>
    <s v="Z19"/>
    <s v="SUROESTE"/>
    <s v="R08"/>
    <m/>
    <e v="#N/A"/>
    <e v="#N/A"/>
    <m/>
    <m/>
    <m/>
    <x v="16"/>
  </r>
  <r>
    <s v="Enero"/>
    <s v="01"/>
    <x v="3"/>
    <m/>
    <s v="20150107"/>
    <m/>
    <n v="1"/>
    <s v="Unidad Élite"/>
    <s v="Gilberto Mazo"/>
    <s v="gilberto.mazo@antioquia.gov.co"/>
    <s v="3146327933 - 3202407294 "/>
    <n v="8857"/>
    <s v="Frontino"/>
    <x v="8"/>
    <s v="Cuenca del Río Sucio"/>
    <s v="Z13"/>
    <s v="OCCIDENTE"/>
    <s v="R06"/>
    <m/>
    <e v="#N/A"/>
    <e v="#N/A"/>
    <m/>
    <m/>
    <m/>
    <x v="16"/>
  </r>
  <r>
    <s v="Enero"/>
    <s v="01"/>
    <x v="3"/>
    <m/>
    <s v="20150105"/>
    <m/>
    <n v="1"/>
    <s v="Unidad Élite"/>
    <s v="Gilberto Mazo"/>
    <s v="gilberto.mazo@antioquia.gov.co"/>
    <s v="3146327933 - 3202407294 "/>
    <n v="8857"/>
    <s v="Girardota"/>
    <x v="118"/>
    <s v="Norte "/>
    <s v="Z02"/>
    <s v="VALLE DE ABURRÁ"/>
    <s v="R01"/>
    <m/>
    <e v="#N/A"/>
    <e v="#N/A"/>
    <m/>
    <m/>
    <m/>
    <x v="16"/>
  </r>
  <r>
    <s v="Enero"/>
    <s v="01"/>
    <x v="3"/>
    <m/>
    <s v="20150107"/>
    <m/>
    <n v="1"/>
    <s v="Unidad Élite"/>
    <s v="Gilberto Mazo"/>
    <s v="gilberto.mazo@antioquia.gov.co"/>
    <s v="3146327933 - 3202407294 "/>
    <n v="8857"/>
    <s v="Guarne"/>
    <x v="77"/>
    <s v="Valle de San Nicolás"/>
    <s v="Z18"/>
    <s v="ORIENTE"/>
    <s v="R07"/>
    <m/>
    <e v="#N/A"/>
    <e v="#N/A"/>
    <m/>
    <m/>
    <m/>
    <x v="16"/>
  </r>
  <r>
    <s v="Enero"/>
    <s v="01"/>
    <x v="3"/>
    <m/>
    <s v="20150105"/>
    <m/>
    <n v="1"/>
    <s v="Unidad Élite"/>
    <s v="Gilberto Mazo"/>
    <s v="gilberto.mazo@antioquia.gov.co"/>
    <s v="3146327933 - 3202407294 "/>
    <n v="8857"/>
    <s v="Itagüí"/>
    <x v="91"/>
    <s v="Sur "/>
    <s v="Z03"/>
    <s v="VALLE DE ABURRÁ"/>
    <s v="R01"/>
    <m/>
    <e v="#N/A"/>
    <e v="#N/A"/>
    <m/>
    <m/>
    <m/>
    <x v="16"/>
  </r>
  <r>
    <s v="Febrero"/>
    <s v="02"/>
    <x v="3"/>
    <m/>
    <s v="20150210"/>
    <m/>
    <n v="1"/>
    <s v="Unidad Élite"/>
    <s v="Gilberto Mazo"/>
    <s v="gilberto.mazo@antioquia.gov.co"/>
    <s v="3146327933 - 3202407294 "/>
    <n v="8857"/>
    <s v="Itagüí"/>
    <x v="91"/>
    <s v="Sur "/>
    <s v="Z03"/>
    <s v="VALLE DE ABURRÁ"/>
    <s v="R01"/>
    <m/>
    <e v="#N/A"/>
    <e v="#N/A"/>
    <m/>
    <m/>
    <m/>
    <x v="5"/>
  </r>
  <r>
    <s v="Enero"/>
    <s v="01"/>
    <x v="3"/>
    <m/>
    <s v="20150105"/>
    <m/>
    <n v="1"/>
    <s v="Unidad Élite"/>
    <s v="Gilberto Mazo"/>
    <s v="gilberto.mazo@antioquia.gov.co"/>
    <s v="3146327933 - 3202407294 "/>
    <n v="8857"/>
    <s v="Marinilla"/>
    <x v="57"/>
    <s v="Valle de San Nicolás"/>
    <s v="Z18"/>
    <s v="ORIENTE"/>
    <s v="R07"/>
    <m/>
    <e v="#N/A"/>
    <e v="#N/A"/>
    <m/>
    <m/>
    <m/>
    <x v="16"/>
  </r>
  <r>
    <s v="Enero"/>
    <s v="01"/>
    <x v="3"/>
    <m/>
    <s v="20150114"/>
    <m/>
    <n v="1"/>
    <s v="Unidad Élite"/>
    <s v="Gilberto Mazo"/>
    <s v="gilberto.mazo@antioquia.gov.co"/>
    <s v="3146327933 - 3202407294 "/>
    <n v="8857"/>
    <s v="Puerto Berrío"/>
    <x v="32"/>
    <s v="Ribereña"/>
    <s v="Z06"/>
    <s v="MAGDALENA MEDIO"/>
    <s v="R03"/>
    <m/>
    <e v="#N/A"/>
    <e v="#N/A"/>
    <m/>
    <m/>
    <m/>
    <x v="16"/>
  </r>
  <r>
    <s v="Enero"/>
    <s v="01"/>
    <x v="3"/>
    <m/>
    <s v="20150105"/>
    <m/>
    <n v="1"/>
    <s v="Unidad Élite"/>
    <s v="Gilberto Mazo"/>
    <s v="gilberto.mazo@antioquia.gov.co"/>
    <s v="3146327933 - 3202407294 "/>
    <n v="8857"/>
    <s v="Rionegro"/>
    <x v="60"/>
    <s v="Valle de San Nicolás"/>
    <s v="Z18"/>
    <s v="ORIENTE"/>
    <s v="R07"/>
    <m/>
    <e v="#N/A"/>
    <e v="#N/A"/>
    <m/>
    <m/>
    <m/>
    <x v="16"/>
  </r>
  <r>
    <s v="Mayo"/>
    <s v="05"/>
    <x v="3"/>
    <m/>
    <s v="20150508"/>
    <m/>
    <n v="1"/>
    <s v="Unidad Élite"/>
    <s v="Gilberto Mazo"/>
    <s v="gilberto.mazo@antioquia.gov.co"/>
    <s v="3146327933 - 3202407294 "/>
    <n v="8857"/>
    <s v="Sabaneta"/>
    <x v="120"/>
    <s v="Sur "/>
    <s v="Z03"/>
    <s v="VALLE DE ABURRÁ"/>
    <s v="R01"/>
    <m/>
    <e v="#N/A"/>
    <e v="#N/A"/>
    <m/>
    <m/>
    <m/>
    <x v="1"/>
  </r>
  <r>
    <s v="Mayo"/>
    <s v="05"/>
    <x v="3"/>
    <m/>
    <s v="20150512"/>
    <m/>
    <n v="1"/>
    <s v="Unidad Élite"/>
    <s v="Gilberto Mazo"/>
    <s v="gilberto.mazo@antioquia.gov.co"/>
    <s v="3146327933 - 3202407294 "/>
    <n v="8857"/>
    <s v="Sabaneta"/>
    <x v="120"/>
    <s v="Sur "/>
    <s v="Z03"/>
    <s v="VALLE DE ABURRÁ"/>
    <s v="R01"/>
    <m/>
    <e v="#N/A"/>
    <e v="#N/A"/>
    <m/>
    <m/>
    <m/>
    <x v="1"/>
  </r>
  <r>
    <s v="Junio"/>
    <s v="06"/>
    <x v="3"/>
    <m/>
    <s v="20150609"/>
    <m/>
    <n v="1"/>
    <s v="Unidad Élite"/>
    <s v="Gilberto Mazo"/>
    <s v="gilberto.mazo@antioquia.gov.co"/>
    <s v="3146327933 - 3202407294 "/>
    <n v="8857"/>
    <s v="Sabaneta"/>
    <x v="120"/>
    <s v="Sur "/>
    <s v="Z03"/>
    <s v="VALLE DE ABURRÁ"/>
    <s v="R01"/>
    <m/>
    <e v="#N/A"/>
    <e v="#N/A"/>
    <m/>
    <m/>
    <m/>
    <x v="22"/>
  </r>
  <r>
    <s v="Enero"/>
    <s v="01"/>
    <x v="3"/>
    <m/>
    <s v="20150105"/>
    <m/>
    <n v="1"/>
    <s v="Unidad Élite"/>
    <s v="Gilberto Mazo"/>
    <s v="gilberto.mazo@antioquia.gov.co"/>
    <s v="3146327933 - 3202407294 "/>
    <n v="8857"/>
    <s v="Sabaneta"/>
    <x v="120"/>
    <s v="Sur "/>
    <s v="Z03"/>
    <s v="VALLE DE ABURRÁ"/>
    <s v="R01"/>
    <m/>
    <e v="#N/A"/>
    <e v="#N/A"/>
    <m/>
    <m/>
    <m/>
    <x v="16"/>
  </r>
  <r>
    <s v="Junio"/>
    <s v="06"/>
    <x v="3"/>
    <m/>
    <s v="20150604"/>
    <m/>
    <n v="1"/>
    <s v="Unidad Élite"/>
    <s v="Gilberto Mazo"/>
    <s v="gilberto.mazo@antioquia.gov.co"/>
    <s v="3146327933 - 3202407294 "/>
    <n v="8857"/>
    <s v="Sabaneta"/>
    <x v="120"/>
    <s v="Sur "/>
    <s v="Z03"/>
    <s v="VALLE DE ABURRÁ"/>
    <s v="R01"/>
    <m/>
    <e v="#N/A"/>
    <e v="#N/A"/>
    <m/>
    <m/>
    <m/>
    <x v="3"/>
  </r>
  <r>
    <s v="Junio"/>
    <s v="06"/>
    <x v="3"/>
    <m/>
    <s v="20150623"/>
    <m/>
    <n v="1"/>
    <s v="Unidad Élite"/>
    <s v="Gilberto Mazo"/>
    <s v="gilberto.mazo@antioquia.gov.co"/>
    <s v="3146327933 - 3202407294 "/>
    <n v="8857"/>
    <s v="Sabaneta"/>
    <x v="120"/>
    <s v="Sur "/>
    <s v="Z03"/>
    <s v="VALLE DE ABURRÁ"/>
    <s v="R01"/>
    <m/>
    <e v="#N/A"/>
    <e v="#N/A"/>
    <m/>
    <m/>
    <m/>
    <x v="9"/>
  </r>
  <r>
    <s v="Junio"/>
    <s v="06"/>
    <x v="3"/>
    <m/>
    <s v="20150604"/>
    <m/>
    <n v="1"/>
    <s v="Unidad Élite"/>
    <s v="Gilberto Mazo"/>
    <s v="gilberto.mazo@antioquia.gov.co"/>
    <s v="3146327933 - 3202407294 "/>
    <n v="8857"/>
    <s v="Sabaneta"/>
    <x v="120"/>
    <s v="Sur "/>
    <s v="Z03"/>
    <s v="VALLE DE ABURRÁ"/>
    <s v="R01"/>
    <m/>
    <e v="#N/A"/>
    <e v="#N/A"/>
    <m/>
    <m/>
    <m/>
    <x v="22"/>
  </r>
  <r>
    <s v="Enero"/>
    <s v="01"/>
    <x v="3"/>
    <m/>
    <s v="20150121"/>
    <m/>
    <n v="1"/>
    <s v="Unidad Élite"/>
    <s v="Gilberto Mazo"/>
    <s v="gilberto.mazo@antioquia.gov.co"/>
    <s v="3146327933 - 3202407294 "/>
    <n v="8857"/>
    <s v="San Pedro de los Milagros"/>
    <x v="124"/>
    <s v="Río Grande y Chico"/>
    <s v="Z11"/>
    <s v="NORTE"/>
    <s v="R05"/>
    <m/>
    <e v="#N/A"/>
    <e v="#N/A"/>
    <m/>
    <m/>
    <m/>
    <x v="22"/>
  </r>
  <r>
    <s v="Enero"/>
    <s v="01"/>
    <x v="3"/>
    <m/>
    <s v="20150124"/>
    <m/>
    <n v="1"/>
    <s v="Unidad Élite"/>
    <s v="Gilberto Mazo"/>
    <s v="gilberto.mazo@antioquia.gov.co"/>
    <s v="3146327933 - 3202407294 "/>
    <n v="8857"/>
    <s v="San Pedro de los Milagros"/>
    <x v="124"/>
    <s v="Río Grande y Chico"/>
    <s v="Z11"/>
    <s v="NORTE"/>
    <s v="R05"/>
    <m/>
    <e v="#N/A"/>
    <e v="#N/A"/>
    <m/>
    <m/>
    <m/>
    <x v="22"/>
  </r>
  <r>
    <s v="Enero"/>
    <s v="01"/>
    <x v="3"/>
    <m/>
    <s v="20150126"/>
    <m/>
    <n v="1"/>
    <s v="Unidad Élite"/>
    <s v="Gilberto Mazo"/>
    <s v="gilberto.mazo@antioquia.gov.co"/>
    <s v="3146327933 - 3202407294 "/>
    <n v="8857"/>
    <s v="San Pedro de los Milagros"/>
    <x v="124"/>
    <s v="Río Grande y Chico"/>
    <s v="Z11"/>
    <s v="NORTE"/>
    <s v="R05"/>
    <m/>
    <e v="#N/A"/>
    <e v="#N/A"/>
    <m/>
    <m/>
    <m/>
    <x v="26"/>
  </r>
  <r>
    <s v="Febrero"/>
    <s v="02"/>
    <x v="3"/>
    <m/>
    <s v="20150204"/>
    <m/>
    <n v="1"/>
    <s v="Unidad Élite"/>
    <s v="Gilberto Mazo"/>
    <s v="gilberto.mazo@antioquia.gov.co"/>
    <s v="3146327933 - 3202407294 "/>
    <n v="8857"/>
    <s v="San Pedro de los Milagros"/>
    <x v="124"/>
    <s v="Río Grande y Chico"/>
    <s v="Z11"/>
    <s v="NORTE"/>
    <s v="R05"/>
    <m/>
    <e v="#N/A"/>
    <e v="#N/A"/>
    <m/>
    <m/>
    <m/>
    <x v="9"/>
  </r>
  <r>
    <s v="Febrero"/>
    <s v="02"/>
    <x v="3"/>
    <m/>
    <s v="20150207"/>
    <m/>
    <n v="1"/>
    <s v="Unidad Élite"/>
    <s v="Gilberto Mazo"/>
    <s v="gilberto.mazo@antioquia.gov.co"/>
    <s v="3146327933 - 3202407294 "/>
    <n v="8857"/>
    <s v="San Pedro de los Milagros"/>
    <x v="124"/>
    <s v="Río Grande y Chico"/>
    <s v="Z11"/>
    <s v="NORTE"/>
    <s v="R05"/>
    <m/>
    <e v="#N/A"/>
    <e v="#N/A"/>
    <m/>
    <m/>
    <m/>
    <x v="5"/>
  </r>
  <r>
    <s v="Febrero"/>
    <s v="02"/>
    <x v="3"/>
    <m/>
    <s v="20150209"/>
    <m/>
    <n v="1"/>
    <s v="Unidad Élite"/>
    <s v="Gilberto Mazo"/>
    <s v="gilberto.mazo@antioquia.gov.co"/>
    <s v="3146327933 - 3202407294 "/>
    <n v="8857"/>
    <s v="San Pedro de los Milagros"/>
    <x v="124"/>
    <s v="Río Grande y Chico"/>
    <s v="Z11"/>
    <s v="NORTE"/>
    <s v="R05"/>
    <m/>
    <e v="#N/A"/>
    <e v="#N/A"/>
    <m/>
    <m/>
    <m/>
    <x v="22"/>
  </r>
  <r>
    <s v="Febrero"/>
    <s v="02"/>
    <x v="3"/>
    <m/>
    <s v="20150209"/>
    <m/>
    <n v="1"/>
    <s v="Unidad Élite"/>
    <s v="Gilberto Mazo"/>
    <s v="gilberto.mazo@antioquia.gov.co"/>
    <s v="3146327933 - 3202407294 "/>
    <n v="8857"/>
    <s v="San Pedro de los Milagros"/>
    <x v="124"/>
    <s v="Río Grande y Chico"/>
    <s v="Z11"/>
    <s v="NORTE"/>
    <s v="R05"/>
    <m/>
    <e v="#N/A"/>
    <e v="#N/A"/>
    <m/>
    <m/>
    <m/>
    <x v="5"/>
  </r>
  <r>
    <s v="Febrero"/>
    <s v="02"/>
    <x v="3"/>
    <m/>
    <s v="20150220"/>
    <m/>
    <n v="1"/>
    <s v="Unidad Élite"/>
    <s v="Gilberto Mazo"/>
    <s v="gilberto.mazo@antioquia.gov.co"/>
    <s v="3146327933 - 3202407294 "/>
    <n v="8857"/>
    <s v="San Pedro de los Milagros"/>
    <x v="124"/>
    <s v="Río Grande y Chico"/>
    <s v="Z11"/>
    <s v="NORTE"/>
    <s v="R05"/>
    <m/>
    <e v="#N/A"/>
    <e v="#N/A"/>
    <m/>
    <m/>
    <m/>
    <x v="5"/>
  </r>
  <r>
    <s v="Febrero"/>
    <s v="02"/>
    <x v="3"/>
    <m/>
    <s v="20150222"/>
    <m/>
    <n v="1"/>
    <s v="Unidad Élite"/>
    <s v="Gilberto Mazo"/>
    <s v="gilberto.mazo@antioquia.gov.co"/>
    <s v="3146327933 - 3202407294 "/>
    <n v="8857"/>
    <s v="San Pedro de los Milagros"/>
    <x v="124"/>
    <s v="Río Grande y Chico"/>
    <s v="Z11"/>
    <s v="NORTE"/>
    <s v="R05"/>
    <m/>
    <e v="#N/A"/>
    <e v="#N/A"/>
    <m/>
    <m/>
    <m/>
    <x v="22"/>
  </r>
  <r>
    <s v="Febrero"/>
    <s v="02"/>
    <x v="3"/>
    <m/>
    <s v="20150228"/>
    <m/>
    <n v="1"/>
    <s v="Unidad Élite"/>
    <s v="Gilberto Mazo"/>
    <s v="gilberto.mazo@antioquia.gov.co"/>
    <s v="3146327933 - 3202407294 "/>
    <n v="8857"/>
    <s v="San Pedro de los Milagros"/>
    <x v="124"/>
    <s v="Río Grande y Chico"/>
    <s v="Z11"/>
    <s v="NORTE"/>
    <s v="R05"/>
    <m/>
    <e v="#N/A"/>
    <e v="#N/A"/>
    <m/>
    <m/>
    <m/>
    <x v="5"/>
  </r>
  <r>
    <s v="Marzo"/>
    <s v="03"/>
    <x v="3"/>
    <m/>
    <s v="20150306"/>
    <m/>
    <n v="1"/>
    <s v="Unidad Élite"/>
    <s v="Gilberto Mazo"/>
    <s v="gilberto.mazo@antioquia.gov.co"/>
    <s v="3146327933 - 3202407294 "/>
    <n v="8857"/>
    <s v="San Pedro de los Milagros"/>
    <x v="124"/>
    <s v="Río Grande y Chico"/>
    <s v="Z11"/>
    <s v="NORTE"/>
    <s v="R05"/>
    <m/>
    <e v="#N/A"/>
    <e v="#N/A"/>
    <m/>
    <m/>
    <m/>
    <x v="5"/>
  </r>
  <r>
    <s v="Marzo"/>
    <s v="03"/>
    <x v="3"/>
    <m/>
    <s v="20150310"/>
    <m/>
    <n v="1"/>
    <s v="Unidad Élite"/>
    <s v="Gilberto Mazo"/>
    <s v="gilberto.mazo@antioquia.gov.co"/>
    <s v="3146327933 - 3202407294 "/>
    <n v="8857"/>
    <s v="San Pedro de los Milagros"/>
    <x v="124"/>
    <s v="Río Grande y Chico"/>
    <s v="Z11"/>
    <s v="NORTE"/>
    <s v="R05"/>
    <m/>
    <e v="#N/A"/>
    <e v="#N/A"/>
    <m/>
    <m/>
    <m/>
    <x v="23"/>
  </r>
  <r>
    <s v="Marzo"/>
    <s v="03"/>
    <x v="3"/>
    <m/>
    <s v="20150312"/>
    <m/>
    <n v="1"/>
    <s v="Unidad Élite"/>
    <s v="Gilberto Mazo"/>
    <s v="gilberto.mazo@antioquia.gov.co"/>
    <s v="3146327933 - 3202407294 "/>
    <n v="8857"/>
    <s v="San Pedro de los Milagros"/>
    <x v="124"/>
    <s v="Río Grande y Chico"/>
    <s v="Z11"/>
    <s v="NORTE"/>
    <s v="R05"/>
    <m/>
    <e v="#N/A"/>
    <e v="#N/A"/>
    <m/>
    <m/>
    <m/>
    <x v="22"/>
  </r>
  <r>
    <s v="Marzo"/>
    <s v="03"/>
    <x v="3"/>
    <m/>
    <s v="20150312"/>
    <m/>
    <n v="1"/>
    <s v="Unidad Élite"/>
    <s v="Gilberto Mazo"/>
    <s v="gilberto.mazo@antioquia.gov.co"/>
    <s v="3146327933 - 3202407294 "/>
    <n v="8857"/>
    <s v="San Pedro de los Milagros"/>
    <x v="124"/>
    <s v="Río Grande y Chico"/>
    <s v="Z11"/>
    <s v="NORTE"/>
    <s v="R05"/>
    <m/>
    <e v="#N/A"/>
    <e v="#N/A"/>
    <m/>
    <m/>
    <m/>
    <x v="22"/>
  </r>
  <r>
    <s v="Marzo"/>
    <s v="03"/>
    <x v="3"/>
    <m/>
    <s v="20150309"/>
    <m/>
    <n v="1"/>
    <s v="Unidad Élite"/>
    <s v="Gilberto Mazo"/>
    <s v="gilberto.mazo@antioquia.gov.co"/>
    <s v="3146327933 - 3202407294 "/>
    <n v="8857"/>
    <s v="San Pedro de los Milagros"/>
    <x v="124"/>
    <s v="Río Grande y Chico"/>
    <s v="Z11"/>
    <s v="NORTE"/>
    <s v="R05"/>
    <m/>
    <e v="#N/A"/>
    <e v="#N/A"/>
    <m/>
    <m/>
    <m/>
    <x v="22"/>
  </r>
  <r>
    <s v="Marzo"/>
    <s v="03"/>
    <x v="3"/>
    <m/>
    <s v="20150318"/>
    <m/>
    <n v="1"/>
    <s v="Unidad Élite"/>
    <s v="Gilberto Mazo"/>
    <s v="gilberto.mazo@antioquia.gov.co"/>
    <s v="3146327933 - 3202407294 "/>
    <n v="8857"/>
    <s v="San Pedro de los Milagros"/>
    <x v="124"/>
    <s v="Río Grande y Chico"/>
    <s v="Z11"/>
    <s v="NORTE"/>
    <s v="R05"/>
    <m/>
    <e v="#N/A"/>
    <e v="#N/A"/>
    <m/>
    <m/>
    <m/>
    <x v="5"/>
  </r>
  <r>
    <s v="Enero"/>
    <s v="01"/>
    <x v="3"/>
    <m/>
    <s v="20150106"/>
    <m/>
    <n v="1"/>
    <s v="Unidad Élite"/>
    <s v="Gilberto Mazo"/>
    <s v="gilberto.mazo@antioquia.gov.co"/>
    <s v="3146327933 - 3202407294 "/>
    <n v="8857"/>
    <s v="San Pedro de los Milagros"/>
    <x v="124"/>
    <s v="Río Grande y Chico"/>
    <s v="Z11"/>
    <s v="NORTE"/>
    <s v="R05"/>
    <m/>
    <e v="#N/A"/>
    <e v="#N/A"/>
    <m/>
    <m/>
    <m/>
    <x v="16"/>
  </r>
  <r>
    <s v="Febrero"/>
    <s v="02"/>
    <x v="3"/>
    <m/>
    <s v="20150213"/>
    <m/>
    <n v="1"/>
    <s v="Unidad Élite"/>
    <s v="Gilberto Mazo"/>
    <s v="gilberto.mazo@antioquia.gov.co"/>
    <s v="3146327933 - 3202407294 "/>
    <n v="8857"/>
    <s v="San Pedro de los Milagros"/>
    <x v="124"/>
    <s v="Río Grande y Chico"/>
    <s v="Z11"/>
    <s v="NORTE"/>
    <s v="R05"/>
    <m/>
    <e v="#N/A"/>
    <e v="#N/A"/>
    <m/>
    <m/>
    <m/>
    <x v="22"/>
  </r>
  <r>
    <s v="Febrero"/>
    <s v="02"/>
    <x v="3"/>
    <m/>
    <s v="20150220"/>
    <m/>
    <n v="1"/>
    <s v="Unidad Élite"/>
    <s v="Gilberto Mazo"/>
    <s v="gilberto.mazo@antioquia.gov.co"/>
    <s v="3146327933 - 3202407294 "/>
    <n v="8857"/>
    <s v="San Pedro de los Milagros"/>
    <x v="124"/>
    <s v="Río Grande y Chico"/>
    <s v="Z11"/>
    <s v="NORTE"/>
    <s v="R05"/>
    <m/>
    <e v="#N/A"/>
    <e v="#N/A"/>
    <m/>
    <m/>
    <m/>
    <x v="31"/>
  </r>
  <r>
    <s v="Abril"/>
    <s v="04"/>
    <x v="3"/>
    <m/>
    <s v="20150408"/>
    <m/>
    <n v="1"/>
    <s v="Unidad Élite"/>
    <s v="Gilberto Mazo"/>
    <s v="gilberto.mazo@antioquia.gov.co"/>
    <s v="3146327933 - 3202407294 "/>
    <n v="8857"/>
    <s v="San Pedro de los Milagros"/>
    <x v="124"/>
    <s v="Río Grande y Chico"/>
    <s v="Z11"/>
    <s v="NORTE"/>
    <s v="R05"/>
    <m/>
    <e v="#N/A"/>
    <e v="#N/A"/>
    <m/>
    <m/>
    <m/>
    <x v="5"/>
  </r>
  <r>
    <s v="Abril"/>
    <s v="04"/>
    <x v="3"/>
    <m/>
    <s v="20150408"/>
    <m/>
    <n v="1"/>
    <s v="Unidad Élite"/>
    <s v="Gilberto Mazo"/>
    <s v="gilberto.mazo@antioquia.gov.co"/>
    <s v="3146327933 - 3202407294 "/>
    <n v="8857"/>
    <s v="San Pedro de los Milagros"/>
    <x v="124"/>
    <s v="Río Grande y Chico"/>
    <s v="Z11"/>
    <s v="NORTE"/>
    <s v="R05"/>
    <m/>
    <e v="#N/A"/>
    <e v="#N/A"/>
    <m/>
    <m/>
    <m/>
    <x v="31"/>
  </r>
  <r>
    <s v="Abril"/>
    <s v="04"/>
    <x v="3"/>
    <m/>
    <s v="20150413"/>
    <m/>
    <n v="1"/>
    <s v="Unidad Élite"/>
    <s v="Gilberto Mazo"/>
    <s v="gilberto.mazo@antioquia.gov.co"/>
    <s v="3146327933 - 3202407294 "/>
    <n v="8857"/>
    <s v="San Pedro de los Milagros"/>
    <x v="124"/>
    <s v="Río Grande y Chico"/>
    <s v="Z11"/>
    <s v="NORTE"/>
    <s v="R05"/>
    <m/>
    <e v="#N/A"/>
    <e v="#N/A"/>
    <m/>
    <m/>
    <m/>
    <x v="22"/>
  </r>
  <r>
    <s v="Abril"/>
    <s v="04"/>
    <x v="3"/>
    <m/>
    <s v="20150415"/>
    <m/>
    <n v="1"/>
    <s v="Unidad Élite"/>
    <s v="Gilberto Mazo"/>
    <s v="gilberto.mazo@antioquia.gov.co"/>
    <s v="3146327933 - 3202407294 "/>
    <n v="8857"/>
    <s v="San Pedro de los Milagros"/>
    <x v="124"/>
    <s v="Río Grande y Chico"/>
    <s v="Z11"/>
    <s v="NORTE"/>
    <s v="R05"/>
    <m/>
    <e v="#N/A"/>
    <e v="#N/A"/>
    <m/>
    <m/>
    <m/>
    <x v="22"/>
  </r>
  <r>
    <s v="Abril"/>
    <s v="04"/>
    <x v="3"/>
    <m/>
    <s v="20150415"/>
    <m/>
    <n v="1"/>
    <s v="Unidad Élite"/>
    <s v="Gilberto Mazo"/>
    <s v="gilberto.mazo@antioquia.gov.co"/>
    <s v="3146327933 - 3202407294 "/>
    <n v="8857"/>
    <s v="San Pedro de los Milagros"/>
    <x v="124"/>
    <s v="Río Grande y Chico"/>
    <s v="Z11"/>
    <s v="NORTE"/>
    <s v="R05"/>
    <m/>
    <e v="#N/A"/>
    <e v="#N/A"/>
    <m/>
    <m/>
    <m/>
    <x v="32"/>
  </r>
  <r>
    <s v="Abril"/>
    <s v="04"/>
    <x v="3"/>
    <m/>
    <s v="20150420"/>
    <m/>
    <n v="1"/>
    <s v="Unidad Élite"/>
    <s v="Gilberto Mazo"/>
    <s v="gilberto.mazo@antioquia.gov.co"/>
    <s v="3146327933 - 3202407294 "/>
    <n v="8857"/>
    <s v="San Pedro de los Milagros"/>
    <x v="124"/>
    <s v="Río Grande y Chico"/>
    <s v="Z11"/>
    <s v="NORTE"/>
    <s v="R05"/>
    <m/>
    <e v="#N/A"/>
    <e v="#N/A"/>
    <m/>
    <m/>
    <m/>
    <x v="32"/>
  </r>
  <r>
    <s v="Enero"/>
    <s v="01"/>
    <x v="3"/>
    <m/>
    <s v="20150109"/>
    <m/>
    <n v="1"/>
    <s v="Unidad Élite"/>
    <s v="Gilberto Mazo"/>
    <s v="gilberto.mazo@antioquia.gov.co"/>
    <s v="3146327933 - 3202407294 "/>
    <n v="8857"/>
    <s v="San Pedro de los Milagros"/>
    <x v="124"/>
    <s v="Río Grande y Chico"/>
    <s v="Z11"/>
    <s v="NORTE"/>
    <s v="R05"/>
    <m/>
    <e v="#N/A"/>
    <e v="#N/A"/>
    <m/>
    <m/>
    <m/>
    <x v="16"/>
  </r>
  <r>
    <s v="Enero"/>
    <s v="01"/>
    <x v="3"/>
    <m/>
    <s v="20150109"/>
    <m/>
    <n v="1"/>
    <s v="Unidad Élite"/>
    <s v="Gilberto Mazo"/>
    <s v="gilberto.mazo@antioquia.gov.co"/>
    <s v="3146327933 - 3202407294 "/>
    <n v="8857"/>
    <s v="San Pedro de los Milagros"/>
    <x v="124"/>
    <s v="Río Grande y Chico"/>
    <s v="Z11"/>
    <s v="NORTE"/>
    <s v="R05"/>
    <m/>
    <e v="#N/A"/>
    <e v="#N/A"/>
    <m/>
    <m/>
    <m/>
    <x v="16"/>
  </r>
  <r>
    <s v="Julio"/>
    <s v="07"/>
    <x v="3"/>
    <m/>
    <s v="20150710"/>
    <m/>
    <n v="1"/>
    <s v="Unidad Élite"/>
    <s v="Gilberto Mazo"/>
    <s v="gilberto.mazo@antioquia.gov.co"/>
    <s v="3146327933 - 3202407294 "/>
    <n v="8857"/>
    <s v="San Pedro de los Milagros"/>
    <x v="124"/>
    <s v="Río Grande y Chico"/>
    <s v="Z11"/>
    <s v="NORTE"/>
    <s v="R05"/>
    <m/>
    <e v="#N/A"/>
    <e v="#N/A"/>
    <m/>
    <m/>
    <m/>
    <x v="16"/>
  </r>
  <r>
    <s v="Junio"/>
    <s v="06"/>
    <x v="3"/>
    <m/>
    <s v="20150601"/>
    <m/>
    <n v="1"/>
    <s v="Unidad Élite"/>
    <s v="Gilberto Mazo"/>
    <s v="gilberto.mazo@antioquia.gov.co"/>
    <s v="3146327933 - 3202407294 "/>
    <n v="8857"/>
    <s v="San Pedro de los Milagros"/>
    <x v="124"/>
    <s v="Río Grande y Chico"/>
    <s v="Z11"/>
    <s v="NORTE"/>
    <s v="R05"/>
    <m/>
    <e v="#N/A"/>
    <e v="#N/A"/>
    <m/>
    <m/>
    <m/>
    <x v="22"/>
  </r>
  <r>
    <s v="Mayo"/>
    <s v="05"/>
    <x v="3"/>
    <m/>
    <s v="20150519"/>
    <m/>
    <n v="1"/>
    <s v="Unidad Élite"/>
    <s v="Gilberto Mazo"/>
    <s v="gilberto.mazo@antioquia.gov.co"/>
    <s v="3146327933 - 3202407294 "/>
    <n v="8857"/>
    <s v="San Pedro de los Milagros"/>
    <x v="124"/>
    <s v="Río Grande y Chico"/>
    <s v="Z11"/>
    <s v="NORTE"/>
    <s v="R05"/>
    <m/>
    <e v="#N/A"/>
    <e v="#N/A"/>
    <m/>
    <m/>
    <m/>
    <x v="22"/>
  </r>
  <r>
    <s v="Mayo"/>
    <s v="05"/>
    <x v="3"/>
    <m/>
    <s v="20150525"/>
    <m/>
    <n v="1"/>
    <s v="Unidad Élite"/>
    <s v="Gilberto Mazo"/>
    <s v="gilberto.mazo@antioquia.gov.co"/>
    <s v="3146327933 - 3202407294 "/>
    <n v="8857"/>
    <s v="San Pedro de los Milagros"/>
    <x v="124"/>
    <s v="Río Grande y Chico"/>
    <s v="Z11"/>
    <s v="NORTE"/>
    <s v="R05"/>
    <m/>
    <e v="#N/A"/>
    <e v="#N/A"/>
    <m/>
    <m/>
    <m/>
    <x v="22"/>
  </r>
  <r>
    <s v="Julio"/>
    <s v="07"/>
    <x v="3"/>
    <m/>
    <s v="20150730"/>
    <m/>
    <n v="1"/>
    <s v="Unidad Élite"/>
    <s v="Gilberto Mazo"/>
    <s v="gilberto.mazo@antioquia.gov.co"/>
    <s v="3146327933 - 3202407294 "/>
    <n v="8857"/>
    <s v="San Pedro de los Milagros"/>
    <x v="124"/>
    <s v="Río Grande y Chico"/>
    <s v="Z11"/>
    <s v="NORTE"/>
    <s v="R05"/>
    <m/>
    <e v="#N/A"/>
    <e v="#N/A"/>
    <m/>
    <m/>
    <m/>
    <x v="9"/>
  </r>
  <r>
    <s v="Junio"/>
    <s v="06"/>
    <x v="3"/>
    <m/>
    <s v="20150604"/>
    <m/>
    <n v="1"/>
    <s v="Unidad Élite"/>
    <s v="Gilberto Mazo"/>
    <s v="gilberto.mazo@antioquia.gov.co"/>
    <s v="3146327933 - 3202407294 "/>
    <n v="8857"/>
    <s v="San Pedro de los Milagros"/>
    <x v="124"/>
    <s v="Río Grande y Chico"/>
    <s v="Z11"/>
    <s v="NORTE"/>
    <s v="R05"/>
    <m/>
    <e v="#N/A"/>
    <e v="#N/A"/>
    <m/>
    <m/>
    <m/>
    <x v="25"/>
  </r>
  <r>
    <s v="Mayo"/>
    <s v="05"/>
    <x v="3"/>
    <m/>
    <s v="20150525"/>
    <m/>
    <n v="1"/>
    <s v="Unidad Élite"/>
    <s v="Gilberto Mazo"/>
    <s v="gilberto.mazo@antioquia.gov.co"/>
    <s v="3146327933 - 3202407294 "/>
    <n v="8857"/>
    <s v="San Pedro de los Milagros"/>
    <x v="124"/>
    <s v="Río Grande y Chico"/>
    <s v="Z11"/>
    <s v="NORTE"/>
    <s v="R05"/>
    <m/>
    <e v="#N/A"/>
    <e v="#N/A"/>
    <m/>
    <m/>
    <m/>
    <x v="22"/>
  </r>
  <r>
    <s v="Julio"/>
    <s v="07"/>
    <x v="3"/>
    <m/>
    <s v="20150729"/>
    <m/>
    <n v="1"/>
    <s v="Unidad Élite"/>
    <s v="Gilberto Mazo"/>
    <s v="gilberto.mazo@antioquia.gov.co"/>
    <s v="3146327933 - 3202407294 "/>
    <n v="8857"/>
    <s v="San Pedro de los Milagros"/>
    <x v="124"/>
    <s v="Río Grande y Chico"/>
    <s v="Z11"/>
    <s v="NORTE"/>
    <s v="R05"/>
    <m/>
    <e v="#N/A"/>
    <e v="#N/A"/>
    <m/>
    <m/>
    <m/>
    <x v="1"/>
  </r>
  <r>
    <s v="Mayo"/>
    <s v="05"/>
    <x v="3"/>
    <m/>
    <s v="20150520"/>
    <m/>
    <n v="1"/>
    <s v="Unidad Élite"/>
    <s v="Gilberto Mazo"/>
    <s v="gilberto.mazo@antioquia.gov.co"/>
    <s v="3146327933 - 3202407294 "/>
    <n v="8857"/>
    <s v="San Pedro de los Milagros"/>
    <x v="124"/>
    <s v="Río Grande y Chico"/>
    <s v="Z11"/>
    <s v="NORTE"/>
    <s v="R05"/>
    <m/>
    <e v="#N/A"/>
    <e v="#N/A"/>
    <m/>
    <m/>
    <m/>
    <x v="33"/>
  </r>
  <r>
    <s v="Febrero"/>
    <s v="02"/>
    <x v="3"/>
    <m/>
    <s v="20150208"/>
    <m/>
    <n v="1"/>
    <s v="Unidad Élite"/>
    <s v="Gilberto Mazo"/>
    <s v="gilberto.mazo@antioquia.gov.co"/>
    <s v="3146327933 - 3202407294 "/>
    <n v="8857"/>
    <s v="Santa Bárbara"/>
    <x v="92"/>
    <s v="Cartama"/>
    <s v="Z22"/>
    <s v="SUROESTE"/>
    <s v="R08"/>
    <m/>
    <e v="#N/A"/>
    <e v="#N/A"/>
    <m/>
    <m/>
    <m/>
    <x v="16"/>
  </r>
  <r>
    <s v="Enero"/>
    <s v="01"/>
    <x v="3"/>
    <m/>
    <s v="20150105"/>
    <m/>
    <n v="1"/>
    <s v="Unidad Élite"/>
    <s v="Gilberto Mazo"/>
    <s v="gilberto.mazo@antioquia.gov.co"/>
    <s v="3146327933 - 3202407294 "/>
    <n v="8857"/>
    <s v="Santa Bárbara"/>
    <x v="92"/>
    <s v="Cartama"/>
    <s v="Z22"/>
    <s v="SUROESTE"/>
    <s v="R08"/>
    <m/>
    <e v="#N/A"/>
    <e v="#N/A"/>
    <m/>
    <m/>
    <m/>
    <x v="16"/>
  </r>
  <r>
    <s v="Febrero"/>
    <s v="02"/>
    <x v="3"/>
    <m/>
    <s v="20150216"/>
    <m/>
    <n v="1"/>
    <s v="Unidad Élite"/>
    <s v="Gilberto Mazo"/>
    <s v="gilberto.mazo@antioquia.gov.co"/>
    <s v="3146327933 - 3202407294 "/>
    <n v="8857"/>
    <s v="Tarazá"/>
    <x v="0"/>
    <s v="Bajo Cauca"/>
    <s v="Z04"/>
    <s v="BAJO CAUCA"/>
    <s v="R02"/>
    <m/>
    <e v="#N/A"/>
    <e v="#N/A"/>
    <m/>
    <m/>
    <m/>
    <x v="1"/>
  </r>
  <r>
    <s v="Enero"/>
    <s v="01"/>
    <x v="3"/>
    <m/>
    <s v="20150106"/>
    <m/>
    <n v="1"/>
    <s v="Unidad Élite"/>
    <s v="Gilberto Mazo"/>
    <s v="gilberto.mazo@antioquia.gov.co"/>
    <s v="3146327933 - 3202407294 "/>
    <n v="8857"/>
    <s v="Urrao"/>
    <x v="81"/>
    <s v="Penderisco"/>
    <s v="Z21"/>
    <s v="SUROESTE"/>
    <s v="R08"/>
    <m/>
    <e v="#N/A"/>
    <e v="#N/A"/>
    <m/>
    <m/>
    <m/>
    <x v="16"/>
  </r>
  <r>
    <s v="Febrero"/>
    <s v="02"/>
    <x v="3"/>
    <m/>
    <s v="20150216"/>
    <m/>
    <n v="1"/>
    <s v="Unidad Élite"/>
    <s v="Gilberto Mazo"/>
    <s v="gilberto.mazo@antioquia.gov.co"/>
    <s v="3146327933 - 3202407294 "/>
    <n v="8857"/>
    <s v="Valdivia"/>
    <x v="17"/>
    <s v="Vertiente Chorros Blancos"/>
    <s v="Z10"/>
    <s v="NORTE"/>
    <s v="R05"/>
    <m/>
    <e v="#N/A"/>
    <e v="#N/A"/>
    <m/>
    <m/>
    <m/>
    <x v="1"/>
  </r>
  <r>
    <s v="Enero"/>
    <s v="01"/>
    <x v="3"/>
    <m/>
    <s v="20150105"/>
    <m/>
    <n v="1"/>
    <s v="Unidad Élite"/>
    <s v="Gilberto Mazo"/>
    <s v="gilberto.mazo@antioquia.gov.co"/>
    <s v="3146327933 - 3202407294 "/>
    <n v="8857"/>
    <s v="Venecia"/>
    <x v="84"/>
    <s v="Sinifaná"/>
    <s v="Z19"/>
    <s v="SUROESTE"/>
    <s v="R08"/>
    <m/>
    <e v="#N/A"/>
    <e v="#N/A"/>
    <m/>
    <m/>
    <m/>
    <x v="16"/>
  </r>
  <r>
    <s v="Mayo"/>
    <s v="05"/>
    <x v="3"/>
    <m/>
    <s v="20150529"/>
    <m/>
    <n v="1"/>
    <s v="Unidad Élite"/>
    <s v="Gilberto Mazo"/>
    <s v="gilberto.mazo@antioquia.gov.co"/>
    <s v="3146327933 - 3202407294 "/>
    <n v="8857"/>
    <s v="Zaragoza"/>
    <x v="43"/>
    <s v="Bajo Cauca"/>
    <s v="Z04"/>
    <s v="BAJO CAUCA"/>
    <s v="R02"/>
    <m/>
    <e v="#N/A"/>
    <e v="#N/A"/>
    <m/>
    <m/>
    <m/>
    <x v="4"/>
  </r>
  <r>
    <s v="Agosto"/>
    <s v="08"/>
    <x v="3"/>
    <m/>
    <n v="20150809"/>
    <m/>
    <n v="1"/>
    <s v="Unidad Élite"/>
    <s v="Gilberto Mazo"/>
    <s v="gilberto.mazo@antioquia.gov.co"/>
    <s v="3146327933 - 3202407294 "/>
    <n v="8857"/>
    <s v="Caucasia"/>
    <x v="75"/>
    <s v="Bajo Cauca"/>
    <s v="Z04"/>
    <s v="BAJO CAUCA"/>
    <s v="R02"/>
    <s v="Caceri"/>
    <s v="2154204"/>
    <s v="Caceri"/>
    <m/>
    <m/>
    <m/>
    <x v="4"/>
  </r>
  <r>
    <s v="Agosto"/>
    <s v="08"/>
    <x v="3"/>
    <m/>
    <n v="20150809"/>
    <m/>
    <n v="1"/>
    <s v="Unidad Élite"/>
    <s v="Gilberto Mazo"/>
    <s v="gilberto.mazo@antioquia.gov.co"/>
    <s v="3146327933 - 3202407294 "/>
    <n v="8857"/>
    <s v="Bello"/>
    <x v="87"/>
    <s v="Norte "/>
    <s v="Z02"/>
    <s v="VALLE DE ABURRÁ"/>
    <s v="R01"/>
    <s v="Granizal"/>
    <s v="1088201"/>
    <s v="Cabecera"/>
    <m/>
    <m/>
    <m/>
    <x v="16"/>
  </r>
  <r>
    <s v="Agosto"/>
    <s v="08"/>
    <x v="3"/>
    <m/>
    <n v="20150807"/>
    <m/>
    <n v="1"/>
    <s v="Unidad Élite"/>
    <s v="Gilberto Mazo"/>
    <s v="gilberto.mazo@antioquia.gov.co"/>
    <s v="3146327933 - 3202407294 "/>
    <n v="8857"/>
    <s v="San Carlos"/>
    <x v="68"/>
    <s v="Embalses"/>
    <s v="Z16"/>
    <s v="ORIENTE"/>
    <s v="R07"/>
    <s v="Vallejuelo"/>
    <s v="7649201"/>
    <s v="Cabecera"/>
    <m/>
    <m/>
    <m/>
    <x v="16"/>
  </r>
  <r>
    <s v="Agosto"/>
    <s v="08"/>
    <x v="3"/>
    <m/>
    <n v="20150812"/>
    <m/>
    <n v="1"/>
    <s v="Unidad Élite"/>
    <s v="Gilberto Mazo"/>
    <s v="gilberto.mazo@antioquia.gov.co"/>
    <s v="3146327933 - 3202407294 "/>
    <n v="8857"/>
    <s v="San Carlos"/>
    <x v="68"/>
    <s v="Embalses"/>
    <s v="Z16"/>
    <s v="ORIENTE"/>
    <s v="R07"/>
    <s v="El Jordan"/>
    <s v="7649102"/>
    <s v="Cabecera"/>
    <m/>
    <m/>
    <m/>
    <x v="1"/>
  </r>
  <r>
    <s v="Agosto"/>
    <s v="08"/>
    <x v="3"/>
    <m/>
    <n v="20150814"/>
    <m/>
    <n v="1"/>
    <s v="Unidad Élite"/>
    <s v="Gilberto Mazo"/>
    <s v="gilberto.mazo@antioquia.gov.co"/>
    <s v="3146327933 - 3202407294 "/>
    <n v="8857"/>
    <s v="Uramita"/>
    <x v="37"/>
    <s v="Cuenca del Río Sucio"/>
    <s v="Z13"/>
    <s v="OCCIDENTE"/>
    <s v="R06"/>
    <m/>
    <e v="#N/A"/>
    <e v="#N/A"/>
    <m/>
    <m/>
    <m/>
    <x v="1"/>
  </r>
  <r>
    <s v="Agosto"/>
    <s v="08"/>
    <x v="3"/>
    <m/>
    <n v="20150818"/>
    <m/>
    <n v="1"/>
    <s v="Unidad Élite"/>
    <s v="Gilberto Mazo"/>
    <s v="gilberto.mazo@antioquia.gov.co"/>
    <s v="3146327933 - 3202407294 "/>
    <n v="8857"/>
    <s v="Turbo"/>
    <x v="20"/>
    <s v="Centro"/>
    <s v="Z23"/>
    <s v="URABÁ"/>
    <s v="R09"/>
    <s v="Buenos Aires"/>
    <s v="9837219"/>
    <s v="Nuevo Oriente"/>
    <m/>
    <m/>
    <m/>
    <x v="23"/>
  </r>
  <r>
    <s v="Agosto"/>
    <s v="08"/>
    <x v="3"/>
    <m/>
    <n v="20150806"/>
    <m/>
    <n v="1"/>
    <s v="Unidad Élite"/>
    <s v="Gilberto Mazo"/>
    <s v="gilberto.mazo@antioquia.gov.co"/>
    <s v="3146327933 - 3202407294 "/>
    <n v="8857"/>
    <s v="Itagüí"/>
    <x v="91"/>
    <s v="Sur "/>
    <s v="Z03"/>
    <s v="VALLE DE ABURRÁ"/>
    <s v="R01"/>
    <m/>
    <e v="#N/A"/>
    <e v="#N/A"/>
    <m/>
    <m/>
    <m/>
    <x v="16"/>
  </r>
  <r>
    <s v="Agosto"/>
    <s v="08"/>
    <x v="3"/>
    <m/>
    <n v="20150806"/>
    <m/>
    <n v="1"/>
    <s v="Unidad Élite"/>
    <s v="Gilberto Mazo"/>
    <s v="gilberto.mazo@antioquia.gov.co"/>
    <s v="3146327933 - 3202407294 "/>
    <n v="8857"/>
    <s v="Medellín"/>
    <x v="80"/>
    <s v="Centro"/>
    <s v="Z01"/>
    <s v="VALLE DE ABURRÁ"/>
    <s v="R01"/>
    <m/>
    <e v="#N/A"/>
    <e v="#N/A"/>
    <m/>
    <m/>
    <m/>
    <x v="16"/>
  </r>
  <r>
    <s v="Agosto"/>
    <s v="08"/>
    <x v="3"/>
    <m/>
    <n v="20150806"/>
    <m/>
    <n v="1"/>
    <s v="Unidad Élite"/>
    <s v="Gilberto Mazo"/>
    <s v="gilberto.mazo@antioquia.gov.co"/>
    <s v="3146327933 - 3202407294 "/>
    <n v="8857"/>
    <s v="Anorí"/>
    <x v="51"/>
    <s v="Río Porce "/>
    <s v="Z09"/>
    <s v="NORDESTE"/>
    <s v="R04"/>
    <m/>
    <e v="#N/A"/>
    <e v="#N/A"/>
    <m/>
    <m/>
    <m/>
    <x v="16"/>
  </r>
  <r>
    <s v="Agosto"/>
    <s v="08"/>
    <x v="3"/>
    <m/>
    <n v="20150806"/>
    <m/>
    <n v="1"/>
    <s v="Unidad Élite"/>
    <s v="Gilberto Mazo"/>
    <s v="gilberto.mazo@antioquia.gov.co"/>
    <s v="3146327933 - 3202407294 "/>
    <n v="8857"/>
    <s v="Guarne"/>
    <x v="77"/>
    <s v="Valle de San Nicolás"/>
    <s v="Z18"/>
    <s v="ORIENTE"/>
    <s v="R07"/>
    <m/>
    <e v="#N/A"/>
    <e v="#N/A"/>
    <m/>
    <m/>
    <m/>
    <x v="16"/>
  </r>
  <r>
    <s v="Agosto"/>
    <s v="08"/>
    <x v="3"/>
    <m/>
    <n v="20150818"/>
    <m/>
    <n v="1"/>
    <s v="Unidad Élite"/>
    <s v="Gilberto Mazo"/>
    <s v="gilberto.mazo@antioquia.gov.co"/>
    <s v="3146327933 - 3202407294 "/>
    <n v="8857"/>
    <s v="Necoclí"/>
    <x v="59"/>
    <s v="Norte"/>
    <s v="Z24"/>
    <s v="URABÁ"/>
    <s v="R09"/>
    <m/>
    <e v="#N/A"/>
    <e v="#N/A"/>
    <m/>
    <m/>
    <m/>
    <x v="1"/>
  </r>
  <r>
    <s v="Agosto"/>
    <s v="08"/>
    <x v="3"/>
    <m/>
    <n v="20150818"/>
    <m/>
    <n v="1"/>
    <s v="Unidad Élite"/>
    <s v="Gilberto Mazo"/>
    <s v="gilberto.mazo@antioquia.gov.co"/>
    <s v="3146327933 - 3202407294 "/>
    <n v="8857"/>
    <s v="Tarazá"/>
    <x v="0"/>
    <s v="Bajo Cauca"/>
    <s v="Z04"/>
    <s v="BAJO CAUCA"/>
    <s v="R02"/>
    <s v="Tarazá"/>
    <s v="2790101"/>
    <s v="Cabecera"/>
    <m/>
    <m/>
    <m/>
    <x v="4"/>
  </r>
  <r>
    <s v="Agosto"/>
    <s v="08"/>
    <x v="3"/>
    <m/>
    <n v="20150818"/>
    <m/>
    <n v="1"/>
    <s v="Unidad Élite"/>
    <s v="Gilberto Mazo"/>
    <s v="gilberto.mazo@antioquia.gov.co"/>
    <s v="3146327933 - 3202407294 "/>
    <n v="8857"/>
    <s v="Guatapé"/>
    <x v="94"/>
    <s v="Embalses"/>
    <s v="Z16"/>
    <s v="ORIENTE"/>
    <s v="R07"/>
    <m/>
    <e v="#N/A"/>
    <e v="#N/A"/>
    <m/>
    <m/>
    <m/>
    <x v="22"/>
  </r>
  <r>
    <s v="Agosto"/>
    <s v="08"/>
    <x v="3"/>
    <m/>
    <n v="20150820"/>
    <m/>
    <n v="1"/>
    <s v="Unidad Élite"/>
    <s v="Gilberto Mazo"/>
    <s v="gilberto.mazo@antioquia.gov.co"/>
    <s v="3146327933 - 3202407294 "/>
    <n v="8857"/>
    <s v="Amalfi"/>
    <x v="100"/>
    <s v="Meseta"/>
    <s v="Z07"/>
    <s v="NORDESTE"/>
    <s v="R04"/>
    <s v="La Maria"/>
    <s v="4031201"/>
    <s v="Cabecera"/>
    <m/>
    <m/>
    <m/>
    <x v="1"/>
  </r>
  <r>
    <s v="Agosto"/>
    <s v="08"/>
    <x v="3"/>
    <m/>
    <n v="20150820"/>
    <m/>
    <n v="1"/>
    <s v="Unidad Élite"/>
    <s v="Gilberto Mazo"/>
    <s v="gilberto.mazo@antioquia.gov.co"/>
    <s v="3146327933 - 3202407294 "/>
    <n v="8857"/>
    <s v="Cocorná"/>
    <x v="23"/>
    <s v="Bosques"/>
    <s v="Z17"/>
    <s v="ORIENTE"/>
    <s v="R07"/>
    <m/>
    <e v="#N/A"/>
    <e v="#N/A"/>
    <m/>
    <m/>
    <m/>
    <x v="22"/>
  </r>
  <r>
    <s v="Agosto"/>
    <s v="08"/>
    <x v="3"/>
    <m/>
    <n v="20150820"/>
    <m/>
    <n v="1"/>
    <s v="Unidad Élite"/>
    <s v="Gilberto Mazo"/>
    <s v="gilberto.mazo@antioquia.gov.co"/>
    <s v="3146327933 - 3202407294 "/>
    <n v="8857"/>
    <s v="Fredonia"/>
    <x v="99"/>
    <s v="Sinifaná"/>
    <s v="Z19"/>
    <s v="SUROESTE"/>
    <s v="R08"/>
    <s v="Fredonia"/>
    <s v="8282101"/>
    <s v="Cabecera"/>
    <m/>
    <m/>
    <m/>
    <x v="1"/>
  </r>
  <r>
    <s v="Agosto"/>
    <s v="08"/>
    <x v="3"/>
    <m/>
    <n v="20150824"/>
    <m/>
    <n v="1"/>
    <s v="Unidad Élite"/>
    <s v="Gilberto Mazo"/>
    <s v="gilberto.mazo@antioquia.gov.co"/>
    <s v="3146327933 - 3202407294 "/>
    <n v="8857"/>
    <s v="Cocorná"/>
    <x v="23"/>
    <s v="Bosques"/>
    <s v="Z17"/>
    <s v="ORIENTE"/>
    <s v="R07"/>
    <s v="Cocorná"/>
    <n v="7197101"/>
    <s v="Cabecera"/>
    <m/>
    <m/>
    <m/>
    <x v="1"/>
  </r>
  <r>
    <s v="Agosto"/>
    <s v="08"/>
    <x v="3"/>
    <m/>
    <n v="20150824"/>
    <m/>
    <n v="1"/>
    <s v="Unidad Élite"/>
    <s v="Gilberto Mazo"/>
    <s v="gilberto.mazo@antioquia.gov.co"/>
    <s v="3146327933 - 3202407294 "/>
    <n v="8857"/>
    <s v="Carepa"/>
    <x v="54"/>
    <s v="Centro"/>
    <s v="Z23"/>
    <s v="URABÁ"/>
    <s v="R09"/>
    <s v="Carepa"/>
    <s v="9147101"/>
    <s v="Cabecera"/>
    <m/>
    <m/>
    <m/>
    <x v="4"/>
  </r>
  <r>
    <s v="Agosto"/>
    <s v="08"/>
    <x v="3"/>
    <m/>
    <n v="20150824"/>
    <m/>
    <n v="1"/>
    <s v="Unidad Élite"/>
    <s v="Gilberto Mazo"/>
    <s v="gilberto.mazo@antioquia.gov.co"/>
    <s v="3146327933 - 3202407294 "/>
    <n v="8857"/>
    <s v="Arboletes"/>
    <x v="67"/>
    <s v="Norte"/>
    <s v="Z24"/>
    <s v="URABÁ"/>
    <s v="R09"/>
    <s v="Arboletes"/>
    <s v="9051101"/>
    <s v="Cabecera"/>
    <m/>
    <m/>
    <m/>
    <x v="4"/>
  </r>
  <r>
    <s v="Agosto"/>
    <s v="08"/>
    <x v="3"/>
    <m/>
    <n v="20150825"/>
    <m/>
    <n v="1"/>
    <s v="Unidad Élite"/>
    <s v="Gilberto Mazo"/>
    <s v="gilberto.mazo@antioquia.gov.co"/>
    <s v="3146327933 - 3202407294 "/>
    <n v="8857"/>
    <s v="Fredonia"/>
    <x v="99"/>
    <s v="Sinifaná"/>
    <s v="Z19"/>
    <s v="SUROESTE"/>
    <s v="R08"/>
    <s v="Fredonia"/>
    <s v="8282101"/>
    <s v="Cabecera"/>
    <m/>
    <m/>
    <m/>
    <x v="4"/>
  </r>
  <r>
    <s v="Agosto"/>
    <s v="08"/>
    <x v="3"/>
    <m/>
    <n v="20150826"/>
    <m/>
    <n v="1"/>
    <s v="Unidad Élite"/>
    <s v="Gilberto Mazo"/>
    <s v="gilberto.mazo@antioquia.gov.co"/>
    <s v="3146327933 - 3202407294 "/>
    <n v="8857"/>
    <s v="El Bagre"/>
    <x v="88"/>
    <s v="Bajo Cauca"/>
    <s v="Z04"/>
    <s v="BAJO CAUCA"/>
    <s v="R02"/>
    <s v="El Bagre"/>
    <s v="2250101"/>
    <s v="Cabecera"/>
    <m/>
    <m/>
    <m/>
    <x v="4"/>
  </r>
  <r>
    <s v="Agosto"/>
    <s v="08"/>
    <x v="3"/>
    <m/>
    <n v="20150826"/>
    <m/>
    <n v="1"/>
    <s v="Unidad Élite"/>
    <s v="Gilberto Mazo"/>
    <s v="gilberto.mazo@antioquia.gov.co"/>
    <s v="3146327933 - 3202407294 "/>
    <n v="8857"/>
    <s v="Zaragoza"/>
    <x v="43"/>
    <s v="Bajo Cauca"/>
    <s v="Z04"/>
    <s v="BAJO CAUCA"/>
    <s v="R02"/>
    <m/>
    <e v="#N/A"/>
    <e v="#N/A"/>
    <m/>
    <m/>
    <m/>
    <x v="4"/>
  </r>
  <r>
    <s v="Agosto"/>
    <s v="08"/>
    <x v="3"/>
    <m/>
    <n v="20150831"/>
    <m/>
    <n v="1"/>
    <s v="Unidad Élite"/>
    <s v="Gilberto Mazo"/>
    <s v="gilberto.mazo@antioquia.gov.co"/>
    <s v="3146327933 - 3202407294 "/>
    <n v="8857"/>
    <s v="Gómez Plata"/>
    <x v="48"/>
    <s v="Río Porce "/>
    <s v="Z09"/>
    <s v="NORTE"/>
    <s v="R05"/>
    <s v="La Bonita"/>
    <s v="5310201"/>
    <s v="Cabecera"/>
    <m/>
    <m/>
    <m/>
    <x v="1"/>
  </r>
  <r>
    <s v="Agosto"/>
    <s v="08"/>
    <x v="3"/>
    <m/>
    <n v="20150831"/>
    <m/>
    <n v="1"/>
    <s v="Unidad Élite"/>
    <s v="Gilberto Mazo"/>
    <s v="gilberto.mazo@antioquia.gov.co"/>
    <s v="3146327933 - 3202407294 "/>
    <n v="8857"/>
    <s v="Fredonia"/>
    <x v="99"/>
    <s v="Sinifaná"/>
    <s v="Z19"/>
    <s v="SUROESTE"/>
    <s v="R08"/>
    <m/>
    <e v="#N/A"/>
    <e v="#N/A"/>
    <m/>
    <m/>
    <m/>
    <x v="16"/>
  </r>
  <r>
    <s v="Agosto"/>
    <s v="08"/>
    <x v="3"/>
    <m/>
    <n v="20150831"/>
    <m/>
    <n v="1"/>
    <s v="Unidad Élite"/>
    <s v="Gilberto Mazo"/>
    <s v="gilberto.mazo@antioquia.gov.co"/>
    <s v="3146327933 - 3202407294 "/>
    <n v="8857"/>
    <s v="Fredonia"/>
    <x v="99"/>
    <s v="Sinifaná"/>
    <s v="Z19"/>
    <s v="SUROESTE"/>
    <s v="R08"/>
    <m/>
    <e v="#N/A"/>
    <e v="#N/A"/>
    <m/>
    <m/>
    <m/>
    <x v="16"/>
  </r>
  <r>
    <s v="Agosto"/>
    <s v="08"/>
    <x v="3"/>
    <m/>
    <n v="20150831"/>
    <m/>
    <n v="1"/>
    <s v="Unidad Élite"/>
    <s v="Gilberto Mazo"/>
    <s v="gilberto.mazo@antioquia.gov.co"/>
    <s v="3146327933 - 3202407294 "/>
    <n v="8857"/>
    <s v="Venecia"/>
    <x v="84"/>
    <s v="Sinifaná"/>
    <s v="Z19"/>
    <s v="SUROESTE"/>
    <s v="R08"/>
    <m/>
    <e v="#N/A"/>
    <e v="#N/A"/>
    <m/>
    <m/>
    <m/>
    <x v="16"/>
  </r>
  <r>
    <s v="Agosto"/>
    <s v="08"/>
    <x v="3"/>
    <m/>
    <n v="20150831"/>
    <m/>
    <n v="1"/>
    <s v="Unidad Élite"/>
    <s v="Gilberto Mazo"/>
    <s v="gilberto.mazo@antioquia.gov.co"/>
    <s v="3146327933 - 3202407294 "/>
    <n v="8857"/>
    <s v="Abejorral"/>
    <x v="83"/>
    <s v="Páramo"/>
    <s v="Z15"/>
    <s v="ORIENTE"/>
    <s v="R07"/>
    <m/>
    <e v="#N/A"/>
    <e v="#N/A"/>
    <m/>
    <m/>
    <m/>
    <x v="16"/>
  </r>
  <r>
    <s v="Septiembre"/>
    <s v="09"/>
    <x v="3"/>
    <m/>
    <n v="20150903"/>
    <m/>
    <n v="1"/>
    <s v="Unidad Élite"/>
    <s v="Gilberto Mazo"/>
    <s v="gilberto.mazo@antioquia.gov.co"/>
    <s v="3146327933 - 3202407294 "/>
    <n v="8857"/>
    <s v="Apartadó"/>
    <x v="76"/>
    <s v="Centro"/>
    <s v="Z23"/>
    <s v="URABÁ"/>
    <s v="R09"/>
    <s v="Zungo Abajo"/>
    <s v="9045204"/>
    <s v="Puerto Caribe O Puerto Giron"/>
    <m/>
    <m/>
    <m/>
    <x v="1"/>
  </r>
  <r>
    <s v="Septiembre"/>
    <s v="09"/>
    <x v="3"/>
    <m/>
    <n v="20150903"/>
    <m/>
    <n v="1"/>
    <s v="Unidad Élite"/>
    <s v="Gilberto Mazo"/>
    <s v="gilberto.mazo@antioquia.gov.co"/>
    <s v="3146327933 - 3202407294 "/>
    <n v="8857"/>
    <s v="Betania"/>
    <x v="21"/>
    <s v="San Juan"/>
    <s v="Z20"/>
    <s v="SUROESTE"/>
    <s v="R08"/>
    <m/>
    <e v="#N/A"/>
    <e v="#N/A"/>
    <m/>
    <m/>
    <m/>
    <x v="23"/>
  </r>
  <r>
    <s v="Septiembre"/>
    <s v="09"/>
    <x v="3"/>
    <m/>
    <n v="20150905"/>
    <m/>
    <n v="1"/>
    <s v="Unidad Élite"/>
    <s v="Gilberto Mazo"/>
    <s v="gilberto.mazo@antioquia.gov.co"/>
    <s v="3146327933 - 3202407294 "/>
    <n v="8857"/>
    <s v="Medellín"/>
    <x v="80"/>
    <s v="Centro"/>
    <s v="Z01"/>
    <s v="VALLE DE ABURRÁ"/>
    <s v="R01"/>
    <s v="Santa Elena"/>
    <s v="1001190"/>
    <s v="Santa Elena"/>
    <m/>
    <m/>
    <m/>
    <x v="16"/>
  </r>
  <r>
    <s v="Septiembre"/>
    <s v="09"/>
    <x v="3"/>
    <m/>
    <n v="20150905"/>
    <m/>
    <n v="1"/>
    <s v="Unidad Élite"/>
    <s v="Gilberto Mazo"/>
    <s v="gilberto.mazo@antioquia.gov.co"/>
    <s v="3146327933 - 3202407294 "/>
    <n v="8857"/>
    <s v="Fredonia"/>
    <x v="99"/>
    <s v="Sinifaná"/>
    <s v="Z19"/>
    <s v="SUROESTE"/>
    <s v="R08"/>
    <m/>
    <e v="#N/A"/>
    <e v="#N/A"/>
    <m/>
    <m/>
    <m/>
    <x v="16"/>
  </r>
  <r>
    <s v="Septiembre"/>
    <s v="09"/>
    <x v="3"/>
    <m/>
    <n v="20150905"/>
    <m/>
    <n v="1"/>
    <s v="Unidad Élite"/>
    <s v="Gilberto Mazo"/>
    <s v="gilberto.mazo@antioquia.gov.co"/>
    <s v="3146327933 - 3202407294 "/>
    <n v="8857"/>
    <s v="Angostura"/>
    <x v="47"/>
    <s v="Vertiente Chorros Blancos"/>
    <s v="Z10"/>
    <s v="NORTE"/>
    <s v="R05"/>
    <m/>
    <e v="#N/A"/>
    <e v="#N/A"/>
    <m/>
    <m/>
    <m/>
    <x v="1"/>
  </r>
  <r>
    <s v="Septiembre"/>
    <s v="09"/>
    <x v="3"/>
    <m/>
    <n v="20150908"/>
    <m/>
    <n v="1"/>
    <s v="Unidad Élite"/>
    <s v="Gilberto Mazo"/>
    <s v="gilberto.mazo@antioquia.gov.co"/>
    <s v="3146327933 - 3202407294 "/>
    <n v="8857"/>
    <s v="San Francisco"/>
    <x v="3"/>
    <s v="Bosques"/>
    <s v="Z17"/>
    <s v="ORIENTE"/>
    <s v="R07"/>
    <m/>
    <e v="#N/A"/>
    <e v="#N/A"/>
    <m/>
    <m/>
    <m/>
    <x v="1"/>
  </r>
  <r>
    <s v="Septiembre"/>
    <s v="09"/>
    <x v="3"/>
    <m/>
    <n v="20150908"/>
    <m/>
    <n v="1"/>
    <s v="Unidad Élite"/>
    <s v="Gilberto Mazo"/>
    <s v="gilberto.mazo@antioquia.gov.co"/>
    <s v="3146327933 - 3202407294 "/>
    <n v="8857"/>
    <s v="El Retiro"/>
    <x v="117"/>
    <s v="Valle de San Nicolás"/>
    <s v="Z18"/>
    <s v="ORIENTE"/>
    <s v="R07"/>
    <m/>
    <e v="#N/A"/>
    <e v="#N/A"/>
    <m/>
    <m/>
    <m/>
    <x v="16"/>
  </r>
  <r>
    <s v="Septiembre"/>
    <s v="09"/>
    <x v="3"/>
    <m/>
    <n v="20150908"/>
    <m/>
    <n v="1"/>
    <s v="Unidad Élite"/>
    <s v="Gilberto Mazo"/>
    <s v="gilberto.mazo@antioquia.gov.co"/>
    <s v="3146327933 - 3202407294 "/>
    <n v="8857"/>
    <s v="Caracolí"/>
    <x v="29"/>
    <s v="Nus"/>
    <s v="Z05"/>
    <s v="MAGDALENA MEDIO"/>
    <s v="R03"/>
    <s v="Botijas"/>
    <s v="3142201"/>
    <s v="Cabecera"/>
    <m/>
    <m/>
    <m/>
    <x v="1"/>
  </r>
  <r>
    <s v="Septiembre"/>
    <s v="09"/>
    <x v="3"/>
    <m/>
    <n v="20150909"/>
    <m/>
    <n v="1"/>
    <s v="Unidad Élite"/>
    <s v="Gilberto Mazo"/>
    <s v="gilberto.mazo@antioquia.gov.co"/>
    <s v="3146327933 - 3202407294 "/>
    <n v="8857"/>
    <s v="Puerto Triunfo"/>
    <x v="40"/>
    <s v="Ribereña"/>
    <s v="Z06"/>
    <s v="MAGDALENA MEDIO"/>
    <s v="R03"/>
    <s v="Las Mercedes"/>
    <s v="3591103"/>
    <s v="Las Mercedes"/>
    <m/>
    <m/>
    <m/>
    <x v="1"/>
  </r>
  <r>
    <s v="Septiembre"/>
    <s v="09"/>
    <x v="3"/>
    <m/>
    <n v="20150909"/>
    <m/>
    <n v="1"/>
    <s v="Unidad Élite"/>
    <s v="Gilberto Mazo"/>
    <s v="gilberto.mazo@antioquia.gov.co"/>
    <s v="3146327933 - 3202407294 "/>
    <n v="8857"/>
    <s v="San Francisco"/>
    <x v="3"/>
    <s v="Bosques"/>
    <s v="Z17"/>
    <s v="ORIENTE"/>
    <s v="R07"/>
    <s v="El Tagual"/>
    <s v="7652201"/>
    <s v="Cabecera"/>
    <m/>
    <m/>
    <m/>
    <x v="1"/>
  </r>
  <r>
    <s v="Septiembre"/>
    <s v="09"/>
    <x v="3"/>
    <m/>
    <n v="20150909"/>
    <m/>
    <n v="1"/>
    <s v="Unidad Élite"/>
    <s v="Gilberto Mazo"/>
    <s v="gilberto.mazo@antioquia.gov.co"/>
    <s v="3146327933 - 3202407294 "/>
    <n v="8857"/>
    <s v="Cocorná"/>
    <x v="23"/>
    <s v="Bosques"/>
    <s v="Z17"/>
    <s v="ORIENTE"/>
    <s v="R07"/>
    <m/>
    <e v="#N/A"/>
    <e v="#N/A"/>
    <m/>
    <m/>
    <m/>
    <x v="1"/>
  </r>
  <r>
    <s v="Agosto"/>
    <s v="08"/>
    <x v="3"/>
    <m/>
    <n v="20150803"/>
    <m/>
    <n v="1"/>
    <s v="Unidad Élite"/>
    <s v="Gilberto Mazo"/>
    <s v="gilberto.mazo@antioquia.gov.co"/>
    <s v="3146327933 - 3202407294 "/>
    <n v="8857"/>
    <s v="Abejorral"/>
    <x v="83"/>
    <s v="Páramo"/>
    <s v="Z15"/>
    <s v="ORIENTE"/>
    <s v="R07"/>
    <m/>
    <e v="#N/A"/>
    <e v="#N/A"/>
    <m/>
    <m/>
    <m/>
    <x v="9"/>
  </r>
  <r>
    <s v="Agosto"/>
    <s v="08"/>
    <x v="3"/>
    <m/>
    <n v="20150813"/>
    <m/>
    <n v="1"/>
    <s v="Unidad Élite"/>
    <s v="Gilberto Mazo"/>
    <s v="gilberto.mazo@antioquia.gov.co"/>
    <s v="3146327933 - 3202407294 "/>
    <n v="8857"/>
    <s v="Abejorral"/>
    <x v="83"/>
    <s v="Páramo"/>
    <s v="Z15"/>
    <s v="ORIENTE"/>
    <s v="R07"/>
    <m/>
    <e v="#N/A"/>
    <e v="#N/A"/>
    <m/>
    <m/>
    <m/>
    <x v="9"/>
  </r>
  <r>
    <s v="Septiembre"/>
    <s v="09"/>
    <x v="3"/>
    <m/>
    <n v="20150909"/>
    <m/>
    <n v="1"/>
    <s v="Unidad Élite"/>
    <s v="Gilberto Mazo"/>
    <s v="gilberto.mazo@antioquia.gov.co"/>
    <s v="3146327933 - 3202407294 "/>
    <n v="8857"/>
    <s v="Rionegro"/>
    <x v="60"/>
    <s v="Valle de San Nicolás"/>
    <s v="Z18"/>
    <s v="ORIENTE"/>
    <s v="R07"/>
    <m/>
    <e v="#N/A"/>
    <e v="#N/A"/>
    <m/>
    <m/>
    <m/>
    <x v="1"/>
  </r>
  <r>
    <s v="Septiembre"/>
    <s v="09"/>
    <x v="3"/>
    <m/>
    <n v="20150909"/>
    <m/>
    <n v="1"/>
    <s v="Unidad Élite"/>
    <s v="Gilberto Mazo"/>
    <s v="gilberto.mazo@antioquia.gov.co"/>
    <s v="3146327933 - 3202407294 "/>
    <n v="8857"/>
    <s v="Caracolí"/>
    <x v="29"/>
    <s v="Nus"/>
    <s v="Z05"/>
    <s v="MAGDALENA MEDIO"/>
    <s v="R03"/>
    <m/>
    <e v="#N/A"/>
    <e v="#N/A"/>
    <m/>
    <m/>
    <m/>
    <x v="1"/>
  </r>
  <r>
    <s v="Septiembre"/>
    <s v="09"/>
    <x v="3"/>
    <m/>
    <n v="20150910"/>
    <m/>
    <n v="1"/>
    <s v="Unidad Élite"/>
    <s v="Gilberto Mazo"/>
    <s v="gilberto.mazo@antioquia.gov.co"/>
    <s v="3146327933 - 3202407294 "/>
    <n v="8857"/>
    <s v="Puerto Triunfo"/>
    <x v="40"/>
    <s v="Ribereña"/>
    <s v="Z06"/>
    <s v="MAGDALENA MEDIO"/>
    <s v="R03"/>
    <m/>
    <e v="#N/A"/>
    <e v="#N/A"/>
    <m/>
    <m/>
    <m/>
    <x v="1"/>
  </r>
  <r>
    <s v="Septiembre"/>
    <s v="09"/>
    <x v="3"/>
    <m/>
    <n v="20150910"/>
    <m/>
    <n v="1"/>
    <s v="Unidad Élite"/>
    <s v="Gilberto Mazo"/>
    <s v="gilberto.mazo@antioquia.gov.co"/>
    <s v="3146327933 - 3202407294 "/>
    <n v="8857"/>
    <s v="San Francisco"/>
    <x v="3"/>
    <s v="Bosques"/>
    <s v="Z17"/>
    <s v="ORIENTE"/>
    <s v="R07"/>
    <m/>
    <e v="#N/A"/>
    <e v="#N/A"/>
    <m/>
    <m/>
    <m/>
    <x v="1"/>
  </r>
  <r>
    <s v="Septiembre"/>
    <s v="09"/>
    <x v="3"/>
    <m/>
    <n v="20150910"/>
    <m/>
    <n v="1"/>
    <s v="Unidad Élite"/>
    <s v="Gilberto Mazo"/>
    <s v="gilberto.mazo@antioquia.gov.co"/>
    <s v="3146327933 - 3202407294 "/>
    <n v="8857"/>
    <s v="Cocorná"/>
    <x v="23"/>
    <s v="Bosques"/>
    <s v="Z17"/>
    <s v="ORIENTE"/>
    <s v="R07"/>
    <m/>
    <e v="#N/A"/>
    <e v="#N/A"/>
    <m/>
    <m/>
    <m/>
    <x v="1"/>
  </r>
  <r>
    <s v="Septiembre"/>
    <s v="09"/>
    <x v="3"/>
    <m/>
    <n v="20150905"/>
    <m/>
    <n v="1"/>
    <s v="Unidad Élite"/>
    <s v="Gilberto Mazo"/>
    <s v="gilberto.mazo@antioquia.gov.co"/>
    <s v="3146327933 - 3202407294 "/>
    <n v="8857"/>
    <s v="Angostura"/>
    <x v="47"/>
    <s v="Vertiente Chorros Blancos"/>
    <s v="Z10"/>
    <s v="NORTE"/>
    <s v="R05"/>
    <m/>
    <e v="#N/A"/>
    <e v="#N/A"/>
    <m/>
    <m/>
    <m/>
    <x v="1"/>
  </r>
  <r>
    <s v="Septiembre"/>
    <s v="09"/>
    <x v="3"/>
    <m/>
    <n v="20150909"/>
    <m/>
    <n v="1"/>
    <s v="Unidad Élite"/>
    <s v="Gilberto Mazo"/>
    <s v="gilberto.mazo@antioquia.gov.co"/>
    <s v="3146327933 - 3202407294 "/>
    <n v="8857"/>
    <s v="Rionegro"/>
    <x v="60"/>
    <s v="Valle de San Nicolás"/>
    <s v="Z18"/>
    <s v="ORIENTE"/>
    <s v="R07"/>
    <m/>
    <e v="#N/A"/>
    <e v="#N/A"/>
    <m/>
    <m/>
    <m/>
    <x v="1"/>
  </r>
  <r>
    <s v="Septiembre"/>
    <s v="09"/>
    <x v="3"/>
    <m/>
    <n v="20150913"/>
    <m/>
    <n v="1"/>
    <s v="Unidad Élite"/>
    <s v="Gilberto Mazo"/>
    <s v="gilberto.mazo@antioquia.gov.co"/>
    <s v="3146327933 - 3202407294 "/>
    <n v="8857"/>
    <s v="La Estrella"/>
    <x v="114"/>
    <s v="Sur "/>
    <s v="Z03"/>
    <s v="VALLE DE ABURRÁ"/>
    <s v="R01"/>
    <m/>
    <e v="#N/A"/>
    <e v="#N/A"/>
    <m/>
    <m/>
    <m/>
    <x v="29"/>
  </r>
  <r>
    <s v="Septiembre"/>
    <s v="09"/>
    <x v="3"/>
    <m/>
    <n v="20150913"/>
    <m/>
    <n v="1"/>
    <s v="Unidad Élite"/>
    <s v="Gilberto Mazo"/>
    <s v="gilberto.mazo@antioquia.gov.co"/>
    <s v="3146327933 - 3202407294 "/>
    <n v="8857"/>
    <s v="Amalfi"/>
    <x v="100"/>
    <s v="Meseta"/>
    <s v="Z07"/>
    <s v="NORDESTE"/>
    <s v="R04"/>
    <m/>
    <e v="#N/A"/>
    <e v="#N/A"/>
    <m/>
    <m/>
    <m/>
    <x v="22"/>
  </r>
  <r>
    <s v="Septiembre"/>
    <s v="09"/>
    <x v="3"/>
    <m/>
    <n v="20150913"/>
    <m/>
    <n v="1"/>
    <s v="Unidad Élite"/>
    <s v="Gilberto Mazo"/>
    <s v="gilberto.mazo@antioquia.gov.co"/>
    <s v="3146327933 - 3202407294 "/>
    <n v="8857"/>
    <s v="Amalfi"/>
    <x v="100"/>
    <s v="Meseta"/>
    <s v="Z07"/>
    <s v="NORDESTE"/>
    <s v="R04"/>
    <m/>
    <e v="#N/A"/>
    <e v="#N/A"/>
    <m/>
    <m/>
    <m/>
    <x v="16"/>
  </r>
  <r>
    <s v="Septiembre"/>
    <s v="09"/>
    <x v="3"/>
    <m/>
    <n v="20150915"/>
    <m/>
    <n v="1"/>
    <s v="Unidad Élite"/>
    <s v="Gilberto Mazo"/>
    <s v="gilberto.mazo@antioquia.gov.co"/>
    <s v="3146327933 - 3202407294 "/>
    <n v="8857"/>
    <s v="Envigado"/>
    <x v="106"/>
    <s v="Sur "/>
    <s v="Z03"/>
    <s v="VALLE DE ABURRÁ"/>
    <s v="R01"/>
    <m/>
    <e v="#N/A"/>
    <e v="#N/A"/>
    <m/>
    <m/>
    <m/>
    <x v="9"/>
  </r>
  <r>
    <s v="Septiembre"/>
    <s v="09"/>
    <x v="3"/>
    <m/>
    <n v="20150914"/>
    <m/>
    <n v="1"/>
    <s v="Unidad Élite"/>
    <s v="Gilberto Mazo"/>
    <s v="gilberto.mazo@antioquia.gov.co"/>
    <s v="3146327933 - 3202407294 "/>
    <n v="8857"/>
    <s v="Ituango"/>
    <x v="113"/>
    <s v="Río Cauca"/>
    <s v="Z12"/>
    <s v="NORTE"/>
    <s v="R05"/>
    <m/>
    <e v="#N/A"/>
    <e v="#N/A"/>
    <m/>
    <m/>
    <m/>
    <x v="16"/>
  </r>
  <r>
    <s v="Septiembre"/>
    <s v="09"/>
    <x v="3"/>
    <m/>
    <n v="20150914"/>
    <m/>
    <n v="1"/>
    <s v="Unidad Élite"/>
    <s v="Gilberto Mazo"/>
    <s v="gilberto.mazo@antioquia.gov.co"/>
    <s v="3146327933 - 3202407294 "/>
    <n v="8857"/>
    <s v="Puerto Berrío"/>
    <x v="32"/>
    <s v="Ribereña"/>
    <s v="Z06"/>
    <s v="MAGDALENA MEDIO"/>
    <s v="R03"/>
    <m/>
    <e v="#N/A"/>
    <e v="#N/A"/>
    <m/>
    <m/>
    <m/>
    <x v="1"/>
  </r>
  <r>
    <s v="Septiembre"/>
    <s v="09"/>
    <x v="3"/>
    <m/>
    <n v="20150916"/>
    <m/>
    <n v="1"/>
    <s v="Unidad Élite"/>
    <s v="Gilberto Mazo"/>
    <s v="gilberto.mazo@antioquia.gov.co"/>
    <s v="3146327933 - 3202407294 "/>
    <n v="8857"/>
    <s v="Envigado"/>
    <x v="106"/>
    <s v="Sur "/>
    <s v="Z03"/>
    <s v="VALLE DE ABURRÁ"/>
    <s v="R01"/>
    <m/>
    <e v="#N/A"/>
    <e v="#N/A"/>
    <m/>
    <m/>
    <m/>
    <x v="31"/>
  </r>
  <r>
    <s v="Septiembre"/>
    <s v="08"/>
    <x v="3"/>
    <m/>
    <n v="20150831"/>
    <m/>
    <n v="1"/>
    <s v="Unidad Élite"/>
    <s v="Gilberto Mazo"/>
    <s v="gilberto.mazo@antioquia.gov.co"/>
    <s v="3146327933 - 3202407294 "/>
    <n v="8857"/>
    <s v="San Rafael"/>
    <x v="5"/>
    <s v="Embalses"/>
    <s v="Z16"/>
    <s v="ORIENTE"/>
    <s v="R07"/>
    <m/>
    <e v="#N/A"/>
    <e v="#N/A"/>
    <m/>
    <m/>
    <m/>
    <x v="1"/>
  </r>
  <r>
    <s v="Septiembre"/>
    <s v="09"/>
    <x v="3"/>
    <m/>
    <n v="20150905"/>
    <m/>
    <n v="1"/>
    <s v="Unidad Élite"/>
    <s v="Gilberto Mazo"/>
    <s v="gilberto.mazo@antioquia.gov.co"/>
    <s v="3146327933 - 3202407294 "/>
    <n v="8857"/>
    <s v="San Rafael"/>
    <x v="5"/>
    <s v="Embalses"/>
    <s v="Z16"/>
    <s v="ORIENTE"/>
    <s v="R07"/>
    <m/>
    <e v="#N/A"/>
    <e v="#N/A"/>
    <m/>
    <m/>
    <m/>
    <x v="1"/>
  </r>
  <r>
    <s v="Septiembre"/>
    <s v="09"/>
    <x v="3"/>
    <m/>
    <n v="20150911"/>
    <m/>
    <n v="1"/>
    <s v="Unidad Élite"/>
    <s v="Gilberto Mazo"/>
    <s v="gilberto.mazo@antioquia.gov.co"/>
    <s v="3146327933 - 3202407294 "/>
    <n v="8857"/>
    <s v="Cáceres"/>
    <x v="35"/>
    <s v="Bajo Cauca"/>
    <s v="Z04"/>
    <s v="BAJO CAUCA"/>
    <s v="R02"/>
    <m/>
    <e v="#N/A"/>
    <e v="#N/A"/>
    <m/>
    <m/>
    <m/>
    <x v="1"/>
  </r>
  <r>
    <s v="Septiembre"/>
    <s v="09"/>
    <x v="3"/>
    <m/>
    <n v="20150918"/>
    <m/>
    <n v="1"/>
    <s v="Unidad Élite"/>
    <s v="Gilberto Mazo"/>
    <s v="gilberto.mazo@antioquia.gov.co"/>
    <s v="3146327933 - 3202407294 "/>
    <n v="8857"/>
    <s v="Uramita"/>
    <x v="37"/>
    <s v="Cuenca del Río Sucio"/>
    <s v="Z13"/>
    <s v="OCCIDENTE"/>
    <s v="R06"/>
    <m/>
    <e v="#N/A"/>
    <e v="#N/A"/>
    <m/>
    <m/>
    <m/>
    <x v="5"/>
  </r>
  <r>
    <s v="Septiembre"/>
    <s v="09"/>
    <x v="3"/>
    <m/>
    <n v="20150920"/>
    <m/>
    <n v="1"/>
    <s v="Unidad Élite"/>
    <s v="Gilberto Mazo"/>
    <s v="gilberto.mazo@antioquia.gov.co"/>
    <s v="3146327933 - 3202407294 "/>
    <n v="8857"/>
    <s v="Bello"/>
    <x v="87"/>
    <s v="Norte "/>
    <s v="Z02"/>
    <s v="VALLE DE ABURRÁ"/>
    <s v="R01"/>
    <m/>
    <e v="#N/A"/>
    <e v="#N/A"/>
    <m/>
    <m/>
    <m/>
    <x v="9"/>
  </r>
  <r>
    <s v="Septiembre"/>
    <s v="09"/>
    <x v="3"/>
    <m/>
    <n v="20150921"/>
    <m/>
    <n v="1"/>
    <s v="Unidad Élite"/>
    <s v="Gilberto Mazo"/>
    <s v="gilberto.mazo@antioquia.gov.co"/>
    <s v="3146327933 - 3202407294 "/>
    <n v="8857"/>
    <s v="Frontino"/>
    <x v="8"/>
    <s v="Cuenca del Río Sucio"/>
    <s v="Z13"/>
    <s v="OCCIDENTE"/>
    <s v="R06"/>
    <m/>
    <e v="#N/A"/>
    <e v="#N/A"/>
    <m/>
    <m/>
    <m/>
    <x v="1"/>
  </r>
  <r>
    <s v="Septiembre"/>
    <s v="09"/>
    <x v="3"/>
    <m/>
    <n v="20150924"/>
    <m/>
    <n v="1"/>
    <s v="Unidad Élite"/>
    <s v="Gilberto Mazo"/>
    <s v="gilberto.mazo@antioquia.gov.co"/>
    <s v="3146327933 - 3202407294 "/>
    <n v="8857"/>
    <s v="Barbosa"/>
    <x v="107"/>
    <s v="Norte "/>
    <s v="Z02"/>
    <s v="VALLE DE ABURRÁ"/>
    <s v="R01"/>
    <m/>
    <e v="#N/A"/>
    <e v="#N/A"/>
    <m/>
    <m/>
    <m/>
    <x v="16"/>
  </r>
  <r>
    <s v="Septiembre"/>
    <s v="09"/>
    <x v="3"/>
    <m/>
    <n v="20150925"/>
    <m/>
    <n v="1"/>
    <s v="Unidad Élite"/>
    <s v="Gilberto Mazo"/>
    <s v="gilberto.mazo@antioquia.gov.co"/>
    <s v="3146327933 - 3202407294 "/>
    <n v="8857"/>
    <s v="Amalfi"/>
    <x v="100"/>
    <s v="Meseta"/>
    <s v="Z07"/>
    <s v="NORDESTE"/>
    <s v="R04"/>
    <m/>
    <e v="#N/A"/>
    <e v="#N/A"/>
    <m/>
    <m/>
    <m/>
    <x v="1"/>
  </r>
  <r>
    <s v="Septiembre"/>
    <s v="09"/>
    <x v="3"/>
    <m/>
    <n v="20150928"/>
    <m/>
    <n v="1"/>
    <s v="Unidad Élite"/>
    <s v="Gilberto Mazo"/>
    <s v="gilberto.mazo@antioquia.gov.co"/>
    <s v="3146327933 - 3202407294 "/>
    <n v="8857"/>
    <s v="Guarne"/>
    <x v="77"/>
    <s v="Valle de San Nicolás"/>
    <s v="Z18"/>
    <s v="ORIENTE"/>
    <s v="R07"/>
    <m/>
    <e v="#N/A"/>
    <e v="#N/A"/>
    <m/>
    <m/>
    <m/>
    <x v="16"/>
  </r>
  <r>
    <s v="Septiembre"/>
    <s v="09"/>
    <x v="3"/>
    <m/>
    <n v="20150928"/>
    <m/>
    <n v="1"/>
    <s v="Unidad Élite"/>
    <s v="Gilberto Mazo"/>
    <s v="gilberto.mazo@antioquia.gov.co"/>
    <s v="3146327933 - 3202407294 "/>
    <n v="8857"/>
    <s v="Fredonia"/>
    <x v="99"/>
    <s v="Sinifaná"/>
    <s v="Z19"/>
    <s v="SUROESTE"/>
    <s v="R08"/>
    <m/>
    <e v="#N/A"/>
    <e v="#N/A"/>
    <m/>
    <m/>
    <m/>
    <x v="16"/>
  </r>
  <r>
    <s v="Septiembre"/>
    <s v="09"/>
    <x v="3"/>
    <m/>
    <n v="20150928"/>
    <m/>
    <n v="1"/>
    <s v="Unidad Élite"/>
    <s v="Gilberto Mazo"/>
    <s v="gilberto.mazo@antioquia.gov.co"/>
    <s v="3146327933 - 3202407294 "/>
    <n v="8857"/>
    <s v="Amalfi"/>
    <x v="100"/>
    <s v="Meseta"/>
    <s v="Z07"/>
    <s v="NORDESTE"/>
    <s v="R04"/>
    <m/>
    <e v="#N/A"/>
    <e v="#N/A"/>
    <m/>
    <m/>
    <m/>
    <x v="16"/>
  </r>
  <r>
    <s v="Septiembre"/>
    <s v="09"/>
    <x v="3"/>
    <m/>
    <n v="20150929"/>
    <m/>
    <n v="1"/>
    <s v="Unidad Élite"/>
    <s v="Gilberto Mazo"/>
    <s v="gilberto.mazo@antioquia.gov.co"/>
    <s v="3146327933 - 3202407294 "/>
    <n v="8857"/>
    <s v="Mutatá"/>
    <x v="58"/>
    <s v="Centro"/>
    <s v="Z23"/>
    <s v="URABÁ"/>
    <s v="R09"/>
    <m/>
    <e v="#N/A"/>
    <e v="#N/A"/>
    <m/>
    <m/>
    <m/>
    <x v="1"/>
  </r>
  <r>
    <s v="Septiembre"/>
    <s v="09"/>
    <x v="3"/>
    <m/>
    <n v="20150929"/>
    <m/>
    <n v="1"/>
    <s v="Unidad Élite"/>
    <s v="Gilberto Mazo"/>
    <s v="gilberto.mazo@antioquia.gov.co"/>
    <s v="3146327933 - 3202407294 "/>
    <n v="8857"/>
    <s v="Chigorodó"/>
    <x v="36"/>
    <s v="Centro"/>
    <s v="Z23"/>
    <s v="URABÁ"/>
    <s v="R09"/>
    <m/>
    <e v="#N/A"/>
    <e v="#N/A"/>
    <m/>
    <m/>
    <m/>
    <x v="1"/>
  </r>
  <r>
    <s v="Septiembre"/>
    <s v="09"/>
    <x v="3"/>
    <m/>
    <n v="20150929"/>
    <m/>
    <n v="1"/>
    <s v="Unidad Élite"/>
    <s v="Gilberto Mazo"/>
    <s v="gilberto.mazo@antioquia.gov.co"/>
    <s v="3146327933 - 3202407294 "/>
    <n v="8857"/>
    <s v="Uramita"/>
    <x v="37"/>
    <s v="Cuenca del Río Sucio"/>
    <s v="Z13"/>
    <s v="OCCIDENTE"/>
    <s v="R06"/>
    <m/>
    <e v="#N/A"/>
    <e v="#N/A"/>
    <m/>
    <m/>
    <m/>
    <x v="5"/>
  </r>
  <r>
    <s v="Septiembre"/>
    <s v="09"/>
    <x v="3"/>
    <m/>
    <n v="20150929"/>
    <m/>
    <n v="1"/>
    <s v="Unidad Élite"/>
    <s v="Gilberto Mazo"/>
    <s v="gilberto.mazo@antioquia.gov.co"/>
    <s v="3146327933 - 3202407294 "/>
    <n v="8857"/>
    <s v="Puerto Triunfo"/>
    <x v="40"/>
    <s v="Ribereña"/>
    <s v="Z06"/>
    <s v="MAGDALENA MEDIO"/>
    <s v="R03"/>
    <m/>
    <e v="#N/A"/>
    <e v="#N/A"/>
    <m/>
    <m/>
    <m/>
    <x v="1"/>
  </r>
  <r>
    <s v="Septiembre"/>
    <s v="09"/>
    <x v="3"/>
    <m/>
    <n v="20150930"/>
    <m/>
    <n v="1"/>
    <s v="Unidad Élite"/>
    <s v="Gilberto Mazo"/>
    <s v="gilberto.mazo@antioquia.gov.co"/>
    <s v="3146327933 - 3202407294 "/>
    <n v="8857"/>
    <s v="Santo Domingo"/>
    <x v="64"/>
    <s v="Nus"/>
    <s v="Z05"/>
    <s v="NORDESTE"/>
    <s v="R04"/>
    <m/>
    <e v="#N/A"/>
    <e v="#N/A"/>
    <m/>
    <m/>
    <m/>
    <x v="6"/>
  </r>
  <r>
    <s v="Septiembre"/>
    <s v="09"/>
    <x v="3"/>
    <m/>
    <n v="20150930"/>
    <m/>
    <n v="1"/>
    <s v="Unidad Élite"/>
    <s v="Gilberto Mazo"/>
    <s v="gilberto.mazo@antioquia.gov.co"/>
    <s v="3146327933 - 3202407294 "/>
    <n v="8857"/>
    <s v="Segovia"/>
    <x v="98"/>
    <s v="Minera"/>
    <s v="Z08"/>
    <s v="NORDESTE"/>
    <s v="R04"/>
    <m/>
    <e v="#N/A"/>
    <e v="#N/A"/>
    <m/>
    <m/>
    <m/>
    <x v="6"/>
  </r>
  <r>
    <s v="Octubre"/>
    <s v="10"/>
    <x v="3"/>
    <m/>
    <n v="20151001"/>
    <m/>
    <n v="1"/>
    <s v="Unidad Élite"/>
    <s v="Gilberto Mazo"/>
    <s v="gilberto.mazo@antioquia.gov.co"/>
    <s v="3146327933 - 3202407294 "/>
    <n v="8857"/>
    <s v="Santa Fe de Antioquia"/>
    <x v="112"/>
    <s v="Cauca Medio"/>
    <s v="Z14"/>
    <s v="OCCIDENTE"/>
    <s v="R06"/>
    <m/>
    <e v="#N/A"/>
    <e v="#N/A"/>
    <m/>
    <m/>
    <m/>
    <x v="22"/>
  </r>
  <r>
    <s v="Octubre"/>
    <s v="10"/>
    <x v="3"/>
    <m/>
    <n v="20151002"/>
    <m/>
    <n v="1"/>
    <s v="Unidad Élite"/>
    <s v="Gilberto Mazo"/>
    <s v="gilberto.mazo@antioquia.gov.co"/>
    <s v="3146327933 - 3202407294 "/>
    <n v="8857"/>
    <s v="Caldas"/>
    <x v="18"/>
    <s v="Sur "/>
    <s v="Z03"/>
    <s v="VALLE DE ABURRÁ"/>
    <s v="R01"/>
    <m/>
    <e v="#N/A"/>
    <e v="#N/A"/>
    <m/>
    <m/>
    <m/>
    <x v="10"/>
  </r>
  <r>
    <s v="Octubre"/>
    <s v="10"/>
    <x v="3"/>
    <m/>
    <n v="20151005"/>
    <m/>
    <n v="1"/>
    <s v="Unidad Élite"/>
    <s v="Gilberto Mazo"/>
    <s v="gilberto.mazo@antioquia.gov.co"/>
    <s v="3146327933 - 3202407294 "/>
    <n v="8857"/>
    <s v="Alejandría"/>
    <x v="7"/>
    <s v="Embalses"/>
    <s v="Z16"/>
    <s v="ORIENTE"/>
    <s v="R07"/>
    <m/>
    <e v="#N/A"/>
    <e v="#N/A"/>
    <m/>
    <m/>
    <m/>
    <x v="1"/>
  </r>
  <r>
    <s v="Octubre"/>
    <s v="10"/>
    <x v="3"/>
    <m/>
    <n v="20151005"/>
    <m/>
    <n v="1"/>
    <s v="Unidad Élite"/>
    <s v="Gilberto Mazo"/>
    <s v="gilberto.mazo@antioquia.gov.co"/>
    <s v="3146327933 - 3202407294 "/>
    <n v="8857"/>
    <s v="San Francisco"/>
    <x v="3"/>
    <s v="Bosques"/>
    <s v="Z17"/>
    <s v="ORIENTE"/>
    <s v="R07"/>
    <m/>
    <e v="#N/A"/>
    <e v="#N/A"/>
    <m/>
    <m/>
    <m/>
    <x v="1"/>
  </r>
  <r>
    <s v="Octubre"/>
    <s v="10"/>
    <x v="3"/>
    <m/>
    <n v="20151006"/>
    <m/>
    <n v="1"/>
    <s v="Unidad Élite"/>
    <s v="Gilberto Mazo"/>
    <s v="gilberto.mazo@antioquia.gov.co"/>
    <s v="3146327933 - 3202407294 "/>
    <n v="8857"/>
    <s v="Caldas"/>
    <x v="18"/>
    <s v="Sur "/>
    <s v="Z03"/>
    <s v="VALLE DE ABURRÁ"/>
    <s v="R01"/>
    <m/>
    <e v="#N/A"/>
    <e v="#N/A"/>
    <m/>
    <m/>
    <m/>
    <x v="25"/>
  </r>
  <r>
    <s v="Octubre"/>
    <s v="10"/>
    <x v="3"/>
    <m/>
    <n v="20151006"/>
    <m/>
    <n v="1"/>
    <s v="Unidad Élite"/>
    <s v="Gilberto Mazo"/>
    <s v="gilberto.mazo@antioquia.gov.co"/>
    <s v="3146327933 - 3202407294 "/>
    <n v="8857"/>
    <s v="San Jerónimo"/>
    <x v="111"/>
    <s v="Cauca Medio"/>
    <s v="Z14"/>
    <s v="OCCIDENTE"/>
    <s v="R06"/>
    <m/>
    <e v="#N/A"/>
    <e v="#N/A"/>
    <m/>
    <m/>
    <m/>
    <x v="22"/>
  </r>
  <r>
    <s v="Octubre"/>
    <s v="10"/>
    <x v="3"/>
    <m/>
    <n v="20151004"/>
    <m/>
    <n v="1"/>
    <s v="Unidad Élite"/>
    <s v="Gilberto Mazo"/>
    <s v="gilberto.mazo@antioquia.gov.co"/>
    <s v="3146327933 - 3202407294 "/>
    <n v="8857"/>
    <s v="San Carlos"/>
    <x v="68"/>
    <s v="Embalses"/>
    <s v="Z16"/>
    <s v="ORIENTE"/>
    <s v="R07"/>
    <m/>
    <e v="#N/A"/>
    <e v="#N/A"/>
    <m/>
    <m/>
    <m/>
    <x v="1"/>
  </r>
  <r>
    <s v="Octubre"/>
    <s v="10"/>
    <x v="3"/>
    <m/>
    <n v="20151007"/>
    <m/>
    <n v="1"/>
    <s v="Unidad Élite"/>
    <s v="Gilberto Mazo"/>
    <s v="gilberto.mazo@antioquia.gov.co"/>
    <s v="3146327933 - 3202407294 "/>
    <n v="8857"/>
    <s v="Caldas"/>
    <x v="18"/>
    <s v="Sur "/>
    <s v="Z03"/>
    <s v="VALLE DE ABURRÁ"/>
    <s v="R01"/>
    <m/>
    <e v="#N/A"/>
    <e v="#N/A"/>
    <m/>
    <m/>
    <m/>
    <x v="22"/>
  </r>
  <r>
    <s v="Octubre"/>
    <s v="10"/>
    <x v="3"/>
    <m/>
    <n v="20151012"/>
    <m/>
    <n v="1"/>
    <s v="Unidad Élite"/>
    <s v="Gilberto Mazo"/>
    <s v="gilberto.mazo@antioquia.gov.co"/>
    <s v="3146327933 - 3202407294 "/>
    <n v="8857"/>
    <s v="Barbosa"/>
    <x v="107"/>
    <s v="Norte "/>
    <s v="Z02"/>
    <s v="VALLE DE ABURRÁ"/>
    <s v="R01"/>
    <m/>
    <e v="#N/A"/>
    <e v="#N/A"/>
    <m/>
    <m/>
    <m/>
    <x v="22"/>
  </r>
  <r>
    <s v="Octubre"/>
    <s v="10"/>
    <x v="3"/>
    <m/>
    <n v="20151016"/>
    <m/>
    <n v="1"/>
    <s v="Unidad Élite"/>
    <s v="Gilberto Mazo"/>
    <s v="gilberto.mazo@antioquia.gov.co"/>
    <s v="3146327933 - 3202407294 "/>
    <n v="8857"/>
    <s v="Uramita"/>
    <x v="37"/>
    <s v="Cuenca del Río Sucio"/>
    <s v="Z13"/>
    <s v="OCCIDENTE"/>
    <s v="R06"/>
    <m/>
    <e v="#N/A"/>
    <e v="#N/A"/>
    <m/>
    <m/>
    <m/>
    <x v="1"/>
  </r>
  <r>
    <s v="Octubre"/>
    <s v="10"/>
    <x v="3"/>
    <m/>
    <n v="20151020"/>
    <m/>
    <n v="1"/>
    <s v="Unidad Élite"/>
    <s v="Gilberto Mazo"/>
    <s v="gilberto.mazo@antioquia.gov.co"/>
    <s v="3146327933 - 3202407294 "/>
    <n v="8857"/>
    <s v="Ciudad Bolívar"/>
    <x v="25"/>
    <s v="San Juan"/>
    <s v="Z20"/>
    <s v="SUROESTE"/>
    <s v="R08"/>
    <m/>
    <e v="#N/A"/>
    <e v="#N/A"/>
    <m/>
    <m/>
    <m/>
    <x v="29"/>
  </r>
  <r>
    <s v="Octubre"/>
    <s v="10"/>
    <x v="3"/>
    <m/>
    <n v="20151020"/>
    <m/>
    <n v="1"/>
    <s v="Unidad Élite"/>
    <s v="Gilberto Mazo"/>
    <s v="gilberto.mazo@antioquia.gov.co"/>
    <s v="3146327933 - 3202407294 "/>
    <n v="8857"/>
    <s v="Olaya"/>
    <x v="90"/>
    <s v="Cauca Medio"/>
    <s v="Z14"/>
    <s v="OCCIDENTE"/>
    <s v="R06"/>
    <m/>
    <e v="#N/A"/>
    <e v="#N/A"/>
    <m/>
    <m/>
    <m/>
    <x v="1"/>
  </r>
  <r>
    <s v="Octubre"/>
    <s v="10"/>
    <x v="3"/>
    <m/>
    <n v="20151020"/>
    <m/>
    <n v="1"/>
    <s v="Unidad Élite"/>
    <s v="Gilberto Mazo"/>
    <s v="gilberto.mazo@antioquia.gov.co"/>
    <s v="3146327933 - 3202407294 "/>
    <n v="8857"/>
    <s v="Apartadó"/>
    <x v="76"/>
    <s v="Centro"/>
    <s v="Z23"/>
    <s v="URABÁ"/>
    <s v="R09"/>
    <m/>
    <e v="#N/A"/>
    <e v="#N/A"/>
    <m/>
    <m/>
    <m/>
    <x v="1"/>
  </r>
  <r>
    <s v="Octubre"/>
    <s v="10"/>
    <x v="3"/>
    <m/>
    <n v="20151020"/>
    <m/>
    <n v="1"/>
    <s v="Unidad Élite"/>
    <s v="Gilberto Mazo"/>
    <s v="gilberto.mazo@antioquia.gov.co"/>
    <s v="3146327933 - 3202407294 "/>
    <n v="8857"/>
    <s v="Turbo"/>
    <x v="20"/>
    <s v="Centro"/>
    <s v="Z23"/>
    <s v="URABÁ"/>
    <s v="R09"/>
    <s v="Currulao"/>
    <e v="#N/A"/>
    <e v="#N/A"/>
    <m/>
    <m/>
    <m/>
    <x v="1"/>
  </r>
  <r>
    <s v="Octubre"/>
    <s v="10"/>
    <x v="3"/>
    <m/>
    <n v="20151022"/>
    <m/>
    <n v="1"/>
    <s v="Unidad Élite"/>
    <s v="Gilberto Mazo"/>
    <s v="gilberto.mazo@antioquia.gov.co"/>
    <s v="3146327933 - 3202407294 "/>
    <n v="8857"/>
    <s v="Titiribí"/>
    <x v="103"/>
    <s v="Sinifaná"/>
    <s v="Z19"/>
    <s v="SUROESTE"/>
    <s v="R08"/>
    <m/>
    <e v="#N/A"/>
    <e v="#N/A"/>
    <m/>
    <m/>
    <m/>
    <x v="16"/>
  </r>
  <r>
    <s v="Octubre"/>
    <s v="10"/>
    <x v="3"/>
    <m/>
    <n v="20151023"/>
    <m/>
    <n v="1"/>
    <s v="Unidad Élite"/>
    <s v="Gilberto Mazo"/>
    <s v="gilberto.mazo@antioquia.gov.co"/>
    <s v="3146327933 - 3202407294 "/>
    <n v="8857"/>
    <s v="Uramita"/>
    <x v="37"/>
    <s v="Cuenca del Río Sucio"/>
    <s v="Z13"/>
    <s v="OCCIDENTE"/>
    <s v="R06"/>
    <m/>
    <e v="#N/A"/>
    <e v="#N/A"/>
    <m/>
    <m/>
    <m/>
    <x v="23"/>
  </r>
  <r>
    <s v="Octubre"/>
    <s v="10"/>
    <x v="3"/>
    <m/>
    <n v="20151029"/>
    <m/>
    <n v="1"/>
    <s v="Unidad Élite"/>
    <s v="Gilberto Mazo"/>
    <s v="gilberto.mazo@antioquia.gov.co"/>
    <s v="3146327933 - 3202407294 "/>
    <n v="8857"/>
    <s v="Bello"/>
    <x v="87"/>
    <s v="Norte "/>
    <s v="Z02"/>
    <s v="VALLE DE ABURRÁ"/>
    <s v="R01"/>
    <m/>
    <e v="#N/A"/>
    <e v="#N/A"/>
    <m/>
    <m/>
    <m/>
    <x v="6"/>
  </r>
  <r>
    <s v="Octubre"/>
    <s v="10"/>
    <x v="3"/>
    <m/>
    <n v="20151029"/>
    <m/>
    <n v="1"/>
    <s v="Unidad Élite"/>
    <s v="Gilberto Mazo"/>
    <s v="gilberto.mazo@antioquia.gov.co"/>
    <s v="3146327933 - 3202407294 "/>
    <n v="8857"/>
    <s v="Fredonia"/>
    <x v="99"/>
    <s v="Sinifaná"/>
    <s v="Z19"/>
    <s v="SUROESTE"/>
    <s v="R08"/>
    <m/>
    <e v="#N/A"/>
    <e v="#N/A"/>
    <m/>
    <m/>
    <m/>
    <x v="16"/>
  </r>
  <r>
    <s v="Octubre"/>
    <s v="10"/>
    <x v="3"/>
    <m/>
    <n v="20151030"/>
    <m/>
    <n v="1"/>
    <s v="Unidad Élite"/>
    <s v="Gilberto Mazo"/>
    <s v="gilberto.mazo@antioquia.gov.co"/>
    <s v="3146327933 - 3202407294 "/>
    <n v="8857"/>
    <s v="Santa Fe de Antioquia"/>
    <x v="112"/>
    <s v="Cauca Medio"/>
    <s v="Z14"/>
    <s v="OCCIDENTE"/>
    <s v="R06"/>
    <m/>
    <e v="#N/A"/>
    <e v="#N/A"/>
    <m/>
    <m/>
    <m/>
    <x v="9"/>
  </r>
  <r>
    <s v="Noviembre"/>
    <s v="11"/>
    <x v="3"/>
    <m/>
    <n v="20151103"/>
    <m/>
    <n v="1"/>
    <s v="Unidad Élite"/>
    <s v="Gilberto Mazo"/>
    <s v="gilberto.mazo@antioquia.gov.co"/>
    <s v="3146327933 - 3202407294 "/>
    <n v="8857"/>
    <s v="Puerto Triunfo"/>
    <x v="40"/>
    <s v="Ribereña"/>
    <s v="Z06"/>
    <s v="MAGDALENA MEDIO"/>
    <s v="R03"/>
    <m/>
    <e v="#N/A"/>
    <e v="#N/A"/>
    <m/>
    <m/>
    <m/>
    <x v="1"/>
  </r>
  <r>
    <s v="Noviembre"/>
    <s v="11"/>
    <x v="3"/>
    <m/>
    <n v="20151102"/>
    <m/>
    <n v="1"/>
    <s v="Unidad Élite"/>
    <s v="Gilberto Mazo"/>
    <s v="gilberto.mazo@antioquia.gov.co"/>
    <s v="3146327933 - 3202407294 "/>
    <n v="8857"/>
    <s v="Santa Rosa de Osos"/>
    <x v="6"/>
    <s v="Río Grande y Chico"/>
    <s v="Z11"/>
    <s v="NORTE"/>
    <s v="R05"/>
    <m/>
    <e v="#N/A"/>
    <e v="#N/A"/>
    <m/>
    <m/>
    <m/>
    <x v="10"/>
  </r>
  <r>
    <s v="Noviembre"/>
    <s v="11"/>
    <x v="3"/>
    <m/>
    <n v="20151101"/>
    <m/>
    <n v="1"/>
    <s v="Unidad Élite"/>
    <s v="Gilberto Mazo"/>
    <s v="gilberto.mazo@antioquia.gov.co"/>
    <s v="3146327933 - 3202407294 "/>
    <n v="8857"/>
    <s v="Puerto Triunfo"/>
    <x v="40"/>
    <s v="Ribereña"/>
    <s v="Z06"/>
    <s v="MAGDALENA MEDIO"/>
    <s v="R03"/>
    <m/>
    <e v="#N/A"/>
    <e v="#N/A"/>
    <m/>
    <m/>
    <m/>
    <x v="1"/>
  </r>
  <r>
    <s v="Noviembre"/>
    <s v="11"/>
    <x v="3"/>
    <m/>
    <n v="20151102"/>
    <m/>
    <n v="1"/>
    <s v="Unidad Élite"/>
    <s v="Gilberto Mazo"/>
    <s v="gilberto.mazo@antioquia.gov.co"/>
    <s v="3146327933 - 3202407294 "/>
    <n v="8857"/>
    <s v="Cocorná"/>
    <x v="23"/>
    <s v="Bosques"/>
    <s v="Z17"/>
    <s v="ORIENTE"/>
    <s v="R07"/>
    <m/>
    <e v="#N/A"/>
    <e v="#N/A"/>
    <m/>
    <m/>
    <m/>
    <x v="4"/>
  </r>
  <r>
    <s v="Noviembre"/>
    <s v="11"/>
    <x v="3"/>
    <m/>
    <n v="20151105"/>
    <m/>
    <n v="1"/>
    <s v="Unidad Élite"/>
    <s v="Gilberto Mazo"/>
    <s v="gilberto.mazo@antioquia.gov.co"/>
    <s v="3146327933 - 3202407294 "/>
    <n v="8857"/>
    <s v="Amagá"/>
    <x v="102"/>
    <s v="Sinifaná"/>
    <s v="Z19"/>
    <s v="SUROESTE"/>
    <s v="R08"/>
    <m/>
    <e v="#N/A"/>
    <e v="#N/A"/>
    <m/>
    <m/>
    <m/>
    <x v="22"/>
  </r>
  <r>
    <s v="Noviembre"/>
    <s v="11"/>
    <x v="3"/>
    <m/>
    <n v="20151109"/>
    <m/>
    <n v="1"/>
    <s v="Unidad Élite"/>
    <s v="Gilberto Mazo"/>
    <s v="gilberto.mazo@antioquia.gov.co"/>
    <s v="3146327933 - 3202407294 "/>
    <n v="8857"/>
    <s v="Barbosa"/>
    <x v="107"/>
    <s v="Norte "/>
    <s v="Z02"/>
    <s v="VALLE DE ABURRÁ"/>
    <s v="R01"/>
    <m/>
    <e v="#N/A"/>
    <e v="#N/A"/>
    <m/>
    <m/>
    <m/>
    <x v="9"/>
  </r>
  <r>
    <s v="Noviembre"/>
    <s v="11"/>
    <x v="3"/>
    <m/>
    <n v="20151110"/>
    <m/>
    <n v="1"/>
    <s v="Unidad Élite"/>
    <s v="Gilberto Mazo"/>
    <s v="gilberto.mazo@antioquia.gov.co"/>
    <s v="3146327933 - 3202407294 "/>
    <n v="8857"/>
    <s v="Santa Fe de Antioquia"/>
    <x v="112"/>
    <s v="Cauca Medio"/>
    <s v="Z14"/>
    <s v="OCCIDENTE"/>
    <s v="R06"/>
    <m/>
    <e v="#N/A"/>
    <e v="#N/A"/>
    <m/>
    <m/>
    <m/>
    <x v="22"/>
  </r>
  <r>
    <s v="Noviembre"/>
    <s v="11"/>
    <x v="3"/>
    <m/>
    <n v="20151110"/>
    <m/>
    <n v="1"/>
    <s v="Unidad Élite"/>
    <s v="Gilberto Mazo"/>
    <s v="gilberto.mazo@antioquia.gov.co"/>
    <s v="3146327933 - 3202407294 "/>
    <n v="8857"/>
    <s v="Copacabana"/>
    <x v="104"/>
    <s v="Norte "/>
    <s v="Z02"/>
    <s v="VALLE DE ABURRÁ"/>
    <s v="R01"/>
    <m/>
    <e v="#N/A"/>
    <e v="#N/A"/>
    <m/>
    <m/>
    <m/>
    <x v="3"/>
  </r>
  <r>
    <s v="Noviembre"/>
    <s v="11"/>
    <x v="3"/>
    <m/>
    <n v="20151110"/>
    <m/>
    <n v="1"/>
    <s v="Unidad Élite"/>
    <s v="Gilberto Mazo"/>
    <s v="gilberto.mazo@antioquia.gov.co"/>
    <s v="3146327933 - 3202407294 "/>
    <n v="8857"/>
    <s v="San Pedro de los Milagros"/>
    <x v="124"/>
    <s v="Río Grande y Chico"/>
    <s v="Z11"/>
    <s v="NORTE"/>
    <s v="R05"/>
    <m/>
    <e v="#N/A"/>
    <e v="#N/A"/>
    <m/>
    <m/>
    <m/>
    <x v="1"/>
  </r>
  <r>
    <s v="Noviembre"/>
    <s v="11"/>
    <x v="3"/>
    <m/>
    <n v="20151111"/>
    <m/>
    <n v="1"/>
    <s v="Unidad Élite"/>
    <s v="Gilberto Mazo"/>
    <s v="gilberto.mazo@antioquia.gov.co"/>
    <s v="3146327933 - 3202407294 "/>
    <n v="8857"/>
    <s v="Yolombó"/>
    <x v="122"/>
    <s v="Meseta"/>
    <s v="Z07"/>
    <s v="NORDESTE"/>
    <s v="R04"/>
    <m/>
    <e v="#N/A"/>
    <e v="#N/A"/>
    <m/>
    <m/>
    <m/>
    <x v="3"/>
  </r>
  <r>
    <s v="Noviembre"/>
    <s v="11"/>
    <x v="3"/>
    <m/>
    <n v="20151111"/>
    <m/>
    <n v="1"/>
    <s v="Unidad Élite"/>
    <s v="Gilberto Mazo"/>
    <s v="gilberto.mazo@antioquia.gov.co"/>
    <s v="3146327933 - 3202407294 "/>
    <n v="8857"/>
    <s v="Caldas"/>
    <x v="18"/>
    <s v="Sur "/>
    <s v="Z03"/>
    <s v="VALLE DE ABURRÁ"/>
    <s v="R01"/>
    <m/>
    <e v="#N/A"/>
    <e v="#N/A"/>
    <m/>
    <m/>
    <m/>
    <x v="3"/>
  </r>
  <r>
    <s v="Noviembre"/>
    <s v="11"/>
    <x v="3"/>
    <m/>
    <n v="20151112"/>
    <m/>
    <n v="1"/>
    <s v="Unidad Élite"/>
    <s v="Gilberto Mazo"/>
    <s v="gilberto.mazo@antioquia.gov.co"/>
    <s v="3146327933 - 3202407294 "/>
    <n v="8857"/>
    <s v="Vegachí"/>
    <x v="41"/>
    <s v="Meseta"/>
    <s v="Z07"/>
    <s v="NORDESTE"/>
    <s v="R04"/>
    <m/>
    <e v="#N/A"/>
    <e v="#N/A"/>
    <m/>
    <m/>
    <m/>
    <x v="4"/>
  </r>
  <r>
    <s v="Noviembre"/>
    <s v="11"/>
    <x v="3"/>
    <m/>
    <n v="20151112"/>
    <m/>
    <n v="1"/>
    <s v="Unidad Élite"/>
    <s v="Gilberto Mazo"/>
    <s v="gilberto.mazo@antioquia.gov.co"/>
    <s v="3146327933 - 3202407294 "/>
    <n v="8857"/>
    <s v="Amagá"/>
    <x v="102"/>
    <s v="Sinifaná"/>
    <s v="Z19"/>
    <s v="SUROESTE"/>
    <s v="R08"/>
    <m/>
    <e v="#N/A"/>
    <e v="#N/A"/>
    <m/>
    <m/>
    <m/>
    <x v="3"/>
  </r>
  <r>
    <s v="Noviembre"/>
    <s v="11"/>
    <x v="3"/>
    <m/>
    <n v="20151117"/>
    <m/>
    <n v="1"/>
    <s v="Unidad Élite"/>
    <s v="Gilberto Mazo"/>
    <s v="gilberto.mazo@antioquia.gov.co"/>
    <s v="3146327933 - 3202407294 "/>
    <n v="8857"/>
    <s v="Guarne"/>
    <x v="77"/>
    <s v="Valle de San Nicolás"/>
    <s v="Z18"/>
    <s v="ORIENTE"/>
    <s v="R07"/>
    <m/>
    <e v="#N/A"/>
    <e v="#N/A"/>
    <m/>
    <m/>
    <m/>
    <x v="21"/>
  </r>
  <r>
    <s v="Noviembre"/>
    <s v="11"/>
    <x v="3"/>
    <m/>
    <n v="20151120"/>
    <m/>
    <n v="1"/>
    <s v="Unidad Élite"/>
    <s v="Gilberto Mazo"/>
    <s v="gilberto.mazo@antioquia.gov.co"/>
    <s v="3146327933 - 3202407294 "/>
    <n v="8857"/>
    <s v="San Jerónimo"/>
    <x v="111"/>
    <s v="Cauca Medio"/>
    <s v="Z14"/>
    <s v="OCCIDENTE"/>
    <s v="R06"/>
    <m/>
    <e v="#N/A"/>
    <e v="#N/A"/>
    <m/>
    <m/>
    <m/>
    <x v="22"/>
  </r>
  <r>
    <s v="Noviembre"/>
    <s v="11"/>
    <x v="3"/>
    <m/>
    <n v="20151122"/>
    <m/>
    <n v="1"/>
    <s v="Unidad Élite"/>
    <s v="Gilberto Mazo"/>
    <s v="gilberto.mazo@antioquia.gov.co"/>
    <s v="3146327933 - 3202407294 "/>
    <n v="8857"/>
    <s v="El Bagre"/>
    <x v="88"/>
    <s v="Bajo Cauca"/>
    <s v="Z04"/>
    <s v="BAJO CAUCA"/>
    <s v="R02"/>
    <m/>
    <e v="#N/A"/>
    <e v="#N/A"/>
    <m/>
    <m/>
    <m/>
    <x v="4"/>
  </r>
  <r>
    <s v="Noviembre"/>
    <s v="11"/>
    <x v="3"/>
    <m/>
    <n v="20151123"/>
    <m/>
    <n v="1"/>
    <s v="Unidad Élite"/>
    <s v="Gilberto Mazo"/>
    <s v="gilberto.mazo@antioquia.gov.co"/>
    <s v="3146327933 - 3202407294 "/>
    <n v="8857"/>
    <s v="Urrao"/>
    <x v="81"/>
    <s v="Penderisco"/>
    <s v="Z21"/>
    <s v="SUROESTE"/>
    <s v="R08"/>
    <m/>
    <e v="#N/A"/>
    <e v="#N/A"/>
    <m/>
    <m/>
    <m/>
    <x v="7"/>
  </r>
  <r>
    <s v="Noviembre"/>
    <s v="11"/>
    <x v="3"/>
    <m/>
    <n v="20151125"/>
    <m/>
    <n v="1"/>
    <s v="Unidad Élite"/>
    <s v="Gilberto Mazo"/>
    <s v="gilberto.mazo@antioquia.gov.co"/>
    <s v="3146327933 - 3202407294 "/>
    <n v="8857"/>
    <s v="Liborina"/>
    <x v="72"/>
    <s v="Cauca Medio"/>
    <s v="Z14"/>
    <s v="OCCIDENTE"/>
    <s v="R06"/>
    <m/>
    <e v="#N/A"/>
    <e v="#N/A"/>
    <m/>
    <m/>
    <m/>
    <x v="1"/>
  </r>
  <r>
    <s v="Diciembre"/>
    <s v="12"/>
    <x v="3"/>
    <m/>
    <n v="20151205"/>
    <m/>
    <n v="1"/>
    <s v="Unidad Élite"/>
    <s v="Gilberto Mazo"/>
    <s v="gilberto.mazo@antioquia.gov.co"/>
    <s v="3146327933 - 3202407294 "/>
    <n v="8857"/>
    <s v="Uramita"/>
    <x v="37"/>
    <s v="Cuenca del Río Sucio"/>
    <s v="Z13"/>
    <s v="OCCIDENTE"/>
    <s v="R06"/>
    <m/>
    <e v="#N/A"/>
    <e v="#N/A"/>
    <m/>
    <m/>
    <m/>
    <x v="1"/>
  </r>
  <r>
    <s v="Diciembre"/>
    <s v="12"/>
    <x v="3"/>
    <m/>
    <n v="20151206"/>
    <m/>
    <n v="1"/>
    <s v="Unidad Élite"/>
    <s v="Gilberto Mazo"/>
    <s v="gilberto.mazo@antioquia.gov.co"/>
    <s v="3146327933 - 3202407294 "/>
    <n v="8857"/>
    <s v="Itagüí"/>
    <x v="91"/>
    <s v="Sur "/>
    <s v="Z03"/>
    <s v="VALLE DE ABURRÁ"/>
    <s v="R01"/>
    <m/>
    <e v="#N/A"/>
    <e v="#N/A"/>
    <m/>
    <m/>
    <m/>
    <x v="16"/>
  </r>
  <r>
    <s v="Diciembre"/>
    <s v="12"/>
    <x v="3"/>
    <m/>
    <n v="20151209"/>
    <m/>
    <n v="1"/>
    <s v="Unidad Élite"/>
    <s v="Gilberto Mazo"/>
    <s v="gilberto.mazo@antioquia.gov.co"/>
    <s v="3146327933 - 3202407294 "/>
    <n v="8857"/>
    <s v="Bello"/>
    <x v="87"/>
    <s v="Norte "/>
    <s v="Z02"/>
    <s v="VALLE DE ABURRÁ"/>
    <s v="R01"/>
    <m/>
    <e v="#N/A"/>
    <e v="#N/A"/>
    <m/>
    <m/>
    <m/>
    <x v="16"/>
  </r>
  <r>
    <s v="Diciembre"/>
    <s v="12"/>
    <x v="3"/>
    <m/>
    <n v="20151209"/>
    <m/>
    <n v="1"/>
    <s v="Unidad Élite"/>
    <s v="Gilberto Mazo"/>
    <s v="gilberto.mazo@antioquia.gov.co"/>
    <s v="3146327933 - 3202407294 "/>
    <n v="8857"/>
    <s v="Puerto Nare"/>
    <x v="39"/>
    <s v="Ribereña"/>
    <s v="Z06"/>
    <s v="MAGDALENA MEDIO"/>
    <s v="R03"/>
    <m/>
    <e v="#N/A"/>
    <e v="#N/A"/>
    <m/>
    <m/>
    <m/>
    <x v="9"/>
  </r>
  <r>
    <s v="Diciembre"/>
    <s v="12"/>
    <x v="3"/>
    <m/>
    <n v="20151217"/>
    <m/>
    <n v="1"/>
    <s v="Unidad Élite"/>
    <s v="Gilberto Mazo"/>
    <s v="gilberto.mazo@antioquia.gov.co"/>
    <s v="3146327933 - 3202407294 "/>
    <n v="8857"/>
    <s v="Amagá"/>
    <x v="102"/>
    <s v="Sinifaná"/>
    <s v="Z19"/>
    <s v="SUROESTE"/>
    <s v="R08"/>
    <m/>
    <e v="#N/A"/>
    <e v="#N/A"/>
    <m/>
    <m/>
    <m/>
    <x v="15"/>
  </r>
  <r>
    <s v="Diciembre"/>
    <s v="12"/>
    <x v="3"/>
    <m/>
    <n v="20151219"/>
    <m/>
    <n v="1"/>
    <s v="Unidad Élite"/>
    <s v="Gilberto Mazo"/>
    <s v="gilberto.mazo@antioquia.gov.co"/>
    <s v="3146327933 - 3202407294 "/>
    <n v="8857"/>
    <s v="Santa Fe de Antioquia"/>
    <x v="112"/>
    <s v="Cauca Medio"/>
    <s v="Z14"/>
    <s v="OCCIDENTE"/>
    <s v="R06"/>
    <m/>
    <e v="#N/A"/>
    <e v="#N/A"/>
    <m/>
    <m/>
    <m/>
    <x v="16"/>
  </r>
  <r>
    <s v="Diciembre"/>
    <s v="12"/>
    <x v="3"/>
    <m/>
    <n v="20151221"/>
    <m/>
    <n v="1"/>
    <s v="Unidad Élite"/>
    <s v="Gilberto Mazo"/>
    <s v="gilberto.mazo@antioquia.gov.co"/>
    <s v="3146327933 - 3202407294 "/>
    <n v="8857"/>
    <s v="Guarne"/>
    <x v="77"/>
    <s v="Valle de San Nicolás"/>
    <s v="Z18"/>
    <s v="ORIENTE"/>
    <s v="R07"/>
    <m/>
    <e v="#N/A"/>
    <e v="#N/A"/>
    <m/>
    <m/>
    <m/>
    <x v="16"/>
  </r>
  <r>
    <s v="Diciembre"/>
    <s v="12"/>
    <x v="3"/>
    <m/>
    <n v="20151221"/>
    <m/>
    <n v="1"/>
    <s v="Unidad Élite"/>
    <s v="Gilberto Mazo"/>
    <s v="gilberto.mazo@antioquia.gov.co"/>
    <s v="3146327933 - 3202407294 "/>
    <n v="8857"/>
    <s v="Guarne"/>
    <x v="77"/>
    <s v="Valle de San Nicolás"/>
    <s v="Z18"/>
    <s v="ORIENTE"/>
    <s v="R07"/>
    <m/>
    <e v="#N/A"/>
    <e v="#N/A"/>
    <m/>
    <m/>
    <m/>
    <x v="16"/>
  </r>
  <r>
    <s v="Diciembre"/>
    <s v="12"/>
    <x v="3"/>
    <m/>
    <n v="20151221"/>
    <m/>
    <n v="1"/>
    <s v="Unidad Élite"/>
    <s v="Gilberto Mazo"/>
    <s v="gilberto.mazo@antioquia.gov.co"/>
    <s v="3146327933 - 3202407294 "/>
    <n v="8857"/>
    <s v="Anzá"/>
    <x v="97"/>
    <s v="Cauca Medio"/>
    <s v="Z14"/>
    <s v="OCCIDENTE"/>
    <s v="R06"/>
    <m/>
    <e v="#N/A"/>
    <e v="#N/A"/>
    <m/>
    <m/>
    <m/>
    <x v="22"/>
  </r>
  <r>
    <s v="Diciembre"/>
    <s v="12"/>
    <x v="3"/>
    <m/>
    <n v="20151222"/>
    <m/>
    <n v="1"/>
    <s v="Unidad Élite"/>
    <s v="Gilberto Mazo"/>
    <s v="gilberto.mazo@antioquia.gov.co"/>
    <s v="3146327933 - 3202407294 "/>
    <n v="8857"/>
    <s v="Girardota"/>
    <x v="118"/>
    <s v="Norte "/>
    <s v="Z02"/>
    <s v="VALLE DE ABURRÁ"/>
    <s v="R01"/>
    <m/>
    <e v="#N/A"/>
    <e v="#N/A"/>
    <m/>
    <m/>
    <m/>
    <x v="16"/>
  </r>
  <r>
    <s v="Enero"/>
    <s v="01"/>
    <x v="3"/>
    <m/>
    <n v="20150106"/>
    <m/>
    <n v="1"/>
    <s v="Comisión Social"/>
    <s v="Ana Yelitza Álvarez Calle"/>
    <s v="ana.alvarez@antioquia.gov.co"/>
    <s v="3217707985-3136236780"/>
    <n v="8862"/>
    <s v="La Pintada"/>
    <x v="27"/>
    <s v="Cartama"/>
    <s v="Z22"/>
    <s v="SUROESTE"/>
    <s v="R08"/>
    <m/>
    <e v="#N/A"/>
    <e v="#N/A"/>
    <m/>
    <m/>
    <m/>
    <x v="3"/>
  </r>
  <r>
    <s v="Enero"/>
    <s v="01"/>
    <x v="3"/>
    <m/>
    <n v="20150108"/>
    <m/>
    <n v="1"/>
    <s v="Comisión Social"/>
    <s v="Ana Yelitza Álvarez Calle"/>
    <s v="ana.alvarez@antioquia.gov.co"/>
    <s v="3217707985-3136236780"/>
    <n v="8862"/>
    <s v="San Rafael"/>
    <x v="5"/>
    <s v="Embalses"/>
    <s v="Z16"/>
    <s v="ORIENTE"/>
    <s v="R07"/>
    <m/>
    <e v="#N/A"/>
    <e v="#N/A"/>
    <m/>
    <m/>
    <m/>
    <x v="3"/>
  </r>
  <r>
    <s v="Enero"/>
    <s v="01"/>
    <x v="3"/>
    <m/>
    <n v="20150121"/>
    <m/>
    <n v="1"/>
    <s v="Comisión Social"/>
    <s v="Ana Yelitza Álvarez Calle"/>
    <s v="ana.alvarez@antioquia.gov.co"/>
    <s v="3217707985-3136236780"/>
    <n v="8862"/>
    <s v="Alejandría"/>
    <x v="7"/>
    <s v="Embalses"/>
    <s v="Z16"/>
    <s v="ORIENTE"/>
    <s v="R07"/>
    <m/>
    <e v="#N/A"/>
    <e v="#N/A"/>
    <m/>
    <m/>
    <m/>
    <x v="1"/>
  </r>
  <r>
    <s v="Enero"/>
    <s v="01"/>
    <x v="3"/>
    <m/>
    <n v="20150114"/>
    <m/>
    <n v="1"/>
    <s v="Comisión Social"/>
    <s v="Ana Yelitza Álvarez Calle"/>
    <s v="ana.alvarez@antioquia.gov.co"/>
    <s v="3217707985-3136236780"/>
    <n v="8862"/>
    <s v="Granada"/>
    <x v="11"/>
    <s v="Embalses"/>
    <s v="Z16"/>
    <s v="ORIENTE"/>
    <s v="R07"/>
    <m/>
    <e v="#N/A"/>
    <e v="#N/A"/>
    <m/>
    <m/>
    <m/>
    <x v="9"/>
  </r>
  <r>
    <s v="Enero"/>
    <s v="01"/>
    <x v="3"/>
    <m/>
    <n v="20150128"/>
    <m/>
    <n v="1"/>
    <s v="Comisión Social"/>
    <s v="Ana Yelitza Álvarez Calle"/>
    <s v="ana.alvarez@antioquia.gov.co"/>
    <s v="3217707985-3136236780"/>
    <n v="8862"/>
    <s v="Urrao"/>
    <x v="81"/>
    <s v="Penderisco"/>
    <s v="Z21"/>
    <s v="SUROESTE"/>
    <s v="R08"/>
    <m/>
    <e v="#N/A"/>
    <e v="#N/A"/>
    <m/>
    <m/>
    <m/>
    <x v="3"/>
  </r>
  <r>
    <s v="Enero"/>
    <s v="01"/>
    <x v="3"/>
    <m/>
    <n v="20150116"/>
    <m/>
    <n v="1"/>
    <s v="Comisión Social"/>
    <s v="Ana Yelitza Álvarez Calle"/>
    <s v="ana.alvarez@antioquia.gov.co"/>
    <s v="3217707985-3136236780"/>
    <n v="8862"/>
    <s v="Urrao"/>
    <x v="81"/>
    <s v="Penderisco"/>
    <s v="Z21"/>
    <s v="SUROESTE"/>
    <s v="R08"/>
    <m/>
    <e v="#N/A"/>
    <e v="#N/A"/>
    <m/>
    <m/>
    <m/>
    <x v="3"/>
  </r>
  <r>
    <s v="Enero"/>
    <s v="01"/>
    <x v="3"/>
    <m/>
    <n v="20150107"/>
    <m/>
    <n v="1"/>
    <s v="Comisión Social"/>
    <s v="Ana Yelitza Álvarez Calle"/>
    <s v="ana.alvarez@antioquia.gov.co"/>
    <s v="3217707985-3136236780"/>
    <n v="8862"/>
    <s v="Valdivia"/>
    <x v="17"/>
    <s v="Vertiente Chorros Blancos"/>
    <s v="Z10"/>
    <s v="NORTE"/>
    <s v="R05"/>
    <m/>
    <e v="#N/A"/>
    <e v="#N/A"/>
    <m/>
    <m/>
    <m/>
    <x v="3"/>
  </r>
  <r>
    <s v="Enero"/>
    <s v="01"/>
    <x v="3"/>
    <m/>
    <n v="20150107"/>
    <m/>
    <n v="1"/>
    <s v="Comisión Social"/>
    <s v="Ana Yelitza Álvarez Calle"/>
    <s v="ana.alvarez@antioquia.gov.co"/>
    <s v="3217707985-3136236780"/>
    <n v="8862"/>
    <s v="Santa Bárbara"/>
    <x v="92"/>
    <s v="Cartama"/>
    <s v="Z22"/>
    <s v="SUROESTE"/>
    <s v="R08"/>
    <m/>
    <e v="#N/A"/>
    <e v="#N/A"/>
    <m/>
    <m/>
    <m/>
    <x v="1"/>
  </r>
  <r>
    <s v="Enero"/>
    <s v="01"/>
    <x v="3"/>
    <m/>
    <n v="20150116"/>
    <m/>
    <n v="1"/>
    <s v="Comisión Social"/>
    <s v="Ana Yelitza Álvarez Calle"/>
    <s v="ana.alvarez@antioquia.gov.co"/>
    <s v="3217707985-3136236780"/>
    <n v="8862"/>
    <s v="Santa Bárbara"/>
    <x v="92"/>
    <s v="Cartama"/>
    <s v="Z22"/>
    <s v="SUROESTE"/>
    <s v="R08"/>
    <m/>
    <e v="#N/A"/>
    <e v="#N/A"/>
    <m/>
    <m/>
    <m/>
    <x v="9"/>
  </r>
  <r>
    <s v="Febrero"/>
    <s v="02"/>
    <x v="3"/>
    <m/>
    <n v="20150213"/>
    <m/>
    <n v="1"/>
    <s v="Comisión Social"/>
    <s v="Ana Yelitza Álvarez Calle"/>
    <s v="ana.alvarez@antioquia.gov.co"/>
    <s v="3217707985-3136236780"/>
    <n v="8862"/>
    <s v="Urrao"/>
    <x v="81"/>
    <s v="Penderisco"/>
    <s v="Z21"/>
    <s v="SUROESTE"/>
    <s v="R08"/>
    <m/>
    <e v="#N/A"/>
    <e v="#N/A"/>
    <m/>
    <m/>
    <m/>
    <x v="1"/>
  </r>
  <r>
    <s v="Febrero"/>
    <s v="02"/>
    <x v="3"/>
    <m/>
    <n v="20150227"/>
    <m/>
    <n v="1"/>
    <s v="Comisión Social"/>
    <s v="Ana Yelitza Álvarez Calle"/>
    <s v="ana.alvarez@antioquia.gov.co"/>
    <s v="3217707985-3136236780"/>
    <n v="8862"/>
    <s v="Nariño"/>
    <x v="33"/>
    <s v="Páramo"/>
    <s v="Z15"/>
    <s v="ORIENTE"/>
    <s v="R07"/>
    <m/>
    <e v="#N/A"/>
    <e v="#N/A"/>
    <m/>
    <m/>
    <m/>
    <x v="1"/>
  </r>
  <r>
    <s v="Febrero"/>
    <s v="02"/>
    <x v="3"/>
    <m/>
    <n v="20150203"/>
    <m/>
    <n v="1"/>
    <s v="Comisión Social"/>
    <s v="Ana Yelitza Álvarez Calle"/>
    <s v="ana.alvarez@antioquia.gov.co"/>
    <s v="3217707985-3136236780"/>
    <n v="8862"/>
    <s v="Nariño"/>
    <x v="33"/>
    <s v="Páramo"/>
    <s v="Z15"/>
    <s v="ORIENTE"/>
    <s v="R07"/>
    <m/>
    <e v="#N/A"/>
    <e v="#N/A"/>
    <m/>
    <m/>
    <m/>
    <x v="9"/>
  </r>
  <r>
    <s v="Marzo"/>
    <s v="03"/>
    <x v="3"/>
    <m/>
    <n v="20150304"/>
    <m/>
    <n v="1"/>
    <s v="Comisión Social"/>
    <s v="Ana Yelitza Álvarez Calle"/>
    <s v="ana.alvarez@antioquia.gov.co"/>
    <s v="3217707985-3136236780"/>
    <n v="8862"/>
    <s v="San Roque"/>
    <x v="13"/>
    <s v="Nus"/>
    <s v="Z05"/>
    <s v="NORDESTE"/>
    <s v="R04"/>
    <m/>
    <e v="#N/A"/>
    <e v="#N/A"/>
    <m/>
    <m/>
    <m/>
    <x v="1"/>
  </r>
  <r>
    <s v="Marzo"/>
    <s v="03"/>
    <x v="3"/>
    <m/>
    <n v="20150304"/>
    <m/>
    <n v="1"/>
    <s v="Comisión Social"/>
    <s v="Ana Yelitza Álvarez Calle"/>
    <s v="ana.alvarez@antioquia.gov.co"/>
    <s v="3217707985-3136236780"/>
    <n v="8862"/>
    <s v="Bello"/>
    <x v="87"/>
    <s v="Norte "/>
    <s v="Z02"/>
    <s v="VALLE DE ABURRÁ"/>
    <s v="R01"/>
    <m/>
    <e v="#N/A"/>
    <e v="#N/A"/>
    <m/>
    <m/>
    <m/>
    <x v="9"/>
  </r>
  <r>
    <s v="Marzo"/>
    <s v="03"/>
    <x v="3"/>
    <m/>
    <n v="20150316"/>
    <m/>
    <n v="1"/>
    <s v="Comisión Social"/>
    <s v="Ana Yelitza Álvarez Calle"/>
    <s v="ana.alvarez@antioquia.gov.co"/>
    <s v="3217707985-3136236780"/>
    <n v="8862"/>
    <s v="Cocorná"/>
    <x v="23"/>
    <s v="Bosques"/>
    <s v="Z17"/>
    <s v="ORIENTE"/>
    <s v="R07"/>
    <m/>
    <e v="#N/A"/>
    <e v="#N/A"/>
    <m/>
    <m/>
    <m/>
    <x v="1"/>
  </r>
  <r>
    <s v="Marzo"/>
    <s v="03"/>
    <x v="3"/>
    <m/>
    <n v="20150318"/>
    <m/>
    <n v="1"/>
    <s v="Comisión Social"/>
    <s v="Ana Yelitza Álvarez Calle"/>
    <s v="ana.alvarez@antioquia.gov.co"/>
    <s v="3217707985-3136236780"/>
    <n v="8862"/>
    <s v="El Carmen de Viboral"/>
    <x v="78"/>
    <s v="Valle de San Nicolás"/>
    <s v="Z18"/>
    <s v="ORIENTE"/>
    <s v="R07"/>
    <m/>
    <e v="#N/A"/>
    <e v="#N/A"/>
    <m/>
    <m/>
    <m/>
    <x v="1"/>
  </r>
  <r>
    <s v="Marzo"/>
    <s v="03"/>
    <x v="3"/>
    <m/>
    <n v="20150311"/>
    <m/>
    <n v="1"/>
    <s v="Comisión Social"/>
    <s v="Ana Yelitza Álvarez Calle"/>
    <s v="ana.alvarez@antioquia.gov.co"/>
    <s v="3217707985-3136236780"/>
    <n v="8862"/>
    <s v="San Luis"/>
    <x v="62"/>
    <s v="Bosques"/>
    <s v="Z17"/>
    <s v="ORIENTE"/>
    <s v="R07"/>
    <m/>
    <e v="#N/A"/>
    <e v="#N/A"/>
    <m/>
    <m/>
    <m/>
    <x v="1"/>
  </r>
  <r>
    <s v="Marzo"/>
    <s v="03"/>
    <x v="3"/>
    <m/>
    <n v="20150310"/>
    <m/>
    <n v="1"/>
    <s v="Comisión Social"/>
    <s v="Ana Yelitza Álvarez Calle"/>
    <s v="ana.alvarez@antioquia.gov.co"/>
    <s v="3217707985-3136236780"/>
    <n v="8862"/>
    <s v="Peque"/>
    <x v="121"/>
    <s v="Cuenca del Río Sucio"/>
    <s v="Z13"/>
    <s v="OCCIDENTE"/>
    <s v="R06"/>
    <m/>
    <e v="#N/A"/>
    <e v="#N/A"/>
    <m/>
    <m/>
    <m/>
    <x v="5"/>
  </r>
  <r>
    <s v="Marzo"/>
    <s v="03"/>
    <x v="3"/>
    <m/>
    <n v="20150312"/>
    <m/>
    <n v="1"/>
    <s v="Comisión Social"/>
    <s v="Ana Yelitza Álvarez Calle"/>
    <s v="ana.alvarez@antioquia.gov.co"/>
    <s v="3217707985-3136236780"/>
    <n v="8862"/>
    <s v="Alejandría"/>
    <x v="7"/>
    <s v="Embalses"/>
    <s v="Z16"/>
    <s v="ORIENTE"/>
    <s v="R07"/>
    <m/>
    <e v="#N/A"/>
    <e v="#N/A"/>
    <m/>
    <m/>
    <m/>
    <x v="16"/>
  </r>
  <r>
    <s v="Marzo"/>
    <s v="03"/>
    <x v="3"/>
    <m/>
    <n v="20150312"/>
    <m/>
    <n v="1"/>
    <s v="Comisión Social"/>
    <s v="Ana Yelitza Álvarez Calle"/>
    <s v="ana.alvarez@antioquia.gov.co"/>
    <s v="3217707985-3136236780"/>
    <n v="8862"/>
    <s v="Briceño"/>
    <x v="14"/>
    <s v="Vertiente Chorros Blancos"/>
    <s v="Z10"/>
    <s v="NORTE"/>
    <s v="R05"/>
    <m/>
    <e v="#N/A"/>
    <e v="#N/A"/>
    <m/>
    <m/>
    <m/>
    <x v="5"/>
  </r>
  <r>
    <s v="Marzo"/>
    <s v="03"/>
    <x v="3"/>
    <m/>
    <n v="20150324"/>
    <m/>
    <n v="1"/>
    <s v="Comisión Social"/>
    <s v="Ana Yelitza Álvarez Calle"/>
    <s v="ana.alvarez@antioquia.gov.co"/>
    <s v="3217707985-3136236780"/>
    <n v="8862"/>
    <s v="San Luis"/>
    <x v="62"/>
    <s v="Bosques"/>
    <s v="Z17"/>
    <s v="ORIENTE"/>
    <s v="R07"/>
    <m/>
    <e v="#N/A"/>
    <e v="#N/A"/>
    <m/>
    <m/>
    <m/>
    <x v="1"/>
  </r>
  <r>
    <s v="Marzo"/>
    <s v="03"/>
    <x v="3"/>
    <m/>
    <n v="20150309"/>
    <m/>
    <n v="1"/>
    <s v="Comisión Social"/>
    <s v="Ana Yelitza Álvarez Calle"/>
    <s v="ana.alvarez@antioquia.gov.co"/>
    <s v="3217707985-3136236780"/>
    <n v="8862"/>
    <s v="Fredonia"/>
    <x v="99"/>
    <s v="Sinifaná"/>
    <s v="Z19"/>
    <s v="SUROESTE"/>
    <s v="R08"/>
    <m/>
    <e v="#N/A"/>
    <e v="#N/A"/>
    <m/>
    <m/>
    <m/>
    <x v="1"/>
  </r>
  <r>
    <s v="Marzo"/>
    <s v="03"/>
    <x v="3"/>
    <m/>
    <n v="20150323"/>
    <m/>
    <n v="1"/>
    <s v="Comisión Social"/>
    <s v="Ana Yelitza Álvarez Calle"/>
    <s v="ana.alvarez@antioquia.gov.co"/>
    <s v="3217707985-3136236780"/>
    <n v="8862"/>
    <s v="Turbo"/>
    <x v="20"/>
    <s v="Centro"/>
    <s v="Z23"/>
    <s v="URABÁ"/>
    <s v="R09"/>
    <m/>
    <e v="#N/A"/>
    <e v="#N/A"/>
    <m/>
    <m/>
    <m/>
    <x v="10"/>
  </r>
  <r>
    <s v="Abril"/>
    <s v="04"/>
    <x v="3"/>
    <m/>
    <n v="20150407"/>
    <m/>
    <n v="1"/>
    <s v="Comisión Social"/>
    <s v="Ana Yelitza Álvarez Calle"/>
    <s v="ana.alvarez@antioquia.gov.co"/>
    <s v="3217707985-3136236780"/>
    <n v="8862"/>
    <s v="Abejorral"/>
    <x v="83"/>
    <s v="Páramo"/>
    <s v="Z15"/>
    <s v="ORIENTE"/>
    <s v="R07"/>
    <m/>
    <e v="#N/A"/>
    <e v="#N/A"/>
    <m/>
    <m/>
    <m/>
    <x v="16"/>
  </r>
  <r>
    <s v="Marzo"/>
    <s v="03"/>
    <x v="3"/>
    <m/>
    <n v="20150326"/>
    <m/>
    <n v="1"/>
    <s v="Comisión Social"/>
    <s v="Ana Yelitza Álvarez Calle"/>
    <s v="ana.alvarez@antioquia.gov.co"/>
    <s v="3217707985-3136236780"/>
    <n v="8862"/>
    <s v="San Rafael"/>
    <x v="5"/>
    <s v="Embalses"/>
    <s v="Z16"/>
    <s v="ORIENTE"/>
    <s v="R07"/>
    <m/>
    <e v="#N/A"/>
    <e v="#N/A"/>
    <m/>
    <m/>
    <m/>
    <x v="10"/>
  </r>
  <r>
    <s v="Abril"/>
    <s v="04"/>
    <x v="3"/>
    <m/>
    <n v="20150413"/>
    <m/>
    <n v="1"/>
    <s v="Comisión Social"/>
    <s v="Ana Yelitza Álvarez Calle"/>
    <s v="ana.alvarez@antioquia.gov.co"/>
    <s v="3217707985-3136236780"/>
    <n v="8862"/>
    <s v="Ituango"/>
    <x v="113"/>
    <s v="Río Cauca"/>
    <s v="Z12"/>
    <s v="NORTE"/>
    <s v="R05"/>
    <m/>
    <e v="#N/A"/>
    <e v="#N/A"/>
    <m/>
    <m/>
    <m/>
    <x v="1"/>
  </r>
  <r>
    <s v="Abril"/>
    <s v="04"/>
    <x v="3"/>
    <m/>
    <n v="20150413"/>
    <m/>
    <n v="1"/>
    <s v="Comisión Social"/>
    <s v="Ana Yelitza Álvarez Calle"/>
    <s v="ana.alvarez@antioquia.gov.co"/>
    <s v="3217707985-3136236780"/>
    <n v="8862"/>
    <s v="Nariño"/>
    <x v="33"/>
    <s v="Páramo"/>
    <s v="Z15"/>
    <s v="ORIENTE"/>
    <s v="R07"/>
    <m/>
    <e v="#N/A"/>
    <e v="#N/A"/>
    <m/>
    <m/>
    <m/>
    <x v="5"/>
  </r>
  <r>
    <s v="Abril"/>
    <s v="04"/>
    <x v="3"/>
    <m/>
    <n v="20150413"/>
    <m/>
    <n v="1"/>
    <s v="Comisión Social"/>
    <s v="Ana Yelitza Álvarez Calle"/>
    <s v="ana.alvarez@antioquia.gov.co"/>
    <s v="3217707985-3136236780"/>
    <n v="8862"/>
    <s v="Liborina"/>
    <x v="72"/>
    <s v="Cauca Medio"/>
    <s v="Z14"/>
    <s v="OCCIDENTE"/>
    <s v="R06"/>
    <m/>
    <e v="#N/A"/>
    <e v="#N/A"/>
    <m/>
    <m/>
    <m/>
    <x v="1"/>
  </r>
  <r>
    <s v="Abril"/>
    <s v="04"/>
    <x v="3"/>
    <m/>
    <n v="20150413"/>
    <m/>
    <n v="1"/>
    <s v="Comisión Social"/>
    <s v="Ana Yelitza Álvarez Calle"/>
    <s v="ana.alvarez@antioquia.gov.co"/>
    <s v="3217707985-3136236780"/>
    <n v="8862"/>
    <s v="Arboletes"/>
    <x v="67"/>
    <s v="Norte"/>
    <s v="Z24"/>
    <s v="URABÁ"/>
    <s v="R09"/>
    <m/>
    <e v="#N/A"/>
    <e v="#N/A"/>
    <m/>
    <m/>
    <m/>
    <x v="28"/>
  </r>
  <r>
    <s v="Abril"/>
    <s v="03"/>
    <x v="3"/>
    <m/>
    <n v="20150320"/>
    <m/>
    <n v="1"/>
    <s v="Comisión Social"/>
    <s v="Ana Yelitza Álvarez Calle"/>
    <s v="ana.alvarez@antioquia.gov.co"/>
    <s v="3217707985-3136236780"/>
    <n v="8862"/>
    <s v="Zaragoza"/>
    <x v="43"/>
    <s v="Bajo Cauca"/>
    <s v="Z04"/>
    <s v="BAJO CAUCA"/>
    <s v="R02"/>
    <m/>
    <e v="#N/A"/>
    <e v="#N/A"/>
    <m/>
    <m/>
    <m/>
    <x v="10"/>
  </r>
  <r>
    <s v="Abril"/>
    <s v="04"/>
    <x v="3"/>
    <m/>
    <n v="20150425"/>
    <m/>
    <n v="1"/>
    <s v="Comisión Social"/>
    <s v="Ana Yelitza Álvarez Calle"/>
    <s v="ana.alvarez@antioquia.gov.co"/>
    <s v="3217707985-3136236780"/>
    <n v="8862"/>
    <s v="Ituango"/>
    <x v="113"/>
    <s v="Río Cauca"/>
    <s v="Z12"/>
    <s v="NORTE"/>
    <s v="R05"/>
    <m/>
    <e v="#N/A"/>
    <e v="#N/A"/>
    <m/>
    <m/>
    <m/>
    <x v="10"/>
  </r>
  <r>
    <s v="Marzo"/>
    <s v="03"/>
    <x v="3"/>
    <m/>
    <n v="20150326"/>
    <m/>
    <n v="1"/>
    <s v="Comisión Social"/>
    <s v="Ana Yelitza Álvarez Calle"/>
    <s v="ana.alvarez@antioquia.gov.co"/>
    <s v="3217707985-3136236780"/>
    <n v="8862"/>
    <s v="Barbosa"/>
    <x v="107"/>
    <s v="Norte "/>
    <s v="Z02"/>
    <s v="VALLE DE ABURRÁ"/>
    <s v="R01"/>
    <m/>
    <e v="#N/A"/>
    <e v="#N/A"/>
    <m/>
    <m/>
    <m/>
    <x v="10"/>
  </r>
  <r>
    <s v="Marzo"/>
    <s v="03"/>
    <x v="3"/>
    <m/>
    <n v="20150327"/>
    <m/>
    <n v="1"/>
    <s v="Comisión Social"/>
    <s v="Ana Yelitza Álvarez Calle"/>
    <s v="ana.alvarez@antioquia.gov.co"/>
    <s v="3217707985-3136236780"/>
    <n v="8862"/>
    <s v="Turbo"/>
    <x v="20"/>
    <s v="Centro"/>
    <s v="Z23"/>
    <s v="URABÁ"/>
    <s v="R09"/>
    <m/>
    <e v="#N/A"/>
    <e v="#N/A"/>
    <m/>
    <m/>
    <m/>
    <x v="10"/>
  </r>
  <r>
    <s v="Abril"/>
    <s v="04"/>
    <x v="3"/>
    <m/>
    <n v="20150427"/>
    <m/>
    <n v="1"/>
    <s v="Comisión Social"/>
    <s v="Ana Yelitza Álvarez Calle"/>
    <s v="ana.alvarez@antioquia.gov.co"/>
    <s v="3217707985-3136236780"/>
    <n v="8862"/>
    <s v="Cocorná"/>
    <x v="23"/>
    <s v="Bosques"/>
    <s v="Z17"/>
    <s v="ORIENTE"/>
    <s v="R07"/>
    <m/>
    <e v="#N/A"/>
    <e v="#N/A"/>
    <m/>
    <m/>
    <m/>
    <x v="1"/>
  </r>
  <r>
    <s v="Abril"/>
    <s v="04"/>
    <x v="3"/>
    <m/>
    <n v="20150424"/>
    <m/>
    <n v="1"/>
    <s v="Comisión Social"/>
    <s v="Ana Yelitza Álvarez Calle"/>
    <s v="ana.alvarez@antioquia.gov.co"/>
    <s v="3217707985-3136236780"/>
    <n v="8862"/>
    <s v="San Andrés de Cuerquia"/>
    <x v="1"/>
    <s v="Río Cauca"/>
    <s v="Z12"/>
    <s v="NORTE"/>
    <s v="R05"/>
    <m/>
    <e v="#N/A"/>
    <e v="#N/A"/>
    <m/>
    <m/>
    <m/>
    <x v="5"/>
  </r>
  <r>
    <s v="Abril"/>
    <s v="04"/>
    <x v="3"/>
    <m/>
    <n v="20150424"/>
    <m/>
    <n v="1"/>
    <s v="Comisión Social"/>
    <s v="Ana Yelitza Álvarez Calle"/>
    <s v="ana.alvarez@antioquia.gov.co"/>
    <s v="3217707985-3136236780"/>
    <n v="8862"/>
    <s v="Puerto Triunfo"/>
    <x v="40"/>
    <s v="Ribereña"/>
    <s v="Z06"/>
    <s v="MAGDALENA MEDIO"/>
    <s v="R03"/>
    <m/>
    <e v="#N/A"/>
    <e v="#N/A"/>
    <m/>
    <m/>
    <m/>
    <x v="4"/>
  </r>
  <r>
    <s v="Abril"/>
    <s v="04"/>
    <x v="3"/>
    <m/>
    <n v="20150424"/>
    <m/>
    <n v="1"/>
    <s v="Comisión Social"/>
    <s v="Ana Yelitza Álvarez Calle"/>
    <s v="ana.alvarez@antioquia.gov.co"/>
    <s v="3217707985-3136236780"/>
    <n v="8862"/>
    <s v="Puerto Triunfo"/>
    <x v="40"/>
    <s v="Ribereña"/>
    <s v="Z06"/>
    <s v="MAGDALENA MEDIO"/>
    <s v="R03"/>
    <m/>
    <e v="#N/A"/>
    <e v="#N/A"/>
    <m/>
    <m/>
    <m/>
    <x v="1"/>
  </r>
  <r>
    <s v="Abril"/>
    <s v="04"/>
    <x v="3"/>
    <m/>
    <n v="20150424"/>
    <m/>
    <n v="1"/>
    <s v="Comisión Social"/>
    <s v="Ana Yelitza Álvarez Calle"/>
    <s v="ana.alvarez@antioquia.gov.co"/>
    <s v="3217707985-3136236780"/>
    <n v="8862"/>
    <s v="Puerto Triunfo"/>
    <x v="40"/>
    <s v="Ribereña"/>
    <s v="Z06"/>
    <s v="MAGDALENA MEDIO"/>
    <s v="R03"/>
    <m/>
    <e v="#N/A"/>
    <e v="#N/A"/>
    <m/>
    <m/>
    <m/>
    <x v="9"/>
  </r>
  <r>
    <s v="Abril"/>
    <s v="04"/>
    <x v="3"/>
    <m/>
    <n v="20150424"/>
    <m/>
    <n v="1"/>
    <s v="Comisión Social"/>
    <s v="Ana Yelitza Álvarez Calle"/>
    <s v="ana.alvarez@antioquia.gov.co"/>
    <s v="3217707985-3136236780"/>
    <n v="8862"/>
    <s v="El Carmen de Viboral"/>
    <x v="78"/>
    <s v="Valle de San Nicolás"/>
    <s v="Z18"/>
    <s v="ORIENTE"/>
    <s v="R07"/>
    <m/>
    <e v="#N/A"/>
    <e v="#N/A"/>
    <m/>
    <m/>
    <m/>
    <x v="1"/>
  </r>
  <r>
    <s v="Abril"/>
    <s v="04"/>
    <x v="3"/>
    <m/>
    <n v="20150424"/>
    <m/>
    <n v="1"/>
    <s v="Comisión Social"/>
    <s v="Ana Yelitza Álvarez Calle"/>
    <s v="ana.alvarez@antioquia.gov.co"/>
    <s v="3217707985-3136236780"/>
    <n v="8862"/>
    <s v="Cocorná"/>
    <x v="23"/>
    <s v="Bosques"/>
    <s v="Z17"/>
    <s v="ORIENTE"/>
    <s v="R07"/>
    <m/>
    <e v="#N/A"/>
    <e v="#N/A"/>
    <m/>
    <m/>
    <m/>
    <x v="1"/>
  </r>
  <r>
    <s v="Mayo"/>
    <s v="05"/>
    <x v="3"/>
    <m/>
    <n v="20150504"/>
    <m/>
    <n v="1"/>
    <s v="Comisión Social"/>
    <s v="Ana Yelitza Álvarez Calle"/>
    <s v="ana.alvarez@antioquia.gov.co"/>
    <s v="3217707985-3136236780"/>
    <n v="8862"/>
    <s v="Valdivia"/>
    <x v="17"/>
    <s v="Vertiente Chorros Blancos"/>
    <s v="Z10"/>
    <s v="NORTE"/>
    <s v="R05"/>
    <m/>
    <e v="#N/A"/>
    <e v="#N/A"/>
    <m/>
    <m/>
    <m/>
    <x v="3"/>
  </r>
  <r>
    <s v="Mayo"/>
    <s v="05"/>
    <x v="3"/>
    <m/>
    <n v="20150504"/>
    <m/>
    <n v="1"/>
    <s v="Comisión Social"/>
    <s v="Ana Yelitza Álvarez Calle"/>
    <s v="ana.alvarez@antioquia.gov.co"/>
    <s v="3217707985-3136236780"/>
    <n v="8862"/>
    <s v="Nariño"/>
    <x v="33"/>
    <s v="Páramo"/>
    <s v="Z15"/>
    <s v="ORIENTE"/>
    <s v="R07"/>
    <m/>
    <e v="#N/A"/>
    <e v="#N/A"/>
    <m/>
    <m/>
    <m/>
    <x v="5"/>
  </r>
  <r>
    <s v="Abril"/>
    <s v="05"/>
    <x v="3"/>
    <m/>
    <n v="20150527"/>
    <m/>
    <n v="1"/>
    <s v="Comisión Social"/>
    <s v="Ana Yelitza Álvarez Calle"/>
    <s v="ana.alvarez@antioquia.gov.co"/>
    <s v="3217707985-3136236780"/>
    <n v="8862"/>
    <s v="Puerto Nare"/>
    <x v="39"/>
    <s v="Ribereña"/>
    <s v="Z06"/>
    <s v="MAGDALENA MEDIO"/>
    <s v="R03"/>
    <m/>
    <e v="#N/A"/>
    <e v="#N/A"/>
    <m/>
    <m/>
    <m/>
    <x v="10"/>
  </r>
  <r>
    <s v="Abril"/>
    <s v="04"/>
    <x v="3"/>
    <m/>
    <n v="20150427"/>
    <m/>
    <n v="1"/>
    <s v="Comisión Social"/>
    <s v="Ana Yelitza Álvarez Calle"/>
    <s v="ana.alvarez@antioquia.gov.co"/>
    <s v="3217707985-3136236780"/>
    <n v="8862"/>
    <s v="Puerto Nare"/>
    <x v="39"/>
    <s v="Ribereña"/>
    <s v="Z06"/>
    <s v="MAGDALENA MEDIO"/>
    <s v="R03"/>
    <m/>
    <e v="#N/A"/>
    <e v="#N/A"/>
    <m/>
    <m/>
    <m/>
    <x v="1"/>
  </r>
  <r>
    <s v="Mayo"/>
    <e v="#REF!"/>
    <x v="3"/>
    <m/>
    <n v="20150505"/>
    <m/>
    <n v="1"/>
    <s v="Comisión Social"/>
    <s v="Ana Yelitza Álvarez Calle"/>
    <s v="ana.alvarez@antioquia.gov.co"/>
    <s v="3217707985-3136236780"/>
    <n v="8862"/>
    <s v="Puerto Berrío"/>
    <x v="32"/>
    <s v="Ribereña"/>
    <s v="Z06"/>
    <s v="MAGDALENA MEDIO"/>
    <s v="R03"/>
    <m/>
    <e v="#N/A"/>
    <e v="#N/A"/>
    <m/>
    <m/>
    <m/>
    <x v="1"/>
  </r>
  <r>
    <s v="Mayo"/>
    <s v="05"/>
    <x v="3"/>
    <m/>
    <n v="20150506"/>
    <m/>
    <n v="1"/>
    <s v="Comisión Social"/>
    <s v="Ana Yelitza Álvarez Calle"/>
    <s v="ana.alvarez@antioquia.gov.co"/>
    <s v="3217707985-3136236780"/>
    <n v="8862"/>
    <s v="El Carmen de Viboral"/>
    <x v="78"/>
    <s v="Valle de San Nicolás"/>
    <s v="Z18"/>
    <s v="ORIENTE"/>
    <s v="R07"/>
    <m/>
    <e v="#N/A"/>
    <e v="#N/A"/>
    <m/>
    <m/>
    <m/>
    <x v="1"/>
  </r>
  <r>
    <s v="Mayo"/>
    <s v="05"/>
    <x v="3"/>
    <m/>
    <n v="20150508"/>
    <m/>
    <n v="1"/>
    <s v="Comisión Social"/>
    <s v="Ana Yelitza Álvarez Calle"/>
    <s v="ana.alvarez@antioquia.gov.co"/>
    <s v="3217707985-3136236780"/>
    <n v="8862"/>
    <s v="San Francisco"/>
    <x v="3"/>
    <s v="Bosques"/>
    <s v="Z17"/>
    <s v="ORIENTE"/>
    <s v="R07"/>
    <m/>
    <e v="#N/A"/>
    <e v="#N/A"/>
    <m/>
    <m/>
    <m/>
    <x v="1"/>
  </r>
  <r>
    <s v="Mayo"/>
    <s v="05"/>
    <x v="3"/>
    <m/>
    <n v="20150508"/>
    <m/>
    <n v="1"/>
    <s v="Comisión Social"/>
    <s v="Ana Yelitza Álvarez Calle"/>
    <s v="ana.alvarez@antioquia.gov.co"/>
    <s v="3217707985-3136236780"/>
    <n v="8862"/>
    <s v="San Luis"/>
    <x v="62"/>
    <s v="Bosques"/>
    <s v="Z17"/>
    <s v="ORIENTE"/>
    <s v="R07"/>
    <m/>
    <e v="#N/A"/>
    <e v="#N/A"/>
    <m/>
    <m/>
    <m/>
    <x v="1"/>
  </r>
  <r>
    <s v="Mayo"/>
    <s v="05"/>
    <x v="3"/>
    <m/>
    <n v="20150512"/>
    <m/>
    <n v="1"/>
    <s v="Comisión Social"/>
    <s v="Ana Yelitza Álvarez Calle"/>
    <s v="ana.alvarez@antioquia.gov.co"/>
    <s v="3217707985-3136236780"/>
    <n v="8862"/>
    <s v="Salgar"/>
    <x v="22"/>
    <s v="Penderisco"/>
    <s v="Z21"/>
    <s v="SUROESTE"/>
    <s v="R08"/>
    <m/>
    <e v="#N/A"/>
    <e v="#N/A"/>
    <m/>
    <m/>
    <m/>
    <x v="1"/>
  </r>
  <r>
    <s v="Mayo"/>
    <s v="05"/>
    <x v="3"/>
    <m/>
    <n v="20150518"/>
    <m/>
    <n v="1"/>
    <s v="Comisión Social"/>
    <s v="Ana Yelitza Álvarez Calle"/>
    <s v="ana.alvarez@antioquia.gov.co"/>
    <s v="3217707985-3136236780"/>
    <n v="8862"/>
    <s v="Salgar"/>
    <x v="22"/>
    <s v="Penderisco"/>
    <s v="Z21"/>
    <s v="SUROESTE"/>
    <s v="R08"/>
    <m/>
    <e v="#N/A"/>
    <e v="#N/A"/>
    <m/>
    <m/>
    <m/>
    <x v="7"/>
  </r>
  <r>
    <s v="Mayo"/>
    <s v="05"/>
    <x v="3"/>
    <m/>
    <n v="20150520"/>
    <m/>
    <n v="1"/>
    <s v="Comisión Social"/>
    <s v="Ana Yelitza Álvarez Calle"/>
    <s v="ana.alvarez@antioquia.gov.co"/>
    <s v="3217707985-3136236780"/>
    <n v="8862"/>
    <s v="Valdivia"/>
    <x v="17"/>
    <s v="Vertiente Chorros Blancos"/>
    <s v="Z10"/>
    <s v="NORTE"/>
    <s v="R05"/>
    <m/>
    <e v="#N/A"/>
    <e v="#N/A"/>
    <m/>
    <m/>
    <m/>
    <x v="1"/>
  </r>
  <r>
    <s v="Mayo"/>
    <s v="05"/>
    <x v="3"/>
    <m/>
    <n v="20150520"/>
    <m/>
    <n v="1"/>
    <s v="Comisión Social"/>
    <s v="Ana Yelitza Álvarez Calle"/>
    <s v="ana.alvarez@antioquia.gov.co"/>
    <s v="3217707985-3136236780"/>
    <n v="8862"/>
    <s v="Yarumal"/>
    <x v="66"/>
    <s v="Vertiente Chorros Blancos"/>
    <s v="Z10"/>
    <s v="NORTE"/>
    <s v="R05"/>
    <m/>
    <e v="#N/A"/>
    <e v="#N/A"/>
    <m/>
    <m/>
    <m/>
    <x v="1"/>
  </r>
  <r>
    <s v="Mayo"/>
    <s v="05"/>
    <x v="3"/>
    <m/>
    <n v="20150520"/>
    <m/>
    <n v="1"/>
    <s v="Comisión Social"/>
    <s v="Ana Yelitza Álvarez Calle"/>
    <s v="ana.alvarez@antioquia.gov.co"/>
    <s v="3217707985-3136236780"/>
    <n v="8862"/>
    <s v="Cocorná"/>
    <x v="23"/>
    <s v="Bosques"/>
    <s v="Z17"/>
    <s v="ORIENTE"/>
    <s v="R07"/>
    <m/>
    <e v="#N/A"/>
    <e v="#N/A"/>
    <m/>
    <m/>
    <m/>
    <x v="1"/>
  </r>
  <r>
    <s v="Mayo"/>
    <s v="05"/>
    <x v="3"/>
    <m/>
    <n v="20150527"/>
    <m/>
    <n v="1"/>
    <s v="Comisión Social"/>
    <s v="Ana Yelitza Álvarez Calle"/>
    <s v="ana.alvarez@antioquia.gov.co"/>
    <s v="3217707985-3136236780"/>
    <n v="8862"/>
    <s v="Granada"/>
    <x v="11"/>
    <s v="Embalses"/>
    <s v="Z16"/>
    <s v="ORIENTE"/>
    <s v="R07"/>
    <m/>
    <e v="#N/A"/>
    <e v="#N/A"/>
    <m/>
    <m/>
    <m/>
    <x v="1"/>
  </r>
  <r>
    <s v="Mayo"/>
    <s v="05"/>
    <x v="3"/>
    <m/>
    <n v="20150520"/>
    <m/>
    <n v="1"/>
    <s v="Comisión Social"/>
    <s v="Ana Yelitza Álvarez Calle"/>
    <s v="ana.alvarez@antioquia.gov.co"/>
    <s v="3217707985-3136236780"/>
    <n v="8862"/>
    <s v="Santo Domingo"/>
    <x v="64"/>
    <s v="Nus"/>
    <s v="Z05"/>
    <s v="NORDESTE"/>
    <s v="R04"/>
    <m/>
    <e v="#N/A"/>
    <e v="#N/A"/>
    <m/>
    <m/>
    <m/>
    <x v="6"/>
  </r>
  <r>
    <s v="Mayo"/>
    <s v="05"/>
    <x v="3"/>
    <m/>
    <n v="20150522"/>
    <m/>
    <n v="1"/>
    <s v="Comisión Social"/>
    <s v="Ana Yelitza Álvarez Calle"/>
    <s v="ana.alvarez@antioquia.gov.co"/>
    <s v="3217707985-3136236780"/>
    <n v="8862"/>
    <s v="Remedios"/>
    <x v="12"/>
    <s v="Minera"/>
    <s v="Z08"/>
    <s v="NORDESTE"/>
    <s v="R04"/>
    <m/>
    <e v="#N/A"/>
    <e v="#N/A"/>
    <m/>
    <m/>
    <m/>
    <x v="1"/>
  </r>
  <r>
    <s v="Mayo"/>
    <s v="05"/>
    <x v="3"/>
    <m/>
    <n v="20150522"/>
    <m/>
    <n v="1"/>
    <s v="Comisión Social"/>
    <s v="Ana Yelitza Álvarez Calle"/>
    <s v="ana.alvarez@antioquia.gov.co"/>
    <s v="3217707985-3136236780"/>
    <n v="8862"/>
    <s v="Santa Rosa de Osos"/>
    <x v="6"/>
    <s v="Río Grande y Chico"/>
    <s v="Z11"/>
    <s v="NORTE"/>
    <s v="R05"/>
    <m/>
    <e v="#N/A"/>
    <e v="#N/A"/>
    <m/>
    <m/>
    <m/>
    <x v="1"/>
  </r>
  <r>
    <s v="Mayo"/>
    <s v="05"/>
    <x v="3"/>
    <m/>
    <n v="20150522"/>
    <m/>
    <n v="1"/>
    <s v="Comisión Social"/>
    <s v="Ana Yelitza Álvarez Calle"/>
    <s v="ana.alvarez@antioquia.gov.co"/>
    <s v="3217707985-3136236780"/>
    <n v="8862"/>
    <s v="San Luis"/>
    <x v="62"/>
    <s v="Bosques"/>
    <s v="Z17"/>
    <s v="ORIENTE"/>
    <s v="R07"/>
    <m/>
    <e v="#N/A"/>
    <e v="#N/A"/>
    <m/>
    <m/>
    <m/>
    <x v="1"/>
  </r>
  <r>
    <s v="Mayo"/>
    <s v="05"/>
    <x v="3"/>
    <m/>
    <n v="20150501"/>
    <m/>
    <n v="1"/>
    <s v="Comisión Social"/>
    <s v="Ana Yelitza Álvarez Calle"/>
    <s v="ana.alvarez@antioquia.gov.co"/>
    <s v="3217707985-3136236780"/>
    <n v="8862"/>
    <s v="Jardín"/>
    <x v="70"/>
    <s v="San Juan"/>
    <s v="Z20"/>
    <s v="SUROESTE"/>
    <s v="R08"/>
    <m/>
    <e v="#N/A"/>
    <e v="#N/A"/>
    <m/>
    <m/>
    <m/>
    <x v="3"/>
  </r>
  <r>
    <s v="Mayo"/>
    <s v="05"/>
    <x v="3"/>
    <m/>
    <n v="20150507"/>
    <m/>
    <n v="1"/>
    <s v="Comisión Social"/>
    <s v="Ana Yelitza Álvarez Calle"/>
    <s v="ana.alvarez@antioquia.gov.co"/>
    <s v="3217707985-3136236780"/>
    <n v="8862"/>
    <s v="Mutatá"/>
    <x v="58"/>
    <s v="Centro"/>
    <s v="Z23"/>
    <s v="URABÁ"/>
    <s v="R09"/>
    <m/>
    <e v="#N/A"/>
    <e v="#N/A"/>
    <m/>
    <m/>
    <m/>
    <x v="1"/>
  </r>
  <r>
    <s v="Mayo"/>
    <s v="05"/>
    <x v="3"/>
    <m/>
    <n v="20150526"/>
    <m/>
    <n v="1"/>
    <s v="Comisión Social"/>
    <s v="Ana Yelitza Álvarez Calle"/>
    <s v="ana.alvarez@antioquia.gov.co"/>
    <s v="3217707985-3136236780"/>
    <n v="8862"/>
    <s v="San Juan de Urabá"/>
    <x v="61"/>
    <s v="Norte"/>
    <s v="Z24"/>
    <s v="URABÁ"/>
    <s v="R09"/>
    <m/>
    <e v="#N/A"/>
    <e v="#N/A"/>
    <m/>
    <m/>
    <m/>
    <x v="9"/>
  </r>
  <r>
    <s v="Junio"/>
    <s v="06"/>
    <x v="3"/>
    <m/>
    <n v="20150609"/>
    <m/>
    <n v="1"/>
    <s v="Comisión Social"/>
    <s v="Ana Yelitza Álvarez Calle"/>
    <s v="ana.alvarez@antioquia.gov.co"/>
    <s v="3217707985-3136236780"/>
    <n v="8862"/>
    <s v="Támesis"/>
    <x v="31"/>
    <s v="Cartama"/>
    <s v="Z22"/>
    <s v="SUROESTE"/>
    <s v="R08"/>
    <m/>
    <e v="#N/A"/>
    <e v="#N/A"/>
    <m/>
    <m/>
    <m/>
    <x v="1"/>
  </r>
  <r>
    <s v="Junio"/>
    <s v="06"/>
    <x v="3"/>
    <m/>
    <n v="20150609"/>
    <m/>
    <n v="1"/>
    <s v="Comisión Social"/>
    <s v="Ana Yelitza Álvarez Calle"/>
    <s v="ana.alvarez@antioquia.gov.co"/>
    <s v="3217707985-3136236780"/>
    <n v="8862"/>
    <s v="Támesis"/>
    <x v="31"/>
    <s v="Cartama"/>
    <s v="Z22"/>
    <s v="SUROESTE"/>
    <s v="R08"/>
    <m/>
    <e v="#N/A"/>
    <e v="#N/A"/>
    <m/>
    <m/>
    <m/>
    <x v="1"/>
  </r>
  <r>
    <s v="Junio"/>
    <s v="06"/>
    <x v="3"/>
    <m/>
    <n v="20150609"/>
    <m/>
    <n v="1"/>
    <s v="Comisión Social"/>
    <s v="Ana Yelitza Álvarez Calle"/>
    <s v="ana.alvarez@antioquia.gov.co"/>
    <s v="3217707985-3136236780"/>
    <n v="8862"/>
    <s v="Támesis"/>
    <x v="31"/>
    <s v="Cartama"/>
    <s v="Z22"/>
    <s v="SUROESTE"/>
    <s v="R08"/>
    <m/>
    <e v="#N/A"/>
    <e v="#N/A"/>
    <m/>
    <m/>
    <m/>
    <x v="9"/>
  </r>
  <r>
    <s v="Junio"/>
    <s v="06"/>
    <x v="3"/>
    <m/>
    <n v="20150609"/>
    <m/>
    <n v="1"/>
    <s v="Comisión Social"/>
    <s v="Ana Yelitza Álvarez Calle"/>
    <s v="ana.alvarez@antioquia.gov.co"/>
    <s v="3217707985-3136236780"/>
    <n v="8862"/>
    <s v="Vigía del Fuerte"/>
    <x v="10"/>
    <s v="Atrato Medio"/>
    <s v="Z25"/>
    <s v="URABÁ"/>
    <s v="R09"/>
    <m/>
    <e v="#N/A"/>
    <e v="#N/A"/>
    <m/>
    <m/>
    <m/>
    <x v="4"/>
  </r>
  <r>
    <s v="Junio"/>
    <s v="06"/>
    <x v="3"/>
    <m/>
    <n v="20150605"/>
    <m/>
    <n v="1"/>
    <s v="Comisión Social"/>
    <s v="Ana Yelitza Álvarez Calle"/>
    <s v="ana.alvarez@antioquia.gov.co"/>
    <s v="3217707985-3136236780"/>
    <n v="8862"/>
    <s v="Tarazá"/>
    <x v="0"/>
    <s v="Bajo Cauca"/>
    <s v="Z04"/>
    <s v="BAJO CAUCA"/>
    <s v="R02"/>
    <m/>
    <e v="#N/A"/>
    <e v="#N/A"/>
    <m/>
    <m/>
    <m/>
    <x v="1"/>
  </r>
  <r>
    <s v="Junio"/>
    <s v="06"/>
    <x v="3"/>
    <m/>
    <n v="20150605"/>
    <m/>
    <n v="1"/>
    <s v="Comisión Social"/>
    <s v="Ana Yelitza Álvarez Calle"/>
    <s v="ana.alvarez@antioquia.gov.co"/>
    <s v="3217707985-3136236780"/>
    <n v="8862"/>
    <s v="Concordia"/>
    <x v="45"/>
    <s v="Penderisco"/>
    <s v="Z21"/>
    <s v="SUROESTE"/>
    <s v="R08"/>
    <m/>
    <e v="#N/A"/>
    <e v="#N/A"/>
    <m/>
    <m/>
    <m/>
    <x v="1"/>
  </r>
  <r>
    <s v="Junio"/>
    <s v="06"/>
    <x v="3"/>
    <m/>
    <n v="20150605"/>
    <m/>
    <n v="1"/>
    <s v="Comisión Social"/>
    <s v="Ana Yelitza Álvarez Calle"/>
    <s v="ana.alvarez@antioquia.gov.co"/>
    <s v="3217707985-3136236780"/>
    <n v="8862"/>
    <s v="Gómez Plata"/>
    <x v="48"/>
    <s v="Río Porce "/>
    <s v="Z09"/>
    <s v="NORTE"/>
    <s v="R05"/>
    <m/>
    <e v="#N/A"/>
    <e v="#N/A"/>
    <m/>
    <m/>
    <m/>
    <x v="24"/>
  </r>
  <r>
    <s v="Junio"/>
    <s v="06"/>
    <x v="3"/>
    <m/>
    <n v="20150602"/>
    <m/>
    <n v="1"/>
    <s v="Comisión Social"/>
    <s v="Ana Yelitza Álvarez Calle"/>
    <s v="ana.alvarez@antioquia.gov.co"/>
    <s v="3217707985-3136236780"/>
    <n v="8862"/>
    <s v="Remedios"/>
    <x v="12"/>
    <s v="Minera"/>
    <s v="Z08"/>
    <s v="NORDESTE"/>
    <s v="R04"/>
    <m/>
    <e v="#N/A"/>
    <e v="#N/A"/>
    <m/>
    <m/>
    <m/>
    <x v="3"/>
  </r>
  <r>
    <s v="Junio"/>
    <s v="06"/>
    <x v="3"/>
    <m/>
    <n v="20150602"/>
    <m/>
    <n v="1"/>
    <s v="Comisión Social"/>
    <s v="Ana Yelitza Álvarez Calle"/>
    <s v="ana.alvarez@antioquia.gov.co"/>
    <s v="3217707985-3136236780"/>
    <n v="8862"/>
    <s v="Yondó"/>
    <x v="69"/>
    <s v="Ribereña"/>
    <s v="Z06"/>
    <s v="MAGDALENA MEDIO"/>
    <s v="R03"/>
    <m/>
    <e v="#N/A"/>
    <e v="#N/A"/>
    <m/>
    <m/>
    <m/>
    <x v="1"/>
  </r>
  <r>
    <s v="Junio"/>
    <s v="06"/>
    <x v="3"/>
    <m/>
    <n v="20150612"/>
    <m/>
    <n v="1"/>
    <s v="Comisión Social"/>
    <s v="Ana Yelitza Álvarez Calle"/>
    <s v="ana.alvarez@antioquia.gov.co"/>
    <s v="3217707985-3136236780"/>
    <n v="8862"/>
    <s v="Armenia"/>
    <x v="49"/>
    <s v="Cauca Medio"/>
    <s v="Z14"/>
    <s v="OCCIDENTE"/>
    <s v="R06"/>
    <m/>
    <e v="#N/A"/>
    <e v="#N/A"/>
    <m/>
    <m/>
    <m/>
    <x v="1"/>
  </r>
  <r>
    <s v="Junio"/>
    <s v="06"/>
    <x v="3"/>
    <m/>
    <n v="20150616"/>
    <m/>
    <n v="1"/>
    <s v="Comisión Social"/>
    <s v="Ana Yelitza Álvarez Calle"/>
    <s v="ana.alvarez@antioquia.gov.co"/>
    <s v="3217707985-3136236780"/>
    <n v="8862"/>
    <s v="Armenia"/>
    <x v="49"/>
    <s v="Cauca Medio"/>
    <s v="Z14"/>
    <s v="OCCIDENTE"/>
    <s v="R06"/>
    <m/>
    <e v="#N/A"/>
    <e v="#N/A"/>
    <m/>
    <m/>
    <m/>
    <x v="1"/>
  </r>
  <r>
    <s v="Junio"/>
    <s v="06"/>
    <x v="3"/>
    <m/>
    <n v="20150605"/>
    <m/>
    <n v="1"/>
    <s v="Comisión Social"/>
    <s v="Ana Yelitza Álvarez Calle"/>
    <s v="ana.alvarez@antioquia.gov.co"/>
    <s v="3217707985-3136236780"/>
    <n v="8862"/>
    <s v="Belmira"/>
    <x v="109"/>
    <s v="Río Grande y Chico"/>
    <s v="Z11"/>
    <s v="NORTE"/>
    <s v="R05"/>
    <m/>
    <e v="#N/A"/>
    <e v="#N/A"/>
    <m/>
    <m/>
    <m/>
    <x v="1"/>
  </r>
  <r>
    <s v="Junio"/>
    <s v="06"/>
    <x v="3"/>
    <m/>
    <n v="20150616"/>
    <m/>
    <n v="1"/>
    <s v="Comisión Social"/>
    <s v="Ana Yelitza Álvarez Calle"/>
    <s v="ana.alvarez@antioquia.gov.co"/>
    <s v="3217707985-3136236780"/>
    <n v="8862"/>
    <s v="Jardín"/>
    <x v="70"/>
    <s v="San Juan"/>
    <s v="Z20"/>
    <s v="SUROESTE"/>
    <s v="R08"/>
    <m/>
    <e v="#N/A"/>
    <e v="#N/A"/>
    <m/>
    <m/>
    <m/>
    <x v="3"/>
  </r>
  <r>
    <s v="Mayo"/>
    <s v="05"/>
    <x v="3"/>
    <m/>
    <n v="20150521"/>
    <m/>
    <n v="1"/>
    <s v="Comisión Social"/>
    <s v="Ana Yelitza Álvarez Calle"/>
    <s v="ana.alvarez@antioquia.gov.co"/>
    <s v="3217707985-3136236780"/>
    <n v="8862"/>
    <s v="Montebello"/>
    <x v="110"/>
    <s v="Cartama"/>
    <s v="Z22"/>
    <s v="SUROESTE"/>
    <s v="R08"/>
    <m/>
    <e v="#N/A"/>
    <e v="#N/A"/>
    <m/>
    <m/>
    <m/>
    <x v="1"/>
  </r>
  <r>
    <s v="Junio"/>
    <s v="06"/>
    <x v="3"/>
    <m/>
    <n v="20150619"/>
    <m/>
    <n v="1"/>
    <s v="Comisión Social"/>
    <s v="Ana Yelitza Álvarez Calle"/>
    <s v="ana.alvarez@antioquia.gov.co"/>
    <s v="3217707985-3136236780"/>
    <n v="8862"/>
    <s v="La Pintada"/>
    <x v="27"/>
    <s v="Cartama"/>
    <s v="Z22"/>
    <s v="SUROESTE"/>
    <s v="R08"/>
    <m/>
    <e v="#N/A"/>
    <e v="#N/A"/>
    <m/>
    <m/>
    <m/>
    <x v="1"/>
  </r>
  <r>
    <s v="Mayo"/>
    <s v="05"/>
    <x v="3"/>
    <m/>
    <n v="20150527"/>
    <m/>
    <n v="1"/>
    <s v="Comisión Social"/>
    <s v="Ana Yelitza Álvarez Calle"/>
    <s v="ana.alvarez@antioquia.gov.co"/>
    <s v="3217707985-3136236780"/>
    <n v="8862"/>
    <s v="Anzá"/>
    <x v="97"/>
    <s v="Cauca Medio"/>
    <s v="Z14"/>
    <s v="OCCIDENTE"/>
    <s v="R06"/>
    <m/>
    <e v="#N/A"/>
    <e v="#N/A"/>
    <m/>
    <m/>
    <m/>
    <x v="1"/>
  </r>
  <r>
    <s v="Julio"/>
    <s v="07"/>
    <x v="3"/>
    <m/>
    <n v="20150702"/>
    <m/>
    <n v="1"/>
    <s v="Comisión Social"/>
    <s v="Ana Yelitza Álvarez Calle"/>
    <s v="ana.alvarez@antioquia.gov.co"/>
    <s v="3217707985-3136236780"/>
    <n v="8862"/>
    <s v="San José de la Montaña"/>
    <x v="50"/>
    <s v="Río Grande y Chico"/>
    <s v="Z11"/>
    <s v="NORTE"/>
    <s v="R05"/>
    <m/>
    <e v="#N/A"/>
    <e v="#N/A"/>
    <m/>
    <m/>
    <m/>
    <x v="1"/>
  </r>
  <r>
    <s v="Julio"/>
    <s v="07"/>
    <x v="3"/>
    <m/>
    <n v="20150701"/>
    <m/>
    <n v="1"/>
    <s v="Comisión Social"/>
    <s v="Ana Yelitza Álvarez Calle"/>
    <s v="ana.alvarez@antioquia.gov.co"/>
    <s v="3217707985-3136236780"/>
    <n v="8862"/>
    <s v="Turbo"/>
    <x v="20"/>
    <s v="Centro"/>
    <s v="Z23"/>
    <s v="URABÁ"/>
    <s v="R09"/>
    <m/>
    <e v="#N/A"/>
    <e v="#N/A"/>
    <m/>
    <m/>
    <m/>
    <x v="1"/>
  </r>
  <r>
    <s v="Julio"/>
    <s v="07"/>
    <x v="3"/>
    <m/>
    <n v="20150707"/>
    <m/>
    <n v="1"/>
    <s v="Comisión Social"/>
    <s v="Ana Yelitza Álvarez Calle"/>
    <s v="ana.alvarez@antioquia.gov.co"/>
    <s v="3217707985-3136236780"/>
    <n v="8862"/>
    <s v="Caucasia"/>
    <x v="75"/>
    <s v="Bajo Cauca"/>
    <s v="Z04"/>
    <s v="BAJO CAUCA"/>
    <s v="R02"/>
    <m/>
    <e v="#N/A"/>
    <e v="#N/A"/>
    <m/>
    <m/>
    <m/>
    <x v="1"/>
  </r>
  <r>
    <s v="Julio"/>
    <s v="07"/>
    <x v="3"/>
    <m/>
    <n v="20150707"/>
    <m/>
    <n v="1"/>
    <s v="Comisión Social"/>
    <s v="Ana Yelitza Álvarez Calle"/>
    <s v="ana.alvarez@antioquia.gov.co"/>
    <s v="3217707985-3136236780"/>
    <n v="8862"/>
    <s v="Cáceres"/>
    <x v="35"/>
    <s v="Bajo Cauca"/>
    <s v="Z04"/>
    <s v="BAJO CAUCA"/>
    <s v="R02"/>
    <m/>
    <e v="#N/A"/>
    <e v="#N/A"/>
    <m/>
    <m/>
    <m/>
    <x v="1"/>
  </r>
  <r>
    <s v="Julio"/>
    <s v="07"/>
    <x v="3"/>
    <m/>
    <n v="20150717"/>
    <m/>
    <n v="1"/>
    <s v="Comisión Social"/>
    <s v="Ana Yelitza Álvarez Calle"/>
    <s v="ana.alvarez@antioquia.gov.co"/>
    <s v="3217707985-3136236780"/>
    <n v="8862"/>
    <s v="San Juan de Urabá"/>
    <x v="61"/>
    <s v="Norte"/>
    <s v="Z24"/>
    <s v="URABÁ"/>
    <s v="R09"/>
    <m/>
    <e v="#N/A"/>
    <e v="#N/A"/>
    <m/>
    <m/>
    <m/>
    <x v="9"/>
  </r>
  <r>
    <s v="Julio"/>
    <s v="07"/>
    <x v="3"/>
    <m/>
    <n v="20150716"/>
    <m/>
    <n v="1"/>
    <s v="Comisión Social"/>
    <s v="Ana Yelitza Álvarez Calle"/>
    <s v="ana.alvarez@antioquia.gov.co"/>
    <s v="3217707985-3136236780"/>
    <n v="8862"/>
    <s v="El Carmen de Viboral"/>
    <x v="78"/>
    <s v="Valle de San Nicolás"/>
    <s v="Z18"/>
    <s v="ORIENTE"/>
    <s v="R07"/>
    <m/>
    <e v="#N/A"/>
    <e v="#N/A"/>
    <m/>
    <m/>
    <m/>
    <x v="1"/>
  </r>
  <r>
    <s v="Julio"/>
    <s v="07"/>
    <x v="3"/>
    <m/>
    <n v="20150721"/>
    <m/>
    <n v="1"/>
    <s v="Comisión Social"/>
    <s v="Ana Yelitza Álvarez Calle"/>
    <s v="ana.alvarez@antioquia.gov.co"/>
    <s v="3217707985-3136236780"/>
    <n v="8862"/>
    <s v="Uramita"/>
    <x v="37"/>
    <s v="Cuenca del Río Sucio"/>
    <s v="Z13"/>
    <s v="OCCIDENTE"/>
    <s v="R06"/>
    <m/>
    <e v="#N/A"/>
    <e v="#N/A"/>
    <m/>
    <m/>
    <m/>
    <x v="1"/>
  </r>
  <r>
    <s v="Julio"/>
    <s v="07"/>
    <x v="3"/>
    <m/>
    <n v="20150716"/>
    <m/>
    <n v="1"/>
    <s v="Comisión Social"/>
    <s v="Ana Yelitza Álvarez Calle"/>
    <s v="ana.alvarez@antioquia.gov.co"/>
    <s v="3217707985-3136236780"/>
    <n v="8862"/>
    <s v="Briceño"/>
    <x v="14"/>
    <s v="Vertiente Chorros Blancos"/>
    <s v="Z10"/>
    <s v="NORTE"/>
    <s v="R05"/>
    <m/>
    <e v="#N/A"/>
    <e v="#N/A"/>
    <m/>
    <m/>
    <m/>
    <x v="1"/>
  </r>
  <r>
    <s v="Julio"/>
    <s v="07"/>
    <x v="3"/>
    <m/>
    <n v="20150714"/>
    <m/>
    <n v="1"/>
    <s v="Comisión Social"/>
    <s v="Ana Yelitza Álvarez Calle"/>
    <s v="ana.alvarez@antioquia.gov.co"/>
    <s v="3217707985-3136236780"/>
    <n v="8862"/>
    <s v="Urrao"/>
    <x v="81"/>
    <s v="Penderisco"/>
    <s v="Z21"/>
    <s v="SUROESTE"/>
    <s v="R08"/>
    <m/>
    <e v="#N/A"/>
    <e v="#N/A"/>
    <m/>
    <m/>
    <m/>
    <x v="9"/>
  </r>
  <r>
    <s v="Julio"/>
    <s v="07"/>
    <x v="3"/>
    <m/>
    <n v="20150714"/>
    <m/>
    <n v="1"/>
    <s v="Comisión Social"/>
    <s v="Ana Yelitza Álvarez Calle"/>
    <s v="ana.alvarez@antioquia.gov.co"/>
    <s v="3217707985-3136236780"/>
    <n v="8862"/>
    <s v="Urrao"/>
    <x v="81"/>
    <s v="Penderisco"/>
    <s v="Z21"/>
    <s v="SUROESTE"/>
    <s v="R08"/>
    <m/>
    <e v="#N/A"/>
    <e v="#N/A"/>
    <m/>
    <m/>
    <m/>
    <x v="3"/>
  </r>
  <r>
    <s v="Julio"/>
    <s v="07"/>
    <x v="3"/>
    <m/>
    <n v="20150714"/>
    <m/>
    <n v="1"/>
    <s v="Comisión Social"/>
    <s v="Ana Yelitza Álvarez Calle"/>
    <s v="ana.alvarez@antioquia.gov.co"/>
    <s v="3217707985-3136236780"/>
    <n v="8862"/>
    <s v="Urrao"/>
    <x v="81"/>
    <s v="Penderisco"/>
    <s v="Z21"/>
    <s v="SUROESTE"/>
    <s v="R08"/>
    <m/>
    <e v="#N/A"/>
    <e v="#N/A"/>
    <m/>
    <m/>
    <m/>
    <x v="1"/>
  </r>
  <r>
    <s v="Julio"/>
    <s v="07"/>
    <x v="3"/>
    <m/>
    <n v="20150714"/>
    <m/>
    <n v="1"/>
    <s v="Comisión Social"/>
    <s v="Ana Yelitza Álvarez Calle"/>
    <s v="ana.alvarez@antioquia.gov.co"/>
    <s v="3217707985-3136236780"/>
    <n v="8862"/>
    <s v="Urrao"/>
    <x v="81"/>
    <s v="Penderisco"/>
    <s v="Z21"/>
    <s v="SUROESTE"/>
    <s v="R08"/>
    <m/>
    <e v="#N/A"/>
    <e v="#N/A"/>
    <m/>
    <m/>
    <m/>
    <x v="7"/>
  </r>
  <r>
    <s v="Julio"/>
    <s v="07"/>
    <x v="3"/>
    <m/>
    <n v="20150715"/>
    <m/>
    <n v="1"/>
    <s v="Comisión Social"/>
    <s v="Ana Yelitza Álvarez Calle"/>
    <s v="ana.alvarez@antioquia.gov.co"/>
    <s v="3217707985-3136236780"/>
    <n v="8862"/>
    <s v="Angostura"/>
    <x v="47"/>
    <s v="Vertiente Chorros Blancos"/>
    <s v="Z10"/>
    <s v="NORTE"/>
    <s v="R05"/>
    <m/>
    <e v="#N/A"/>
    <e v="#N/A"/>
    <m/>
    <m/>
    <m/>
    <x v="1"/>
  </r>
  <r>
    <s v="Julio"/>
    <s v="07"/>
    <x v="3"/>
    <m/>
    <n v="20150727"/>
    <m/>
    <n v="1"/>
    <s v="Comisión Social"/>
    <s v="Ana Yelitza Álvarez Calle"/>
    <s v="ana.alvarez@antioquia.gov.co"/>
    <s v="3217707985-3136236780"/>
    <n v="8862"/>
    <s v="San Andrés de Cuerquia"/>
    <x v="1"/>
    <s v="Río Cauca"/>
    <s v="Z12"/>
    <s v="NORTE"/>
    <s v="R05"/>
    <m/>
    <e v="#N/A"/>
    <e v="#N/A"/>
    <m/>
    <m/>
    <m/>
    <x v="1"/>
  </r>
  <r>
    <s v="Julio"/>
    <s v="07"/>
    <x v="3"/>
    <m/>
    <n v="20150729"/>
    <m/>
    <n v="1"/>
    <s v="Comisión Social"/>
    <s v="Ana Yelitza Álvarez Calle"/>
    <s v="ana.alvarez@antioquia.gov.co"/>
    <s v="3217707985-3136236780"/>
    <n v="8862"/>
    <s v="Puerto Triunfo"/>
    <x v="40"/>
    <s v="Ribereña"/>
    <s v="Z06"/>
    <s v="MAGDALENA MEDIO"/>
    <s v="R03"/>
    <m/>
    <e v="#N/A"/>
    <e v="#N/A"/>
    <m/>
    <m/>
    <m/>
    <x v="9"/>
  </r>
  <r>
    <s v="Julio"/>
    <s v="07"/>
    <x v="3"/>
    <m/>
    <n v="20150731"/>
    <m/>
    <n v="1"/>
    <s v="Comisión Social"/>
    <s v="Ana Yelitza Álvarez Calle"/>
    <s v="ana.alvarez@antioquia.gov.co"/>
    <s v="3217707985-3136236780"/>
    <n v="8862"/>
    <s v="Granada"/>
    <x v="11"/>
    <s v="Embalses"/>
    <s v="Z16"/>
    <s v="ORIENTE"/>
    <s v="R07"/>
    <m/>
    <e v="#N/A"/>
    <e v="#N/A"/>
    <m/>
    <m/>
    <m/>
    <x v="1"/>
  </r>
  <r>
    <s v="Agosto"/>
    <s v="08"/>
    <x v="3"/>
    <m/>
    <n v="20150810"/>
    <m/>
    <n v="1"/>
    <s v="Comisión Social"/>
    <s v="Ana Yelitza Álvarez Calle"/>
    <s v="ana.alvarez@antioquia.gov.co"/>
    <s v="3217707985-3136236780"/>
    <n v="8862"/>
    <s v="Cáceres"/>
    <x v="35"/>
    <s v="Bajo Cauca"/>
    <s v="Z04"/>
    <s v="BAJO CAUCA"/>
    <s v="R02"/>
    <m/>
    <e v="#N/A"/>
    <e v="#N/A"/>
    <m/>
    <m/>
    <m/>
    <x v="9"/>
  </r>
  <r>
    <s v="Agosto"/>
    <s v="08"/>
    <x v="3"/>
    <m/>
    <n v="20150813"/>
    <m/>
    <n v="1"/>
    <s v="Comisión Social"/>
    <s v="Ana Yelitza Álvarez Calle"/>
    <s v="ana.alvarez@antioquia.gov.co"/>
    <s v="3217707985-3136236780"/>
    <n v="8862"/>
    <s v="San Rafael"/>
    <x v="5"/>
    <s v="Embalses"/>
    <s v="Z16"/>
    <s v="ORIENTE"/>
    <s v="R07"/>
    <m/>
    <e v="#N/A"/>
    <e v="#N/A"/>
    <m/>
    <m/>
    <m/>
    <x v="1"/>
  </r>
  <r>
    <s v="Agosto"/>
    <s v="08"/>
    <x v="3"/>
    <m/>
    <n v="20150814"/>
    <m/>
    <n v="1"/>
    <s v="Comisión Social"/>
    <s v="Ana Yelitza Álvarez Calle"/>
    <s v="ana.alvarez@antioquia.gov.co"/>
    <s v="3217707985-3136236780"/>
    <n v="8862"/>
    <s v="Valdivia"/>
    <x v="17"/>
    <s v="Vertiente Chorros Blancos"/>
    <s v="Z10"/>
    <s v="NORTE"/>
    <s v="R05"/>
    <m/>
    <e v="#N/A"/>
    <e v="#N/A"/>
    <m/>
    <m/>
    <m/>
    <x v="1"/>
  </r>
  <r>
    <s v="Agosto"/>
    <s v="08"/>
    <x v="3"/>
    <m/>
    <n v="20150819"/>
    <m/>
    <n v="1"/>
    <s v="Comisión Social"/>
    <s v="Ana Yelitza Álvarez Calle"/>
    <s v="ana.alvarez@antioquia.gov.co"/>
    <s v="3217707985-3136236780"/>
    <n v="8862"/>
    <s v="Puerto Nare"/>
    <x v="39"/>
    <s v="Ribereña"/>
    <s v="Z06"/>
    <s v="MAGDALENA MEDIO"/>
    <s v="R03"/>
    <m/>
    <e v="#N/A"/>
    <e v="#N/A"/>
    <m/>
    <m/>
    <m/>
    <x v="1"/>
  </r>
  <r>
    <s v="Agosto"/>
    <s v="08"/>
    <x v="3"/>
    <m/>
    <n v="20150818"/>
    <m/>
    <n v="1"/>
    <s v="Comisión Social"/>
    <s v="Ana Yelitza Álvarez Calle"/>
    <s v="ana.alvarez@antioquia.gov.co"/>
    <s v="3217707985-3136236780"/>
    <n v="8862"/>
    <s v="Salgar"/>
    <x v="22"/>
    <s v="Penderisco"/>
    <s v="Z21"/>
    <s v="SUROESTE"/>
    <s v="R08"/>
    <m/>
    <e v="#N/A"/>
    <e v="#N/A"/>
    <m/>
    <m/>
    <m/>
    <x v="1"/>
  </r>
  <r>
    <s v="Agosto"/>
    <s v="08"/>
    <x v="3"/>
    <m/>
    <n v="20150824"/>
    <m/>
    <n v="1"/>
    <s v="Comisión Social"/>
    <s v="Ana Yelitza Álvarez Calle"/>
    <s v="ana.alvarez@antioquia.gov.co"/>
    <s v="3217707985-3136236780"/>
    <n v="8862"/>
    <s v="Granada"/>
    <x v="11"/>
    <s v="Embalses"/>
    <s v="Z16"/>
    <s v="ORIENTE"/>
    <s v="R07"/>
    <m/>
    <e v="#N/A"/>
    <e v="#N/A"/>
    <m/>
    <m/>
    <m/>
    <x v="1"/>
  </r>
  <r>
    <s v="Agosto"/>
    <s v="08"/>
    <x v="3"/>
    <m/>
    <n v="20150818"/>
    <m/>
    <n v="1"/>
    <s v="Comisión Social"/>
    <s v="Ana Yelitza Álvarez Calle"/>
    <s v="ana.alvarez@antioquia.gov.co"/>
    <s v="3217707985-3136236780"/>
    <n v="8862"/>
    <s v="Apartadó"/>
    <x v="76"/>
    <s v="Centro"/>
    <s v="Z23"/>
    <s v="URABÁ"/>
    <s v="R09"/>
    <m/>
    <e v="#N/A"/>
    <e v="#N/A"/>
    <m/>
    <m/>
    <m/>
    <x v="1"/>
  </r>
  <r>
    <s v="Julio"/>
    <s v="08"/>
    <x v="3"/>
    <m/>
    <n v="20150824"/>
    <m/>
    <n v="1"/>
    <s v="Comisión Social"/>
    <s v="Ana Yelitza Álvarez Calle"/>
    <s v="ana.alvarez@antioquia.gov.co"/>
    <s v="3217707985-3136236780"/>
    <n v="8862"/>
    <s v="Puerto Triunfo"/>
    <x v="40"/>
    <s v="Ribereña"/>
    <s v="Z06"/>
    <s v="MAGDALENA MEDIO"/>
    <s v="R03"/>
    <m/>
    <e v="#N/A"/>
    <e v="#N/A"/>
    <m/>
    <m/>
    <m/>
    <x v="1"/>
  </r>
  <r>
    <s v="Septiembre"/>
    <s v="09"/>
    <x v="3"/>
    <m/>
    <n v="20150914"/>
    <m/>
    <n v="1"/>
    <s v="Comisión Social"/>
    <s v="Ana Yelitza Álvarez Calle"/>
    <s v="ana.alvarez@antioquia.gov.co"/>
    <s v="3217707985-3136236780"/>
    <n v="8862"/>
    <s v="Santo Domingo"/>
    <x v="64"/>
    <s v="Nus"/>
    <s v="Z05"/>
    <s v="NORDESTE"/>
    <s v="R04"/>
    <m/>
    <e v="#N/A"/>
    <e v="#N/A"/>
    <m/>
    <m/>
    <m/>
    <x v="1"/>
  </r>
  <r>
    <s v="Septiembre"/>
    <s v="09"/>
    <x v="3"/>
    <m/>
    <n v="20150917"/>
    <m/>
    <n v="1"/>
    <s v="Comisión Social"/>
    <s v="Ana Yelitza Álvarez Calle"/>
    <s v="ana.alvarez@antioquia.gov.co"/>
    <s v="3217707985-3136236780"/>
    <n v="8862"/>
    <s v="San Rafael"/>
    <x v="5"/>
    <s v="Embalses"/>
    <s v="Z16"/>
    <s v="ORIENTE"/>
    <s v="R07"/>
    <m/>
    <e v="#N/A"/>
    <e v="#N/A"/>
    <m/>
    <m/>
    <m/>
    <x v="1"/>
  </r>
  <r>
    <s v="Septiembre"/>
    <s v="09"/>
    <x v="3"/>
    <m/>
    <n v="20150923"/>
    <m/>
    <n v="1"/>
    <s v="Comisión Social"/>
    <s v="Ana Yelitza Álvarez Calle"/>
    <s v="ana.alvarez@antioquia.gov.co"/>
    <s v="3217707985-3136236780"/>
    <n v="8862"/>
    <s v="San Luis"/>
    <x v="62"/>
    <s v="Bosques"/>
    <s v="Z17"/>
    <s v="ORIENTE"/>
    <s v="R07"/>
    <m/>
    <e v="#N/A"/>
    <e v="#N/A"/>
    <m/>
    <m/>
    <m/>
    <x v="1"/>
  </r>
  <r>
    <s v="Septiembre"/>
    <s v="09"/>
    <x v="3"/>
    <m/>
    <n v="20150911"/>
    <m/>
    <n v="1"/>
    <s v="Comisión Social"/>
    <s v="Ana Yelitza Álvarez Calle"/>
    <s v="ana.alvarez@antioquia.gov.co"/>
    <s v="3217707985-3136236780"/>
    <n v="8862"/>
    <s v="Abejorral"/>
    <x v="83"/>
    <s v="Páramo"/>
    <s v="Z15"/>
    <s v="ORIENTE"/>
    <s v="R07"/>
    <m/>
    <e v="#N/A"/>
    <e v="#N/A"/>
    <m/>
    <m/>
    <m/>
    <x v="9"/>
  </r>
  <r>
    <s v="Septiembre"/>
    <s v="09"/>
    <x v="3"/>
    <m/>
    <n v="20150911"/>
    <m/>
    <n v="1"/>
    <s v="Comisión Social"/>
    <s v="Ana Yelitza Álvarez Calle"/>
    <s v="ana.alvarez@antioquia.gov.co"/>
    <s v="3217707985-3136236780"/>
    <n v="8862"/>
    <s v="Ituango"/>
    <x v="113"/>
    <s v="Río Cauca"/>
    <s v="Z12"/>
    <s v="NORTE"/>
    <s v="R05"/>
    <m/>
    <e v="#N/A"/>
    <e v="#N/A"/>
    <m/>
    <m/>
    <m/>
    <x v="1"/>
  </r>
  <r>
    <s v="Septiembre"/>
    <s v="09"/>
    <x v="3"/>
    <m/>
    <n v="20150911"/>
    <m/>
    <n v="1"/>
    <s v="Comisión Social"/>
    <s v="Ana Yelitza Álvarez Calle"/>
    <s v="ana.alvarez@antioquia.gov.co"/>
    <s v="3217707985-3136236780"/>
    <n v="8862"/>
    <s v="Angostura"/>
    <x v="47"/>
    <s v="Vertiente Chorros Blancos"/>
    <s v="Z10"/>
    <s v="NORTE"/>
    <s v="R05"/>
    <m/>
    <e v="#N/A"/>
    <e v="#N/A"/>
    <m/>
    <m/>
    <m/>
    <x v="1"/>
  </r>
  <r>
    <s v="Septiembre"/>
    <s v="09"/>
    <x v="3"/>
    <m/>
    <n v="20150914"/>
    <m/>
    <n v="1"/>
    <s v="Comisión Social"/>
    <s v="Ana Yelitza Álvarez Calle"/>
    <s v="ana.alvarez@antioquia.gov.co"/>
    <s v="3217707985-3136236780"/>
    <n v="8862"/>
    <s v="San Carlos"/>
    <x v="68"/>
    <s v="Embalses"/>
    <s v="Z16"/>
    <s v="ORIENTE"/>
    <s v="R07"/>
    <m/>
    <e v="#N/A"/>
    <e v="#N/A"/>
    <m/>
    <m/>
    <m/>
    <x v="1"/>
  </r>
  <r>
    <s v="Septiembre"/>
    <s v="09"/>
    <x v="3"/>
    <m/>
    <n v="20150902"/>
    <m/>
    <n v="1"/>
    <s v="Comisión Social"/>
    <s v="Ana Yelitza Álvarez Calle"/>
    <s v="ana.alvarez@antioquia.gov.co"/>
    <s v="3217707985-3136236780"/>
    <n v="8862"/>
    <s v="San Carlos"/>
    <x v="68"/>
    <s v="Embalses"/>
    <s v="Z16"/>
    <s v="ORIENTE"/>
    <s v="R07"/>
    <m/>
    <e v="#N/A"/>
    <e v="#N/A"/>
    <m/>
    <m/>
    <m/>
    <x v="1"/>
  </r>
  <r>
    <s v="Septiembre"/>
    <s v="09"/>
    <x v="3"/>
    <m/>
    <n v="20150911"/>
    <m/>
    <n v="1"/>
    <s v="Comisión Social"/>
    <s v="Ana Yelitza Álvarez Calle"/>
    <s v="ana.alvarez@antioquia.gov.co"/>
    <s v="3217707985-3136236780"/>
    <n v="8862"/>
    <s v="Apartadó"/>
    <x v="76"/>
    <s v="Centro"/>
    <s v="Z23"/>
    <s v="URABÁ"/>
    <s v="R09"/>
    <m/>
    <e v="#N/A"/>
    <e v="#N/A"/>
    <m/>
    <m/>
    <m/>
    <x v="1"/>
  </r>
  <r>
    <s v="Septiembre"/>
    <s v="09"/>
    <x v="3"/>
    <m/>
    <n v="20150923"/>
    <m/>
    <n v="1"/>
    <s v="Comisión Social"/>
    <s v="Ana Yelitza Álvarez Calle"/>
    <s v="ana.alvarez@antioquia.gov.co"/>
    <s v="3217707985-3136236780"/>
    <n v="8862"/>
    <s v="El Carmen de Viboral"/>
    <x v="78"/>
    <s v="Valle de San Nicolás"/>
    <s v="Z18"/>
    <s v="ORIENTE"/>
    <s v="R07"/>
    <m/>
    <e v="#N/A"/>
    <e v="#N/A"/>
    <m/>
    <m/>
    <m/>
    <x v="1"/>
  </r>
  <r>
    <s v="Junio"/>
    <s v="06"/>
    <x v="3"/>
    <m/>
    <n v="20150624"/>
    <m/>
    <n v="1"/>
    <s v="Comisión Social"/>
    <s v="Ana Yelitza Álvarez Calle"/>
    <s v="ana.alvarez@antioquia.gov.co"/>
    <s v="3217707985-3136236780"/>
    <n v="8862"/>
    <s v="Nechí"/>
    <x v="42"/>
    <s v="Bajo Cauca"/>
    <s v="Z04"/>
    <s v="BAJO CAUCA"/>
    <s v="R02"/>
    <m/>
    <e v="#N/A"/>
    <e v="#N/A"/>
    <m/>
    <m/>
    <m/>
    <x v="4"/>
  </r>
  <r>
    <s v="Septiembre"/>
    <s v="09"/>
    <x v="3"/>
    <m/>
    <n v="20150911"/>
    <m/>
    <n v="1"/>
    <s v="Comisión Social"/>
    <s v="Ana Yelitza Álvarez Calle"/>
    <s v="ana.alvarez@antioquia.gov.co"/>
    <s v="3217707985-3136236780"/>
    <n v="8862"/>
    <s v="Turbo"/>
    <x v="20"/>
    <s v="Centro"/>
    <s v="Z23"/>
    <s v="URABÁ"/>
    <s v="R09"/>
    <m/>
    <e v="#N/A"/>
    <e v="#N/A"/>
    <m/>
    <m/>
    <m/>
    <x v="5"/>
  </r>
  <r>
    <s v="Septiembre"/>
    <s v="09"/>
    <x v="3"/>
    <m/>
    <n v="20150914"/>
    <m/>
    <n v="1"/>
    <s v="Comisión Social"/>
    <s v="Ana Yelitza Álvarez Calle"/>
    <s v="ana.alvarez@antioquia.gov.co"/>
    <s v="3217707985-3136236780"/>
    <n v="8862"/>
    <s v="Yarumal"/>
    <x v="66"/>
    <s v="Vertiente Chorros Blancos"/>
    <s v="Z10"/>
    <s v="NORTE"/>
    <s v="R05"/>
    <m/>
    <e v="#N/A"/>
    <e v="#N/A"/>
    <m/>
    <m/>
    <m/>
    <x v="1"/>
  </r>
  <r>
    <s v="Septiembre"/>
    <s v="09"/>
    <x v="3"/>
    <m/>
    <n v="20150928"/>
    <m/>
    <n v="1"/>
    <s v="Comisión Social"/>
    <s v="Ana Yelitza Álvarez Calle"/>
    <s v="ana.alvarez@antioquia.gov.co"/>
    <s v="3217707985-3136236780"/>
    <n v="8862"/>
    <s v="Támesis"/>
    <x v="31"/>
    <s v="Cartama"/>
    <s v="Z22"/>
    <s v="SUROESTE"/>
    <s v="R08"/>
    <m/>
    <e v="#N/A"/>
    <e v="#N/A"/>
    <m/>
    <m/>
    <m/>
    <x v="6"/>
  </r>
  <r>
    <s v="Septiembre"/>
    <s v="09"/>
    <x v="3"/>
    <m/>
    <n v="20150922"/>
    <m/>
    <n v="1"/>
    <s v="Comisión Social"/>
    <s v="Ana Yelitza Álvarez Calle"/>
    <s v="ana.alvarez@antioquia.gov.co"/>
    <s v="3217707985-3136236780"/>
    <n v="8862"/>
    <s v="Turbo"/>
    <x v="20"/>
    <s v="Centro"/>
    <s v="Z23"/>
    <s v="URABÁ"/>
    <s v="R09"/>
    <m/>
    <e v="#N/A"/>
    <e v="#N/A"/>
    <m/>
    <m/>
    <m/>
    <x v="1"/>
  </r>
  <r>
    <s v="Septiembre"/>
    <s v="09"/>
    <x v="3"/>
    <m/>
    <n v="20150930"/>
    <m/>
    <n v="1"/>
    <s v="Comisión Social"/>
    <s v="Ana Yelitza Álvarez Calle"/>
    <s v="ana.alvarez@antioquia.gov.co"/>
    <s v="3217707985-3136236780"/>
    <n v="8862"/>
    <s v="Nariño"/>
    <x v="33"/>
    <s v="Páramo"/>
    <s v="Z15"/>
    <s v="ORIENTE"/>
    <s v="R07"/>
    <m/>
    <e v="#N/A"/>
    <e v="#N/A"/>
    <m/>
    <m/>
    <m/>
    <x v="1"/>
  </r>
  <r>
    <s v="Octubre"/>
    <s v="10"/>
    <x v="3"/>
    <m/>
    <n v="20151002"/>
    <m/>
    <n v="1"/>
    <s v="Comisión Social"/>
    <s v="Ana Yelitza Álvarez Calle"/>
    <s v="ana.alvarez@antioquia.gov.co"/>
    <s v="3217707985-3136236780"/>
    <n v="8862"/>
    <s v="Anzá"/>
    <x v="97"/>
    <s v="Cauca Medio"/>
    <s v="Z14"/>
    <s v="OCCIDENTE"/>
    <s v="R06"/>
    <m/>
    <e v="#N/A"/>
    <e v="#N/A"/>
    <m/>
    <m/>
    <m/>
    <x v="1"/>
  </r>
  <r>
    <s v="Octubre"/>
    <s v="10"/>
    <x v="3"/>
    <m/>
    <n v="20151002"/>
    <m/>
    <n v="1"/>
    <s v="Comisión Social"/>
    <s v="Ana Yelitza Álvarez Calle"/>
    <s v="ana.alvarez@antioquia.gov.co"/>
    <s v="3217707985-3136236780"/>
    <n v="8862"/>
    <s v="Puerto Triunfo"/>
    <x v="40"/>
    <s v="Ribereña"/>
    <s v="Z06"/>
    <s v="MAGDALENA MEDIO"/>
    <s v="R03"/>
    <m/>
    <e v="#N/A"/>
    <e v="#N/A"/>
    <m/>
    <m/>
    <m/>
    <x v="1"/>
  </r>
  <r>
    <s v="Septiembre"/>
    <s v="09"/>
    <x v="3"/>
    <m/>
    <n v="20150928"/>
    <m/>
    <n v="1"/>
    <s v="Comisión Social"/>
    <s v="Ana Yelitza Álvarez Calle"/>
    <s v="ana.alvarez@antioquia.gov.co"/>
    <s v="3217707985-3136236780"/>
    <n v="8862"/>
    <s v="Cocorná"/>
    <x v="23"/>
    <s v="Bosques"/>
    <s v="Z17"/>
    <s v="ORIENTE"/>
    <s v="R07"/>
    <m/>
    <e v="#N/A"/>
    <e v="#N/A"/>
    <m/>
    <m/>
    <m/>
    <x v="1"/>
  </r>
  <r>
    <s v="Octubre"/>
    <s v="10"/>
    <x v="3"/>
    <m/>
    <n v="20151006"/>
    <m/>
    <n v="1"/>
    <s v="Comisión Social"/>
    <s v="Ana Yelitza Álvarez Calle"/>
    <s v="ana.alvarez@antioquia.gov.co"/>
    <s v="3217707985-3136236780"/>
    <n v="8862"/>
    <s v="El Carmen de Viboral"/>
    <x v="78"/>
    <s v="Valle de San Nicolás"/>
    <s v="Z18"/>
    <s v="ORIENTE"/>
    <s v="R07"/>
    <m/>
    <e v="#N/A"/>
    <e v="#N/A"/>
    <m/>
    <m/>
    <m/>
    <x v="1"/>
  </r>
  <r>
    <s v="Octubre"/>
    <s v="10"/>
    <x v="3"/>
    <m/>
    <n v="20151005"/>
    <m/>
    <n v="1"/>
    <s v="Comisión Social"/>
    <s v="Ana Yelitza Álvarez Calle"/>
    <s v="ana.alvarez@antioquia.gov.co"/>
    <s v="3217707985-3136236780"/>
    <n v="8862"/>
    <s v="Montebello"/>
    <x v="110"/>
    <s v="Cartama"/>
    <s v="Z22"/>
    <s v="SUROESTE"/>
    <s v="R08"/>
    <m/>
    <e v="#N/A"/>
    <e v="#N/A"/>
    <m/>
    <m/>
    <m/>
    <x v="1"/>
  </r>
  <r>
    <s v="Octubre"/>
    <s v="10"/>
    <x v="3"/>
    <m/>
    <n v="20151006"/>
    <m/>
    <n v="1"/>
    <s v="Comisión Social"/>
    <s v="Ana Yelitza Álvarez Calle"/>
    <s v="ana.alvarez@antioquia.gov.co"/>
    <s v="3217707985-3136236780"/>
    <n v="8862"/>
    <s v="La Pintada"/>
    <x v="27"/>
    <s v="Cartama"/>
    <s v="Z22"/>
    <s v="SUROESTE"/>
    <s v="R08"/>
    <m/>
    <e v="#N/A"/>
    <e v="#N/A"/>
    <m/>
    <m/>
    <m/>
    <x v="1"/>
  </r>
  <r>
    <s v="Octubre"/>
    <s v="10"/>
    <x v="3"/>
    <m/>
    <n v="20151007"/>
    <m/>
    <n v="1"/>
    <s v="Comisión Social"/>
    <s v="Ana Yelitza Álvarez Calle"/>
    <s v="ana.alvarez@antioquia.gov.co"/>
    <s v="3217707985-3136236780"/>
    <n v="8862"/>
    <s v="Granada"/>
    <x v="11"/>
    <s v="Embalses"/>
    <s v="Z16"/>
    <s v="ORIENTE"/>
    <s v="R07"/>
    <m/>
    <e v="#N/A"/>
    <e v="#N/A"/>
    <m/>
    <m/>
    <m/>
    <x v="1"/>
  </r>
  <r>
    <s v="Octubre"/>
    <s v="10"/>
    <x v="3"/>
    <m/>
    <n v="20151015"/>
    <m/>
    <n v="1"/>
    <s v="Comisión Social"/>
    <s v="Ana Yelitza Álvarez Calle"/>
    <s v="ana.alvarez@antioquia.gov.co"/>
    <s v="3217707985-3136236780"/>
    <n v="8862"/>
    <s v="Santo Domingo"/>
    <x v="64"/>
    <s v="Nus"/>
    <s v="Z05"/>
    <s v="NORDESTE"/>
    <s v="R04"/>
    <m/>
    <e v="#N/A"/>
    <e v="#N/A"/>
    <m/>
    <m/>
    <m/>
    <x v="1"/>
  </r>
  <r>
    <s v="Octubre"/>
    <s v="10"/>
    <x v="3"/>
    <m/>
    <n v="20151015"/>
    <m/>
    <n v="1"/>
    <s v="Comisión Social"/>
    <s v="Ana Yelitza Álvarez Calle"/>
    <s v="ana.alvarez@antioquia.gov.co"/>
    <s v="3217707985-3136236780"/>
    <n v="8862"/>
    <s v="Santo Domingo"/>
    <x v="64"/>
    <s v="Nus"/>
    <s v="Z05"/>
    <s v="NORDESTE"/>
    <s v="R04"/>
    <m/>
    <e v="#N/A"/>
    <e v="#N/A"/>
    <m/>
    <m/>
    <m/>
    <x v="3"/>
  </r>
  <r>
    <s v="Octubre"/>
    <s v="10"/>
    <x v="3"/>
    <m/>
    <n v="20151020"/>
    <m/>
    <n v="1"/>
    <s v="Comisión Social"/>
    <s v="Ana Yelitza Álvarez Calle"/>
    <s v="ana.alvarez@antioquia.gov.co"/>
    <s v="3217707985-3136236780"/>
    <n v="8862"/>
    <s v="Montebello"/>
    <x v="110"/>
    <s v="Cartama"/>
    <s v="Z22"/>
    <s v="SUROESTE"/>
    <s v="R08"/>
    <m/>
    <e v="#N/A"/>
    <e v="#N/A"/>
    <m/>
    <m/>
    <m/>
    <x v="9"/>
  </r>
  <r>
    <s v="Octubre"/>
    <s v="10"/>
    <x v="3"/>
    <m/>
    <n v="20151020"/>
    <m/>
    <n v="1"/>
    <s v="Comisión Social"/>
    <s v="Ana Yelitza Álvarez Calle"/>
    <s v="ana.alvarez@antioquia.gov.co"/>
    <s v="3217707985-3136236780"/>
    <n v="8862"/>
    <s v="Puerto Nare"/>
    <x v="39"/>
    <s v="Ribereña"/>
    <s v="Z06"/>
    <s v="MAGDALENA MEDIO"/>
    <s v="R03"/>
    <m/>
    <e v="#N/A"/>
    <e v="#N/A"/>
    <m/>
    <m/>
    <m/>
    <x v="1"/>
  </r>
  <r>
    <s v="Noviembre"/>
    <s v="11"/>
    <x v="3"/>
    <m/>
    <n v="20151103"/>
    <m/>
    <n v="1"/>
    <s v="Comisión Social"/>
    <s v="Ana Yelitza Álvarez Calle"/>
    <s v="ana.alvarez@antioquia.gov.co"/>
    <s v="3217707985-3136236780"/>
    <n v="8862"/>
    <s v="Argelia"/>
    <x v="44"/>
    <s v="Páramo"/>
    <s v="Z15"/>
    <s v="ORIENTE"/>
    <s v="R07"/>
    <m/>
    <e v="#N/A"/>
    <e v="#N/A"/>
    <m/>
    <m/>
    <m/>
    <x v="1"/>
  </r>
  <r>
    <s v="Noviembre"/>
    <s v="11"/>
    <x v="3"/>
    <m/>
    <n v="20151117"/>
    <m/>
    <n v="1"/>
    <s v="Comisión Social"/>
    <s v="Ana Yelitza Álvarez Calle"/>
    <s v="ana.alvarez@antioquia.gov.co"/>
    <s v="3217707985-3136236780"/>
    <n v="8862"/>
    <s v="El Carmen de Viboral"/>
    <x v="78"/>
    <s v="Valle de San Nicolás"/>
    <s v="Z18"/>
    <s v="ORIENTE"/>
    <s v="R07"/>
    <m/>
    <e v="#N/A"/>
    <e v="#N/A"/>
    <m/>
    <m/>
    <m/>
    <x v="3"/>
  </r>
  <r>
    <s v="Noviembre"/>
    <s v="11"/>
    <x v="3"/>
    <m/>
    <n v="20151118"/>
    <m/>
    <n v="1"/>
    <s v="Comisión Social"/>
    <s v="Ana Yelitza Álvarez Calle"/>
    <s v="ana.alvarez@antioquia.gov.co"/>
    <s v="3217707985-3136236780"/>
    <n v="8862"/>
    <s v="El Carmen de Viboral"/>
    <x v="78"/>
    <s v="Valle de San Nicolás"/>
    <s v="Z18"/>
    <s v="ORIENTE"/>
    <s v="R07"/>
    <m/>
    <e v="#N/A"/>
    <e v="#N/A"/>
    <m/>
    <m/>
    <m/>
    <x v="1"/>
  </r>
  <r>
    <s v="Noviembre"/>
    <s v="11"/>
    <x v="3"/>
    <m/>
    <n v="20151111"/>
    <m/>
    <n v="1"/>
    <s v="Comisión Social"/>
    <s v="Ana Yelitza Álvarez Calle"/>
    <s v="ana.alvarez@antioquia.gov.co"/>
    <s v="3217707985-3136236780"/>
    <n v="8862"/>
    <s v="Támesis"/>
    <x v="31"/>
    <s v="Cartama"/>
    <s v="Z22"/>
    <s v="SUROESTE"/>
    <s v="R08"/>
    <m/>
    <e v="#N/A"/>
    <e v="#N/A"/>
    <m/>
    <m/>
    <m/>
    <x v="1"/>
  </r>
  <r>
    <s v="Noviembre"/>
    <s v="11"/>
    <x v="3"/>
    <m/>
    <n v="20151124"/>
    <m/>
    <n v="1"/>
    <s v="Comisión Social"/>
    <s v="Ana Yelitza Álvarez Calle"/>
    <s v="ana.alvarez@antioquia.gov.co"/>
    <s v="3217707985-3136236780"/>
    <n v="8862"/>
    <s v="Uramita"/>
    <x v="37"/>
    <s v="Cuenca del Río Sucio"/>
    <s v="Z13"/>
    <s v="OCCIDENTE"/>
    <s v="R06"/>
    <m/>
    <e v="#N/A"/>
    <e v="#N/A"/>
    <m/>
    <m/>
    <m/>
    <x v="1"/>
  </r>
  <r>
    <s v="Diciembre"/>
    <s v="12"/>
    <x v="3"/>
    <m/>
    <n v="20151207"/>
    <m/>
    <n v="1"/>
    <s v="Comisión Social"/>
    <s v="Ana Yelitza Álvarez Calle"/>
    <s v="ana.alvarez@antioquia.gov.co"/>
    <s v="3217707985-3136236780"/>
    <n v="8862"/>
    <s v="Uramita"/>
    <x v="37"/>
    <s v="Cuenca del Río Sucio"/>
    <s v="Z13"/>
    <s v="OCCIDENTE"/>
    <s v="R06"/>
    <m/>
    <e v="#N/A"/>
    <e v="#N/A"/>
    <m/>
    <m/>
    <m/>
    <x v="1"/>
  </r>
  <r>
    <s v="Diciembre"/>
    <s v="12"/>
    <x v="3"/>
    <m/>
    <n v="20151224"/>
    <m/>
    <n v="1"/>
    <s v="Comisión Social"/>
    <s v="Ana Yelitza Álvarez Calle"/>
    <s v="ana.alvarez@antioquia.gov.co"/>
    <s v="3217707985-3136236780"/>
    <n v="8862"/>
    <s v="Vigía del Fuerte"/>
    <x v="10"/>
    <s v="Atrato Medio"/>
    <s v="Z25"/>
    <s v="URABÁ"/>
    <s v="R09"/>
    <m/>
    <e v="#N/A"/>
    <e v="#N/A"/>
    <m/>
    <m/>
    <m/>
    <x v="9"/>
  </r>
  <r>
    <s v="Diciembre"/>
    <s v="12"/>
    <x v="3"/>
    <m/>
    <n v="20151223"/>
    <m/>
    <n v="1"/>
    <s v="Comisión Social"/>
    <s v="Ana Yelitza Álvarez Calle"/>
    <s v="ana.alvarez@antioquia.gov.co"/>
    <s v="3217707985-3136236780"/>
    <n v="8862"/>
    <s v="San Pedro de los Milagros"/>
    <x v="124"/>
    <s v="Río Grande y Chico"/>
    <s v="Z11"/>
    <s v="NORTE"/>
    <s v="R05"/>
    <m/>
    <e v="#N/A"/>
    <e v="#N/A"/>
    <m/>
    <m/>
    <m/>
    <x v="16"/>
  </r>
  <r>
    <s v="Diciembre"/>
    <s v="12"/>
    <x v="3"/>
    <m/>
    <n v="20151225"/>
    <m/>
    <n v="1"/>
    <s v="Comisión Social"/>
    <s v="Ana Yelitza Álvarez Calle"/>
    <s v="ana.alvarez@antioquia.gov.co"/>
    <s v="3217707985-3136236780"/>
    <n v="8862"/>
    <s v="Medellín"/>
    <x v="80"/>
    <s v="Centro"/>
    <s v="Z01"/>
    <s v="VALLE DE ABURRÁ"/>
    <s v="R01"/>
    <m/>
    <e v="#N/A"/>
    <e v="#N/A"/>
    <m/>
    <m/>
    <m/>
    <x v="16"/>
  </r>
  <r>
    <s v="Diciembre"/>
    <s v="12"/>
    <x v="3"/>
    <m/>
    <n v="20151225"/>
    <m/>
    <n v="1"/>
    <s v="Comisión Social"/>
    <s v="Ana Yelitza Álvarez Calle"/>
    <s v="ana.alvarez@antioquia.gov.co"/>
    <s v="3217707985-3136236780"/>
    <n v="8862"/>
    <s v="San Jerónimo"/>
    <x v="111"/>
    <s v="Cauca Medio"/>
    <s v="Z14"/>
    <s v="OCCIDENTE"/>
    <s v="R06"/>
    <m/>
    <e v="#N/A"/>
    <e v="#N/A"/>
    <m/>
    <m/>
    <m/>
    <x v="16"/>
  </r>
  <r>
    <s v="Diciembre"/>
    <s v="12"/>
    <x v="3"/>
    <m/>
    <n v="20151225"/>
    <m/>
    <n v="1"/>
    <s v="Unidad Élite"/>
    <s v="Gilberto Mazo"/>
    <s v="gilberto.mazo@antioquia.gov.co"/>
    <s v="3146327933 - 3202407294 "/>
    <n v="8857"/>
    <s v="Envigado"/>
    <x v="106"/>
    <s v="Sur "/>
    <s v="Z03"/>
    <s v="VALLE DE ABURRÁ"/>
    <s v="R01"/>
    <m/>
    <e v="#N/A"/>
    <e v="#N/A"/>
    <m/>
    <m/>
    <m/>
    <x v="16"/>
  </r>
  <r>
    <s v="Diciembre"/>
    <s v="12"/>
    <x v="3"/>
    <m/>
    <n v="20151225"/>
    <m/>
    <n v="1"/>
    <s v="Unidad Élite"/>
    <s v="Gilberto Mazo"/>
    <s v="gilberto.mazo@antioquia.gov.co"/>
    <s v="3146327933 - 3202407294 "/>
    <n v="8857"/>
    <s v="Guarne"/>
    <x v="77"/>
    <s v="Valle de San Nicolás"/>
    <s v="Z18"/>
    <s v="ORIENTE"/>
    <s v="R07"/>
    <m/>
    <e v="#N/A"/>
    <e v="#N/A"/>
    <m/>
    <m/>
    <m/>
    <x v="16"/>
  </r>
  <r>
    <s v="Diciembre"/>
    <s v="12"/>
    <x v="3"/>
    <m/>
    <n v="20151225"/>
    <m/>
    <n v="1"/>
    <s v="Unidad Élite"/>
    <s v="Gilberto Mazo"/>
    <s v="gilberto.mazo@antioquia.gov.co"/>
    <s v="3146327933 - 3202407294 "/>
    <n v="8857"/>
    <s v="Guarne"/>
    <x v="77"/>
    <s v="Valle de San Nicolás"/>
    <s v="Z18"/>
    <s v="ORIENTE"/>
    <s v="R07"/>
    <m/>
    <e v="#N/A"/>
    <e v="#N/A"/>
    <m/>
    <m/>
    <m/>
    <x v="16"/>
  </r>
  <r>
    <s v="Diciembre"/>
    <s v="12"/>
    <x v="3"/>
    <m/>
    <n v="20151225"/>
    <m/>
    <n v="1"/>
    <s v="Unidad Élite"/>
    <s v="Gilberto Mazo"/>
    <s v="gilberto.mazo@antioquia.gov.co"/>
    <s v="3146327933 - 3202407294 "/>
    <n v="8857"/>
    <s v="Guarne"/>
    <x v="77"/>
    <s v="Valle de San Nicolás"/>
    <s v="Z18"/>
    <s v="ORIENTE"/>
    <s v="R07"/>
    <m/>
    <e v="#N/A"/>
    <e v="#N/A"/>
    <m/>
    <m/>
    <m/>
    <x v="16"/>
  </r>
  <r>
    <s v="Diciembre"/>
    <s v="12"/>
    <x v="3"/>
    <m/>
    <n v="20151225"/>
    <m/>
    <n v="1"/>
    <s v="Unidad Élite"/>
    <s v="Gilberto Mazo"/>
    <s v="gilberto.mazo@antioquia.gov.co"/>
    <s v="3146327933 - 3202407294 "/>
    <n v="8857"/>
    <s v="Guarne"/>
    <x v="77"/>
    <s v="Valle de San Nicolás"/>
    <s v="Z18"/>
    <s v="ORIENTE"/>
    <s v="R07"/>
    <m/>
    <e v="#N/A"/>
    <e v="#N/A"/>
    <m/>
    <m/>
    <m/>
    <x v="16"/>
  </r>
  <r>
    <s v="Diciembre"/>
    <s v="12"/>
    <x v="3"/>
    <m/>
    <n v="20151225"/>
    <m/>
    <n v="1"/>
    <s v="Unidad Élite"/>
    <s v="Gilberto Mazo"/>
    <s v="gilberto.mazo@antioquia.gov.co"/>
    <s v="3146327933 - 3202407294 "/>
    <n v="8857"/>
    <s v="Guarne"/>
    <x v="77"/>
    <s v="Valle de San Nicolás"/>
    <s v="Z18"/>
    <s v="ORIENTE"/>
    <s v="R07"/>
    <m/>
    <e v="#N/A"/>
    <e v="#N/A"/>
    <m/>
    <m/>
    <m/>
    <x v="16"/>
  </r>
  <r>
    <s v="Diciembre"/>
    <s v="12"/>
    <x v="3"/>
    <m/>
    <n v="20151225"/>
    <m/>
    <n v="1"/>
    <s v="Unidad Élite"/>
    <s v="Gilberto Mazo"/>
    <s v="gilberto.mazo@antioquia.gov.co"/>
    <s v="3146327933 - 3202407294 "/>
    <n v="8857"/>
    <s v="Guarne"/>
    <x v="77"/>
    <s v="Valle de San Nicolás"/>
    <s v="Z18"/>
    <s v="ORIENTE"/>
    <s v="R07"/>
    <m/>
    <e v="#N/A"/>
    <e v="#N/A"/>
    <m/>
    <m/>
    <m/>
    <x v="16"/>
  </r>
  <r>
    <s v="Diciembre"/>
    <s v="12"/>
    <x v="3"/>
    <m/>
    <n v="201512"/>
    <m/>
    <n v="1"/>
    <s v="Unidad Élite"/>
    <s v="Gilberto Mazo"/>
    <s v="gilberto.mazo@antioquia.gov.co"/>
    <s v="3146327933 - 3202407294 "/>
    <n v="8857"/>
    <s v="Anzá"/>
    <x v="97"/>
    <s v="Cauca Medio"/>
    <s v="Z14"/>
    <s v="OCCIDENTE"/>
    <s v="R06"/>
    <m/>
    <e v="#N/A"/>
    <e v="#N/A"/>
    <m/>
    <m/>
    <m/>
    <x v="16"/>
  </r>
  <r>
    <s v="Diciembre"/>
    <s v="12"/>
    <x v="3"/>
    <m/>
    <n v="201512"/>
    <m/>
    <n v="1"/>
    <s v="Unidad Élite"/>
    <s v="Gilberto Mazo"/>
    <s v="gilberto.mazo@antioquia.gov.co"/>
    <s v="3146327933 - 3202407294 "/>
    <n v="8857"/>
    <s v="Caicedo"/>
    <x v="108"/>
    <s v="Cauca Medio"/>
    <s v="Z14"/>
    <s v="OCCIDENTE"/>
    <s v="R06"/>
    <m/>
    <e v="#N/A"/>
    <e v="#N/A"/>
    <m/>
    <m/>
    <m/>
    <x v="16"/>
  </r>
  <r>
    <s v="Diciembre"/>
    <s v="12"/>
    <x v="3"/>
    <m/>
    <n v="201512"/>
    <m/>
    <n v="1"/>
    <s v="Unidad Élite"/>
    <s v="Gilberto Mazo"/>
    <s v="gilberto.mazo@antioquia.gov.co"/>
    <s v="3146327933 - 3202407294 "/>
    <n v="8857"/>
    <s v="Santo Domingo"/>
    <x v="64"/>
    <s v="Nus"/>
    <s v="Z05"/>
    <s v="NORDESTE"/>
    <s v="R04"/>
    <m/>
    <e v="#N/A"/>
    <e v="#N/A"/>
    <m/>
    <m/>
    <m/>
    <x v="16"/>
  </r>
  <r>
    <s v="Diciembre"/>
    <s v="12"/>
    <x v="3"/>
    <m/>
    <n v="201512"/>
    <m/>
    <n v="1"/>
    <s v="Unidad Élite"/>
    <s v="Gilberto Mazo"/>
    <s v="gilberto.mazo@antioquia.gov.co"/>
    <s v="3146327933 - 3202407294 "/>
    <n v="8857"/>
    <s v="Bello"/>
    <x v="87"/>
    <s v="Norte "/>
    <s v="Z02"/>
    <s v="VALLE DE ABURRÁ"/>
    <s v="R01"/>
    <m/>
    <e v="#N/A"/>
    <e v="#N/A"/>
    <m/>
    <m/>
    <m/>
    <x v="16"/>
  </r>
  <r>
    <s v="Diciembre"/>
    <s v="12"/>
    <x v="3"/>
    <m/>
    <n v="20151226"/>
    <m/>
    <n v="1"/>
    <s v="Unidad Élite"/>
    <s v="Gilberto Mazo"/>
    <s v="gilberto.mazo@antioquia.gov.co"/>
    <s v="3146327933 - 3202407294 "/>
    <n v="8857"/>
    <s v="Marinilla"/>
    <x v="57"/>
    <s v="Valle de San Nicolás"/>
    <s v="Z18"/>
    <s v="ORIENTE"/>
    <s v="R07"/>
    <m/>
    <e v="#N/A"/>
    <e v="#N/A"/>
    <m/>
    <m/>
    <m/>
    <x v="16"/>
  </r>
  <r>
    <s v="Diciembre"/>
    <s v="12"/>
    <x v="3"/>
    <m/>
    <n v="20151227"/>
    <m/>
    <n v="1"/>
    <s v="Unidad Élite"/>
    <s v="Gilberto Mazo"/>
    <s v="gilberto.mazo@antioquia.gov.co"/>
    <s v="3146327933 - 3202407294 "/>
    <n v="8857"/>
    <s v="El Retiro"/>
    <x v="117"/>
    <s v="Valle de San Nicolás"/>
    <s v="Z18"/>
    <s v="ORIENTE"/>
    <s v="R07"/>
    <m/>
    <e v="#N/A"/>
    <e v="#N/A"/>
    <m/>
    <m/>
    <m/>
    <x v="16"/>
  </r>
  <r>
    <s v="Diciembre"/>
    <s v="12"/>
    <x v="3"/>
    <m/>
    <n v="20151227"/>
    <m/>
    <n v="1"/>
    <s v="Unidad Élite"/>
    <s v="Gilberto Mazo"/>
    <s v="gilberto.mazo@antioquia.gov.co"/>
    <s v="3146327933 - 3202407294 "/>
    <n v="8857"/>
    <s v="El Retiro"/>
    <x v="117"/>
    <s v="Valle de San Nicolás"/>
    <s v="Z18"/>
    <s v="ORIENTE"/>
    <s v="R07"/>
    <m/>
    <e v="#N/A"/>
    <e v="#N/A"/>
    <m/>
    <m/>
    <m/>
    <x v="16"/>
  </r>
  <r>
    <s v="Diciembre"/>
    <s v="12"/>
    <x v="3"/>
    <m/>
    <n v="20151216"/>
    <m/>
    <n v="1"/>
    <s v="Unidad Élite"/>
    <s v="Gilberto Mazo"/>
    <s v="gilberto.mazo@antioquia.gov.co"/>
    <s v="3146327933 - 3202407294 "/>
    <n v="8857"/>
    <s v="Fredonia"/>
    <x v="99"/>
    <s v="Sinifaná"/>
    <s v="Z19"/>
    <s v="SUROESTE"/>
    <s v="R08"/>
    <m/>
    <e v="#N/A"/>
    <e v="#N/A"/>
    <m/>
    <m/>
    <m/>
    <x v="16"/>
  </r>
  <r>
    <s v="Diciembre"/>
    <s v="12"/>
    <x v="3"/>
    <m/>
    <n v="20151226"/>
    <m/>
    <n v="1"/>
    <s v="Unidad Élite"/>
    <s v="Gilberto Mazo"/>
    <s v="gilberto.mazo@antioquia.gov.co"/>
    <s v="3146327933 - 3202407294 "/>
    <n v="8857"/>
    <s v="Turbo"/>
    <x v="20"/>
    <s v="Centro"/>
    <s v="Z23"/>
    <s v="URABÁ"/>
    <s v="R09"/>
    <m/>
    <e v="#N/A"/>
    <e v="#N/A"/>
    <m/>
    <m/>
    <m/>
    <x v="22"/>
  </r>
  <r>
    <s v="Diciembre"/>
    <s v="12"/>
    <x v="3"/>
    <m/>
    <n v="20151226"/>
    <m/>
    <n v="1"/>
    <s v="Unidad Élite"/>
    <s v="Gilberto Mazo"/>
    <s v="gilberto.mazo@antioquia.gov.co"/>
    <s v="3146327933 - 3202407294 "/>
    <n v="8857"/>
    <s v="Gómez Plata"/>
    <x v="48"/>
    <s v="Río Porce "/>
    <s v="Z09"/>
    <s v="NORTE"/>
    <s v="R05"/>
    <m/>
    <e v="#N/A"/>
    <e v="#N/A"/>
    <m/>
    <m/>
    <m/>
    <x v="21"/>
  </r>
  <r>
    <s v="Diciembre"/>
    <s v="12"/>
    <x v="3"/>
    <m/>
    <n v="20151228"/>
    <m/>
    <n v="1"/>
    <s v="Unidad Élite"/>
    <s v="Gilberto Mazo"/>
    <s v="gilberto.mazo@antioquia.gov.co"/>
    <s v="3146327933 - 3202407294 "/>
    <n v="8857"/>
    <s v="Marinilla"/>
    <x v="57"/>
    <s v="Valle de San Nicolás"/>
    <s v="Z18"/>
    <s v="ORIENTE"/>
    <s v="R07"/>
    <m/>
    <e v="#N/A"/>
    <e v="#N/A"/>
    <m/>
    <m/>
    <m/>
    <x v="16"/>
  </r>
  <r>
    <s v="Diciembre"/>
    <s v="12"/>
    <x v="3"/>
    <m/>
    <n v="20151228"/>
    <m/>
    <n v="1"/>
    <s v="Unidad Élite"/>
    <s v="Gilberto Mazo"/>
    <s v="gilberto.mazo@antioquia.gov.co"/>
    <s v="3146327933 - 3202407294 "/>
    <n v="8857"/>
    <s v="Guarne"/>
    <x v="77"/>
    <s v="Valle de San Nicolás"/>
    <s v="Z18"/>
    <s v="ORIENTE"/>
    <s v="R07"/>
    <m/>
    <e v="#N/A"/>
    <e v="#N/A"/>
    <m/>
    <m/>
    <m/>
    <x v="16"/>
  </r>
  <r>
    <s v="Diciembre"/>
    <s v="12"/>
    <x v="3"/>
    <m/>
    <n v="20151228"/>
    <m/>
    <n v="1"/>
    <s v="Unidad Élite"/>
    <s v="Gilberto Mazo"/>
    <s v="gilberto.mazo@antioquia.gov.co"/>
    <s v="3146327933 - 3202407294 "/>
    <n v="8857"/>
    <s v="Bello"/>
    <x v="87"/>
    <s v="Norte "/>
    <s v="Z02"/>
    <s v="VALLE DE ABURRÁ"/>
    <s v="R01"/>
    <m/>
    <e v="#N/A"/>
    <e v="#N/A"/>
    <m/>
    <m/>
    <m/>
    <x v="16"/>
  </r>
  <r>
    <s v="Diciembre"/>
    <s v="12"/>
    <x v="3"/>
    <m/>
    <n v="20151228"/>
    <m/>
    <n v="1"/>
    <s v="Unidad Élite"/>
    <s v="Gilberto Mazo"/>
    <s v="gilberto.mazo@antioquia.gov.co"/>
    <s v="3146327933 - 3202407294 "/>
    <n v="8857"/>
    <s v="Murindó"/>
    <x v="119"/>
    <s v="Atrato Medio"/>
    <s v="Z25"/>
    <s v="URABÁ"/>
    <s v="R09"/>
    <m/>
    <e v="#N/A"/>
    <e v="#N/A"/>
    <m/>
    <m/>
    <m/>
    <x v="23"/>
  </r>
  <r>
    <s v="Diciembre"/>
    <s v="12"/>
    <x v="3"/>
    <m/>
    <n v="20151229"/>
    <m/>
    <n v="1"/>
    <s v="Unidad Élite"/>
    <s v="Gilberto Mazo"/>
    <s v="gilberto.mazo@antioquia.gov.co"/>
    <s v="3146327933 - 3202407294 "/>
    <n v="8857"/>
    <s v="Amalfi"/>
    <x v="100"/>
    <s v="Meseta"/>
    <s v="Z07"/>
    <s v="NORDESTE"/>
    <s v="R04"/>
    <m/>
    <e v="#N/A"/>
    <e v="#N/A"/>
    <s v="Alto del Cristo"/>
    <m/>
    <m/>
    <x v="16"/>
  </r>
  <r>
    <s v="Diciembre"/>
    <s v="12"/>
    <x v="3"/>
    <m/>
    <n v="20151229"/>
    <m/>
    <n v="1"/>
    <s v="Unidad Élite"/>
    <s v="Gilberto Mazo"/>
    <s v="gilberto.mazo@antioquia.gov.co"/>
    <s v="3146327933 - 3202407294 "/>
    <n v="8857"/>
    <s v="Guarne"/>
    <x v="77"/>
    <s v="Valle de San Nicolás"/>
    <s v="Z18"/>
    <s v="ORIENTE"/>
    <s v="R07"/>
    <m/>
    <e v="#N/A"/>
    <e v="#N/A"/>
    <m/>
    <m/>
    <m/>
    <x v="16"/>
  </r>
  <r>
    <s v="Diciembre"/>
    <s v="12"/>
    <x v="3"/>
    <m/>
    <n v="20151229"/>
    <m/>
    <n v="1"/>
    <s v="Unidad Élite"/>
    <s v="Gilberto Mazo"/>
    <s v="gilberto.mazo@antioquia.gov.co"/>
    <s v="3146327933 - 3202407294 "/>
    <n v="8857"/>
    <s v="Copacabana"/>
    <x v="104"/>
    <s v="Norte "/>
    <s v="Z02"/>
    <s v="VALLE DE ABURRÁ"/>
    <s v="R01"/>
    <m/>
    <e v="#N/A"/>
    <e v="#N/A"/>
    <m/>
    <m/>
    <m/>
    <x v="16"/>
  </r>
  <r>
    <s v="Diciembre"/>
    <s v="12"/>
    <x v="3"/>
    <m/>
    <n v="20151229"/>
    <m/>
    <n v="1"/>
    <s v="Unidad Élite"/>
    <s v="Gilberto Mazo"/>
    <s v="gilberto.mazo@antioquia.gov.co"/>
    <s v="3146327933 - 3202407294 "/>
    <n v="8857"/>
    <s v="Arboletes"/>
    <x v="67"/>
    <s v="Norte"/>
    <s v="Z24"/>
    <s v="URABÁ"/>
    <s v="R09"/>
    <m/>
    <e v="#N/A"/>
    <e v="#N/A"/>
    <m/>
    <m/>
    <m/>
    <x v="10"/>
  </r>
  <r>
    <s v="Diciembre"/>
    <s v="12"/>
    <x v="3"/>
    <m/>
    <n v="20151229"/>
    <m/>
    <n v="1"/>
    <s v="Unidad Élite"/>
    <s v="Gilberto Mazo"/>
    <s v="gilberto.mazo@antioquia.gov.co"/>
    <s v="3146327933 - 3202407294 "/>
    <n v="8857"/>
    <s v="Santa Fe de Antioquia"/>
    <x v="112"/>
    <s v="Cauca Medio"/>
    <s v="Z14"/>
    <s v="OCCIDENTE"/>
    <s v="R06"/>
    <m/>
    <e v="#N/A"/>
    <e v="#N/A"/>
    <m/>
    <m/>
    <m/>
    <x v="16"/>
  </r>
  <r>
    <s v="Diciembre"/>
    <s v="12"/>
    <x v="3"/>
    <m/>
    <n v="20151229"/>
    <m/>
    <n v="1"/>
    <s v="Unidad Élite"/>
    <s v="Gilberto Mazo"/>
    <s v="gilberto.mazo@antioquia.gov.co"/>
    <s v="3146327933 - 3202407294 "/>
    <n v="8857"/>
    <s v="San Jerónimo"/>
    <x v="111"/>
    <s v="Cauca Medio"/>
    <s v="Z14"/>
    <s v="OCCIDENTE"/>
    <s v="R06"/>
    <m/>
    <e v="#N/A"/>
    <e v="#N/A"/>
    <m/>
    <m/>
    <m/>
    <x v="16"/>
  </r>
  <r>
    <s v="Diciembre"/>
    <s v="12"/>
    <x v="3"/>
    <m/>
    <n v="20151229"/>
    <m/>
    <n v="1"/>
    <s v="Unidad Élite"/>
    <s v="Gilberto Mazo"/>
    <s v="gilberto.mazo@antioquia.gov.co"/>
    <s v="3146327933 - 3202407294 "/>
    <n v="8857"/>
    <s v="Sopetrán"/>
    <x v="105"/>
    <s v="Cauca Medio"/>
    <s v="Z14"/>
    <s v="OCCIDENTE"/>
    <s v="R06"/>
    <m/>
    <e v="#N/A"/>
    <e v="#N/A"/>
    <m/>
    <m/>
    <m/>
    <x v="16"/>
  </r>
  <r>
    <s v="Diciembre"/>
    <s v="12"/>
    <x v="3"/>
    <m/>
    <n v="20151229"/>
    <m/>
    <n v="1"/>
    <s v="Unidad Élite"/>
    <s v="Gilberto Mazo"/>
    <s v="gilberto.mazo@antioquia.gov.co"/>
    <s v="3146327933 - 3202407294 "/>
    <n v="8857"/>
    <s v="Bello"/>
    <x v="87"/>
    <s v="Norte "/>
    <s v="Z02"/>
    <s v="VALLE DE ABURRÁ"/>
    <s v="R01"/>
    <m/>
    <e v="#N/A"/>
    <e v="#N/A"/>
    <s v="Los guayabos"/>
    <m/>
    <m/>
    <x v="16"/>
  </r>
  <r>
    <s v="Diciembre"/>
    <s v="12"/>
    <x v="3"/>
    <m/>
    <n v="20151229"/>
    <m/>
    <n v="1"/>
    <s v="Unidad Élite"/>
    <s v="Gilberto Mazo"/>
    <s v="gilberto.mazo@antioquia.gov.co"/>
    <s v="3146327933 - 3202407294 "/>
    <n v="8857"/>
    <s v="San Jerónimo"/>
    <x v="111"/>
    <s v="Cauca Medio"/>
    <s v="Z14"/>
    <s v="OCCIDENTE"/>
    <s v="R06"/>
    <m/>
    <e v="#N/A"/>
    <e v="#N/A"/>
    <m/>
    <m/>
    <m/>
    <x v="16"/>
  </r>
  <r>
    <s v="Diciembre"/>
    <s v="12"/>
    <x v="3"/>
    <m/>
    <n v="20151229"/>
    <m/>
    <n v="1"/>
    <s v="Unidad Élite"/>
    <s v="Gilberto Mazo"/>
    <s v="gilberto.mazo@antioquia.gov.co"/>
    <s v="3146327933 - 3202407294 "/>
    <n v="8857"/>
    <s v="San Jerónimo"/>
    <x v="111"/>
    <s v="Cauca Medio"/>
    <s v="Z14"/>
    <s v="OCCIDENTE"/>
    <s v="R06"/>
    <m/>
    <e v="#N/A"/>
    <e v="#N/A"/>
    <m/>
    <m/>
    <m/>
    <x v="16"/>
  </r>
  <r>
    <s v="Diciembre"/>
    <s v="12"/>
    <x v="3"/>
    <m/>
    <n v="20151229"/>
    <m/>
    <n v="1"/>
    <s v="Unidad Élite"/>
    <s v="Gilberto Mazo"/>
    <s v="gilberto.mazo@antioquia.gov.co"/>
    <s v="3146327933 - 3202407294 "/>
    <n v="8857"/>
    <s v="San Jerónimo"/>
    <x v="111"/>
    <s v="Cauca Medio"/>
    <s v="Z14"/>
    <s v="OCCIDENTE"/>
    <s v="R06"/>
    <m/>
    <e v="#N/A"/>
    <e v="#N/A"/>
    <m/>
    <m/>
    <m/>
    <x v="16"/>
  </r>
  <r>
    <s v="Diciembre"/>
    <s v="12"/>
    <x v="3"/>
    <m/>
    <n v="20151230"/>
    <m/>
    <n v="1"/>
    <s v="Unidad Élite"/>
    <s v="Gilberto Mazo"/>
    <s v="gilberto.mazo@antioquia.gov.co"/>
    <s v="3146327933 - 3202407294 "/>
    <n v="8857"/>
    <s v="La Unión"/>
    <x v="116"/>
    <s v="Valle de San Nicolás"/>
    <s v="Z18"/>
    <s v="ORIENTE"/>
    <s v="R07"/>
    <m/>
    <e v="#N/A"/>
    <e v="#N/A"/>
    <m/>
    <m/>
    <m/>
    <x v="16"/>
  </r>
  <r>
    <s v="Diciembre"/>
    <s v="12"/>
    <x v="3"/>
    <m/>
    <n v="20151231"/>
    <m/>
    <n v="1"/>
    <s v="Unidad Élite"/>
    <s v="Gilberto Mazo"/>
    <s v="gilberto.mazo@antioquia.gov.co"/>
    <s v="3146327933 - 3202407294 "/>
    <n v="8857"/>
    <s v="Andes"/>
    <x v="93"/>
    <s v="San Juan"/>
    <s v="Z20"/>
    <s v="SUROESTE"/>
    <s v="R08"/>
    <m/>
    <e v="#N/A"/>
    <e v="#N/A"/>
    <s v="Vereda chaparralito"/>
    <m/>
    <m/>
    <x v="16"/>
  </r>
  <r>
    <s v="Diciembre"/>
    <s v="12"/>
    <x v="3"/>
    <m/>
    <n v="20151204"/>
    <m/>
    <n v="1"/>
    <s v="Unidad Élite"/>
    <s v="Gilberto Mazo"/>
    <s v="gilberto.mazo@antioquia.gov.co"/>
    <s v="3146327933 - 3202407294 "/>
    <n v="8857"/>
    <s v="Medellín"/>
    <x v="80"/>
    <s v="Centro"/>
    <s v="Z01"/>
    <s v="VALLE DE ABURRÁ"/>
    <s v="R01"/>
    <m/>
    <e v="#N/A"/>
    <e v="#N/A"/>
    <m/>
    <m/>
    <m/>
    <x v="21"/>
  </r>
  <r>
    <s v="Diciembre"/>
    <s v="12"/>
    <x v="3"/>
    <m/>
    <n v="20151217"/>
    <m/>
    <n v="1"/>
    <s v="Unidad Élite"/>
    <s v="Gilberto Mazo"/>
    <s v="gilberto.mazo@antioquia.gov.co"/>
    <s v="3146327933 - 3202407294 "/>
    <n v="8857"/>
    <s v="Chigorodó"/>
    <x v="36"/>
    <s v="Centro"/>
    <s v="Z23"/>
    <s v="URABÁ"/>
    <s v="R09"/>
    <m/>
    <e v="#N/A"/>
    <e v="#N/A"/>
    <m/>
    <m/>
    <m/>
    <x v="21"/>
  </r>
  <r>
    <s v="Diciembre"/>
    <s v="12"/>
    <x v="3"/>
    <m/>
    <n v="20151225"/>
    <m/>
    <n v="1"/>
    <s v="Unidad Élite"/>
    <s v="Gilberto Mazo"/>
    <s v="gilberto.mazo@antioquia.gov.co"/>
    <s v="3146327933 - 3202407294 "/>
    <n v="8857"/>
    <s v="Guatapé"/>
    <x v="94"/>
    <s v="Embalses"/>
    <s v="Z16"/>
    <s v="ORIENTE"/>
    <s v="R07"/>
    <m/>
    <e v="#N/A"/>
    <e v="#N/A"/>
    <m/>
    <m/>
    <m/>
    <x v="21"/>
  </r>
  <r>
    <s v="Diciembre"/>
    <s v="12"/>
    <x v="3"/>
    <m/>
    <n v="20151225"/>
    <m/>
    <n v="1"/>
    <s v="Unidad Élite"/>
    <s v="Gilberto Mazo"/>
    <s v="gilberto.mazo@antioquia.gov.co"/>
    <s v="3146327933 - 3202407294 "/>
    <n v="8857"/>
    <s v="Barbosa"/>
    <x v="107"/>
    <s v="Norte "/>
    <s v="Z02"/>
    <s v="VALLE DE ABURRÁ"/>
    <s v="R01"/>
    <m/>
    <e v="#N/A"/>
    <e v="#N/A"/>
    <m/>
    <m/>
    <m/>
    <x v="21"/>
  </r>
  <r>
    <s v="Diciembre"/>
    <s v="12"/>
    <x v="3"/>
    <m/>
    <n v="20151227"/>
    <m/>
    <n v="1"/>
    <s v="Unidad Élite"/>
    <s v="Gilberto Mazo"/>
    <s v="gilberto.mazo@antioquia.gov.co"/>
    <s v="3146327933 - 3202407294 "/>
    <n v="8857"/>
    <s v="Guatapé"/>
    <x v="94"/>
    <s v="Embalses"/>
    <s v="Z16"/>
    <s v="ORIENTE"/>
    <s v="R07"/>
    <m/>
    <e v="#N/A"/>
    <e v="#N/A"/>
    <m/>
    <m/>
    <m/>
    <x v="21"/>
  </r>
  <r>
    <s v="Diciembre"/>
    <s v="12"/>
    <x v="3"/>
    <m/>
    <n v="20151227"/>
    <m/>
    <n v="1"/>
    <s v="Unidad Élite"/>
    <s v="Gilberto Mazo"/>
    <s v="gilberto.mazo@antioquia.gov.co"/>
    <s v="3146327933 - 3202407294 "/>
    <n v="8857"/>
    <s v="San Rafael"/>
    <x v="5"/>
    <s v="Embalses"/>
    <s v="Z16"/>
    <s v="ORIENTE"/>
    <s v="R07"/>
    <m/>
    <e v="#N/A"/>
    <e v="#N/A"/>
    <m/>
    <m/>
    <m/>
    <x v="21"/>
  </r>
  <r>
    <s v="Enero"/>
    <s v="01"/>
    <x v="3"/>
    <m/>
    <n v="20150109"/>
    <m/>
    <n v="1"/>
    <s v="Unidad Élite"/>
    <s v="Gilberto Mazo"/>
    <s v="gilberto.mazo@antioquia.gov.co"/>
    <s v="3146327933 - 3202407294 "/>
    <n v="8857"/>
    <s v="Guadalupe"/>
    <x v="56"/>
    <s v="Río Porce "/>
    <s v="Z09"/>
    <s v="NORTE"/>
    <s v="R05"/>
    <m/>
    <e v="#N/A"/>
    <e v="#N/A"/>
    <m/>
    <m/>
    <m/>
    <x v="21"/>
  </r>
  <r>
    <s v="Diciembre"/>
    <s v="12"/>
    <x v="3"/>
    <m/>
    <n v="20151227"/>
    <m/>
    <n v="1"/>
    <s v="Unidad Élite"/>
    <s v="Gilberto Mazo"/>
    <s v="gilberto.mazo@antioquia.gov.co"/>
    <s v="3146327933 - 3202407294 "/>
    <n v="8857"/>
    <s v="Caucasia"/>
    <x v="75"/>
    <s v="Bajo Cauca"/>
    <s v="Z04"/>
    <s v="BAJO CAUCA"/>
    <s v="R02"/>
    <m/>
    <e v="#N/A"/>
    <e v="#N/A"/>
    <m/>
    <m/>
    <m/>
    <x v="21"/>
  </r>
  <r>
    <s v="Diciembre"/>
    <s v="12"/>
    <x v="3"/>
    <m/>
    <n v="20151226"/>
    <m/>
    <n v="1"/>
    <s v="Unidad Élite"/>
    <s v="Gilberto Mazo"/>
    <s v="gilberto.mazo@antioquia.gov.co"/>
    <s v="3146327933 - 3202407294 "/>
    <n v="8857"/>
    <s v="Bello"/>
    <x v="87"/>
    <s v="Norte "/>
    <s v="Z02"/>
    <s v="VALLE DE ABURRÁ"/>
    <s v="R01"/>
    <m/>
    <e v="#N/A"/>
    <e v="#N/A"/>
    <m/>
    <m/>
    <m/>
    <x v="21"/>
  </r>
  <r>
    <s v="Enero"/>
    <s v="01"/>
    <x v="3"/>
    <m/>
    <n v="20150103"/>
    <m/>
    <n v="1"/>
    <s v="Unidad Élite"/>
    <s v="Gilberto Mazo"/>
    <s v="gilberto.mazo@antioquia.gov.co"/>
    <s v="3146327933 - 3202407294 "/>
    <n v="8857"/>
    <s v="Tarso"/>
    <x v="74"/>
    <s v="Cartama"/>
    <s v="Z22"/>
    <s v="SUROESTE"/>
    <s v="R08"/>
    <m/>
    <e v="#N/A"/>
    <e v="#N/A"/>
    <m/>
    <m/>
    <m/>
    <x v="21"/>
  </r>
  <r>
    <s v="Abril"/>
    <s v="04"/>
    <x v="3"/>
    <m/>
    <n v="20150403"/>
    <m/>
    <n v="1"/>
    <s v="Unidad Élite"/>
    <s v="Gilberto Mazo"/>
    <s v="gilberto.mazo@antioquia.gov.co"/>
    <s v="3146327933 - 3202407294 "/>
    <n v="8857"/>
    <s v="Anzá"/>
    <x v="97"/>
    <s v="Cauca Medio"/>
    <s v="Z14"/>
    <s v="OCCIDENTE"/>
    <s v="R06"/>
    <m/>
    <e v="#N/A"/>
    <e v="#N/A"/>
    <m/>
    <m/>
    <m/>
    <x v="21"/>
  </r>
  <r>
    <s v="Noviembre"/>
    <s v="11"/>
    <x v="4"/>
    <m/>
    <n v="20151101"/>
    <m/>
    <n v="1"/>
    <s v="Unidad Élite"/>
    <s v="Gilberto Mazo"/>
    <s v="gilberto.mazo@antioquia.gov.co"/>
    <s v="3146327933 - 3202407294 "/>
    <n v="8857"/>
    <s v="Puerto Nare"/>
    <x v="39"/>
    <s v="Ribereña"/>
    <s v="Z06"/>
    <s v="MAGDALENA MEDIO"/>
    <s v="R03"/>
    <m/>
    <e v="#N/A"/>
    <e v="#N/A"/>
    <m/>
    <m/>
    <m/>
    <x v="21"/>
  </r>
</pivotCacheRecords>
</file>

<file path=xl/pivotCache/pivotCacheRecords3.xml><?xml version="1.0" encoding="utf-8"?>
<pivotCacheRecords xmlns="http://schemas.openxmlformats.org/spreadsheetml/2006/main" xmlns:r="http://schemas.openxmlformats.org/officeDocument/2006/relationships" count="1945">
  <r>
    <s v="Marzo"/>
    <s v="03"/>
    <x v="0"/>
    <n v="20120306"/>
    <n v="20120306"/>
    <m/>
    <n v="1"/>
    <s v="Comisión Social"/>
    <s v="Ana Yelitza Álvarez Calle"/>
    <s v="ana.alvarez@antioquia.gov.co"/>
    <s v="3217707985-3136236780"/>
    <n v="8862"/>
    <x v="0"/>
    <s v="05790"/>
    <s v="Bajo Cauca"/>
    <s v="Z04"/>
    <x v="0"/>
    <s v="R02"/>
    <m/>
    <e v="#N/A"/>
    <e v="#N/A"/>
    <m/>
    <m/>
    <m/>
    <s v="Ayuda Humanitaria"/>
    <m/>
    <n v="0"/>
    <m/>
    <m/>
    <m/>
    <m/>
    <m/>
  </r>
  <r>
    <s v="Marzo"/>
    <s v="03"/>
    <x v="0"/>
    <n v="20120315"/>
    <n v="20120315"/>
    <m/>
    <n v="1"/>
    <s v="Comisión Social"/>
    <s v="Ana Yelitza Álvarez Calle"/>
    <s v="ana.alvarez@antioquia.gov.co"/>
    <s v="3217707985-3136236780"/>
    <n v="8862"/>
    <x v="1"/>
    <s v="05647"/>
    <s v="Río Cauca"/>
    <s v="Z12"/>
    <x v="1"/>
    <s v="R05"/>
    <m/>
    <e v="#N/A"/>
    <e v="#N/A"/>
    <m/>
    <m/>
    <m/>
    <s v="Vendaval"/>
    <m/>
    <n v="30"/>
    <m/>
    <m/>
    <m/>
    <m/>
    <m/>
  </r>
  <r>
    <s v="Marzo"/>
    <s v="03"/>
    <x v="0"/>
    <n v="20120315"/>
    <n v="20120315"/>
    <m/>
    <n v="1"/>
    <s v="Comisión Social"/>
    <s v="Ana Yelitza Álvarez Calle"/>
    <s v="ana.alvarez@antioquia.gov.co"/>
    <s v="3217707985-3136236780"/>
    <n v="8862"/>
    <x v="2"/>
    <s v="05145"/>
    <s v="Cartama"/>
    <s v="Z22"/>
    <x v="2"/>
    <s v="R08"/>
    <m/>
    <e v="#N/A"/>
    <e v="#N/A"/>
    <m/>
    <m/>
    <m/>
    <s v="Vendaval"/>
    <m/>
    <n v="30"/>
    <m/>
    <m/>
    <m/>
    <m/>
    <m/>
  </r>
  <r>
    <s v="Marzo"/>
    <s v="03"/>
    <x v="0"/>
    <n v="20120321"/>
    <n v="20120321"/>
    <m/>
    <n v="1"/>
    <s v="Comisión Social"/>
    <s v="Ana Yelitza Álvarez Calle"/>
    <s v="ana.alvarez@antioquia.gov.co"/>
    <s v="3217707985-3136236780"/>
    <n v="8862"/>
    <x v="3"/>
    <s v="05652"/>
    <s v="Bosques"/>
    <s v="Z17"/>
    <x v="3"/>
    <s v="R07"/>
    <m/>
    <e v="#N/A"/>
    <e v="#N/A"/>
    <m/>
    <m/>
    <m/>
    <s v="Vendaval"/>
    <m/>
    <n v="30"/>
    <m/>
    <m/>
    <m/>
    <m/>
    <m/>
  </r>
  <r>
    <s v="Marzo"/>
    <s v="03"/>
    <x v="0"/>
    <n v="20120322"/>
    <n v="20120322"/>
    <m/>
    <n v="1"/>
    <s v="Comisión Social"/>
    <s v="Ana Yelitza Álvarez Calle"/>
    <s v="ana.alvarez@antioquia.gov.co"/>
    <s v="3217707985-3136236780"/>
    <n v="8862"/>
    <x v="4"/>
    <s v="05347"/>
    <s v="Cauca Medio"/>
    <s v="Z14"/>
    <x v="4"/>
    <s v="R06"/>
    <m/>
    <e v="#N/A"/>
    <e v="#N/A"/>
    <m/>
    <m/>
    <m/>
    <s v="Vendaval"/>
    <m/>
    <n v="30"/>
    <m/>
    <m/>
    <m/>
    <m/>
    <m/>
  </r>
  <r>
    <s v="Marzo"/>
    <s v="03"/>
    <x v="0"/>
    <n v="20120322"/>
    <n v="20120322"/>
    <m/>
    <n v="1"/>
    <s v="Comisión Social"/>
    <s v="Ana Yelitza Álvarez Calle"/>
    <s v="ana.alvarez@antioquia.gov.co"/>
    <s v="3217707985-3136236780"/>
    <n v="8862"/>
    <x v="1"/>
    <s v="05647"/>
    <s v="Río Cauca"/>
    <s v="Z12"/>
    <x v="1"/>
    <s v="R05"/>
    <m/>
    <e v="#N/A"/>
    <e v="#N/A"/>
    <m/>
    <m/>
    <m/>
    <s v="Vendaval"/>
    <m/>
    <n v="30"/>
    <m/>
    <m/>
    <m/>
    <m/>
    <m/>
  </r>
  <r>
    <s v="Marzo"/>
    <s v="03"/>
    <x v="0"/>
    <n v="20120322"/>
    <n v="20120322"/>
    <m/>
    <n v="1"/>
    <s v="Comisión Social"/>
    <s v="Ana Yelitza Álvarez Calle"/>
    <s v="ana.alvarez@antioquia.gov.co"/>
    <s v="3217707985-3136236780"/>
    <n v="8862"/>
    <x v="5"/>
    <s v="05667"/>
    <s v="Embalses"/>
    <s v="Z16"/>
    <x v="3"/>
    <s v="R07"/>
    <m/>
    <e v="#N/A"/>
    <e v="#N/A"/>
    <m/>
    <m/>
    <m/>
    <s v="Vendaval"/>
    <m/>
    <n v="30"/>
    <m/>
    <m/>
    <m/>
    <m/>
    <m/>
  </r>
  <r>
    <s v="Marzo"/>
    <s v="03"/>
    <x v="0"/>
    <n v="20120323"/>
    <n v="20120323"/>
    <m/>
    <n v="1"/>
    <s v="Comisión Social"/>
    <s v="Ana Yelitza Álvarez Calle"/>
    <s v="ana.alvarez@antioquia.gov.co"/>
    <s v="3217707985-3136236780"/>
    <n v="8862"/>
    <x v="6"/>
    <s v="05686"/>
    <s v="Río Grande y Chico"/>
    <s v="Z11"/>
    <x v="1"/>
    <s v="R05"/>
    <m/>
    <e v="#N/A"/>
    <e v="#N/A"/>
    <m/>
    <m/>
    <m/>
    <s v="Vendaval"/>
    <m/>
    <n v="30"/>
    <m/>
    <m/>
    <m/>
    <m/>
    <m/>
  </r>
  <r>
    <s v="Marzo"/>
    <s v="03"/>
    <x v="0"/>
    <n v="20120323"/>
    <n v="20120323"/>
    <m/>
    <n v="1"/>
    <s v="Comisión Social"/>
    <s v="Ana Yelitza Álvarez Calle"/>
    <s v="ana.alvarez@antioquia.gov.co"/>
    <s v="3217707985-3136236780"/>
    <n v="8862"/>
    <x v="7"/>
    <s v="05021"/>
    <s v="Embalses"/>
    <s v="Z16"/>
    <x v="3"/>
    <s v="R07"/>
    <m/>
    <e v="#N/A"/>
    <e v="#N/A"/>
    <m/>
    <m/>
    <m/>
    <s v="Vendaval"/>
    <m/>
    <n v="30"/>
    <m/>
    <m/>
    <m/>
    <m/>
    <m/>
  </r>
  <r>
    <s v="Marzo"/>
    <s v="03"/>
    <x v="0"/>
    <n v="20120325"/>
    <n v="20120325"/>
    <m/>
    <n v="1"/>
    <s v="Comisión Social"/>
    <s v="Ana Yelitza Álvarez Calle"/>
    <s v="ana.alvarez@antioquia.gov.co"/>
    <s v="3217707985-3136236780"/>
    <n v="8862"/>
    <x v="8"/>
    <s v="05284"/>
    <s v="Cuenca del Río Sucio"/>
    <s v="Z13"/>
    <x v="4"/>
    <s v="R06"/>
    <m/>
    <e v="#N/A"/>
    <e v="#N/A"/>
    <m/>
    <m/>
    <m/>
    <s v="Vendaval"/>
    <m/>
    <n v="30"/>
    <m/>
    <m/>
    <m/>
    <m/>
    <m/>
  </r>
  <r>
    <s v="Marzo"/>
    <s v="03"/>
    <x v="0"/>
    <n v="20120326"/>
    <n v="20120326"/>
    <m/>
    <n v="1"/>
    <s v="Comisión Social"/>
    <s v="Ana Yelitza Álvarez Calle"/>
    <s v="ana.alvarez@antioquia.gov.co"/>
    <s v="3217707985-3136236780"/>
    <n v="8862"/>
    <x v="5"/>
    <s v="05667"/>
    <s v="Embalses"/>
    <s v="Z16"/>
    <x v="3"/>
    <s v="R07"/>
    <m/>
    <e v="#N/A"/>
    <e v="#N/A"/>
    <m/>
    <m/>
    <m/>
    <s v="Vendaval"/>
    <m/>
    <n v="30"/>
    <m/>
    <m/>
    <m/>
    <m/>
    <m/>
  </r>
  <r>
    <s v="Marzo"/>
    <s v="03"/>
    <x v="0"/>
    <n v="20120326"/>
    <n v="20120326"/>
    <m/>
    <n v="1"/>
    <s v="Comisión Social"/>
    <s v="Ana Yelitza Álvarez Calle"/>
    <s v="ana.alvarez@antioquia.gov.co"/>
    <s v="3217707985-3136236780"/>
    <n v="8862"/>
    <x v="9"/>
    <s v="05856"/>
    <s v="Cartama"/>
    <s v="Z22"/>
    <x v="2"/>
    <s v="R08"/>
    <m/>
    <e v="#N/A"/>
    <e v="#N/A"/>
    <m/>
    <m/>
    <m/>
    <s v="Vendaval"/>
    <m/>
    <n v="30"/>
    <m/>
    <m/>
    <m/>
    <m/>
    <m/>
  </r>
  <r>
    <s v="Marzo"/>
    <s v="03"/>
    <x v="0"/>
    <n v="20120331"/>
    <n v="20120331"/>
    <m/>
    <n v="1"/>
    <s v="Comisión Social"/>
    <s v="Ana Yelitza Álvarez Calle"/>
    <s v="ana.alvarez@antioquia.gov.co"/>
    <s v="3217707985-3136236780"/>
    <n v="8862"/>
    <x v="10"/>
    <s v="05873"/>
    <s v="Atrato Medio"/>
    <s v="Z25"/>
    <x v="5"/>
    <s v="R09"/>
    <m/>
    <e v="#N/A"/>
    <e v="#N/A"/>
    <m/>
    <m/>
    <m/>
    <s v="Terrorismo"/>
    <m/>
    <n v="28"/>
    <m/>
    <m/>
    <m/>
    <m/>
    <m/>
  </r>
  <r>
    <s v="Abril"/>
    <s v="04"/>
    <x v="0"/>
    <n v="20120413"/>
    <n v="20120413"/>
    <m/>
    <n v="1"/>
    <s v="Comisión Social"/>
    <s v="Ana Yelitza Álvarez Calle"/>
    <s v="ana.alvarez@antioquia.gov.co"/>
    <s v="3217707985-3136236780"/>
    <n v="8862"/>
    <x v="11"/>
    <s v="05313"/>
    <s v="Embalses"/>
    <s v="Z16"/>
    <x v="3"/>
    <s v="R07"/>
    <m/>
    <e v="#N/A"/>
    <e v="#N/A"/>
    <m/>
    <m/>
    <m/>
    <s v="Deslizamiento"/>
    <m/>
    <n v="7"/>
    <m/>
    <m/>
    <m/>
    <m/>
    <m/>
  </r>
  <r>
    <s v="Abril"/>
    <s v="04"/>
    <x v="0"/>
    <n v="20120417"/>
    <n v="20120417"/>
    <m/>
    <n v="1"/>
    <s v="Comisión Social"/>
    <s v="Ana Yelitza Álvarez Calle"/>
    <s v="ana.alvarez@antioquia.gov.co"/>
    <s v="3217707985-3136236780"/>
    <n v="8862"/>
    <x v="12"/>
    <s v="05604"/>
    <s v="Minera"/>
    <s v="Z08"/>
    <x v="6"/>
    <s v="R04"/>
    <m/>
    <e v="#N/A"/>
    <e v="#N/A"/>
    <m/>
    <m/>
    <m/>
    <s v="Vendaval"/>
    <m/>
    <n v="30"/>
    <m/>
    <m/>
    <m/>
    <m/>
    <m/>
  </r>
  <r>
    <s v="Abril"/>
    <s v="04"/>
    <x v="0"/>
    <n v="20140418"/>
    <n v="20140418"/>
    <m/>
    <n v="1"/>
    <s v="Comisión Social"/>
    <s v="Ana Yelitza Álvarez Calle"/>
    <s v="ana.alvarez@antioquia.gov.co"/>
    <s v="3217707985-3136236780"/>
    <n v="8862"/>
    <x v="0"/>
    <s v="05790"/>
    <s v="Bajo Cauca"/>
    <s v="Z04"/>
    <x v="0"/>
    <s v="R02"/>
    <m/>
    <e v="#N/A"/>
    <e v="#N/A"/>
    <m/>
    <m/>
    <m/>
    <s v="Deslizamiento"/>
    <m/>
    <n v="7"/>
    <m/>
    <m/>
    <m/>
    <m/>
    <m/>
  </r>
  <r>
    <s v="Abril"/>
    <s v="04"/>
    <x v="0"/>
    <n v="20120420"/>
    <n v="20120420"/>
    <m/>
    <n v="1"/>
    <s v="Comisión Social"/>
    <s v="Ana Yelitza Álvarez Calle"/>
    <s v="ana.alvarez@antioquia.gov.co"/>
    <s v="3217707985-3136236780"/>
    <n v="8862"/>
    <x v="13"/>
    <s v="05670"/>
    <s v="Nus"/>
    <s v="Z05"/>
    <x v="6"/>
    <s v="R04"/>
    <m/>
    <e v="#N/A"/>
    <e v="#N/A"/>
    <m/>
    <m/>
    <m/>
    <s v="Deslizamiento"/>
    <m/>
    <n v="7"/>
    <m/>
    <m/>
    <m/>
    <m/>
    <m/>
  </r>
  <r>
    <s v="Abril"/>
    <s v="04"/>
    <x v="0"/>
    <n v="20120426"/>
    <n v="20120426"/>
    <m/>
    <n v="1"/>
    <s v="Comisión Social"/>
    <s v="Ana Yelitza Álvarez Calle"/>
    <s v="ana.alvarez@antioquia.gov.co"/>
    <s v="3217707985-3136236780"/>
    <n v="8862"/>
    <x v="14"/>
    <s v="05107"/>
    <s v="Vertiente Chorros Blancos"/>
    <s v="Z10"/>
    <x v="1"/>
    <s v="R05"/>
    <m/>
    <e v="#N/A"/>
    <e v="#N/A"/>
    <m/>
    <m/>
    <m/>
    <s v="Vendaval"/>
    <m/>
    <n v="30"/>
    <m/>
    <m/>
    <m/>
    <m/>
    <m/>
  </r>
  <r>
    <s v="Abril"/>
    <s v="04"/>
    <x v="0"/>
    <n v="20120426"/>
    <n v="20120426"/>
    <m/>
    <n v="1"/>
    <s v="Comisión Social"/>
    <s v="Ana Yelitza Álvarez Calle"/>
    <s v="ana.alvarez@antioquia.gov.co"/>
    <s v="3217707985-3136236780"/>
    <n v="8862"/>
    <x v="15"/>
    <s v="05819"/>
    <s v="Río Cauca"/>
    <s v="Z12"/>
    <x v="1"/>
    <s v="R05"/>
    <m/>
    <e v="#N/A"/>
    <e v="#N/A"/>
    <m/>
    <m/>
    <m/>
    <s v="Vendaval"/>
    <m/>
    <n v="30"/>
    <m/>
    <m/>
    <m/>
    <m/>
    <m/>
  </r>
  <r>
    <s v="Abril"/>
    <s v="04"/>
    <x v="0"/>
    <n v="20120426"/>
    <n v="20120426"/>
    <m/>
    <n v="1"/>
    <s v="Comisión Social"/>
    <s v="Ana Yelitza Álvarez Calle"/>
    <s v="ana.alvarez@antioquia.gov.co"/>
    <s v="3217707985-3136236780"/>
    <n v="8862"/>
    <x v="1"/>
    <s v="05647"/>
    <s v="Río Cauca"/>
    <s v="Z12"/>
    <x v="1"/>
    <s v="R05"/>
    <m/>
    <e v="#N/A"/>
    <e v="#N/A"/>
    <m/>
    <m/>
    <m/>
    <s v="Vendaval"/>
    <m/>
    <n v="30"/>
    <m/>
    <m/>
    <m/>
    <m/>
    <m/>
  </r>
  <r>
    <s v="Mayo"/>
    <s v="05"/>
    <x v="0"/>
    <n v="20120503"/>
    <n v="20120503"/>
    <m/>
    <n v="1"/>
    <s v="Comisión Social"/>
    <s v="Ana Yelitza Álvarez Calle"/>
    <s v="ana.alvarez@antioquia.gov.co"/>
    <s v="3217707985-3136236780"/>
    <n v="8862"/>
    <x v="16"/>
    <s v="05190"/>
    <s v="Nus"/>
    <s v="Z05"/>
    <x v="6"/>
    <s v="R04"/>
    <m/>
    <e v="#N/A"/>
    <e v="#N/A"/>
    <m/>
    <m/>
    <m/>
    <s v="Inundación"/>
    <m/>
    <n v="18"/>
    <m/>
    <m/>
    <m/>
    <m/>
    <m/>
  </r>
  <r>
    <s v="Mayo"/>
    <s v="05"/>
    <x v="0"/>
    <n v="20120503"/>
    <n v="20120503"/>
    <m/>
    <n v="1"/>
    <s v="Comisión Social"/>
    <s v="Ana Yelitza Álvarez Calle"/>
    <s v="ana.alvarez@antioquia.gov.co"/>
    <s v="3217707985-3136236780"/>
    <n v="8862"/>
    <x v="1"/>
    <s v="05647"/>
    <s v="Río Cauca"/>
    <s v="Z12"/>
    <x v="1"/>
    <s v="R05"/>
    <m/>
    <e v="#N/A"/>
    <e v="#N/A"/>
    <m/>
    <m/>
    <m/>
    <s v="Vendaval"/>
    <m/>
    <n v="30"/>
    <m/>
    <m/>
    <m/>
    <m/>
    <m/>
  </r>
  <r>
    <s v="Mayo"/>
    <s v="05"/>
    <x v="0"/>
    <n v="20120503"/>
    <n v="20120503"/>
    <m/>
    <n v="1"/>
    <s v="Comisión Social"/>
    <s v="Ana Yelitza Álvarez Calle"/>
    <s v="ana.alvarez@antioquia.gov.co"/>
    <s v="3217707985-3136236780"/>
    <n v="8862"/>
    <x v="13"/>
    <s v="05670"/>
    <s v="Nus"/>
    <s v="Z05"/>
    <x v="6"/>
    <s v="R04"/>
    <m/>
    <e v="#N/A"/>
    <e v="#N/A"/>
    <m/>
    <m/>
    <m/>
    <s v="Inundación"/>
    <m/>
    <n v="18"/>
    <m/>
    <m/>
    <m/>
    <m/>
    <m/>
  </r>
  <r>
    <s v="Mayo"/>
    <s v="05"/>
    <x v="0"/>
    <n v="20120503"/>
    <n v="20120503"/>
    <m/>
    <n v="1"/>
    <s v="Comisión Social"/>
    <s v="Ana Yelitza Álvarez Calle"/>
    <s v="ana.alvarez@antioquia.gov.co"/>
    <s v="3217707985-3136236780"/>
    <n v="8862"/>
    <x v="17"/>
    <s v="05854"/>
    <s v="Vertiente Chorros Blancos"/>
    <s v="Z10"/>
    <x v="1"/>
    <s v="R05"/>
    <m/>
    <e v="#N/A"/>
    <e v="#N/A"/>
    <m/>
    <m/>
    <m/>
    <s v="Inundación"/>
    <m/>
    <n v="18"/>
    <m/>
    <m/>
    <m/>
    <m/>
    <m/>
  </r>
  <r>
    <s v="Mayo"/>
    <s v="05"/>
    <x v="0"/>
    <n v="20120504"/>
    <n v="20120504"/>
    <m/>
    <n v="1"/>
    <s v="Comisión Social"/>
    <s v="Ana Yelitza Álvarez Calle"/>
    <s v="ana.alvarez@antioquia.gov.co"/>
    <s v="3217707985-3136236780"/>
    <n v="8862"/>
    <x v="18"/>
    <s v="05129"/>
    <s v="Sur "/>
    <s v="Z03"/>
    <x v="7"/>
    <s v="R01"/>
    <m/>
    <e v="#N/A"/>
    <e v="#N/A"/>
    <m/>
    <m/>
    <m/>
    <s v="Inundación"/>
    <m/>
    <n v="18"/>
    <m/>
    <m/>
    <m/>
    <m/>
    <m/>
  </r>
  <r>
    <s v="Mayo"/>
    <s v="05"/>
    <x v="0"/>
    <n v="20120509"/>
    <n v="20120509"/>
    <m/>
    <n v="1"/>
    <s v="Comisión Social"/>
    <s v="Ana Yelitza Álvarez Calle"/>
    <s v="ana.alvarez@antioquia.gov.co"/>
    <s v="3217707985-3136236780"/>
    <n v="8862"/>
    <x v="19"/>
    <s v="05353"/>
    <s v="San Juan"/>
    <s v="Z20"/>
    <x v="2"/>
    <s v="R08"/>
    <m/>
    <e v="#N/A"/>
    <e v="#N/A"/>
    <m/>
    <m/>
    <m/>
    <s v="Inundación"/>
    <m/>
    <n v="18"/>
    <m/>
    <m/>
    <m/>
    <m/>
    <m/>
  </r>
  <r>
    <s v="Mayo"/>
    <s v="05"/>
    <x v="0"/>
    <n v="20120514"/>
    <n v="20120514"/>
    <m/>
    <n v="1"/>
    <s v="Comisión Social"/>
    <s v="Ana Yelitza Álvarez Calle"/>
    <s v="ana.alvarez@antioquia.gov.co"/>
    <s v="3217707985-3136236780"/>
    <n v="8862"/>
    <x v="15"/>
    <s v="05819"/>
    <s v="Río Cauca"/>
    <s v="Z12"/>
    <x v="1"/>
    <s v="R05"/>
    <m/>
    <e v="#N/A"/>
    <e v="#N/A"/>
    <m/>
    <m/>
    <m/>
    <s v="Terrorismo"/>
    <m/>
    <n v="28"/>
    <m/>
    <m/>
    <m/>
    <m/>
    <m/>
  </r>
  <r>
    <s v="Mayo"/>
    <s v="05"/>
    <x v="0"/>
    <n v="20120514"/>
    <n v="20120514"/>
    <m/>
    <n v="1"/>
    <s v="Comisión Social"/>
    <s v="Ana Yelitza Álvarez Calle"/>
    <s v="ana.alvarez@antioquia.gov.co"/>
    <s v="3217707985-3136236780"/>
    <n v="8862"/>
    <x v="20"/>
    <s v="05837"/>
    <s v="Centro"/>
    <s v="Z23"/>
    <x v="5"/>
    <s v="R09"/>
    <m/>
    <e v="#N/A"/>
    <e v="#N/A"/>
    <m/>
    <m/>
    <m/>
    <s v="Inundación"/>
    <m/>
    <n v="18"/>
    <m/>
    <m/>
    <m/>
    <m/>
    <m/>
  </r>
  <r>
    <s v="Mayo"/>
    <s v="05"/>
    <x v="0"/>
    <n v="20120514"/>
    <n v="20120514"/>
    <m/>
    <n v="1"/>
    <s v="Comisión Social"/>
    <s v="Ana Yelitza Álvarez Calle"/>
    <s v="ana.alvarez@antioquia.gov.co"/>
    <s v="3217707985-3136236780"/>
    <n v="8862"/>
    <x v="20"/>
    <s v="05837"/>
    <s v="Centro"/>
    <s v="Z23"/>
    <x v="5"/>
    <s v="R09"/>
    <m/>
    <e v="#N/A"/>
    <e v="#N/A"/>
    <m/>
    <m/>
    <m/>
    <s v="Inundación"/>
    <m/>
    <n v="18"/>
    <m/>
    <m/>
    <m/>
    <m/>
    <m/>
  </r>
  <r>
    <s v="Mayo"/>
    <s v="05"/>
    <x v="0"/>
    <n v="20120514"/>
    <n v="20120514"/>
    <m/>
    <n v="1"/>
    <s v="Comisión Social"/>
    <s v="Ana Yelitza Álvarez Calle"/>
    <s v="ana.alvarez@antioquia.gov.co"/>
    <s v="3217707985-3136236780"/>
    <n v="8862"/>
    <x v="21"/>
    <s v="05091"/>
    <s v="San Juan"/>
    <s v="Z20"/>
    <x v="2"/>
    <s v="R08"/>
    <m/>
    <e v="#N/A"/>
    <e v="#N/A"/>
    <m/>
    <m/>
    <m/>
    <s v="Inundación"/>
    <m/>
    <n v="18"/>
    <m/>
    <m/>
    <m/>
    <m/>
    <m/>
  </r>
  <r>
    <s v="Mayo"/>
    <s v="05"/>
    <x v="0"/>
    <n v="20120516"/>
    <n v="20120516"/>
    <m/>
    <n v="1"/>
    <s v="Comisión Social"/>
    <s v="Ana Yelitza Álvarez Calle"/>
    <s v="ana.alvarez@antioquia.gov.co"/>
    <s v="3217707985-3136236780"/>
    <n v="8862"/>
    <x v="3"/>
    <s v="05652"/>
    <s v="Bosques"/>
    <s v="Z17"/>
    <x v="3"/>
    <s v="R07"/>
    <m/>
    <e v="#N/A"/>
    <e v="#N/A"/>
    <m/>
    <m/>
    <m/>
    <s v="Vendaval"/>
    <m/>
    <n v="30"/>
    <m/>
    <m/>
    <m/>
    <m/>
    <m/>
  </r>
  <r>
    <s v="Mayo"/>
    <s v="05"/>
    <x v="0"/>
    <n v="20120520"/>
    <n v="20120520"/>
    <m/>
    <n v="1"/>
    <s v="Comisión Social"/>
    <s v="Ana Yelitza Álvarez Calle"/>
    <s v="ana.alvarez@antioquia.gov.co"/>
    <s v="3217707985-3136236780"/>
    <n v="8862"/>
    <x v="22"/>
    <s v="05642"/>
    <s v="Penderisco"/>
    <s v="Z21"/>
    <x v="2"/>
    <s v="R08"/>
    <m/>
    <e v="#N/A"/>
    <e v="#N/A"/>
    <m/>
    <m/>
    <m/>
    <s v="Vendaval"/>
    <m/>
    <n v="30"/>
    <m/>
    <m/>
    <m/>
    <m/>
    <m/>
  </r>
  <r>
    <s v="Mayo"/>
    <s v="05"/>
    <x v="0"/>
    <n v="20120524"/>
    <n v="20120524"/>
    <m/>
    <n v="1"/>
    <s v="Comisión Social"/>
    <s v="Ana Yelitza Álvarez Calle"/>
    <s v="ana.alvarez@antioquia.gov.co"/>
    <s v="3217707985-3136236780"/>
    <n v="8862"/>
    <x v="23"/>
    <s v="05197"/>
    <s v="Bosques"/>
    <s v="Z17"/>
    <x v="3"/>
    <s v="R07"/>
    <m/>
    <e v="#N/A"/>
    <e v="#N/A"/>
    <m/>
    <m/>
    <m/>
    <s v="Vendaval"/>
    <m/>
    <n v="30"/>
    <m/>
    <m/>
    <m/>
    <m/>
    <m/>
  </r>
  <r>
    <s v="Mayo"/>
    <s v="05"/>
    <x v="0"/>
    <n v="20120524"/>
    <n v="20120524"/>
    <m/>
    <n v="1"/>
    <s v="Comisión Social"/>
    <s v="Ana Yelitza Álvarez Calle"/>
    <s v="ana.alvarez@antioquia.gov.co"/>
    <s v="3217707985-3136236780"/>
    <n v="8862"/>
    <x v="15"/>
    <s v="05819"/>
    <s v="Río Cauca"/>
    <s v="Z12"/>
    <x v="1"/>
    <s v="R05"/>
    <m/>
    <e v="#N/A"/>
    <e v="#N/A"/>
    <m/>
    <m/>
    <m/>
    <s v="Vendaval"/>
    <m/>
    <n v="30"/>
    <m/>
    <m/>
    <m/>
    <m/>
    <m/>
  </r>
  <r>
    <s v="Mayo"/>
    <s v="05"/>
    <x v="0"/>
    <n v="20120524"/>
    <n v="20120524"/>
    <m/>
    <n v="1"/>
    <s v="Comisión Social"/>
    <s v="Ana Yelitza Álvarez Calle"/>
    <s v="ana.alvarez@antioquia.gov.co"/>
    <s v="3217707985-3136236780"/>
    <n v="8862"/>
    <x v="24"/>
    <s v="05093"/>
    <s v="Penderisco"/>
    <s v="Z21"/>
    <x v="2"/>
    <s v="R08"/>
    <m/>
    <e v="#N/A"/>
    <e v="#N/A"/>
    <m/>
    <m/>
    <m/>
    <s v="Lluvias"/>
    <m/>
    <n v="19"/>
    <m/>
    <m/>
    <m/>
    <m/>
    <m/>
  </r>
  <r>
    <s v="Mayo"/>
    <s v="05"/>
    <x v="0"/>
    <n v="20120526"/>
    <n v="20120526"/>
    <m/>
    <n v="1"/>
    <s v="Comisión Social"/>
    <s v="Ana Yelitza Álvarez Calle"/>
    <s v="ana.alvarez@antioquia.gov.co"/>
    <s v="3217707985-3136236780"/>
    <n v="8862"/>
    <x v="25"/>
    <s v="05101"/>
    <s v="San Juan"/>
    <s v="Z20"/>
    <x v="2"/>
    <s v="R08"/>
    <m/>
    <e v="#N/A"/>
    <e v="#N/A"/>
    <m/>
    <m/>
    <m/>
    <s v="Vendaval"/>
    <m/>
    <n v="30"/>
    <m/>
    <m/>
    <m/>
    <m/>
    <m/>
  </r>
  <r>
    <s v="Mayo"/>
    <s v="05"/>
    <x v="0"/>
    <n v="20120526"/>
    <n v="20120526"/>
    <m/>
    <n v="1"/>
    <s v="Comisión Social"/>
    <s v="Ana Yelitza Álvarez Calle"/>
    <s v="ana.alvarez@antioquia.gov.co"/>
    <s v="3217707985-3136236780"/>
    <n v="8862"/>
    <x v="25"/>
    <s v="05101"/>
    <s v="San Juan"/>
    <s v="Z20"/>
    <x v="2"/>
    <s v="R08"/>
    <m/>
    <e v="#N/A"/>
    <e v="#N/A"/>
    <m/>
    <m/>
    <m/>
    <s v="Vendaval"/>
    <m/>
    <n v="30"/>
    <m/>
    <m/>
    <m/>
    <m/>
    <m/>
  </r>
  <r>
    <s v="Mayo"/>
    <s v="05"/>
    <x v="0"/>
    <n v="20120528"/>
    <n v="20120528"/>
    <m/>
    <n v="1"/>
    <s v="Comisión Social"/>
    <s v="Ana Yelitza Álvarez Calle"/>
    <s v="ana.alvarez@antioquia.gov.co"/>
    <s v="3217707985-3136236780"/>
    <n v="8862"/>
    <x v="26"/>
    <s v="05368"/>
    <s v="Cartama"/>
    <s v="Z22"/>
    <x v="2"/>
    <s v="R08"/>
    <m/>
    <e v="#N/A"/>
    <e v="#N/A"/>
    <m/>
    <m/>
    <m/>
    <s v="Lluvias"/>
    <m/>
    <n v="19"/>
    <m/>
    <m/>
    <m/>
    <m/>
    <m/>
  </r>
  <r>
    <s v="Mayo"/>
    <s v="05"/>
    <x v="0"/>
    <n v="20120530"/>
    <n v="20120530"/>
    <m/>
    <n v="1"/>
    <s v="Comisión Social"/>
    <s v="Ana Yelitza Álvarez Calle"/>
    <s v="ana.alvarez@antioquia.gov.co"/>
    <s v="3217707985-3136236780"/>
    <n v="8862"/>
    <x v="7"/>
    <s v="05021"/>
    <s v="Embalses"/>
    <s v="Z16"/>
    <x v="3"/>
    <s v="R07"/>
    <m/>
    <e v="#N/A"/>
    <e v="#N/A"/>
    <m/>
    <m/>
    <m/>
    <s v="Vendaval"/>
    <m/>
    <n v="30"/>
    <m/>
    <m/>
    <m/>
    <m/>
    <m/>
  </r>
  <r>
    <s v="Mayo"/>
    <s v="05"/>
    <x v="0"/>
    <n v="20120530"/>
    <n v="20120530"/>
    <m/>
    <n v="1"/>
    <s v="Comisión Social"/>
    <s v="Ana Yelitza Álvarez Calle"/>
    <s v="ana.alvarez@antioquia.gov.co"/>
    <s v="3217707985-3136236780"/>
    <n v="8862"/>
    <x v="27"/>
    <s v="05390"/>
    <s v="Cartama"/>
    <s v="Z22"/>
    <x v="2"/>
    <s v="R08"/>
    <m/>
    <e v="#N/A"/>
    <e v="#N/A"/>
    <m/>
    <m/>
    <m/>
    <s v="Vendaval"/>
    <m/>
    <n v="30"/>
    <m/>
    <m/>
    <m/>
    <m/>
    <m/>
  </r>
  <r>
    <s v="Mayo"/>
    <s v="05"/>
    <x v="0"/>
    <n v="20120531"/>
    <n v="20120531"/>
    <m/>
    <n v="1"/>
    <s v="Comisión Social"/>
    <s v="Ana Yelitza Álvarez Calle"/>
    <s v="ana.alvarez@antioquia.gov.co"/>
    <s v="3217707985-3136236780"/>
    <n v="8862"/>
    <x v="28"/>
    <s v="05541"/>
    <s v="Embalses"/>
    <s v="Z16"/>
    <x v="3"/>
    <s v="R07"/>
    <m/>
    <e v="#N/A"/>
    <e v="#N/A"/>
    <m/>
    <m/>
    <m/>
    <s v="Vendaval"/>
    <m/>
    <n v="30"/>
    <m/>
    <m/>
    <m/>
    <m/>
    <m/>
  </r>
  <r>
    <s v="Junio"/>
    <s v="06"/>
    <x v="0"/>
    <n v="20120608"/>
    <n v="20120608"/>
    <m/>
    <n v="1"/>
    <s v="Comisión Social"/>
    <s v="Ana Yelitza Álvarez Calle"/>
    <s v="ana.alvarez@antioquia.gov.co"/>
    <s v="3217707985-3136236780"/>
    <n v="8862"/>
    <x v="29"/>
    <s v="05142"/>
    <s v="Nus"/>
    <s v="Z05"/>
    <x v="8"/>
    <s v="R03"/>
    <m/>
    <e v="#N/A"/>
    <e v="#N/A"/>
    <m/>
    <m/>
    <m/>
    <s v="Vendaval"/>
    <m/>
    <n v="30"/>
    <m/>
    <m/>
    <m/>
    <m/>
    <m/>
  </r>
  <r>
    <s v="Junio"/>
    <s v="06"/>
    <x v="0"/>
    <n v="20120608"/>
    <n v="20120608"/>
    <m/>
    <n v="1"/>
    <s v="Comisión Social"/>
    <s v="Ana Yelitza Álvarez Calle"/>
    <s v="ana.alvarez@antioquia.gov.co"/>
    <s v="3217707985-3136236780"/>
    <n v="8862"/>
    <x v="30"/>
    <s v="05425"/>
    <s v="Nus"/>
    <s v="Z05"/>
    <x v="8"/>
    <s v="R03"/>
    <m/>
    <e v="#N/A"/>
    <e v="#N/A"/>
    <m/>
    <m/>
    <m/>
    <s v="Vendaval"/>
    <m/>
    <n v="30"/>
    <m/>
    <m/>
    <m/>
    <m/>
    <m/>
  </r>
  <r>
    <s v="Junio"/>
    <s v="06"/>
    <x v="0"/>
    <n v="20120614"/>
    <n v="20120614"/>
    <m/>
    <n v="1"/>
    <s v="Comisión Social"/>
    <s v="Ana Yelitza Álvarez Calle"/>
    <s v="ana.alvarez@antioquia.gov.co"/>
    <s v="3217707985-3136236780"/>
    <n v="8862"/>
    <x v="31"/>
    <s v="05789"/>
    <s v="Cartama"/>
    <s v="Z22"/>
    <x v="2"/>
    <s v="R08"/>
    <m/>
    <e v="#N/A"/>
    <e v="#N/A"/>
    <m/>
    <m/>
    <m/>
    <s v="Vendaval"/>
    <m/>
    <n v="30"/>
    <m/>
    <m/>
    <m/>
    <m/>
    <m/>
  </r>
  <r>
    <s v="Junio"/>
    <s v="06"/>
    <x v="0"/>
    <n v="20120615"/>
    <n v="20120615"/>
    <m/>
    <n v="1"/>
    <s v="Comisión Social"/>
    <s v="Ana Yelitza Álvarez Calle"/>
    <s v="ana.alvarez@antioquia.gov.co"/>
    <s v="3217707985-3136236780"/>
    <n v="8862"/>
    <x v="7"/>
    <s v="05021"/>
    <s v="Embalses"/>
    <s v="Z16"/>
    <x v="3"/>
    <s v="R07"/>
    <m/>
    <e v="#N/A"/>
    <e v="#N/A"/>
    <m/>
    <m/>
    <m/>
    <s v="Vendaval"/>
    <m/>
    <n v="30"/>
    <m/>
    <m/>
    <m/>
    <m/>
    <m/>
  </r>
  <r>
    <s v="Junio"/>
    <s v="06"/>
    <x v="0"/>
    <n v="20120618"/>
    <n v="20120618"/>
    <m/>
    <n v="1"/>
    <s v="Comisión Social"/>
    <s v="Ana Yelitza Álvarez Calle"/>
    <s v="ana.alvarez@antioquia.gov.co"/>
    <s v="3217707985-3136236780"/>
    <n v="8862"/>
    <x v="3"/>
    <s v="05652"/>
    <s v="Bosques"/>
    <s v="Z17"/>
    <x v="3"/>
    <s v="R07"/>
    <m/>
    <e v="#N/A"/>
    <e v="#N/A"/>
    <m/>
    <m/>
    <m/>
    <s v="Vendaval"/>
    <m/>
    <n v="30"/>
    <m/>
    <m/>
    <m/>
    <m/>
    <m/>
  </r>
  <r>
    <s v="Junio"/>
    <s v="06"/>
    <x v="0"/>
    <n v="20120626"/>
    <n v="20120626"/>
    <m/>
    <n v="1"/>
    <s v="Comisión Social"/>
    <s v="Ana Yelitza Álvarez Calle"/>
    <s v="ana.alvarez@antioquia.gov.co"/>
    <s v="3217707985-3136236780"/>
    <n v="8862"/>
    <x v="32"/>
    <s v="05579"/>
    <s v="Ribereña"/>
    <s v="Z06"/>
    <x v="8"/>
    <s v="R03"/>
    <m/>
    <e v="#N/A"/>
    <e v="#N/A"/>
    <m/>
    <m/>
    <m/>
    <s v="Vendaval"/>
    <m/>
    <n v="30"/>
    <m/>
    <m/>
    <m/>
    <m/>
    <m/>
  </r>
  <r>
    <s v="Junio"/>
    <s v="06"/>
    <x v="0"/>
    <n v="20120626"/>
    <n v="20120626"/>
    <m/>
    <n v="1"/>
    <s v="Comisión Social"/>
    <s v="Ana Yelitza Álvarez Calle"/>
    <s v="ana.alvarez@antioquia.gov.co"/>
    <s v="3217707985-3136236780"/>
    <n v="8862"/>
    <x v="17"/>
    <s v="05854"/>
    <s v="Vertiente Chorros Blancos"/>
    <s v="Z10"/>
    <x v="1"/>
    <s v="R05"/>
    <m/>
    <e v="#N/A"/>
    <e v="#N/A"/>
    <m/>
    <m/>
    <m/>
    <s v="Vendaval"/>
    <m/>
    <n v="30"/>
    <m/>
    <m/>
    <m/>
    <m/>
    <m/>
  </r>
  <r>
    <s v="Junio"/>
    <s v="06"/>
    <x v="0"/>
    <n v="20120630"/>
    <n v="20120630"/>
    <m/>
    <n v="1"/>
    <s v="Comisión Social"/>
    <s v="Ana Yelitza Álvarez Calle"/>
    <s v="ana.alvarez@antioquia.gov.co"/>
    <s v="3217707985-3136236780"/>
    <n v="8862"/>
    <x v="33"/>
    <s v="05483"/>
    <s v="Páramo"/>
    <s v="Z15"/>
    <x v="3"/>
    <s v="R07"/>
    <m/>
    <e v="#N/A"/>
    <e v="#N/A"/>
    <m/>
    <m/>
    <m/>
    <s v="Vendaval"/>
    <m/>
    <n v="30"/>
    <m/>
    <m/>
    <m/>
    <m/>
    <m/>
  </r>
  <r>
    <s v="Julio"/>
    <s v="07"/>
    <x v="0"/>
    <n v="20120705"/>
    <n v="20120705"/>
    <m/>
    <n v="1"/>
    <s v="Comisión Social"/>
    <s v="Ana Yelitza Álvarez Calle"/>
    <s v="ana.alvarez@antioquia.gov.co"/>
    <s v="3217707985-3136236780"/>
    <n v="8862"/>
    <x v="12"/>
    <s v="05604"/>
    <s v="Minera"/>
    <s v="Z08"/>
    <x v="6"/>
    <s v="R04"/>
    <m/>
    <e v="#N/A"/>
    <e v="#N/A"/>
    <m/>
    <m/>
    <m/>
    <s v="Vendaval"/>
    <m/>
    <n v="30"/>
    <m/>
    <m/>
    <m/>
    <m/>
    <m/>
  </r>
  <r>
    <s v="Julio"/>
    <s v="07"/>
    <x v="0"/>
    <n v="20120705"/>
    <n v="20120705"/>
    <m/>
    <n v="1"/>
    <s v="Comisión Social"/>
    <s v="Ana Yelitza Álvarez Calle"/>
    <s v="ana.alvarez@antioquia.gov.co"/>
    <s v="3217707985-3136236780"/>
    <n v="8862"/>
    <x v="12"/>
    <s v="05604"/>
    <s v="Minera"/>
    <s v="Z08"/>
    <x v="6"/>
    <s v="R04"/>
    <m/>
    <e v="#N/A"/>
    <e v="#N/A"/>
    <m/>
    <m/>
    <m/>
    <s v="Terrorismo"/>
    <m/>
    <n v="28"/>
    <m/>
    <m/>
    <m/>
    <m/>
    <m/>
  </r>
  <r>
    <s v="Julio"/>
    <s v="07"/>
    <x v="0"/>
    <n v="20120706"/>
    <n v="20120706"/>
    <m/>
    <n v="1"/>
    <s v="Comisión Social"/>
    <s v="Ana Yelitza Álvarez Calle"/>
    <s v="ana.alvarez@antioquia.gov.co"/>
    <s v="3217707985-3136236780"/>
    <n v="8862"/>
    <x v="34"/>
    <s v="05576"/>
    <s v="Cartama"/>
    <s v="Z22"/>
    <x v="2"/>
    <s v="R08"/>
    <m/>
    <e v="#N/A"/>
    <e v="#N/A"/>
    <m/>
    <m/>
    <m/>
    <s v="Vendaval"/>
    <m/>
    <n v="30"/>
    <m/>
    <m/>
    <m/>
    <m/>
    <m/>
  </r>
  <r>
    <s v="Julio"/>
    <s v="07"/>
    <x v="0"/>
    <n v="20120710"/>
    <n v="20120710"/>
    <m/>
    <n v="1"/>
    <s v="Comisión Social"/>
    <s v="Ana Yelitza Álvarez Calle"/>
    <s v="ana.alvarez@antioquia.gov.co"/>
    <s v="3217707985-3136236780"/>
    <n v="8862"/>
    <x v="35"/>
    <s v="05120"/>
    <s v="Bajo Cauca"/>
    <s v="Z04"/>
    <x v="0"/>
    <s v="R02"/>
    <m/>
    <e v="#N/A"/>
    <e v="#N/A"/>
    <m/>
    <m/>
    <m/>
    <s v="Vendaval"/>
    <m/>
    <n v="30"/>
    <m/>
    <m/>
    <m/>
    <m/>
    <m/>
  </r>
  <r>
    <s v="Julio"/>
    <s v="07"/>
    <x v="0"/>
    <n v="20120710"/>
    <n v="20120710"/>
    <m/>
    <n v="1"/>
    <s v="Comisión Social"/>
    <s v="Ana Yelitza Álvarez Calle"/>
    <s v="ana.alvarez@antioquia.gov.co"/>
    <s v="3217707985-3136236780"/>
    <n v="8862"/>
    <x v="0"/>
    <s v="05790"/>
    <s v="Bajo Cauca"/>
    <s v="Z04"/>
    <x v="0"/>
    <s v="R02"/>
    <m/>
    <e v="#N/A"/>
    <e v="#N/A"/>
    <m/>
    <m/>
    <m/>
    <s v="Vendaval"/>
    <m/>
    <n v="30"/>
    <m/>
    <m/>
    <m/>
    <m/>
    <m/>
  </r>
  <r>
    <s v="Julio"/>
    <s v="07"/>
    <x v="0"/>
    <n v="20120712"/>
    <n v="20120712"/>
    <m/>
    <n v="1"/>
    <s v="Comisión Social"/>
    <s v="Ana Yelitza Álvarez Calle"/>
    <s v="ana.alvarez@antioquia.gov.co"/>
    <s v="3217707985-3136236780"/>
    <n v="8862"/>
    <x v="8"/>
    <s v="05284"/>
    <s v="Cuenca del Río Sucio"/>
    <s v="Z13"/>
    <x v="4"/>
    <s v="R06"/>
    <m/>
    <e v="#N/A"/>
    <e v="#N/A"/>
    <m/>
    <m/>
    <m/>
    <s v="Vendaval"/>
    <m/>
    <n v="30"/>
    <m/>
    <m/>
    <m/>
    <m/>
    <m/>
  </r>
  <r>
    <s v="Julio"/>
    <s v="07"/>
    <x v="0"/>
    <n v="20120713"/>
    <n v="20120713"/>
    <m/>
    <n v="1"/>
    <s v="Comisión Social"/>
    <s v="Ana Yelitza Álvarez Calle"/>
    <s v="ana.alvarez@antioquia.gov.co"/>
    <s v="3217707985-3136236780"/>
    <n v="8862"/>
    <x v="0"/>
    <s v="05790"/>
    <s v="Bajo Cauca"/>
    <s v="Z04"/>
    <x v="0"/>
    <s v="R02"/>
    <m/>
    <e v="#N/A"/>
    <e v="#N/A"/>
    <m/>
    <m/>
    <m/>
    <s v="Vendaval"/>
    <m/>
    <n v="30"/>
    <m/>
    <m/>
    <m/>
    <m/>
    <m/>
  </r>
  <r>
    <s v="Julio"/>
    <s v="07"/>
    <x v="0"/>
    <n v="20120723"/>
    <n v="20120723"/>
    <m/>
    <n v="1"/>
    <s v="Comisión Social"/>
    <s v="Ana Yelitza Álvarez Calle"/>
    <s v="ana.alvarez@antioquia.gov.co"/>
    <s v="3217707985-3136236780"/>
    <n v="8862"/>
    <x v="36"/>
    <s v="05172"/>
    <s v="Centro"/>
    <s v="Z23"/>
    <x v="5"/>
    <s v="R09"/>
    <m/>
    <e v="#N/A"/>
    <e v="#N/A"/>
    <m/>
    <m/>
    <m/>
    <s v="Vendaval"/>
    <m/>
    <n v="30"/>
    <m/>
    <m/>
    <m/>
    <m/>
    <m/>
  </r>
  <r>
    <s v="Julio"/>
    <s v="07"/>
    <x v="0"/>
    <n v="20120731"/>
    <n v="20120731"/>
    <m/>
    <n v="1"/>
    <s v="Comisión Social"/>
    <s v="Ana Yelitza Álvarez Calle"/>
    <s v="ana.alvarez@antioquia.gov.co"/>
    <s v="3217707985-3136236780"/>
    <n v="8862"/>
    <x v="37"/>
    <s v="05842"/>
    <s v="Cuenca del Río Sucio"/>
    <s v="Z13"/>
    <x v="4"/>
    <s v="R06"/>
    <m/>
    <e v="#N/A"/>
    <e v="#N/A"/>
    <m/>
    <m/>
    <m/>
    <s v="Vendaval"/>
    <m/>
    <n v="30"/>
    <m/>
    <m/>
    <m/>
    <m/>
    <m/>
  </r>
  <r>
    <s v="Agosto"/>
    <s v="08"/>
    <x v="0"/>
    <n v="20120822"/>
    <n v="20120822"/>
    <m/>
    <n v="1"/>
    <s v="Comisión Social"/>
    <s v="Ana Yelitza Álvarez Calle"/>
    <s v="ana.alvarez@antioquia.gov.co"/>
    <s v="3217707985-3136236780"/>
    <n v="8862"/>
    <x v="7"/>
    <s v="05021"/>
    <s v="Embalses"/>
    <s v="Z16"/>
    <x v="3"/>
    <s v="R07"/>
    <m/>
    <e v="#N/A"/>
    <e v="#N/A"/>
    <m/>
    <m/>
    <m/>
    <s v="Vendaval"/>
    <m/>
    <n v="30"/>
    <m/>
    <m/>
    <m/>
    <m/>
    <m/>
  </r>
  <r>
    <s v="Agosto"/>
    <s v="08"/>
    <x v="0"/>
    <n v="20120822"/>
    <n v="20120822"/>
    <m/>
    <n v="1"/>
    <s v="Comisión Social"/>
    <s v="Ana Yelitza Álvarez Calle"/>
    <s v="ana.alvarez@antioquia.gov.co"/>
    <s v="3217707985-3136236780"/>
    <n v="8862"/>
    <x v="31"/>
    <s v="05789"/>
    <s v="Cartama"/>
    <s v="Z22"/>
    <x v="2"/>
    <s v="R08"/>
    <m/>
    <e v="#N/A"/>
    <e v="#N/A"/>
    <m/>
    <m/>
    <m/>
    <s v="Vendaval"/>
    <m/>
    <n v="30"/>
    <m/>
    <m/>
    <m/>
    <m/>
    <m/>
  </r>
  <r>
    <s v="Agosto"/>
    <s v="08"/>
    <x v="0"/>
    <n v="20120822"/>
    <n v="20120822"/>
    <m/>
    <n v="1"/>
    <s v="Comisión Social"/>
    <s v="Ana Yelitza Álvarez Calle"/>
    <s v="ana.alvarez@antioquia.gov.co"/>
    <s v="3217707985-3136236780"/>
    <n v="8862"/>
    <x v="38"/>
    <s v="05036"/>
    <s v="Sinifaná"/>
    <s v="Z19"/>
    <x v="2"/>
    <s v="R08"/>
    <m/>
    <e v="#N/A"/>
    <e v="#N/A"/>
    <m/>
    <m/>
    <m/>
    <s v="Colapso Estructural"/>
    <m/>
    <n v="4"/>
    <m/>
    <m/>
    <m/>
    <m/>
    <m/>
  </r>
  <r>
    <s v="Agosto"/>
    <s v="08"/>
    <x v="0"/>
    <n v="20120825"/>
    <n v="20120825"/>
    <m/>
    <n v="1"/>
    <s v="Comisión Social"/>
    <s v="Ana Yelitza Álvarez Calle"/>
    <s v="ana.alvarez@antioquia.gov.co"/>
    <s v="3217707985-3136236780"/>
    <n v="8862"/>
    <x v="37"/>
    <s v="05842"/>
    <s v="Cuenca del Río Sucio"/>
    <s v="Z13"/>
    <x v="4"/>
    <s v="R06"/>
    <m/>
    <e v="#N/A"/>
    <e v="#N/A"/>
    <m/>
    <m/>
    <m/>
    <s v="Vendaval"/>
    <m/>
    <n v="30"/>
    <m/>
    <m/>
    <m/>
    <m/>
    <m/>
  </r>
  <r>
    <s v="Agosto"/>
    <s v="08"/>
    <x v="0"/>
    <n v="20120826"/>
    <n v="20120826"/>
    <m/>
    <n v="1"/>
    <s v="Comisión Social"/>
    <s v="Ana Yelitza Álvarez Calle"/>
    <s v="ana.alvarez@antioquia.gov.co"/>
    <s v="3217707985-3136236780"/>
    <n v="8862"/>
    <x v="13"/>
    <s v="05670"/>
    <s v="Nus"/>
    <s v="Z05"/>
    <x v="6"/>
    <s v="R04"/>
    <m/>
    <e v="#N/A"/>
    <e v="#N/A"/>
    <m/>
    <m/>
    <m/>
    <s v="Lluvias"/>
    <m/>
    <n v="19"/>
    <m/>
    <m/>
    <m/>
    <m/>
    <m/>
  </r>
  <r>
    <s v="Agosto"/>
    <s v="08"/>
    <x v="0"/>
    <n v="20120826"/>
    <n v="20120826"/>
    <m/>
    <n v="1"/>
    <s v="Comisión Social"/>
    <s v="Ana Yelitza Álvarez Calle"/>
    <s v="ana.alvarez@antioquia.gov.co"/>
    <s v="3217707985-3136236780"/>
    <n v="8862"/>
    <x v="39"/>
    <s v="05585"/>
    <s v="Ribereña"/>
    <s v="Z06"/>
    <x v="8"/>
    <s v="R03"/>
    <m/>
    <e v="#N/A"/>
    <e v="#N/A"/>
    <m/>
    <m/>
    <m/>
    <s v="Lluvias"/>
    <m/>
    <n v="19"/>
    <m/>
    <m/>
    <m/>
    <m/>
    <m/>
  </r>
  <r>
    <s v="Agosto"/>
    <s v="08"/>
    <x v="0"/>
    <n v="20120826"/>
    <n v="20120826"/>
    <m/>
    <n v="1"/>
    <s v="Comisión Social"/>
    <s v="Ana Yelitza Álvarez Calle"/>
    <s v="ana.alvarez@antioquia.gov.co"/>
    <s v="3217707985-3136236780"/>
    <n v="8862"/>
    <x v="40"/>
    <s v="05591"/>
    <s v="Ribereña"/>
    <s v="Z06"/>
    <x v="8"/>
    <s v="R03"/>
    <m/>
    <e v="#N/A"/>
    <e v="#N/A"/>
    <m/>
    <m/>
    <m/>
    <s v="Inundación"/>
    <m/>
    <n v="18"/>
    <m/>
    <m/>
    <m/>
    <m/>
    <m/>
  </r>
  <r>
    <s v="Agosto"/>
    <s v="08"/>
    <x v="0"/>
    <n v="20120826"/>
    <n v="20120826"/>
    <m/>
    <n v="1"/>
    <s v="Comisión Social"/>
    <s v="Ana Yelitza Álvarez Calle"/>
    <s v="ana.alvarez@antioquia.gov.co"/>
    <s v="3217707985-3136236780"/>
    <n v="8862"/>
    <x v="35"/>
    <s v="05120"/>
    <s v="Bajo Cauca"/>
    <s v="Z04"/>
    <x v="0"/>
    <s v="R02"/>
    <m/>
    <e v="#N/A"/>
    <e v="#N/A"/>
    <m/>
    <m/>
    <m/>
    <s v="Vendaval"/>
    <m/>
    <n v="30"/>
    <m/>
    <m/>
    <m/>
    <m/>
    <m/>
  </r>
  <r>
    <s v="Agosto"/>
    <s v="08"/>
    <x v="0"/>
    <n v="20120830"/>
    <n v="20120830"/>
    <m/>
    <n v="1"/>
    <s v="Comisión Social"/>
    <s v="Ana Yelitza Álvarez Calle"/>
    <s v="ana.alvarez@antioquia.gov.co"/>
    <s v="3217707985-3136236780"/>
    <n v="8862"/>
    <x v="41"/>
    <s v="05858"/>
    <s v="Meseta"/>
    <s v="Z07"/>
    <x v="6"/>
    <s v="R04"/>
    <m/>
    <e v="#N/A"/>
    <e v="#N/A"/>
    <m/>
    <m/>
    <m/>
    <s v="Inundación"/>
    <m/>
    <n v="18"/>
    <m/>
    <m/>
    <m/>
    <m/>
    <m/>
  </r>
  <r>
    <s v="Agosto"/>
    <s v="08"/>
    <x v="0"/>
    <n v="20120830"/>
    <n v="20120830"/>
    <m/>
    <n v="1"/>
    <s v="Comisión Social"/>
    <s v="Ana Yelitza Álvarez Calle"/>
    <s v="ana.alvarez@antioquia.gov.co"/>
    <s v="3217707985-3136236780"/>
    <n v="8862"/>
    <x v="25"/>
    <s v="05101"/>
    <s v="San Juan"/>
    <s v="Z20"/>
    <x v="2"/>
    <s v="R08"/>
    <m/>
    <e v="#N/A"/>
    <e v="#N/A"/>
    <m/>
    <m/>
    <m/>
    <s v="Avenida"/>
    <m/>
    <n v="3"/>
    <m/>
    <m/>
    <m/>
    <m/>
    <m/>
  </r>
  <r>
    <s v="Agosto"/>
    <s v="08"/>
    <x v="0"/>
    <n v="20120831"/>
    <n v="20120831"/>
    <m/>
    <n v="1"/>
    <s v="Comisión Social"/>
    <s v="Ana Yelitza Álvarez Calle"/>
    <s v="ana.alvarez@antioquia.gov.co"/>
    <s v="3217707985-3136236780"/>
    <n v="8862"/>
    <x v="42"/>
    <s v="05495"/>
    <s v="Bajo Cauca"/>
    <s v="Z04"/>
    <x v="0"/>
    <s v="R02"/>
    <m/>
    <e v="#N/A"/>
    <e v="#N/A"/>
    <m/>
    <m/>
    <m/>
    <s v="Vendaval"/>
    <m/>
    <n v="30"/>
    <m/>
    <m/>
    <m/>
    <m/>
    <m/>
  </r>
  <r>
    <s v="Agosto"/>
    <s v="08"/>
    <x v="0"/>
    <n v="20120831"/>
    <n v="20120831"/>
    <m/>
    <n v="1"/>
    <s v="Comisión Social"/>
    <s v="Ana Yelitza Álvarez Calle"/>
    <s v="ana.alvarez@antioquia.gov.co"/>
    <s v="3217707985-3136236780"/>
    <n v="8862"/>
    <x v="37"/>
    <s v="05842"/>
    <s v="Cuenca del Río Sucio"/>
    <s v="Z13"/>
    <x v="4"/>
    <s v="R06"/>
    <m/>
    <e v="#N/A"/>
    <e v="#N/A"/>
    <m/>
    <m/>
    <m/>
    <s v="Vendaval"/>
    <m/>
    <n v="30"/>
    <m/>
    <m/>
    <m/>
    <m/>
    <m/>
  </r>
  <r>
    <s v="Agosto"/>
    <s v="08"/>
    <x v="0"/>
    <n v="20120831"/>
    <n v="20120831"/>
    <m/>
    <n v="1"/>
    <s v="Comisión Social"/>
    <s v="Ana Yelitza Álvarez Calle"/>
    <s v="ana.alvarez@antioquia.gov.co"/>
    <s v="3217707985-3136236780"/>
    <n v="8862"/>
    <x v="42"/>
    <s v="05495"/>
    <s v="Bajo Cauca"/>
    <s v="Z04"/>
    <x v="0"/>
    <s v="R02"/>
    <m/>
    <e v="#N/A"/>
    <e v="#N/A"/>
    <m/>
    <m/>
    <m/>
    <s v="Vendaval"/>
    <m/>
    <n v="30"/>
    <m/>
    <m/>
    <m/>
    <m/>
    <m/>
  </r>
  <r>
    <s v="Septiembre"/>
    <s v="09"/>
    <x v="0"/>
    <n v="20120909"/>
    <n v="20120909"/>
    <m/>
    <n v="1"/>
    <s v="Comisión Social"/>
    <s v="Ana Yelitza Álvarez Calle"/>
    <s v="ana.alvarez@antioquia.gov.co"/>
    <s v="3217707985-3136236780"/>
    <n v="8862"/>
    <x v="43"/>
    <s v="05895"/>
    <s v="Bajo Cauca"/>
    <s v="Z04"/>
    <x v="0"/>
    <s v="R02"/>
    <m/>
    <e v="#N/A"/>
    <e v="#N/A"/>
    <m/>
    <m/>
    <m/>
    <s v="Vendaval"/>
    <m/>
    <n v="30"/>
    <m/>
    <m/>
    <m/>
    <m/>
    <m/>
  </r>
  <r>
    <s v="Septiembre"/>
    <s v="09"/>
    <x v="0"/>
    <n v="20120912"/>
    <n v="20120912"/>
    <m/>
    <n v="1"/>
    <s v="Comisión Social"/>
    <s v="Ana Yelitza Álvarez Calle"/>
    <s v="ana.alvarez@antioquia.gov.co"/>
    <s v="3217707985-3136236780"/>
    <n v="8862"/>
    <x v="44"/>
    <s v="05055"/>
    <s v="Páramo"/>
    <s v="Z15"/>
    <x v="3"/>
    <s v="R07"/>
    <m/>
    <e v="#N/A"/>
    <e v="#N/A"/>
    <m/>
    <m/>
    <m/>
    <s v="Vendaval"/>
    <m/>
    <n v="30"/>
    <m/>
    <m/>
    <m/>
    <m/>
    <m/>
  </r>
  <r>
    <s v="Septiembre"/>
    <s v="09"/>
    <x v="0"/>
    <n v="20120918"/>
    <n v="20120918"/>
    <m/>
    <n v="1"/>
    <s v="Comisión Social"/>
    <s v="Ana Yelitza Álvarez Calle"/>
    <s v="ana.alvarez@antioquia.gov.co"/>
    <s v="3217707985-3136236780"/>
    <n v="8862"/>
    <x v="45"/>
    <s v="05209"/>
    <s v="Penderisco"/>
    <s v="Z21"/>
    <x v="2"/>
    <s v="R08"/>
    <m/>
    <e v="#N/A"/>
    <e v="#N/A"/>
    <m/>
    <m/>
    <m/>
    <s v="Vendaval"/>
    <m/>
    <n v="30"/>
    <m/>
    <m/>
    <m/>
    <m/>
    <m/>
  </r>
  <r>
    <s v="Septiembre"/>
    <s v="09"/>
    <x v="0"/>
    <n v="20120918"/>
    <n v="20120918"/>
    <m/>
    <n v="1"/>
    <s v="Comisión Social"/>
    <s v="Ana Yelitza Álvarez Calle"/>
    <s v="ana.alvarez@antioquia.gov.co"/>
    <s v="3217707985-3136236780"/>
    <n v="8862"/>
    <x v="7"/>
    <s v="05021"/>
    <s v="Embalses"/>
    <s v="Z16"/>
    <x v="3"/>
    <s v="R07"/>
    <m/>
    <e v="#N/A"/>
    <e v="#N/A"/>
    <m/>
    <m/>
    <m/>
    <s v="Vendaval"/>
    <m/>
    <n v="30"/>
    <m/>
    <m/>
    <m/>
    <m/>
    <m/>
  </r>
  <r>
    <s v="Septiembre"/>
    <s v="09"/>
    <x v="0"/>
    <n v="20120918"/>
    <n v="20120918"/>
    <m/>
    <n v="1"/>
    <s v="Comisión Social"/>
    <s v="Ana Yelitza Álvarez Calle"/>
    <s v="ana.alvarez@antioquia.gov.co"/>
    <s v="3217707985-3136236780"/>
    <n v="8862"/>
    <x v="46"/>
    <s v="05150"/>
    <s v="Río Porce "/>
    <s v="Z09"/>
    <x v="1"/>
    <s v="R05"/>
    <m/>
    <e v="#N/A"/>
    <e v="#N/A"/>
    <m/>
    <m/>
    <m/>
    <s v="Vendaval"/>
    <m/>
    <n v="30"/>
    <m/>
    <m/>
    <m/>
    <m/>
    <m/>
  </r>
  <r>
    <s v="Septiembre"/>
    <s v="09"/>
    <x v="0"/>
    <n v="20120918"/>
    <n v="20120918"/>
    <m/>
    <n v="1"/>
    <s v="Comisión Social"/>
    <s v="Ana Yelitza Álvarez Calle"/>
    <s v="ana.alvarez@antioquia.gov.co"/>
    <s v="3217707985-3136236780"/>
    <n v="8862"/>
    <x v="46"/>
    <s v="05150"/>
    <s v="Río Porce "/>
    <s v="Z09"/>
    <x v="1"/>
    <s v="R05"/>
    <m/>
    <e v="#N/A"/>
    <e v="#N/A"/>
    <m/>
    <m/>
    <m/>
    <s v="Vendaval"/>
    <m/>
    <n v="30"/>
    <m/>
    <m/>
    <m/>
    <m/>
    <m/>
  </r>
  <r>
    <s v="Septiembre"/>
    <s v="09"/>
    <x v="0"/>
    <n v="20120919"/>
    <n v="20120919"/>
    <m/>
    <n v="1"/>
    <s v="Comisión Social"/>
    <s v="Ana Yelitza Álvarez Calle"/>
    <s v="ana.alvarez@antioquia.gov.co"/>
    <s v="3217707985-3136236780"/>
    <n v="8862"/>
    <x v="12"/>
    <s v="05604"/>
    <s v="Minera"/>
    <s v="Z08"/>
    <x v="6"/>
    <s v="R04"/>
    <m/>
    <e v="#N/A"/>
    <e v="#N/A"/>
    <m/>
    <m/>
    <m/>
    <s v="Vendaval"/>
    <m/>
    <n v="30"/>
    <m/>
    <m/>
    <m/>
    <m/>
    <m/>
  </r>
  <r>
    <s v="Septiembre"/>
    <s v="09"/>
    <x v="0"/>
    <n v="20120921"/>
    <n v="20120921"/>
    <m/>
    <n v="1"/>
    <s v="Comisión Social"/>
    <s v="Ana Yelitza Álvarez Calle"/>
    <s v="ana.alvarez@antioquia.gov.co"/>
    <s v="3217707985-3136236780"/>
    <n v="8862"/>
    <x v="24"/>
    <s v="05093"/>
    <s v="Penderisco"/>
    <s v="Z21"/>
    <x v="2"/>
    <s v="R08"/>
    <m/>
    <e v="#N/A"/>
    <e v="#N/A"/>
    <m/>
    <m/>
    <m/>
    <s v="Vendaval"/>
    <m/>
    <n v="30"/>
    <m/>
    <m/>
    <m/>
    <m/>
    <m/>
  </r>
  <r>
    <s v="Septiembre"/>
    <s v="09"/>
    <x v="0"/>
    <n v="20120928"/>
    <n v="20120928"/>
    <m/>
    <n v="1"/>
    <s v="Comisión Social"/>
    <s v="Ana Yelitza Álvarez Calle"/>
    <s v="ana.alvarez@antioquia.gov.co"/>
    <s v="3217707985-3136236780"/>
    <n v="8862"/>
    <x v="12"/>
    <s v="05604"/>
    <s v="Minera"/>
    <s v="Z08"/>
    <x v="6"/>
    <s v="R04"/>
    <m/>
    <e v="#N/A"/>
    <e v="#N/A"/>
    <m/>
    <m/>
    <m/>
    <s v="Vendaval"/>
    <m/>
    <n v="30"/>
    <m/>
    <m/>
    <m/>
    <m/>
    <m/>
  </r>
  <r>
    <s v="Septiembre"/>
    <s v="09"/>
    <x v="0"/>
    <n v="20120928"/>
    <n v="20120928"/>
    <m/>
    <n v="1"/>
    <s v="Comisión Social"/>
    <s v="Ana Yelitza Álvarez Calle"/>
    <s v="ana.alvarez@antioquia.gov.co"/>
    <s v="3217707985-3136236780"/>
    <n v="8862"/>
    <x v="47"/>
    <s v="05038"/>
    <s v="Vertiente Chorros Blancos"/>
    <s v="Z10"/>
    <x v="1"/>
    <s v="R05"/>
    <m/>
    <e v="#N/A"/>
    <e v="#N/A"/>
    <m/>
    <m/>
    <m/>
    <s v="Vendaval"/>
    <m/>
    <n v="30"/>
    <m/>
    <m/>
    <m/>
    <m/>
    <m/>
  </r>
  <r>
    <s v="Septiembre"/>
    <s v="09"/>
    <x v="0"/>
    <n v="20120928"/>
    <n v="20120928"/>
    <m/>
    <n v="1"/>
    <s v="Comisión Social"/>
    <s v="Ana Yelitza Álvarez Calle"/>
    <s v="ana.alvarez@antioquia.gov.co"/>
    <s v="3217707985-3136236780"/>
    <n v="8862"/>
    <x v="7"/>
    <s v="05021"/>
    <s v="Embalses"/>
    <s v="Z16"/>
    <x v="3"/>
    <s v="R07"/>
    <m/>
    <e v="#N/A"/>
    <e v="#N/A"/>
    <m/>
    <m/>
    <m/>
    <s v="Vendaval"/>
    <m/>
    <n v="30"/>
    <m/>
    <m/>
    <m/>
    <m/>
    <m/>
  </r>
  <r>
    <s v="Septiembre"/>
    <s v="09"/>
    <x v="0"/>
    <n v="20120928"/>
    <n v="20120928"/>
    <m/>
    <n v="1"/>
    <s v="Comisión Social"/>
    <s v="Ana Yelitza Álvarez Calle"/>
    <s v="ana.alvarez@antioquia.gov.co"/>
    <s v="3217707985-3136236780"/>
    <n v="8862"/>
    <x v="48"/>
    <s v="05310"/>
    <s v="Río Porce "/>
    <s v="Z09"/>
    <x v="1"/>
    <s v="R05"/>
    <m/>
    <e v="#N/A"/>
    <e v="#N/A"/>
    <m/>
    <m/>
    <m/>
    <s v="Vendaval"/>
    <m/>
    <n v="30"/>
    <m/>
    <m/>
    <m/>
    <m/>
    <m/>
  </r>
  <r>
    <s v="Septiembre"/>
    <s v="09"/>
    <x v="0"/>
    <n v="20120928"/>
    <n v="20120928"/>
    <m/>
    <n v="1"/>
    <s v="Comisión Social"/>
    <s v="Ana Yelitza Álvarez Calle"/>
    <s v="ana.alvarez@antioquia.gov.co"/>
    <s v="3217707985-3136236780"/>
    <n v="8862"/>
    <x v="5"/>
    <s v="05667"/>
    <s v="Embalses"/>
    <s v="Z16"/>
    <x v="3"/>
    <s v="R07"/>
    <m/>
    <e v="#N/A"/>
    <e v="#N/A"/>
    <m/>
    <m/>
    <m/>
    <s v="Vendaval"/>
    <m/>
    <n v="30"/>
    <m/>
    <m/>
    <m/>
    <m/>
    <m/>
  </r>
  <r>
    <s v="Septiembre"/>
    <s v="09"/>
    <x v="0"/>
    <n v="20120928"/>
    <n v="20120928"/>
    <m/>
    <n v="1"/>
    <s v="Comisión Social"/>
    <s v="Ana Yelitza Álvarez Calle"/>
    <s v="ana.alvarez@antioquia.gov.co"/>
    <s v="3217707985-3136236780"/>
    <n v="8862"/>
    <x v="49"/>
    <s v="05059"/>
    <s v="Cauca Medio"/>
    <s v="Z14"/>
    <x v="4"/>
    <s v="R06"/>
    <m/>
    <e v="#N/A"/>
    <e v="#N/A"/>
    <m/>
    <m/>
    <m/>
    <s v="Vendaval"/>
    <m/>
    <n v="30"/>
    <m/>
    <m/>
    <m/>
    <m/>
    <m/>
  </r>
  <r>
    <s v="Septiembre"/>
    <s v="09"/>
    <x v="0"/>
    <n v="20120928"/>
    <n v="20120928"/>
    <m/>
    <n v="1"/>
    <s v="Comisión Social"/>
    <s v="Ana Yelitza Álvarez Calle"/>
    <s v="ana.alvarez@antioquia.gov.co"/>
    <s v="3217707985-3136236780"/>
    <n v="8862"/>
    <x v="20"/>
    <s v="05837"/>
    <s v="Centro"/>
    <s v="Z23"/>
    <x v="5"/>
    <s v="R09"/>
    <m/>
    <e v="#N/A"/>
    <e v="#N/A"/>
    <m/>
    <m/>
    <m/>
    <s v="Vendaval"/>
    <m/>
    <n v="30"/>
    <m/>
    <m/>
    <m/>
    <m/>
    <m/>
  </r>
  <r>
    <s v="Septiembre"/>
    <s v="09"/>
    <x v="0"/>
    <n v="20120928"/>
    <n v="20120928"/>
    <m/>
    <n v="1"/>
    <s v="Comisión Social"/>
    <s v="Ana Yelitza Álvarez Calle"/>
    <s v="ana.alvarez@antioquia.gov.co"/>
    <s v="3217707985-3136236780"/>
    <n v="8862"/>
    <x v="50"/>
    <s v="05658"/>
    <s v="Río Grande y Chico"/>
    <s v="Z11"/>
    <x v="1"/>
    <s v="R05"/>
    <m/>
    <e v="#N/A"/>
    <e v="#N/A"/>
    <m/>
    <m/>
    <m/>
    <s v="Vendaval"/>
    <m/>
    <n v="30"/>
    <m/>
    <m/>
    <m/>
    <m/>
    <m/>
  </r>
  <r>
    <s v="Septiembre"/>
    <s v="09"/>
    <x v="0"/>
    <n v="20120928"/>
    <n v="20120928"/>
    <m/>
    <n v="1"/>
    <s v="Comisión Social"/>
    <s v="Ana Yelitza Álvarez Calle"/>
    <s v="ana.alvarez@antioquia.gov.co"/>
    <s v="3217707985-3136236780"/>
    <n v="8862"/>
    <x v="1"/>
    <s v="05647"/>
    <s v="Río Cauca"/>
    <s v="Z12"/>
    <x v="1"/>
    <s v="R05"/>
    <m/>
    <e v="#N/A"/>
    <e v="#N/A"/>
    <m/>
    <m/>
    <m/>
    <s v="Vendaval"/>
    <m/>
    <n v="30"/>
    <m/>
    <m/>
    <m/>
    <m/>
    <m/>
  </r>
  <r>
    <s v="Septiembre"/>
    <s v="09"/>
    <x v="0"/>
    <n v="20120928"/>
    <n v="20120928"/>
    <m/>
    <n v="1"/>
    <s v="Comisión Social"/>
    <s v="Ana Yelitza Álvarez Calle"/>
    <s v="ana.alvarez@antioquia.gov.co"/>
    <s v="3217707985-3136236780"/>
    <n v="8862"/>
    <x v="16"/>
    <s v="05190"/>
    <s v="Nus"/>
    <s v="Z05"/>
    <x v="6"/>
    <s v="R04"/>
    <m/>
    <e v="#N/A"/>
    <e v="#N/A"/>
    <m/>
    <m/>
    <m/>
    <s v="Vendaval"/>
    <m/>
    <n v="30"/>
    <m/>
    <m/>
    <m/>
    <m/>
    <m/>
  </r>
  <r>
    <s v="Octubre"/>
    <s v="10"/>
    <x v="0"/>
    <n v="20121004"/>
    <n v="20121004"/>
    <m/>
    <n v="1"/>
    <s v="Comisión Social"/>
    <s v="Ana Yelitza Álvarez Calle"/>
    <s v="ana.alvarez@antioquia.gov.co"/>
    <s v="3217707985-3136236780"/>
    <n v="8862"/>
    <x v="41"/>
    <s v="05858"/>
    <s v="Meseta"/>
    <s v="Z07"/>
    <x v="6"/>
    <s v="R04"/>
    <m/>
    <e v="#N/A"/>
    <e v="#N/A"/>
    <m/>
    <m/>
    <m/>
    <s v="Vendaval"/>
    <m/>
    <n v="30"/>
    <m/>
    <m/>
    <m/>
    <m/>
    <m/>
  </r>
  <r>
    <s v="Octubre"/>
    <s v="10"/>
    <x v="0"/>
    <n v="20121005"/>
    <n v="20121005"/>
    <m/>
    <n v="1"/>
    <s v="Comisión Social"/>
    <s v="Ana Yelitza Álvarez Calle"/>
    <s v="ana.alvarez@antioquia.gov.co"/>
    <s v="3217707985-3136236780"/>
    <n v="8862"/>
    <x v="7"/>
    <s v="05021"/>
    <s v="Embalses"/>
    <s v="Z16"/>
    <x v="3"/>
    <s v="R07"/>
    <m/>
    <e v="#N/A"/>
    <e v="#N/A"/>
    <m/>
    <m/>
    <m/>
    <s v="Vendaval"/>
    <m/>
    <n v="30"/>
    <m/>
    <m/>
    <m/>
    <m/>
    <m/>
  </r>
  <r>
    <s v="Octubre"/>
    <s v="10"/>
    <x v="0"/>
    <n v="20121007"/>
    <n v="20121007"/>
    <m/>
    <n v="1"/>
    <s v="Comisión Social"/>
    <s v="Ana Yelitza Álvarez Calle"/>
    <s v="ana.alvarez@antioquia.gov.co"/>
    <s v="3217707985-3136236780"/>
    <n v="8862"/>
    <x v="41"/>
    <s v="05858"/>
    <s v="Meseta"/>
    <s v="Z07"/>
    <x v="6"/>
    <s v="R04"/>
    <m/>
    <e v="#N/A"/>
    <e v="#N/A"/>
    <m/>
    <m/>
    <m/>
    <s v="Vendaval"/>
    <m/>
    <n v="30"/>
    <m/>
    <m/>
    <m/>
    <m/>
    <m/>
  </r>
  <r>
    <s v="Octubre"/>
    <s v="10"/>
    <x v="0"/>
    <n v="20121008"/>
    <n v="20121008"/>
    <m/>
    <n v="1"/>
    <s v="Comisión Social"/>
    <s v="Ana Yelitza Álvarez Calle"/>
    <s v="ana.alvarez@antioquia.gov.co"/>
    <s v="3217707985-3136236780"/>
    <n v="8862"/>
    <x v="41"/>
    <s v="05858"/>
    <s v="Meseta"/>
    <s v="Z07"/>
    <x v="6"/>
    <s v="R04"/>
    <m/>
    <e v="#N/A"/>
    <e v="#N/A"/>
    <m/>
    <m/>
    <m/>
    <s v="Vendaval"/>
    <m/>
    <n v="30"/>
    <m/>
    <m/>
    <m/>
    <m/>
    <m/>
  </r>
  <r>
    <s v="Octubre"/>
    <s v="10"/>
    <x v="0"/>
    <n v="20121009"/>
    <n v="20121009"/>
    <m/>
    <n v="1"/>
    <s v="Comisión Social"/>
    <s v="Ana Yelitza Álvarez Calle"/>
    <s v="ana.alvarez@antioquia.gov.co"/>
    <s v="3217707985-3136236780"/>
    <n v="8862"/>
    <x v="33"/>
    <s v="05483"/>
    <s v="Páramo"/>
    <s v="Z15"/>
    <x v="3"/>
    <s v="R07"/>
    <m/>
    <e v="#N/A"/>
    <e v="#N/A"/>
    <m/>
    <m/>
    <m/>
    <s v="Vendaval"/>
    <m/>
    <n v="30"/>
    <m/>
    <m/>
    <m/>
    <m/>
    <m/>
  </r>
  <r>
    <s v="Octubre"/>
    <s v="10"/>
    <x v="0"/>
    <n v="20121010"/>
    <n v="20121010"/>
    <m/>
    <n v="1"/>
    <s v="Comisión Social"/>
    <s v="Ana Yelitza Álvarez Calle"/>
    <s v="ana.alvarez@antioquia.gov.co"/>
    <s v="3217707985-3136236780"/>
    <n v="8862"/>
    <x v="41"/>
    <s v="05858"/>
    <s v="Meseta"/>
    <s v="Z07"/>
    <x v="6"/>
    <s v="R04"/>
    <m/>
    <e v="#N/A"/>
    <e v="#N/A"/>
    <m/>
    <m/>
    <m/>
    <s v="Vendaval"/>
    <m/>
    <n v="30"/>
    <m/>
    <m/>
    <m/>
    <m/>
    <m/>
  </r>
  <r>
    <s v="Octubre"/>
    <s v="10"/>
    <x v="0"/>
    <n v="20121013"/>
    <n v="20121013"/>
    <m/>
    <n v="1"/>
    <s v="Comisión Social"/>
    <s v="Ana Yelitza Álvarez Calle"/>
    <s v="ana.alvarez@antioquia.gov.co"/>
    <s v="3217707985-3136236780"/>
    <n v="8862"/>
    <x v="45"/>
    <s v="05209"/>
    <s v="Penderisco"/>
    <s v="Z21"/>
    <x v="2"/>
    <s v="R08"/>
    <m/>
    <e v="#N/A"/>
    <e v="#N/A"/>
    <m/>
    <m/>
    <m/>
    <s v="Vendaval"/>
    <m/>
    <n v="30"/>
    <m/>
    <m/>
    <m/>
    <m/>
    <m/>
  </r>
  <r>
    <s v="Octubre"/>
    <s v="10"/>
    <x v="0"/>
    <n v="20121019"/>
    <n v="20121019"/>
    <m/>
    <n v="1"/>
    <s v="Comisión Social"/>
    <s v="Ana Yelitza Álvarez Calle"/>
    <s v="ana.alvarez@antioquia.gov.co"/>
    <s v="3217707985-3136236780"/>
    <n v="8862"/>
    <x v="51"/>
    <s v="05040"/>
    <s v="Río Porce "/>
    <s v="Z09"/>
    <x v="6"/>
    <s v="R04"/>
    <m/>
    <e v="#N/A"/>
    <e v="#N/A"/>
    <m/>
    <m/>
    <m/>
    <s v="Vendaval"/>
    <m/>
    <n v="30"/>
    <m/>
    <m/>
    <m/>
    <m/>
    <m/>
  </r>
  <r>
    <s v="Octubre"/>
    <s v="10"/>
    <x v="0"/>
    <n v="20121019"/>
    <n v="20121019"/>
    <m/>
    <n v="1"/>
    <s v="Comisión Social"/>
    <s v="Ana Yelitza Álvarez Calle"/>
    <s v="ana.alvarez@antioquia.gov.co"/>
    <s v="3217707985-3136236780"/>
    <n v="8862"/>
    <x v="44"/>
    <s v="05055"/>
    <s v="Páramo"/>
    <s v="Z15"/>
    <x v="3"/>
    <s v="R07"/>
    <m/>
    <e v="#N/A"/>
    <e v="#N/A"/>
    <m/>
    <m/>
    <m/>
    <s v="Vendaval"/>
    <m/>
    <n v="30"/>
    <m/>
    <m/>
    <m/>
    <m/>
    <m/>
  </r>
  <r>
    <s v="Octubre"/>
    <s v="10"/>
    <x v="0"/>
    <n v="20121019"/>
    <n v="20121019"/>
    <m/>
    <n v="1"/>
    <s v="Comisión Social"/>
    <s v="Ana Yelitza Álvarez Calle"/>
    <s v="ana.alvarez@antioquia.gov.co"/>
    <s v="3217707985-3136236780"/>
    <n v="8862"/>
    <x v="44"/>
    <s v="05055"/>
    <s v="Páramo"/>
    <s v="Z15"/>
    <x v="3"/>
    <s v="R07"/>
    <m/>
    <e v="#N/A"/>
    <e v="#N/A"/>
    <m/>
    <m/>
    <m/>
    <s v="Vendaval"/>
    <m/>
    <n v="30"/>
    <m/>
    <m/>
    <m/>
    <m/>
    <m/>
  </r>
  <r>
    <s v="Octubre"/>
    <s v="10"/>
    <x v="0"/>
    <n v="20121019"/>
    <n v="20121019"/>
    <m/>
    <n v="1"/>
    <s v="Comisión Social"/>
    <s v="Ana Yelitza Álvarez Calle"/>
    <s v="ana.alvarez@antioquia.gov.co"/>
    <s v="3217707985-3136236780"/>
    <n v="8862"/>
    <x v="14"/>
    <s v="05107"/>
    <s v="Vertiente Chorros Blancos"/>
    <s v="Z10"/>
    <x v="1"/>
    <s v="R05"/>
    <m/>
    <e v="#N/A"/>
    <e v="#N/A"/>
    <m/>
    <m/>
    <m/>
    <s v="Vendaval"/>
    <m/>
    <n v="30"/>
    <m/>
    <m/>
    <m/>
    <m/>
    <m/>
  </r>
  <r>
    <s v="Octubre"/>
    <s v="10"/>
    <x v="0"/>
    <n v="20121019"/>
    <n v="20121019"/>
    <m/>
    <n v="1"/>
    <s v="Comisión Social"/>
    <s v="Ana Yelitza Álvarez Calle"/>
    <s v="ana.alvarez@antioquia.gov.co"/>
    <s v="3217707985-3136236780"/>
    <n v="8862"/>
    <x v="22"/>
    <s v="05642"/>
    <s v="Penderisco"/>
    <s v="Z21"/>
    <x v="2"/>
    <s v="R08"/>
    <m/>
    <e v="#N/A"/>
    <e v="#N/A"/>
    <m/>
    <m/>
    <m/>
    <s v="Vendaval"/>
    <m/>
    <n v="30"/>
    <m/>
    <m/>
    <m/>
    <m/>
    <m/>
  </r>
  <r>
    <s v="Octubre"/>
    <s v="10"/>
    <x v="0"/>
    <n v="20121022"/>
    <n v="20121022"/>
    <m/>
    <n v="1"/>
    <s v="Comisión Social"/>
    <s v="Ana Yelitza Álvarez Calle"/>
    <s v="ana.alvarez@antioquia.gov.co"/>
    <s v="3217707985-3136236780"/>
    <n v="8862"/>
    <x v="8"/>
    <s v="05284"/>
    <s v="Cuenca del Río Sucio"/>
    <s v="Z13"/>
    <x v="4"/>
    <s v="R06"/>
    <m/>
    <e v="#N/A"/>
    <e v="#N/A"/>
    <m/>
    <m/>
    <m/>
    <s v="Vendaval"/>
    <m/>
    <n v="30"/>
    <m/>
    <m/>
    <m/>
    <m/>
    <m/>
  </r>
  <r>
    <s v="Octubre"/>
    <s v="10"/>
    <x v="0"/>
    <n v="20121022"/>
    <n v="20121022"/>
    <m/>
    <n v="1"/>
    <s v="Comisión Social"/>
    <s v="Ana Yelitza Álvarez Calle"/>
    <s v="ana.alvarez@antioquia.gov.co"/>
    <s v="3217707985-3136236780"/>
    <n v="8862"/>
    <x v="52"/>
    <s v="05206"/>
    <s v="Embalses"/>
    <s v="Z16"/>
    <x v="3"/>
    <s v="R07"/>
    <m/>
    <e v="#N/A"/>
    <e v="#N/A"/>
    <m/>
    <m/>
    <m/>
    <s v="Vendaval"/>
    <m/>
    <n v="30"/>
    <m/>
    <m/>
    <m/>
    <m/>
    <m/>
  </r>
  <r>
    <s v="Noviembre"/>
    <s v="11"/>
    <x v="0"/>
    <n v="20121126"/>
    <n v="20121126"/>
    <m/>
    <n v="1"/>
    <s v="Comisión Social"/>
    <s v="Ana Yelitza Álvarez Calle"/>
    <s v="ana.alvarez@antioquia.gov.co"/>
    <s v="3217707985-3136236780"/>
    <n v="8862"/>
    <x v="7"/>
    <s v="05021"/>
    <s v="Embalses"/>
    <s v="Z16"/>
    <x v="3"/>
    <s v="R07"/>
    <m/>
    <e v="#N/A"/>
    <e v="#N/A"/>
    <m/>
    <m/>
    <m/>
    <s v="Ayuda Humanitaria"/>
    <m/>
    <n v="0"/>
    <m/>
    <m/>
    <m/>
    <m/>
    <m/>
  </r>
  <r>
    <s v="Noviembre"/>
    <s v="11"/>
    <x v="0"/>
    <n v="20121122"/>
    <n v="20121122"/>
    <m/>
    <n v="1"/>
    <s v="Comisión Social"/>
    <s v="Ana Yelitza Álvarez Calle"/>
    <s v="ana.alvarez@antioquia.gov.co"/>
    <s v="3217707985-3136236780"/>
    <n v="8862"/>
    <x v="38"/>
    <s v="05036"/>
    <s v="Sinifaná"/>
    <s v="Z19"/>
    <x v="2"/>
    <s v="R08"/>
    <m/>
    <e v="#N/A"/>
    <e v="#N/A"/>
    <m/>
    <m/>
    <m/>
    <s v="Ayuda Humanitaria"/>
    <m/>
    <n v="0"/>
    <m/>
    <m/>
    <m/>
    <m/>
    <m/>
  </r>
  <r>
    <s v="Octubre"/>
    <s v="10"/>
    <x v="0"/>
    <n v="20121021"/>
    <n v="20121021"/>
    <m/>
    <n v="1"/>
    <s v="Comisión Social"/>
    <s v="Ana Yelitza Álvarez Calle"/>
    <s v="ana.alvarez@antioquia.gov.co"/>
    <s v="3217707985-3136236780"/>
    <n v="8862"/>
    <x v="47"/>
    <s v="05038"/>
    <s v="Vertiente Chorros Blancos"/>
    <s v="Z10"/>
    <x v="1"/>
    <s v="R05"/>
    <m/>
    <e v="#N/A"/>
    <e v="#N/A"/>
    <m/>
    <m/>
    <m/>
    <s v="Ayuda Humanitaria"/>
    <m/>
    <n v="0"/>
    <m/>
    <m/>
    <m/>
    <m/>
    <m/>
  </r>
  <r>
    <s v="Octubre"/>
    <s v="10"/>
    <x v="0"/>
    <n v="20121006"/>
    <n v="20121006"/>
    <m/>
    <n v="1"/>
    <s v="Comisión Social"/>
    <s v="Ana Yelitza Álvarez Calle"/>
    <s v="ana.alvarez@antioquia.gov.co"/>
    <s v="3217707985-3136236780"/>
    <n v="8862"/>
    <x v="51"/>
    <s v="05040"/>
    <s v="Río Porce "/>
    <s v="Z09"/>
    <x v="6"/>
    <s v="R04"/>
    <m/>
    <e v="#N/A"/>
    <e v="#N/A"/>
    <m/>
    <m/>
    <m/>
    <s v="Ayuda Humanitaria"/>
    <m/>
    <n v="0"/>
    <m/>
    <m/>
    <m/>
    <m/>
    <m/>
  </r>
  <r>
    <s v="Octubre"/>
    <s v="10"/>
    <x v="0"/>
    <n v="20121011"/>
    <n v="20121011"/>
    <m/>
    <n v="1"/>
    <s v="Comisión Social"/>
    <s v="Ana Yelitza Álvarez Calle"/>
    <s v="ana.alvarez@antioquia.gov.co"/>
    <s v="3217707985-3136236780"/>
    <n v="8862"/>
    <x v="44"/>
    <s v="05055"/>
    <s v="Páramo"/>
    <s v="Z15"/>
    <x v="3"/>
    <s v="R07"/>
    <m/>
    <e v="#N/A"/>
    <e v="#N/A"/>
    <m/>
    <m/>
    <m/>
    <s v="Ayuda Humanitaria"/>
    <m/>
    <n v="0"/>
    <m/>
    <m/>
    <m/>
    <m/>
    <m/>
  </r>
  <r>
    <s v="Diciembre"/>
    <s v="12"/>
    <x v="0"/>
    <n v="20121227"/>
    <n v="20121227"/>
    <m/>
    <n v="1"/>
    <s v="Comisión Social"/>
    <s v="Ana Yelitza Álvarez Calle"/>
    <s v="ana.alvarez@antioquia.gov.co"/>
    <s v="3217707985-3136236780"/>
    <n v="8862"/>
    <x v="24"/>
    <s v="05093"/>
    <s v="Penderisco"/>
    <s v="Z21"/>
    <x v="2"/>
    <s v="R08"/>
    <m/>
    <e v="#N/A"/>
    <e v="#N/A"/>
    <m/>
    <m/>
    <m/>
    <s v="Ayuda Humanitaria"/>
    <m/>
    <n v="0"/>
    <m/>
    <m/>
    <m/>
    <m/>
    <m/>
  </r>
  <r>
    <s v="Noviembre"/>
    <s v="11"/>
    <x v="0"/>
    <n v="20121111"/>
    <n v="20121111"/>
    <m/>
    <n v="1"/>
    <s v="Comisión Social"/>
    <s v="Ana Yelitza Álvarez Calle"/>
    <s v="ana.alvarez@antioquia.gov.co"/>
    <s v="3217707985-3136236780"/>
    <n v="8862"/>
    <x v="53"/>
    <s v="05138"/>
    <s v="Cuenca del Río Sucio"/>
    <s v="Z13"/>
    <x v="4"/>
    <s v="R06"/>
    <m/>
    <e v="#N/A"/>
    <e v="#N/A"/>
    <m/>
    <m/>
    <m/>
    <s v="Ayuda Humanitaria"/>
    <m/>
    <n v="0"/>
    <m/>
    <m/>
    <m/>
    <m/>
    <m/>
  </r>
  <r>
    <s v="Noviembre"/>
    <s v="11"/>
    <x v="0"/>
    <n v="20121106"/>
    <n v="20121106"/>
    <m/>
    <n v="1"/>
    <s v="Comisión Social"/>
    <s v="Ana Yelitza Álvarez Calle"/>
    <s v="ana.alvarez@antioquia.gov.co"/>
    <s v="3217707985-3136236780"/>
    <n v="8862"/>
    <x v="29"/>
    <s v="05142"/>
    <s v="Nus"/>
    <s v="Z05"/>
    <x v="8"/>
    <s v="R03"/>
    <m/>
    <e v="#N/A"/>
    <e v="#N/A"/>
    <m/>
    <m/>
    <m/>
    <s v="Ayuda Humanitaria"/>
    <m/>
    <n v="0"/>
    <m/>
    <m/>
    <m/>
    <m/>
    <m/>
  </r>
  <r>
    <s v="Noviembre"/>
    <s v="11"/>
    <x v="0"/>
    <n v="20121126"/>
    <n v="20121126"/>
    <m/>
    <n v="1"/>
    <s v="Comisión Social"/>
    <s v="Ana Yelitza Álvarez Calle"/>
    <s v="ana.alvarez@antioquia.gov.co"/>
    <s v="3217707985-3136236780"/>
    <n v="8862"/>
    <x v="54"/>
    <s v="05147"/>
    <s v="Centro"/>
    <s v="Z23"/>
    <x v="5"/>
    <s v="R09"/>
    <m/>
    <e v="#N/A"/>
    <e v="#N/A"/>
    <m/>
    <m/>
    <m/>
    <s v="Ayuda Humanitaria"/>
    <m/>
    <n v="0"/>
    <m/>
    <m/>
    <m/>
    <m/>
    <m/>
  </r>
  <r>
    <s v="Noviembre"/>
    <s v="11"/>
    <x v="0"/>
    <n v="20121107"/>
    <n v="20121107"/>
    <m/>
    <n v="1"/>
    <s v="Comisión Social"/>
    <s v="Ana Yelitza Álvarez Calle"/>
    <s v="ana.alvarez@antioquia.gov.co"/>
    <s v="3217707985-3136236780"/>
    <n v="8862"/>
    <x v="55"/>
    <s v="05234"/>
    <s v="Cuenca del Río Sucio"/>
    <s v="Z13"/>
    <x v="4"/>
    <s v="R06"/>
    <m/>
    <e v="#N/A"/>
    <e v="#N/A"/>
    <m/>
    <m/>
    <m/>
    <s v="Vendaval"/>
    <m/>
    <n v="30"/>
    <m/>
    <m/>
    <m/>
    <m/>
    <m/>
  </r>
  <r>
    <s v="Noviembre"/>
    <s v="11"/>
    <x v="0"/>
    <n v="20121119"/>
    <n v="20121119"/>
    <m/>
    <n v="1"/>
    <s v="Comisión Social"/>
    <s v="Ana Yelitza Álvarez Calle"/>
    <s v="ana.alvarez@antioquia.gov.co"/>
    <s v="3217707985-3136236780"/>
    <n v="8862"/>
    <x v="55"/>
    <s v="05234"/>
    <s v="Cuenca del Río Sucio"/>
    <s v="Z13"/>
    <x v="4"/>
    <s v="R06"/>
    <m/>
    <e v="#N/A"/>
    <e v="#N/A"/>
    <m/>
    <m/>
    <m/>
    <s v="Vendaval"/>
    <m/>
    <n v="30"/>
    <m/>
    <m/>
    <m/>
    <m/>
    <m/>
  </r>
  <r>
    <s v="Octubre"/>
    <s v="10"/>
    <x v="0"/>
    <n v="20121023"/>
    <n v="20121023"/>
    <m/>
    <n v="1"/>
    <s v="Comisión Social"/>
    <s v="Ana Yelitza Álvarez Calle"/>
    <s v="ana.alvarez@antioquia.gov.co"/>
    <s v="3217707985-3136236780"/>
    <n v="8862"/>
    <x v="56"/>
    <s v="05315"/>
    <s v="Río Porce "/>
    <s v="Z09"/>
    <x v="1"/>
    <s v="R05"/>
    <m/>
    <e v="#N/A"/>
    <e v="#N/A"/>
    <m/>
    <m/>
    <m/>
    <s v="Ayuda Humanitaria"/>
    <m/>
    <n v="0"/>
    <m/>
    <m/>
    <m/>
    <m/>
    <m/>
  </r>
  <r>
    <e v="#N/A"/>
    <s v=""/>
    <x v="0"/>
    <m/>
    <n v="0"/>
    <m/>
    <n v="1"/>
    <s v="Comisión Social"/>
    <s v="Ana Yelitza Álvarez Calle"/>
    <s v="ana.alvarez@antioquia.gov.co"/>
    <s v="3217707985-3136236780"/>
    <n v="8862"/>
    <x v="30"/>
    <s v="05425"/>
    <s v="Nus"/>
    <s v="Z05"/>
    <x v="8"/>
    <s v="R03"/>
    <m/>
    <e v="#N/A"/>
    <e v="#N/A"/>
    <m/>
    <m/>
    <m/>
    <s v="Ayuda Humanitaria"/>
    <m/>
    <n v="0"/>
    <m/>
    <m/>
    <m/>
    <m/>
    <m/>
  </r>
  <r>
    <s v="Octubre"/>
    <s v="10"/>
    <x v="0"/>
    <n v="20121003"/>
    <n v="20121003"/>
    <m/>
    <n v="1"/>
    <s v="Comisión Social"/>
    <s v="Ana Yelitza Álvarez Calle"/>
    <s v="ana.alvarez@antioquia.gov.co"/>
    <s v="3217707985-3136236780"/>
    <n v="8862"/>
    <x v="57"/>
    <s v="05440"/>
    <s v="Valle de San Nicolás"/>
    <s v="Z18"/>
    <x v="3"/>
    <s v="R07"/>
    <m/>
    <e v="#N/A"/>
    <e v="#N/A"/>
    <m/>
    <m/>
    <m/>
    <s v="Ayuda Humanitaria"/>
    <m/>
    <n v="0"/>
    <m/>
    <m/>
    <m/>
    <m/>
    <m/>
  </r>
  <r>
    <s v="Septiembre"/>
    <s v="09"/>
    <x v="0"/>
    <n v="20120929"/>
    <n v="20120929"/>
    <m/>
    <n v="1"/>
    <s v="Comisión Social"/>
    <s v="Ana Yelitza Álvarez Calle"/>
    <s v="ana.alvarez@antioquia.gov.co"/>
    <s v="3217707985-3136236780"/>
    <n v="8862"/>
    <x v="58"/>
    <s v="05480"/>
    <s v="Centro"/>
    <s v="Z23"/>
    <x v="5"/>
    <s v="R09"/>
    <m/>
    <e v="#N/A"/>
    <e v="#N/A"/>
    <m/>
    <m/>
    <m/>
    <s v="Ayuda Humanitaria"/>
    <m/>
    <n v="0"/>
    <m/>
    <m/>
    <m/>
    <m/>
    <m/>
  </r>
  <r>
    <s v="Noviembre"/>
    <s v="11"/>
    <x v="0"/>
    <n v="20121123"/>
    <n v="20121123"/>
    <m/>
    <n v="1"/>
    <s v="Comisión Social"/>
    <s v="Ana Yelitza Álvarez Calle"/>
    <s v="ana.alvarez@antioquia.gov.co"/>
    <s v="3217707985-3136236780"/>
    <n v="8862"/>
    <x v="33"/>
    <s v="05483"/>
    <s v="Páramo"/>
    <s v="Z15"/>
    <x v="3"/>
    <s v="R07"/>
    <m/>
    <e v="#N/A"/>
    <e v="#N/A"/>
    <m/>
    <m/>
    <m/>
    <s v="Ayuda Humanitaria"/>
    <m/>
    <n v="0"/>
    <m/>
    <m/>
    <m/>
    <m/>
    <m/>
  </r>
  <r>
    <s v="Noviembre"/>
    <s v="11"/>
    <x v="0"/>
    <n v="20121112"/>
    <n v="20121112"/>
    <m/>
    <n v="1"/>
    <s v="Comisión Social"/>
    <s v="Ana Yelitza Álvarez Calle"/>
    <s v="ana.alvarez@antioquia.gov.co"/>
    <s v="3217707985-3136236780"/>
    <n v="8862"/>
    <x v="59"/>
    <s v="05490"/>
    <s v="Norte"/>
    <s v="Z24"/>
    <x v="5"/>
    <s v="R09"/>
    <m/>
    <e v="#N/A"/>
    <e v="#N/A"/>
    <m/>
    <m/>
    <m/>
    <s v="Ayuda Humanitaria"/>
    <m/>
    <n v="0"/>
    <m/>
    <m/>
    <m/>
    <m/>
    <m/>
  </r>
  <r>
    <s v="Diciembre"/>
    <s v="12"/>
    <x v="0"/>
    <n v="20121219"/>
    <n v="20121219"/>
    <m/>
    <n v="1"/>
    <s v="Comisión Social"/>
    <s v="Ana Yelitza Álvarez Calle"/>
    <s v="ana.alvarez@antioquia.gov.co"/>
    <s v="3217707985-3136236780"/>
    <n v="8862"/>
    <x v="42"/>
    <s v="05495"/>
    <s v="Bajo Cauca"/>
    <s v="Z04"/>
    <x v="0"/>
    <s v="R02"/>
    <m/>
    <e v="#N/A"/>
    <e v="#N/A"/>
    <m/>
    <m/>
    <m/>
    <s v="Ayuda Humanitaria"/>
    <m/>
    <n v="0"/>
    <m/>
    <m/>
    <m/>
    <m/>
    <m/>
  </r>
  <r>
    <s v="Octubre"/>
    <s v="10"/>
    <x v="0"/>
    <n v="20121016"/>
    <n v="20121016"/>
    <m/>
    <n v="1"/>
    <s v="Comisión Social"/>
    <s v="Ana Yelitza Álvarez Calle"/>
    <s v="ana.alvarez@antioquia.gov.co"/>
    <s v="3217707985-3136236780"/>
    <n v="8862"/>
    <x v="60"/>
    <s v="05615"/>
    <s v="Valle de San Nicolás"/>
    <s v="Z18"/>
    <x v="3"/>
    <s v="R07"/>
    <m/>
    <e v="#N/A"/>
    <e v="#N/A"/>
    <m/>
    <m/>
    <m/>
    <s v="Ayuda Humanitaria"/>
    <m/>
    <n v="0"/>
    <m/>
    <m/>
    <m/>
    <m/>
    <m/>
  </r>
  <r>
    <s v="Septiembre"/>
    <s v="09"/>
    <x v="0"/>
    <n v="20120908"/>
    <n v="20120908"/>
    <m/>
    <n v="1"/>
    <s v="Comisión Social"/>
    <s v="Ana Yelitza Álvarez Calle"/>
    <s v="ana.alvarez@antioquia.gov.co"/>
    <s v="3217707985-3136236780"/>
    <n v="8862"/>
    <x v="12"/>
    <s v="05604"/>
    <s v="Minera"/>
    <s v="Z08"/>
    <x v="6"/>
    <s v="R04"/>
    <m/>
    <e v="#N/A"/>
    <e v="#N/A"/>
    <m/>
    <m/>
    <m/>
    <s v="Ayuda Humanitaria"/>
    <m/>
    <n v="0"/>
    <m/>
    <m/>
    <m/>
    <m/>
    <m/>
  </r>
  <r>
    <e v="#N/A"/>
    <s v=""/>
    <x v="0"/>
    <m/>
    <n v="0"/>
    <m/>
    <n v="1"/>
    <s v="Comisión Social"/>
    <s v="Ana Yelitza Álvarez Calle"/>
    <s v="ana.alvarez@antioquia.gov.co"/>
    <s v="3217707985-3136236780"/>
    <n v="8862"/>
    <x v="22"/>
    <s v="05642"/>
    <s v="Penderisco"/>
    <s v="Z21"/>
    <x v="2"/>
    <s v="R08"/>
    <m/>
    <e v="#N/A"/>
    <e v="#N/A"/>
    <m/>
    <m/>
    <m/>
    <s v="Ayuda Humanitaria"/>
    <m/>
    <n v="0"/>
    <m/>
    <m/>
    <m/>
    <m/>
    <m/>
  </r>
  <r>
    <s v="Octubre"/>
    <s v="10"/>
    <x v="0"/>
    <n v="20121021"/>
    <n v="20121021"/>
    <m/>
    <n v="1"/>
    <s v="Comisión Social"/>
    <s v="Ana Yelitza Álvarez Calle"/>
    <s v="ana.alvarez@antioquia.gov.co"/>
    <s v="3217707985-3136236780"/>
    <n v="8862"/>
    <x v="1"/>
    <s v="05647"/>
    <s v="Río Cauca"/>
    <s v="Z12"/>
    <x v="1"/>
    <s v="R05"/>
    <m/>
    <e v="#N/A"/>
    <e v="#N/A"/>
    <m/>
    <m/>
    <m/>
    <s v="Ayuda Humanitaria"/>
    <m/>
    <n v="0"/>
    <m/>
    <m/>
    <m/>
    <m/>
    <m/>
  </r>
  <r>
    <s v="Octubre"/>
    <s v="10"/>
    <x v="0"/>
    <n v="20121023"/>
    <n v="20121023"/>
    <m/>
    <n v="1"/>
    <s v="Comisión Social"/>
    <s v="Ana Yelitza Álvarez Calle"/>
    <s v="ana.alvarez@antioquia.gov.co"/>
    <s v="3217707985-3136236780"/>
    <n v="8862"/>
    <x v="61"/>
    <s v="05659"/>
    <s v="Norte"/>
    <s v="Z24"/>
    <x v="5"/>
    <s v="R09"/>
    <m/>
    <e v="#N/A"/>
    <e v="#N/A"/>
    <m/>
    <m/>
    <m/>
    <s v="Ayuda Humanitaria"/>
    <m/>
    <n v="0"/>
    <m/>
    <m/>
    <m/>
    <m/>
    <m/>
  </r>
  <r>
    <e v="#N/A"/>
    <s v=""/>
    <x v="0"/>
    <m/>
    <n v="0"/>
    <m/>
    <n v="1"/>
    <s v="Comisión Social"/>
    <s v="Ana Yelitza Álvarez Calle"/>
    <s v="ana.alvarez@antioquia.gov.co"/>
    <s v="3217707985-3136236780"/>
    <n v="8862"/>
    <x v="62"/>
    <s v="05660"/>
    <s v="Bosques"/>
    <s v="Z17"/>
    <x v="3"/>
    <s v="R07"/>
    <m/>
    <e v="#N/A"/>
    <e v="#N/A"/>
    <m/>
    <m/>
    <m/>
    <s v="Ayuda Humanitaria"/>
    <m/>
    <n v="0"/>
    <m/>
    <m/>
    <m/>
    <m/>
    <m/>
  </r>
  <r>
    <s v="Septiembre"/>
    <s v="09"/>
    <x v="0"/>
    <n v="20120928"/>
    <n v="20120928"/>
    <m/>
    <n v="1"/>
    <s v="Comisión Social"/>
    <s v="Ana Yelitza Álvarez Calle"/>
    <s v="ana.alvarez@antioquia.gov.co"/>
    <s v="3217707985-3136236780"/>
    <n v="8862"/>
    <x v="63"/>
    <s v="05674"/>
    <s v="Valle de San Nicolás"/>
    <s v="Z18"/>
    <x v="3"/>
    <s v="R07"/>
    <m/>
    <e v="#N/A"/>
    <e v="#N/A"/>
    <m/>
    <m/>
    <m/>
    <s v="Ayuda Humanitaria"/>
    <m/>
    <n v="0"/>
    <m/>
    <m/>
    <m/>
    <m/>
    <m/>
  </r>
  <r>
    <e v="#N/A"/>
    <s v=""/>
    <x v="0"/>
    <m/>
    <n v="0"/>
    <m/>
    <n v="1"/>
    <s v="Comisión Social"/>
    <s v="Ana Yelitza Álvarez Calle"/>
    <s v="ana.alvarez@antioquia.gov.co"/>
    <s v="3217707985-3136236780"/>
    <n v="8862"/>
    <x v="64"/>
    <s v="05690"/>
    <s v="Nus"/>
    <s v="Z05"/>
    <x v="6"/>
    <s v="R04"/>
    <m/>
    <e v="#N/A"/>
    <e v="#N/A"/>
    <m/>
    <m/>
    <m/>
    <s v="Ayuda Humanitaria"/>
    <m/>
    <n v="0"/>
    <m/>
    <m/>
    <m/>
    <m/>
    <m/>
  </r>
  <r>
    <e v="#N/A"/>
    <s v=""/>
    <x v="0"/>
    <m/>
    <n v="0"/>
    <m/>
    <n v="1"/>
    <s v="Comisión Social"/>
    <s v="Ana Yelitza Álvarez Calle"/>
    <s v="ana.alvarez@antioquia.gov.co"/>
    <s v="3217707985-3136236780"/>
    <n v="8862"/>
    <x v="65"/>
    <s v="05756"/>
    <s v="Páramo"/>
    <s v="Z15"/>
    <x v="3"/>
    <s v="R07"/>
    <m/>
    <e v="#N/A"/>
    <e v="#N/A"/>
    <m/>
    <m/>
    <m/>
    <s v="Ayuda Humanitaria"/>
    <m/>
    <n v="0"/>
    <m/>
    <m/>
    <m/>
    <m/>
    <m/>
  </r>
  <r>
    <s v="Septiembre"/>
    <s v="09"/>
    <x v="0"/>
    <n v="20120919"/>
    <n v="20120919"/>
    <m/>
    <n v="1"/>
    <s v="Comisión Social"/>
    <s v="Ana Yelitza Álvarez Calle"/>
    <s v="ana.alvarez@antioquia.gov.co"/>
    <s v="3217707985-3136236780"/>
    <n v="8862"/>
    <x v="15"/>
    <s v="05819"/>
    <s v="Río Cauca"/>
    <s v="Z12"/>
    <x v="1"/>
    <s v="R05"/>
    <m/>
    <e v="#N/A"/>
    <e v="#N/A"/>
    <m/>
    <m/>
    <m/>
    <s v="Ayuda Humanitaria"/>
    <m/>
    <n v="0"/>
    <m/>
    <m/>
    <m/>
    <m/>
    <m/>
  </r>
  <r>
    <s v="Agosto"/>
    <s v="08"/>
    <x v="0"/>
    <n v="20120821"/>
    <n v="20120821"/>
    <m/>
    <n v="1"/>
    <s v="Comisión Social"/>
    <s v="Ana Yelitza Álvarez Calle"/>
    <s v="ana.alvarez@antioquia.gov.co"/>
    <s v="3217707985-3136236780"/>
    <n v="8862"/>
    <x v="37"/>
    <s v="05842"/>
    <s v="Cuenca del Río Sucio"/>
    <s v="Z13"/>
    <x v="4"/>
    <s v="R06"/>
    <m/>
    <e v="#N/A"/>
    <e v="#N/A"/>
    <m/>
    <m/>
    <m/>
    <s v="Ayuda Humanitaria"/>
    <m/>
    <n v="0"/>
    <m/>
    <m/>
    <m/>
    <m/>
    <m/>
  </r>
  <r>
    <s v="Diciembre"/>
    <s v="12"/>
    <x v="0"/>
    <n v="20121213"/>
    <n v="20121213"/>
    <m/>
    <n v="1"/>
    <s v="Comisión Social"/>
    <s v="Ana Yelitza Álvarez Calle"/>
    <s v="ana.alvarez@antioquia.gov.co"/>
    <s v="3217707985-3136236780"/>
    <n v="8862"/>
    <x v="41"/>
    <s v="05858"/>
    <s v="Meseta"/>
    <s v="Z07"/>
    <x v="6"/>
    <s v="R04"/>
    <m/>
    <e v="#N/A"/>
    <e v="#N/A"/>
    <m/>
    <m/>
    <m/>
    <s v="Ayuda Humanitaria"/>
    <m/>
    <n v="0"/>
    <m/>
    <m/>
    <m/>
    <m/>
    <m/>
  </r>
  <r>
    <e v="#N/A"/>
    <s v=""/>
    <x v="0"/>
    <m/>
    <n v="0"/>
    <m/>
    <n v="1"/>
    <s v="Comisión Social"/>
    <s v="Ana Yelitza Álvarez Calle"/>
    <s v="ana.alvarez@antioquia.gov.co"/>
    <s v="3217707985-3136236780"/>
    <n v="8862"/>
    <x v="66"/>
    <s v="05887"/>
    <s v="Vertiente Chorros Blancos"/>
    <s v="Z10"/>
    <x v="1"/>
    <s v="R05"/>
    <m/>
    <e v="#N/A"/>
    <e v="#N/A"/>
    <m/>
    <m/>
    <m/>
    <s v="Ayuda Humanitaria"/>
    <m/>
    <n v="0"/>
    <m/>
    <m/>
    <m/>
    <m/>
    <m/>
  </r>
  <r>
    <s v="Septiembre"/>
    <s v="09"/>
    <x v="0"/>
    <n v="20120908"/>
    <n v="20120908"/>
    <m/>
    <n v="1"/>
    <s v="Comisión Social"/>
    <s v="Ana Yelitza Álvarez Calle"/>
    <s v="ana.alvarez@antioquia.gov.co"/>
    <s v="3217707985-3136236780"/>
    <n v="8862"/>
    <x v="43"/>
    <s v="05895"/>
    <s v="Bajo Cauca"/>
    <s v="Z04"/>
    <x v="0"/>
    <s v="R02"/>
    <m/>
    <e v="#N/A"/>
    <e v="#N/A"/>
    <m/>
    <m/>
    <m/>
    <s v="Ayuda Humanitaria"/>
    <m/>
    <n v="0"/>
    <m/>
    <m/>
    <m/>
    <m/>
    <m/>
  </r>
  <r>
    <s v="Marzo"/>
    <s v="03"/>
    <x v="0"/>
    <n v="20120306"/>
    <n v="20120306"/>
    <m/>
    <n v="1"/>
    <s v="Comisión Social"/>
    <s v="Ana Yelitza Álvarez Calle"/>
    <s v="ana.alvarez@antioquia.gov.co"/>
    <s v="3217707985-3136236780"/>
    <n v="8862"/>
    <x v="0"/>
    <s v="05790"/>
    <s v="Bajo Cauca"/>
    <s v="Z04"/>
    <x v="0"/>
    <s v="R02"/>
    <m/>
    <e v="#N/A"/>
    <e v="#N/A"/>
    <m/>
    <m/>
    <m/>
    <s v="Ayuda Humanitaria"/>
    <m/>
    <n v="0"/>
    <m/>
    <m/>
    <m/>
    <m/>
    <m/>
  </r>
  <r>
    <s v="Marzo"/>
    <s v="03"/>
    <x v="0"/>
    <n v="20120315"/>
    <n v="20120315"/>
    <m/>
    <n v="1"/>
    <s v="Comisión Social"/>
    <s v="Ana Yelitza Álvarez Calle"/>
    <s v="ana.alvarez@antioquia.gov.co"/>
    <s v="3217707985-3136236780"/>
    <n v="8862"/>
    <x v="1"/>
    <s v="05647"/>
    <s v="Río Cauca"/>
    <s v="Z12"/>
    <x v="1"/>
    <s v="R05"/>
    <m/>
    <e v="#N/A"/>
    <e v="#N/A"/>
    <m/>
    <m/>
    <m/>
    <s v="Vendaval"/>
    <m/>
    <n v="30"/>
    <m/>
    <m/>
    <m/>
    <m/>
    <m/>
  </r>
  <r>
    <s v="Marzo"/>
    <s v="03"/>
    <x v="0"/>
    <n v="20120321"/>
    <n v="20120321"/>
    <m/>
    <n v="1"/>
    <s v="Comisión Social"/>
    <s v="Ana Yelitza Álvarez Calle"/>
    <s v="ana.alvarez@antioquia.gov.co"/>
    <s v="3217707985-3136236780"/>
    <n v="8862"/>
    <x v="3"/>
    <s v="05652"/>
    <s v="Bosques"/>
    <s v="Z17"/>
    <x v="3"/>
    <s v="R07"/>
    <m/>
    <e v="#N/A"/>
    <e v="#N/A"/>
    <m/>
    <m/>
    <m/>
    <s v="Vendaval"/>
    <m/>
    <n v="30"/>
    <m/>
    <m/>
    <m/>
    <m/>
    <m/>
  </r>
  <r>
    <s v="Marzo"/>
    <s v="03"/>
    <x v="0"/>
    <n v="20120322"/>
    <n v="20120322"/>
    <m/>
    <n v="1"/>
    <s v="Comisión Social"/>
    <s v="Ana Yelitza Álvarez Calle"/>
    <s v="ana.alvarez@antioquia.gov.co"/>
    <s v="3217707985-3136236780"/>
    <n v="8862"/>
    <x v="4"/>
    <s v="05347"/>
    <s v="Cauca Medio"/>
    <s v="Z14"/>
    <x v="4"/>
    <s v="R06"/>
    <m/>
    <e v="#N/A"/>
    <e v="#N/A"/>
    <m/>
    <m/>
    <m/>
    <s v="Vendaval"/>
    <m/>
    <n v="30"/>
    <m/>
    <m/>
    <m/>
    <m/>
    <m/>
  </r>
  <r>
    <s v="Marzo"/>
    <s v="03"/>
    <x v="0"/>
    <n v="20120322"/>
    <n v="20120322"/>
    <m/>
    <n v="1"/>
    <s v="Comisión Social"/>
    <s v="Ana Yelitza Álvarez Calle"/>
    <s v="ana.alvarez@antioquia.gov.co"/>
    <s v="3217707985-3136236780"/>
    <n v="8862"/>
    <x v="1"/>
    <s v="05647"/>
    <s v="Río Cauca"/>
    <s v="Z12"/>
    <x v="1"/>
    <s v="R05"/>
    <m/>
    <e v="#N/A"/>
    <e v="#N/A"/>
    <m/>
    <m/>
    <m/>
    <s v="Vendaval"/>
    <m/>
    <n v="30"/>
    <m/>
    <m/>
    <m/>
    <m/>
    <m/>
  </r>
  <r>
    <s v="Marzo"/>
    <s v="03"/>
    <x v="0"/>
    <n v="20120322"/>
    <n v="20120322"/>
    <m/>
    <n v="1"/>
    <s v="Comisión Social"/>
    <s v="Ana Yelitza Álvarez Calle"/>
    <s v="ana.alvarez@antioquia.gov.co"/>
    <s v="3217707985-3136236780"/>
    <n v="8862"/>
    <x v="5"/>
    <s v="05667"/>
    <s v="Embalses"/>
    <s v="Z16"/>
    <x v="3"/>
    <s v="R07"/>
    <m/>
    <e v="#N/A"/>
    <e v="#N/A"/>
    <m/>
    <m/>
    <m/>
    <s v="Vendaval"/>
    <m/>
    <n v="30"/>
    <m/>
    <m/>
    <m/>
    <m/>
    <m/>
  </r>
  <r>
    <s v="Marzo"/>
    <s v="03"/>
    <x v="0"/>
    <n v="20120323"/>
    <n v="20120323"/>
    <m/>
    <n v="1"/>
    <s v="Comisión Social"/>
    <s v="Ana Yelitza Álvarez Calle"/>
    <s v="ana.alvarez@antioquia.gov.co"/>
    <s v="3217707985-3136236780"/>
    <n v="8862"/>
    <x v="6"/>
    <s v="05686"/>
    <s v="Río Grande y Chico"/>
    <s v="Z11"/>
    <x v="1"/>
    <s v="R05"/>
    <m/>
    <e v="#N/A"/>
    <e v="#N/A"/>
    <m/>
    <m/>
    <m/>
    <s v="Vendaval"/>
    <m/>
    <n v="30"/>
    <m/>
    <m/>
    <m/>
    <m/>
    <m/>
  </r>
  <r>
    <s v="Marzo"/>
    <s v="03"/>
    <x v="0"/>
    <n v="20120323"/>
    <n v="20120323"/>
    <m/>
    <n v="1"/>
    <s v="Comisión Social"/>
    <s v="Ana Yelitza Álvarez Calle"/>
    <s v="ana.alvarez@antioquia.gov.co"/>
    <s v="3217707985-3136236780"/>
    <n v="8862"/>
    <x v="7"/>
    <s v="05021"/>
    <s v="Embalses"/>
    <s v="Z16"/>
    <x v="3"/>
    <s v="R07"/>
    <m/>
    <e v="#N/A"/>
    <e v="#N/A"/>
    <m/>
    <m/>
    <m/>
    <s v="Vendaval"/>
    <m/>
    <n v="30"/>
    <m/>
    <m/>
    <m/>
    <m/>
    <m/>
  </r>
  <r>
    <s v="Marzo"/>
    <s v="03"/>
    <x v="0"/>
    <n v="20120326"/>
    <n v="20120326"/>
    <m/>
    <n v="1"/>
    <s v="Comisión Social"/>
    <s v="Ana Yelitza Álvarez Calle"/>
    <s v="ana.alvarez@antioquia.gov.co"/>
    <s v="3217707985-3136236780"/>
    <n v="8862"/>
    <x v="9"/>
    <s v="05856"/>
    <s v="Cartama"/>
    <s v="Z22"/>
    <x v="2"/>
    <s v="R08"/>
    <m/>
    <e v="#N/A"/>
    <e v="#N/A"/>
    <m/>
    <m/>
    <m/>
    <s v="Vendaval"/>
    <m/>
    <n v="30"/>
    <m/>
    <m/>
    <m/>
    <m/>
    <m/>
  </r>
  <r>
    <s v="Marzo"/>
    <s v="03"/>
    <x v="0"/>
    <n v="20120331"/>
    <n v="20120331"/>
    <m/>
    <n v="1"/>
    <s v="Comisión Social"/>
    <s v="Ana Yelitza Álvarez Calle"/>
    <s v="ana.alvarez@antioquia.gov.co"/>
    <s v="3217707985-3136236780"/>
    <n v="8862"/>
    <x v="10"/>
    <s v="05873"/>
    <s v="Atrato Medio"/>
    <s v="Z25"/>
    <x v="5"/>
    <s v="R09"/>
    <m/>
    <e v="#N/A"/>
    <e v="#N/A"/>
    <m/>
    <m/>
    <m/>
    <s v="Terrorismo"/>
    <m/>
    <n v="28"/>
    <m/>
    <m/>
    <m/>
    <m/>
    <m/>
  </r>
  <r>
    <s v="Abril"/>
    <s v="04"/>
    <x v="0"/>
    <n v="20120409"/>
    <n v="20120409"/>
    <m/>
    <n v="1"/>
    <s v="Comisión Social"/>
    <s v="Ana Yelitza Álvarez Calle"/>
    <s v="ana.alvarez@antioquia.gov.co"/>
    <s v="3217707985-3136236780"/>
    <n v="8862"/>
    <x v="8"/>
    <s v="05284"/>
    <s v="Cuenca del Río Sucio"/>
    <s v="Z13"/>
    <x v="4"/>
    <s v="R06"/>
    <m/>
    <e v="#N/A"/>
    <e v="#N/A"/>
    <m/>
    <m/>
    <m/>
    <s v="Vendaval"/>
    <m/>
    <n v="30"/>
    <m/>
    <m/>
    <m/>
    <m/>
    <m/>
  </r>
  <r>
    <s v="Abril"/>
    <s v="04"/>
    <x v="0"/>
    <n v="20120413"/>
    <n v="20120413"/>
    <m/>
    <n v="1"/>
    <s v="Comisión Social"/>
    <s v="Ana Yelitza Álvarez Calle"/>
    <s v="ana.alvarez@antioquia.gov.co"/>
    <s v="3217707985-3136236780"/>
    <n v="8862"/>
    <x v="11"/>
    <s v="05313"/>
    <s v="Embalses"/>
    <s v="Z16"/>
    <x v="3"/>
    <s v="R07"/>
    <m/>
    <e v="#N/A"/>
    <e v="#N/A"/>
    <m/>
    <m/>
    <m/>
    <s v="Deslizamiento"/>
    <m/>
    <n v="7"/>
    <m/>
    <m/>
    <m/>
    <m/>
    <m/>
  </r>
  <r>
    <s v="Abril"/>
    <s v="04"/>
    <x v="0"/>
    <n v="20120417"/>
    <n v="20120417"/>
    <m/>
    <n v="1"/>
    <s v="Comisión Social"/>
    <s v="Ana Yelitza Álvarez Calle"/>
    <s v="ana.alvarez@antioquia.gov.co"/>
    <s v="3217707985-3136236780"/>
    <n v="8862"/>
    <x v="12"/>
    <s v="05604"/>
    <s v="Minera"/>
    <s v="Z08"/>
    <x v="6"/>
    <s v="R04"/>
    <m/>
    <e v="#N/A"/>
    <e v="#N/A"/>
    <m/>
    <m/>
    <m/>
    <s v="Vendaval"/>
    <m/>
    <n v="30"/>
    <m/>
    <m/>
    <m/>
    <m/>
    <m/>
  </r>
  <r>
    <s v="Abril"/>
    <s v="04"/>
    <x v="0"/>
    <n v="20120418"/>
    <n v="20120418"/>
    <m/>
    <n v="1"/>
    <s v="Comisión Social"/>
    <s v="Ana Yelitza Álvarez Calle"/>
    <s v="ana.alvarez@antioquia.gov.co"/>
    <s v="3217707985-3136236780"/>
    <n v="8862"/>
    <x v="0"/>
    <s v="05790"/>
    <s v="Bajo Cauca"/>
    <s v="Z04"/>
    <x v="0"/>
    <s v="R02"/>
    <m/>
    <e v="#N/A"/>
    <e v="#N/A"/>
    <m/>
    <m/>
    <m/>
    <s v="Vendaval"/>
    <m/>
    <n v="30"/>
    <m/>
    <m/>
    <m/>
    <m/>
    <m/>
  </r>
  <r>
    <s v="Abril"/>
    <s v="04"/>
    <x v="0"/>
    <n v="20120420"/>
    <n v="20120420"/>
    <m/>
    <n v="1"/>
    <s v="Comisión Social"/>
    <s v="Ana Yelitza Álvarez Calle"/>
    <s v="ana.alvarez@antioquia.gov.co"/>
    <s v="3217707985-3136236780"/>
    <n v="8862"/>
    <x v="13"/>
    <s v="05670"/>
    <s v="Nus"/>
    <s v="Z05"/>
    <x v="6"/>
    <s v="R04"/>
    <m/>
    <e v="#N/A"/>
    <e v="#N/A"/>
    <m/>
    <m/>
    <m/>
    <s v="Deslizamiento"/>
    <m/>
    <n v="7"/>
    <m/>
    <m/>
    <m/>
    <m/>
    <m/>
  </r>
  <r>
    <s v="Abril"/>
    <s v="04"/>
    <x v="0"/>
    <n v="20120426"/>
    <n v="20120426"/>
    <m/>
    <n v="1"/>
    <s v="Comisión Social"/>
    <s v="Ana Yelitza Álvarez Calle"/>
    <s v="ana.alvarez@antioquia.gov.co"/>
    <s v="3217707985-3136236780"/>
    <n v="8862"/>
    <x v="14"/>
    <s v="05107"/>
    <s v="Vertiente Chorros Blancos"/>
    <s v="Z10"/>
    <x v="1"/>
    <s v="R05"/>
    <m/>
    <e v="#N/A"/>
    <e v="#N/A"/>
    <m/>
    <m/>
    <m/>
    <s v="Vendaval"/>
    <m/>
    <n v="30"/>
    <m/>
    <m/>
    <m/>
    <m/>
    <m/>
  </r>
  <r>
    <s v="Abril"/>
    <s v="04"/>
    <x v="0"/>
    <n v="20120426"/>
    <n v="20120426"/>
    <m/>
    <n v="1"/>
    <s v="Comisión Social"/>
    <s v="Ana Yelitza Álvarez Calle"/>
    <s v="ana.alvarez@antioquia.gov.co"/>
    <s v="3217707985-3136236780"/>
    <n v="8862"/>
    <x v="15"/>
    <s v="05819"/>
    <s v="Río Cauca"/>
    <s v="Z12"/>
    <x v="1"/>
    <s v="R05"/>
    <m/>
    <e v="#N/A"/>
    <e v="#N/A"/>
    <m/>
    <m/>
    <m/>
    <s v="Vendaval"/>
    <m/>
    <n v="30"/>
    <m/>
    <m/>
    <m/>
    <m/>
    <m/>
  </r>
  <r>
    <s v="Abril"/>
    <s v="04"/>
    <x v="0"/>
    <n v="20120426"/>
    <n v="20120426"/>
    <m/>
    <n v="1"/>
    <s v="Comisión Social"/>
    <s v="Ana Yelitza Álvarez Calle"/>
    <s v="ana.alvarez@antioquia.gov.co"/>
    <s v="3217707985-3136236780"/>
    <n v="8862"/>
    <x v="14"/>
    <s v="05107"/>
    <s v="Vertiente Chorros Blancos"/>
    <s v="Z10"/>
    <x v="1"/>
    <s v="R05"/>
    <m/>
    <e v="#N/A"/>
    <e v="#N/A"/>
    <m/>
    <m/>
    <m/>
    <s v="Vendaval"/>
    <m/>
    <n v="30"/>
    <m/>
    <m/>
    <m/>
    <m/>
    <m/>
  </r>
  <r>
    <s v="Mayo"/>
    <s v="05"/>
    <x v="0"/>
    <n v="20120508"/>
    <n v="20120508"/>
    <m/>
    <n v="1"/>
    <s v="Comisión Social"/>
    <s v="Ana Yelitza Álvarez Calle"/>
    <s v="ana.alvarez@antioquia.gov.co"/>
    <s v="3217707985-3136236780"/>
    <n v="8862"/>
    <x v="66"/>
    <s v="05887"/>
    <s v="Vertiente Chorros Blancos"/>
    <s v="Z10"/>
    <x v="1"/>
    <s v="R05"/>
    <m/>
    <e v="#N/A"/>
    <e v="#N/A"/>
    <m/>
    <m/>
    <m/>
    <s v="Terrorismo"/>
    <m/>
    <n v="28"/>
    <m/>
    <m/>
    <m/>
    <m/>
    <m/>
  </r>
  <r>
    <s v="Mayo"/>
    <s v="05"/>
    <x v="0"/>
    <n v="20120509"/>
    <n v="20120509"/>
    <m/>
    <n v="1"/>
    <s v="Comisión Social"/>
    <s v="Ana Yelitza Álvarez Calle"/>
    <s v="ana.alvarez@antioquia.gov.co"/>
    <s v="3217707985-3136236780"/>
    <n v="8862"/>
    <x v="19"/>
    <s v="05353"/>
    <s v="San Juan"/>
    <s v="Z20"/>
    <x v="2"/>
    <s v="R08"/>
    <m/>
    <e v="#N/A"/>
    <e v="#N/A"/>
    <m/>
    <m/>
    <m/>
    <s v="Vendaval"/>
    <m/>
    <n v="30"/>
    <m/>
    <m/>
    <m/>
    <m/>
    <m/>
  </r>
  <r>
    <s v="Mayo"/>
    <s v="05"/>
    <x v="0"/>
    <n v="20120514"/>
    <n v="20120514"/>
    <m/>
    <n v="1"/>
    <s v="Comisión Social"/>
    <s v="Ana Yelitza Álvarez Calle"/>
    <s v="ana.alvarez@antioquia.gov.co"/>
    <s v="3217707985-3136236780"/>
    <n v="8862"/>
    <x v="15"/>
    <s v="05819"/>
    <s v="Río Cauca"/>
    <s v="Z12"/>
    <x v="1"/>
    <s v="R05"/>
    <m/>
    <e v="#N/A"/>
    <e v="#N/A"/>
    <m/>
    <m/>
    <m/>
    <s v="Terrorismo"/>
    <m/>
    <n v="28"/>
    <m/>
    <m/>
    <m/>
    <m/>
    <m/>
  </r>
  <r>
    <s v="Mayo"/>
    <s v="05"/>
    <x v="0"/>
    <n v="20120514"/>
    <n v="20120514"/>
    <m/>
    <n v="1"/>
    <s v="Comisión Social"/>
    <s v="Ana Yelitza Álvarez Calle"/>
    <s v="ana.alvarez@antioquia.gov.co"/>
    <s v="3217707985-3136236780"/>
    <n v="8862"/>
    <x v="20"/>
    <s v="05837"/>
    <s v="Centro"/>
    <s v="Z23"/>
    <x v="5"/>
    <s v="R09"/>
    <m/>
    <e v="#N/A"/>
    <e v="#N/A"/>
    <m/>
    <m/>
    <m/>
    <s v="Inundación"/>
    <m/>
    <n v="18"/>
    <m/>
    <m/>
    <m/>
    <m/>
    <m/>
  </r>
  <r>
    <s v="Mayo"/>
    <s v="05"/>
    <x v="0"/>
    <n v="20120514"/>
    <n v="20120514"/>
    <m/>
    <n v="1"/>
    <s v="Comisión Social"/>
    <s v="Ana Yelitza Álvarez Calle"/>
    <s v="ana.alvarez@antioquia.gov.co"/>
    <s v="3217707985-3136236780"/>
    <n v="8862"/>
    <x v="21"/>
    <s v="05091"/>
    <s v="San Juan"/>
    <s v="Z20"/>
    <x v="2"/>
    <s v="R08"/>
    <m/>
    <e v="#N/A"/>
    <e v="#N/A"/>
    <m/>
    <m/>
    <m/>
    <s v="Inundación"/>
    <m/>
    <n v="18"/>
    <m/>
    <m/>
    <m/>
    <m/>
    <m/>
  </r>
  <r>
    <s v="Mayo"/>
    <s v="05"/>
    <x v="0"/>
    <n v="20120516"/>
    <n v="20120516"/>
    <m/>
    <n v="1"/>
    <s v="Comisión Social"/>
    <s v="Ana Yelitza Álvarez Calle"/>
    <s v="ana.alvarez@antioquia.gov.co"/>
    <s v="3217707985-3136236780"/>
    <n v="8862"/>
    <x v="65"/>
    <s v="05756"/>
    <s v="Páramo"/>
    <s v="Z15"/>
    <x v="3"/>
    <s v="R07"/>
    <m/>
    <e v="#N/A"/>
    <e v="#N/A"/>
    <m/>
    <m/>
    <m/>
    <s v="Vendaval"/>
    <m/>
    <n v="30"/>
    <m/>
    <m/>
    <m/>
    <m/>
    <m/>
  </r>
  <r>
    <s v="Mayo"/>
    <s v="05"/>
    <x v="0"/>
    <n v="20120524"/>
    <n v="20120524"/>
    <m/>
    <n v="1"/>
    <s v="Comisión Social"/>
    <s v="Ana Yelitza Álvarez Calle"/>
    <s v="ana.alvarez@antioquia.gov.co"/>
    <s v="3217707985-3136236780"/>
    <n v="8862"/>
    <x v="15"/>
    <s v="05819"/>
    <s v="Río Cauca"/>
    <s v="Z12"/>
    <x v="1"/>
    <s v="R05"/>
    <m/>
    <e v="#N/A"/>
    <e v="#N/A"/>
    <m/>
    <m/>
    <m/>
    <s v="Vendaval"/>
    <m/>
    <n v="30"/>
    <m/>
    <m/>
    <m/>
    <m/>
    <m/>
  </r>
  <r>
    <s v="Mayo"/>
    <s v="05"/>
    <x v="0"/>
    <n v="20120524"/>
    <n v="20120524"/>
    <m/>
    <n v="1"/>
    <s v="Comisión Social"/>
    <s v="Ana Yelitza Álvarez Calle"/>
    <s v="ana.alvarez@antioquia.gov.co"/>
    <s v="3217707985-3136236780"/>
    <n v="8862"/>
    <x v="24"/>
    <s v="05093"/>
    <s v="Penderisco"/>
    <s v="Z21"/>
    <x v="2"/>
    <s v="R08"/>
    <m/>
    <e v="#N/A"/>
    <e v="#N/A"/>
    <m/>
    <m/>
    <m/>
    <s v="Lluvias"/>
    <m/>
    <n v="19"/>
    <m/>
    <m/>
    <m/>
    <m/>
    <m/>
  </r>
  <r>
    <s v="Mayo"/>
    <s v="05"/>
    <x v="0"/>
    <n v="20120524"/>
    <n v="20120524"/>
    <m/>
    <n v="1"/>
    <s v="Comisión Social"/>
    <s v="Ana Yelitza Álvarez Calle"/>
    <s v="ana.alvarez@antioquia.gov.co"/>
    <s v="3217707985-3136236780"/>
    <n v="8862"/>
    <x v="25"/>
    <s v="05101"/>
    <s v="San Juan"/>
    <s v="Z20"/>
    <x v="2"/>
    <s v="R08"/>
    <m/>
    <e v="#N/A"/>
    <e v="#N/A"/>
    <m/>
    <m/>
    <m/>
    <s v="Avenida"/>
    <m/>
    <n v="3"/>
    <m/>
    <m/>
    <m/>
    <m/>
    <m/>
  </r>
  <r>
    <s v="Mayo"/>
    <s v="05"/>
    <x v="0"/>
    <n v="20120531"/>
    <n v="20120531"/>
    <m/>
    <n v="1"/>
    <s v="Comisión Social"/>
    <s v="Ana Yelitza Álvarez Calle"/>
    <s v="ana.alvarez@antioquia.gov.co"/>
    <s v="3217707985-3136236780"/>
    <n v="8862"/>
    <x v="28"/>
    <s v="05541"/>
    <s v="Embalses"/>
    <s v="Z16"/>
    <x v="3"/>
    <s v="R07"/>
    <m/>
    <e v="#N/A"/>
    <e v="#N/A"/>
    <m/>
    <m/>
    <m/>
    <s v="Vendaval"/>
    <m/>
    <n v="30"/>
    <m/>
    <m/>
    <m/>
    <m/>
    <m/>
  </r>
  <r>
    <s v="Junio"/>
    <s v="06"/>
    <x v="0"/>
    <n v="20120608"/>
    <n v="20120608"/>
    <m/>
    <n v="1"/>
    <s v="Comisión Social"/>
    <s v="Ana Yelitza Álvarez Calle"/>
    <s v="ana.alvarez@antioquia.gov.co"/>
    <s v="3217707985-3136236780"/>
    <n v="8862"/>
    <x v="2"/>
    <s v="05145"/>
    <s v="Cartama"/>
    <s v="Z22"/>
    <x v="2"/>
    <s v="R08"/>
    <m/>
    <e v="#N/A"/>
    <e v="#N/A"/>
    <m/>
    <m/>
    <m/>
    <s v="Vendaval"/>
    <m/>
    <n v="30"/>
    <m/>
    <m/>
    <m/>
    <m/>
    <m/>
  </r>
  <r>
    <s v="Junio"/>
    <s v="06"/>
    <x v="0"/>
    <n v="20120608"/>
    <n v="20120608"/>
    <m/>
    <n v="1"/>
    <s v="Comisión Social"/>
    <s v="Ana Yelitza Álvarez Calle"/>
    <s v="ana.alvarez@antioquia.gov.co"/>
    <s v="3217707985-3136236780"/>
    <n v="8862"/>
    <x v="29"/>
    <s v="05142"/>
    <s v="Nus"/>
    <s v="Z05"/>
    <x v="8"/>
    <s v="R03"/>
    <m/>
    <e v="#N/A"/>
    <e v="#N/A"/>
    <m/>
    <m/>
    <m/>
    <s v="Vendaval"/>
    <m/>
    <n v="30"/>
    <m/>
    <m/>
    <m/>
    <m/>
    <m/>
  </r>
  <r>
    <s v="Junio"/>
    <s v="06"/>
    <x v="0"/>
    <n v="20120608"/>
    <n v="20120608"/>
    <m/>
    <n v="1"/>
    <s v="Comisión Social"/>
    <s v="Ana Yelitza Álvarez Calle"/>
    <s v="ana.alvarez@antioquia.gov.co"/>
    <s v="3217707985-3136236780"/>
    <n v="8862"/>
    <x v="30"/>
    <s v="05425"/>
    <s v="Nus"/>
    <s v="Z05"/>
    <x v="8"/>
    <s v="R03"/>
    <m/>
    <e v="#N/A"/>
    <e v="#N/A"/>
    <m/>
    <m/>
    <m/>
    <s v="Vendaval"/>
    <m/>
    <n v="30"/>
    <m/>
    <m/>
    <m/>
    <m/>
    <m/>
  </r>
  <r>
    <s v="Junio"/>
    <s v="06"/>
    <x v="0"/>
    <n v="20120615"/>
    <n v="20120615"/>
    <m/>
    <n v="1"/>
    <s v="Comisión Social"/>
    <s v="Ana Yelitza Álvarez Calle"/>
    <s v="ana.alvarez@antioquia.gov.co"/>
    <s v="3217707985-3136236780"/>
    <n v="8862"/>
    <x v="7"/>
    <s v="05021"/>
    <s v="Embalses"/>
    <s v="Z16"/>
    <x v="3"/>
    <s v="R07"/>
    <m/>
    <e v="#N/A"/>
    <e v="#N/A"/>
    <m/>
    <m/>
    <m/>
    <s v="Vendaval"/>
    <m/>
    <n v="30"/>
    <m/>
    <m/>
    <m/>
    <m/>
    <m/>
  </r>
  <r>
    <s v="Junio"/>
    <s v="06"/>
    <x v="0"/>
    <n v="20120618"/>
    <n v="20120618"/>
    <m/>
    <n v="1"/>
    <s v="Comisión Social"/>
    <s v="Ana Yelitza Álvarez Calle"/>
    <s v="ana.alvarez@antioquia.gov.co"/>
    <s v="3217707985-3136236780"/>
    <n v="8862"/>
    <x v="3"/>
    <s v="05652"/>
    <s v="Bosques"/>
    <s v="Z17"/>
    <x v="3"/>
    <s v="R07"/>
    <m/>
    <e v="#N/A"/>
    <e v="#N/A"/>
    <m/>
    <m/>
    <m/>
    <s v="Vendaval"/>
    <m/>
    <n v="30"/>
    <m/>
    <m/>
    <m/>
    <m/>
    <m/>
  </r>
  <r>
    <s v="Junio"/>
    <s v="06"/>
    <x v="0"/>
    <n v="20120626"/>
    <n v="20120626"/>
    <m/>
    <n v="1"/>
    <s v="Comisión Social"/>
    <s v="Ana Yelitza Álvarez Calle"/>
    <s v="ana.alvarez@antioquia.gov.co"/>
    <s v="3217707985-3136236780"/>
    <n v="8862"/>
    <x v="32"/>
    <s v="05579"/>
    <s v="Ribereña"/>
    <s v="Z06"/>
    <x v="8"/>
    <s v="R03"/>
    <m/>
    <e v="#N/A"/>
    <e v="#N/A"/>
    <m/>
    <m/>
    <m/>
    <s v="Vendaval"/>
    <m/>
    <n v="30"/>
    <m/>
    <m/>
    <m/>
    <m/>
    <m/>
  </r>
  <r>
    <s v="Junio"/>
    <s v="06"/>
    <x v="0"/>
    <n v="20120626"/>
    <n v="20120626"/>
    <m/>
    <n v="1"/>
    <s v="Comisión Social"/>
    <s v="Ana Yelitza Álvarez Calle"/>
    <s v="ana.alvarez@antioquia.gov.co"/>
    <s v="3217707985-3136236780"/>
    <n v="8862"/>
    <x v="17"/>
    <s v="05854"/>
    <s v="Vertiente Chorros Blancos"/>
    <s v="Z10"/>
    <x v="1"/>
    <s v="R05"/>
    <m/>
    <e v="#N/A"/>
    <e v="#N/A"/>
    <m/>
    <m/>
    <m/>
    <s v="Vendaval"/>
    <m/>
    <n v="30"/>
    <m/>
    <m/>
    <m/>
    <m/>
    <m/>
  </r>
  <r>
    <s v="Junio"/>
    <s v="06"/>
    <x v="0"/>
    <n v="20120630"/>
    <n v="20120630"/>
    <m/>
    <n v="1"/>
    <s v="Comisión Social"/>
    <s v="Ana Yelitza Álvarez Calle"/>
    <s v="ana.alvarez@antioquia.gov.co"/>
    <s v="3217707985-3136236780"/>
    <n v="8862"/>
    <x v="33"/>
    <s v="05483"/>
    <s v="Páramo"/>
    <s v="Z15"/>
    <x v="3"/>
    <s v="R07"/>
    <m/>
    <e v="#N/A"/>
    <e v="#N/A"/>
    <m/>
    <m/>
    <m/>
    <s v="Vendaval"/>
    <m/>
    <n v="30"/>
    <m/>
    <m/>
    <m/>
    <m/>
    <m/>
  </r>
  <r>
    <s v="Julio"/>
    <s v="07"/>
    <x v="0"/>
    <n v="20120705"/>
    <n v="20120705"/>
    <m/>
    <n v="1"/>
    <s v="Comisión Social"/>
    <s v="Ana Yelitza Álvarez Calle"/>
    <s v="ana.alvarez@antioquia.gov.co"/>
    <s v="3217707985-3136236780"/>
    <n v="8862"/>
    <x v="12"/>
    <s v="05604"/>
    <s v="Minera"/>
    <s v="Z08"/>
    <x v="6"/>
    <s v="R04"/>
    <m/>
    <e v="#N/A"/>
    <e v="#N/A"/>
    <m/>
    <m/>
    <m/>
    <s v="Vendaval"/>
    <m/>
    <n v="30"/>
    <m/>
    <m/>
    <m/>
    <m/>
    <m/>
  </r>
  <r>
    <s v="Julio"/>
    <s v="07"/>
    <x v="0"/>
    <n v="20120705"/>
    <n v="20120705"/>
    <m/>
    <n v="1"/>
    <s v="Comisión Social"/>
    <s v="Ana Yelitza Álvarez Calle"/>
    <s v="ana.alvarez@antioquia.gov.co"/>
    <s v="3217707985-3136236780"/>
    <n v="8862"/>
    <x v="12"/>
    <s v="05604"/>
    <s v="Minera"/>
    <s v="Z08"/>
    <x v="6"/>
    <s v="R04"/>
    <m/>
    <e v="#N/A"/>
    <e v="#N/A"/>
    <m/>
    <m/>
    <m/>
    <s v="Terrorismo"/>
    <m/>
    <n v="28"/>
    <m/>
    <m/>
    <m/>
    <m/>
    <m/>
  </r>
  <r>
    <s v="Julio"/>
    <s v="07"/>
    <x v="0"/>
    <n v="20120710"/>
    <n v="20120710"/>
    <m/>
    <n v="1"/>
    <s v="Comisión Social"/>
    <s v="Ana Yelitza Álvarez Calle"/>
    <s v="ana.alvarez@antioquia.gov.co"/>
    <s v="3217707985-3136236780"/>
    <n v="8862"/>
    <x v="35"/>
    <s v="05120"/>
    <s v="Bajo Cauca"/>
    <s v="Z04"/>
    <x v="0"/>
    <s v="R02"/>
    <m/>
    <e v="#N/A"/>
    <e v="#N/A"/>
    <m/>
    <m/>
    <m/>
    <s v="Vendaval"/>
    <m/>
    <n v="30"/>
    <m/>
    <m/>
    <m/>
    <m/>
    <m/>
  </r>
  <r>
    <s v="Julio"/>
    <s v="07"/>
    <x v="0"/>
    <n v="20120710"/>
    <n v="20120710"/>
    <m/>
    <n v="1"/>
    <s v="Comisión Social"/>
    <s v="Ana Yelitza Álvarez Calle"/>
    <s v="ana.alvarez@antioquia.gov.co"/>
    <s v="3217707985-3136236780"/>
    <n v="8862"/>
    <x v="0"/>
    <s v="05790"/>
    <s v="Bajo Cauca"/>
    <s v="Z04"/>
    <x v="0"/>
    <s v="R02"/>
    <m/>
    <e v="#N/A"/>
    <e v="#N/A"/>
    <m/>
    <m/>
    <m/>
    <s v="Vendaval"/>
    <m/>
    <n v="30"/>
    <m/>
    <m/>
    <m/>
    <m/>
    <m/>
  </r>
  <r>
    <s v="Julio"/>
    <s v="07"/>
    <x v="0"/>
    <n v="20120712"/>
    <n v="20120712"/>
    <m/>
    <n v="1"/>
    <s v="Comisión Social"/>
    <s v="Ana Yelitza Álvarez Calle"/>
    <s v="ana.alvarez@antioquia.gov.co"/>
    <s v="3217707985-3136236780"/>
    <n v="8862"/>
    <x v="8"/>
    <s v="05284"/>
    <s v="Cuenca del Río Sucio"/>
    <s v="Z13"/>
    <x v="4"/>
    <s v="R06"/>
    <m/>
    <e v="#N/A"/>
    <e v="#N/A"/>
    <m/>
    <m/>
    <m/>
    <s v="Vendaval"/>
    <m/>
    <n v="30"/>
    <m/>
    <m/>
    <m/>
    <m/>
    <m/>
  </r>
  <r>
    <s v="Agosto"/>
    <s v="08"/>
    <x v="0"/>
    <n v="20120820"/>
    <n v="20120820"/>
    <m/>
    <n v="1"/>
    <s v="Comisión Social"/>
    <s v="Ana Yelitza Álvarez Calle"/>
    <s v="ana.alvarez@antioquia.gov.co"/>
    <s v="3217707985-3136236780"/>
    <n v="8862"/>
    <x v="24"/>
    <s v="05093"/>
    <s v="Penderisco"/>
    <s v="Z21"/>
    <x v="2"/>
    <s v="R08"/>
    <m/>
    <e v="#N/A"/>
    <e v="#N/A"/>
    <m/>
    <m/>
    <m/>
    <s v="Colapso Estructural"/>
    <m/>
    <n v="4"/>
    <m/>
    <m/>
    <m/>
    <m/>
    <m/>
  </r>
  <r>
    <s v="Agosto"/>
    <s v="08"/>
    <x v="0"/>
    <n v="20120831"/>
    <n v="20120831"/>
    <m/>
    <n v="1"/>
    <s v="Comisión Social"/>
    <s v="Ana Yelitza Álvarez Calle"/>
    <s v="ana.alvarez@antioquia.gov.co"/>
    <s v="3217707985-3136236780"/>
    <n v="8862"/>
    <x v="42"/>
    <s v="05495"/>
    <s v="Bajo Cauca"/>
    <s v="Z04"/>
    <x v="0"/>
    <s v="R02"/>
    <m/>
    <e v="#N/A"/>
    <e v="#N/A"/>
    <m/>
    <m/>
    <m/>
    <s v="Vendaval"/>
    <m/>
    <n v="30"/>
    <m/>
    <m/>
    <m/>
    <m/>
    <m/>
  </r>
  <r>
    <s v="Septiembre"/>
    <s v="09"/>
    <x v="0"/>
    <n v="20120919"/>
    <n v="20120919"/>
    <m/>
    <n v="1"/>
    <s v="Comisión Social"/>
    <s v="Ana Yelitza Álvarez Calle"/>
    <s v="ana.alvarez@antioquia.gov.co"/>
    <s v="3217707985-3136236780"/>
    <n v="8862"/>
    <x v="12"/>
    <s v="05604"/>
    <s v="Minera"/>
    <s v="Z08"/>
    <x v="6"/>
    <s v="R04"/>
    <m/>
    <e v="#N/A"/>
    <e v="#N/A"/>
    <m/>
    <m/>
    <m/>
    <s v="Vendaval"/>
    <m/>
    <n v="30"/>
    <m/>
    <m/>
    <m/>
    <m/>
    <m/>
  </r>
  <r>
    <s v="Septiembre"/>
    <s v="09"/>
    <x v="0"/>
    <n v="20120928"/>
    <n v="20120928"/>
    <m/>
    <n v="1"/>
    <s v="Comisión Social"/>
    <s v="Ana Yelitza Álvarez Calle"/>
    <s v="ana.alvarez@antioquia.gov.co"/>
    <s v="3217707985-3136236780"/>
    <n v="8862"/>
    <x v="12"/>
    <s v="05604"/>
    <s v="Minera"/>
    <s v="Z08"/>
    <x v="6"/>
    <s v="R04"/>
    <m/>
    <e v="#N/A"/>
    <e v="#N/A"/>
    <m/>
    <m/>
    <m/>
    <s v="Vendaval"/>
    <m/>
    <n v="30"/>
    <m/>
    <m/>
    <m/>
    <m/>
    <m/>
  </r>
  <r>
    <s v="Septiembre"/>
    <s v="09"/>
    <x v="0"/>
    <n v="20120928"/>
    <n v="20120928"/>
    <m/>
    <n v="1"/>
    <s v="Comisión Social"/>
    <s v="Ana Yelitza Álvarez Calle"/>
    <s v="ana.alvarez@antioquia.gov.co"/>
    <s v="3217707985-3136236780"/>
    <n v="8862"/>
    <x v="5"/>
    <s v="05667"/>
    <s v="Embalses"/>
    <s v="Z16"/>
    <x v="3"/>
    <s v="R07"/>
    <m/>
    <e v="#N/A"/>
    <e v="#N/A"/>
    <m/>
    <m/>
    <m/>
    <s v="Vendaval"/>
    <m/>
    <n v="30"/>
    <m/>
    <m/>
    <m/>
    <m/>
    <m/>
  </r>
  <r>
    <s v="Septiembre"/>
    <s v="09"/>
    <x v="0"/>
    <n v="20120928"/>
    <n v="20120928"/>
    <m/>
    <n v="1"/>
    <s v="Comisión Social"/>
    <s v="Ana Yelitza Álvarez Calle"/>
    <s v="ana.alvarez@antioquia.gov.co"/>
    <s v="3217707985-3136236780"/>
    <n v="8862"/>
    <x v="47"/>
    <s v="05038"/>
    <s v="Vertiente Chorros Blancos"/>
    <s v="Z10"/>
    <x v="1"/>
    <s v="R05"/>
    <m/>
    <e v="#N/A"/>
    <e v="#N/A"/>
    <m/>
    <m/>
    <m/>
    <s v="Vendaval"/>
    <m/>
    <n v="30"/>
    <m/>
    <m/>
    <m/>
    <m/>
    <m/>
  </r>
  <r>
    <s v="Septiembre"/>
    <s v="09"/>
    <x v="0"/>
    <n v="20120928"/>
    <n v="20120928"/>
    <m/>
    <n v="1"/>
    <s v="Comisión Social"/>
    <s v="Ana Yelitza Álvarez Calle"/>
    <s v="ana.alvarez@antioquia.gov.co"/>
    <s v="3217707985-3136236780"/>
    <n v="8862"/>
    <x v="7"/>
    <s v="05021"/>
    <s v="Embalses"/>
    <s v="Z16"/>
    <x v="3"/>
    <s v="R07"/>
    <m/>
    <e v="#N/A"/>
    <e v="#N/A"/>
    <m/>
    <m/>
    <m/>
    <s v="Vendaval"/>
    <m/>
    <n v="30"/>
    <m/>
    <m/>
    <m/>
    <m/>
    <m/>
  </r>
  <r>
    <s v="Septiembre"/>
    <s v="09"/>
    <x v="0"/>
    <n v="20120928"/>
    <n v="20120928"/>
    <m/>
    <n v="1"/>
    <s v="Comisión Social"/>
    <s v="Ana Yelitza Álvarez Calle"/>
    <s v="ana.alvarez@antioquia.gov.co"/>
    <s v="3217707985-3136236780"/>
    <n v="8862"/>
    <x v="48"/>
    <s v="05310"/>
    <s v="Río Porce "/>
    <s v="Z09"/>
    <x v="1"/>
    <s v="R05"/>
    <m/>
    <e v="#N/A"/>
    <e v="#N/A"/>
    <m/>
    <m/>
    <m/>
    <s v="Vendaval"/>
    <m/>
    <n v="30"/>
    <m/>
    <m/>
    <m/>
    <m/>
    <m/>
  </r>
  <r>
    <s v="Septiembre"/>
    <s v="09"/>
    <x v="0"/>
    <n v="20120928"/>
    <n v="20120928"/>
    <m/>
    <n v="1"/>
    <s v="Comisión Social"/>
    <s v="Ana Yelitza Álvarez Calle"/>
    <s v="ana.alvarez@antioquia.gov.co"/>
    <s v="3217707985-3136236780"/>
    <n v="8862"/>
    <x v="5"/>
    <s v="05667"/>
    <s v="Embalses"/>
    <s v="Z16"/>
    <x v="3"/>
    <s v="R07"/>
    <m/>
    <e v="#N/A"/>
    <e v="#N/A"/>
    <m/>
    <m/>
    <m/>
    <s v="Vendaval"/>
    <m/>
    <n v="30"/>
    <m/>
    <m/>
    <m/>
    <m/>
    <m/>
  </r>
  <r>
    <s v="Septiembre"/>
    <s v="09"/>
    <x v="0"/>
    <n v="20120928"/>
    <n v="20120928"/>
    <m/>
    <n v="1"/>
    <s v="Comisión Social"/>
    <s v="Ana Yelitza Álvarez Calle"/>
    <s v="ana.alvarez@antioquia.gov.co"/>
    <s v="3217707985-3136236780"/>
    <n v="8862"/>
    <x v="30"/>
    <s v="05425"/>
    <s v="Nus"/>
    <s v="Z05"/>
    <x v="8"/>
    <s v="R03"/>
    <m/>
    <e v="#N/A"/>
    <e v="#N/A"/>
    <m/>
    <m/>
    <m/>
    <s v="Vendaval"/>
    <m/>
    <n v="30"/>
    <m/>
    <m/>
    <m/>
    <m/>
    <m/>
  </r>
  <r>
    <s v="Septiembre"/>
    <s v="09"/>
    <x v="0"/>
    <n v="20120928"/>
    <n v="20120928"/>
    <m/>
    <n v="1"/>
    <s v="Comisión Social"/>
    <s v="Ana Yelitza Álvarez Calle"/>
    <s v="ana.alvarez@antioquia.gov.co"/>
    <s v="3217707985-3136236780"/>
    <n v="8862"/>
    <x v="49"/>
    <s v="05059"/>
    <s v="Cauca Medio"/>
    <s v="Z14"/>
    <x v="4"/>
    <s v="R06"/>
    <m/>
    <e v="#N/A"/>
    <e v="#N/A"/>
    <m/>
    <m/>
    <m/>
    <s v="Vendaval"/>
    <m/>
    <n v="30"/>
    <m/>
    <m/>
    <m/>
    <m/>
    <m/>
  </r>
  <r>
    <s v="Septiembre"/>
    <s v="09"/>
    <x v="0"/>
    <n v="20120928"/>
    <n v="20120928"/>
    <m/>
    <n v="1"/>
    <s v="Comisión Social"/>
    <s v="Ana Yelitza Álvarez Calle"/>
    <s v="ana.alvarez@antioquia.gov.co"/>
    <s v="3217707985-3136236780"/>
    <n v="8862"/>
    <x v="20"/>
    <s v="05837"/>
    <s v="Centro"/>
    <s v="Z23"/>
    <x v="5"/>
    <s v="R09"/>
    <m/>
    <e v="#N/A"/>
    <e v="#N/A"/>
    <m/>
    <m/>
    <m/>
    <s v="Vendaval"/>
    <m/>
    <n v="30"/>
    <m/>
    <m/>
    <m/>
    <m/>
    <m/>
  </r>
  <r>
    <s v="Septiembre"/>
    <s v="09"/>
    <x v="0"/>
    <n v="20120928"/>
    <n v="20120928"/>
    <m/>
    <n v="1"/>
    <s v="Comisión Social"/>
    <s v="Ana Yelitza Álvarez Calle"/>
    <s v="ana.alvarez@antioquia.gov.co"/>
    <s v="3217707985-3136236780"/>
    <n v="8862"/>
    <x v="50"/>
    <s v="05658"/>
    <s v="Río Grande y Chico"/>
    <s v="Z11"/>
    <x v="1"/>
    <s v="R05"/>
    <m/>
    <e v="#N/A"/>
    <e v="#N/A"/>
    <m/>
    <m/>
    <m/>
    <s v="Vendaval"/>
    <m/>
    <n v="30"/>
    <m/>
    <m/>
    <m/>
    <m/>
    <m/>
  </r>
  <r>
    <s v="Septiembre"/>
    <s v="09"/>
    <x v="0"/>
    <n v="20120928"/>
    <n v="20120928"/>
    <m/>
    <n v="1"/>
    <s v="Comisión Social"/>
    <s v="Ana Yelitza Álvarez Calle"/>
    <s v="ana.alvarez@antioquia.gov.co"/>
    <s v="3217707985-3136236780"/>
    <n v="8862"/>
    <x v="1"/>
    <s v="05647"/>
    <s v="Río Cauca"/>
    <s v="Z12"/>
    <x v="1"/>
    <s v="R05"/>
    <m/>
    <e v="#N/A"/>
    <e v="#N/A"/>
    <m/>
    <m/>
    <m/>
    <s v="Vendaval"/>
    <m/>
    <n v="30"/>
    <m/>
    <m/>
    <m/>
    <m/>
    <m/>
  </r>
  <r>
    <s v="Septiembre"/>
    <s v="09"/>
    <x v="0"/>
    <n v="20120928"/>
    <n v="20120928"/>
    <m/>
    <n v="1"/>
    <s v="Comisión Social"/>
    <s v="Ana Yelitza Álvarez Calle"/>
    <s v="ana.alvarez@antioquia.gov.co"/>
    <s v="3217707985-3136236780"/>
    <n v="8862"/>
    <x v="16"/>
    <s v="05190"/>
    <s v="Nus"/>
    <s v="Z05"/>
    <x v="6"/>
    <s v="R04"/>
    <m/>
    <e v="#N/A"/>
    <e v="#N/A"/>
    <m/>
    <m/>
    <m/>
    <s v="Vendaval"/>
    <m/>
    <n v="30"/>
    <m/>
    <m/>
    <m/>
    <m/>
    <m/>
  </r>
  <r>
    <s v="Septiembre"/>
    <s v="09"/>
    <x v="0"/>
    <n v="20120928"/>
    <n v="20120928"/>
    <m/>
    <n v="1"/>
    <s v="Comisión Social"/>
    <s v="Ana Yelitza Álvarez Calle"/>
    <s v="ana.alvarez@antioquia.gov.co"/>
    <s v="3217707985-3136236780"/>
    <n v="8862"/>
    <x v="67"/>
    <s v="05051"/>
    <s v="Norte"/>
    <s v="Z24"/>
    <x v="5"/>
    <s v="R09"/>
    <m/>
    <e v="#N/A"/>
    <e v="#N/A"/>
    <m/>
    <m/>
    <m/>
    <s v="Vendaval"/>
    <m/>
    <n v="30"/>
    <m/>
    <m/>
    <m/>
    <m/>
    <m/>
  </r>
  <r>
    <s v="Octubre"/>
    <s v="10"/>
    <x v="0"/>
    <n v="20121005"/>
    <n v="20121005"/>
    <m/>
    <n v="1"/>
    <s v="Comisión Social"/>
    <s v="Ana Yelitza Álvarez Calle"/>
    <s v="ana.alvarez@antioquia.gov.co"/>
    <s v="3217707985-3136236780"/>
    <n v="8862"/>
    <x v="41"/>
    <s v="05858"/>
    <s v="Meseta"/>
    <s v="Z07"/>
    <x v="6"/>
    <s v="R04"/>
    <m/>
    <e v="#N/A"/>
    <e v="#N/A"/>
    <m/>
    <m/>
    <m/>
    <s v="Vendaval"/>
    <m/>
    <n v="30"/>
    <m/>
    <m/>
    <m/>
    <m/>
    <m/>
  </r>
  <r>
    <s v="Octubre"/>
    <s v="10"/>
    <x v="0"/>
    <n v="20121005"/>
    <n v="20121005"/>
    <m/>
    <n v="1"/>
    <s v="Comisión Social"/>
    <s v="Ana Yelitza Álvarez Calle"/>
    <s v="ana.alvarez@antioquia.gov.co"/>
    <s v="3217707985-3136236780"/>
    <n v="8862"/>
    <x v="7"/>
    <s v="05021"/>
    <s v="Embalses"/>
    <s v="Z16"/>
    <x v="3"/>
    <s v="R07"/>
    <m/>
    <e v="#N/A"/>
    <e v="#N/A"/>
    <m/>
    <m/>
    <m/>
    <s v="Vendaval"/>
    <m/>
    <n v="30"/>
    <m/>
    <m/>
    <m/>
    <m/>
    <m/>
  </r>
  <r>
    <s v="Octubre"/>
    <s v="10"/>
    <x v="0"/>
    <n v="20121005"/>
    <n v="20121005"/>
    <m/>
    <n v="1"/>
    <s v="Comisión Social"/>
    <s v="Ana Yelitza Álvarez Calle"/>
    <s v="ana.alvarez@antioquia.gov.co"/>
    <s v="3217707985-3136236780"/>
    <n v="8862"/>
    <x v="41"/>
    <s v="05858"/>
    <s v="Meseta"/>
    <s v="Z07"/>
    <x v="6"/>
    <s v="R04"/>
    <m/>
    <e v="#N/A"/>
    <e v="#N/A"/>
    <m/>
    <m/>
    <m/>
    <s v="Vendaval"/>
    <m/>
    <n v="30"/>
    <m/>
    <m/>
    <m/>
    <m/>
    <m/>
  </r>
  <r>
    <s v="Octubre"/>
    <s v="10"/>
    <x v="0"/>
    <n v="20121007"/>
    <n v="20121007"/>
    <m/>
    <n v="1"/>
    <s v="Comisión Social"/>
    <s v="Ana Yelitza Álvarez Calle"/>
    <s v="ana.alvarez@antioquia.gov.co"/>
    <s v="3217707985-3136236780"/>
    <n v="8862"/>
    <x v="41"/>
    <s v="05858"/>
    <s v="Meseta"/>
    <s v="Z07"/>
    <x v="6"/>
    <s v="R04"/>
    <m/>
    <e v="#N/A"/>
    <e v="#N/A"/>
    <m/>
    <m/>
    <m/>
    <s v="Vendaval"/>
    <m/>
    <n v="30"/>
    <m/>
    <m/>
    <m/>
    <m/>
    <m/>
  </r>
  <r>
    <s v="Octubre"/>
    <s v="10"/>
    <x v="0"/>
    <n v="20121008"/>
    <n v="20121008"/>
    <m/>
    <n v="1"/>
    <s v="Comisión Social"/>
    <s v="Ana Yelitza Álvarez Calle"/>
    <s v="ana.alvarez@antioquia.gov.co"/>
    <s v="3217707985-3136236780"/>
    <n v="8862"/>
    <x v="41"/>
    <s v="05858"/>
    <s v="Meseta"/>
    <s v="Z07"/>
    <x v="6"/>
    <s v="R04"/>
    <m/>
    <e v="#N/A"/>
    <e v="#N/A"/>
    <m/>
    <m/>
    <m/>
    <s v="Vendaval"/>
    <m/>
    <n v="30"/>
    <m/>
    <m/>
    <m/>
    <m/>
    <m/>
  </r>
  <r>
    <s v="Octubre"/>
    <s v="10"/>
    <x v="0"/>
    <n v="20121009"/>
    <n v="20121009"/>
    <m/>
    <n v="1"/>
    <s v="Comisión Social"/>
    <s v="Ana Yelitza Álvarez Calle"/>
    <s v="ana.alvarez@antioquia.gov.co"/>
    <s v="3217707985-3136236780"/>
    <n v="8862"/>
    <x v="33"/>
    <s v="05483"/>
    <s v="Páramo"/>
    <s v="Z15"/>
    <x v="3"/>
    <s v="R07"/>
    <m/>
    <e v="#N/A"/>
    <e v="#N/A"/>
    <m/>
    <m/>
    <m/>
    <s v="Vendaval"/>
    <m/>
    <n v="30"/>
    <m/>
    <m/>
    <m/>
    <m/>
    <m/>
  </r>
  <r>
    <s v="Octubre"/>
    <s v="10"/>
    <x v="0"/>
    <n v="20121012"/>
    <n v="20121012"/>
    <m/>
    <n v="1"/>
    <s v="Comisión Social"/>
    <s v="Ana Yelitza Álvarez Calle"/>
    <s v="ana.alvarez@antioquia.gov.co"/>
    <s v="3217707985-3136236780"/>
    <n v="8862"/>
    <x v="23"/>
    <s v="05197"/>
    <s v="Bosques"/>
    <s v="Z17"/>
    <x v="3"/>
    <s v="R07"/>
    <m/>
    <e v="#N/A"/>
    <e v="#N/A"/>
    <m/>
    <m/>
    <m/>
    <s v="Vendaval"/>
    <m/>
    <n v="30"/>
    <m/>
    <m/>
    <m/>
    <m/>
    <m/>
  </r>
  <r>
    <s v="Octubre"/>
    <s v="10"/>
    <x v="0"/>
    <n v="20121012"/>
    <n v="20121012"/>
    <m/>
    <n v="1"/>
    <s v="Comisión Social"/>
    <s v="Ana Yelitza Álvarez Calle"/>
    <s v="ana.alvarez@antioquia.gov.co"/>
    <s v="3217707985-3136236780"/>
    <n v="8862"/>
    <x v="23"/>
    <s v="05197"/>
    <s v="Bosques"/>
    <s v="Z17"/>
    <x v="3"/>
    <s v="R07"/>
    <m/>
    <e v="#N/A"/>
    <e v="#N/A"/>
    <m/>
    <m/>
    <m/>
    <s v="Vendaval"/>
    <m/>
    <n v="30"/>
    <m/>
    <m/>
    <m/>
    <m/>
    <m/>
  </r>
  <r>
    <s v="Octubre"/>
    <s v="10"/>
    <x v="0"/>
    <n v="20121019"/>
    <n v="20121019"/>
    <m/>
    <n v="1"/>
    <s v="Comisión Social"/>
    <s v="Ana Yelitza Álvarez Calle"/>
    <s v="ana.alvarez@antioquia.gov.co"/>
    <s v="3217707985-3136236780"/>
    <n v="8862"/>
    <x v="51"/>
    <s v="05040"/>
    <s v="Río Porce "/>
    <s v="Z09"/>
    <x v="6"/>
    <s v="R04"/>
    <m/>
    <e v="#N/A"/>
    <e v="#N/A"/>
    <m/>
    <m/>
    <m/>
    <s v="Vendaval"/>
    <m/>
    <n v="30"/>
    <m/>
    <m/>
    <m/>
    <m/>
    <m/>
  </r>
  <r>
    <s v="Octubre"/>
    <s v="10"/>
    <x v="0"/>
    <n v="20121019"/>
    <n v="20121019"/>
    <m/>
    <n v="1"/>
    <s v="Comisión Social"/>
    <s v="Ana Yelitza Álvarez Calle"/>
    <s v="ana.alvarez@antioquia.gov.co"/>
    <s v="3217707985-3136236780"/>
    <n v="8862"/>
    <x v="44"/>
    <s v="05055"/>
    <s v="Páramo"/>
    <s v="Z15"/>
    <x v="3"/>
    <s v="R07"/>
    <m/>
    <e v="#N/A"/>
    <e v="#N/A"/>
    <m/>
    <m/>
    <m/>
    <s v="Vendaval"/>
    <m/>
    <n v="30"/>
    <m/>
    <m/>
    <m/>
    <m/>
    <m/>
  </r>
  <r>
    <s v="Octubre"/>
    <s v="10"/>
    <x v="0"/>
    <n v="20121019"/>
    <n v="20121019"/>
    <m/>
    <n v="1"/>
    <s v="Comisión Social"/>
    <s v="Ana Yelitza Álvarez Calle"/>
    <s v="ana.alvarez@antioquia.gov.co"/>
    <s v="3217707985-3136236780"/>
    <n v="8862"/>
    <x v="44"/>
    <s v="05055"/>
    <s v="Páramo"/>
    <s v="Z15"/>
    <x v="3"/>
    <s v="R07"/>
    <m/>
    <e v="#N/A"/>
    <e v="#N/A"/>
    <m/>
    <m/>
    <m/>
    <s v="Vendaval"/>
    <m/>
    <n v="30"/>
    <m/>
    <m/>
    <m/>
    <m/>
    <m/>
  </r>
  <r>
    <s v="Octubre"/>
    <s v="10"/>
    <x v="0"/>
    <n v="20121019"/>
    <n v="20121019"/>
    <m/>
    <n v="1"/>
    <s v="Comisión Social"/>
    <s v="Ana Yelitza Álvarez Calle"/>
    <s v="ana.alvarez@antioquia.gov.co"/>
    <s v="3217707985-3136236780"/>
    <n v="8862"/>
    <x v="14"/>
    <s v="05107"/>
    <s v="Vertiente Chorros Blancos"/>
    <s v="Z10"/>
    <x v="1"/>
    <s v="R05"/>
    <m/>
    <e v="#N/A"/>
    <e v="#N/A"/>
    <m/>
    <m/>
    <m/>
    <s v="Vendaval"/>
    <m/>
    <n v="30"/>
    <m/>
    <m/>
    <m/>
    <m/>
    <m/>
  </r>
  <r>
    <s v="Octubre"/>
    <s v="10"/>
    <x v="0"/>
    <n v="20121019"/>
    <n v="20121019"/>
    <m/>
    <n v="1"/>
    <s v="Comisión Social"/>
    <s v="Ana Yelitza Álvarez Calle"/>
    <s v="ana.alvarez@antioquia.gov.co"/>
    <s v="3217707985-3136236780"/>
    <n v="8862"/>
    <x v="22"/>
    <s v="05642"/>
    <s v="Penderisco"/>
    <s v="Z21"/>
    <x v="2"/>
    <s v="R08"/>
    <m/>
    <e v="#N/A"/>
    <e v="#N/A"/>
    <m/>
    <m/>
    <m/>
    <s v="Vendaval"/>
    <m/>
    <n v="30"/>
    <m/>
    <m/>
    <m/>
    <m/>
    <m/>
  </r>
  <r>
    <s v="Octubre"/>
    <s v="10"/>
    <x v="0"/>
    <n v="20121022"/>
    <n v="20121022"/>
    <m/>
    <n v="1"/>
    <s v="Comisión Social"/>
    <s v="Ana Yelitza Álvarez Calle"/>
    <s v="ana.alvarez@antioquia.gov.co"/>
    <s v="3217707985-3136236780"/>
    <n v="8862"/>
    <x v="52"/>
    <s v="05206"/>
    <s v="Embalses"/>
    <s v="Z16"/>
    <x v="3"/>
    <s v="R07"/>
    <m/>
    <e v="#N/A"/>
    <e v="#N/A"/>
    <m/>
    <m/>
    <m/>
    <s v="Vendaval"/>
    <m/>
    <n v="30"/>
    <m/>
    <m/>
    <m/>
    <m/>
    <m/>
  </r>
  <r>
    <s v="Diciembre"/>
    <s v="12"/>
    <x v="0"/>
    <n v="20121219"/>
    <n v="20121219"/>
    <m/>
    <n v="1"/>
    <s v="Comisión Social"/>
    <s v="Ana Yelitza Álvarez Calle"/>
    <s v="ana.alvarez@antioquia.gov.co"/>
    <s v="3217707985-3136236780"/>
    <n v="8862"/>
    <x v="7"/>
    <s v="05021"/>
    <s v="Embalses"/>
    <s v="Z16"/>
    <x v="3"/>
    <s v="R07"/>
    <m/>
    <e v="#N/A"/>
    <e v="#N/A"/>
    <m/>
    <m/>
    <m/>
    <s v="Vendaval"/>
    <m/>
    <n v="30"/>
    <m/>
    <m/>
    <m/>
    <m/>
    <m/>
  </r>
  <r>
    <e v="#N/A"/>
    <s v=""/>
    <x v="0"/>
    <m/>
    <n v="0"/>
    <m/>
    <n v="1"/>
    <s v="Comisión Social"/>
    <s v="Ana Yelitza Álvarez Calle"/>
    <s v="ana.alvarez@antioquia.gov.co"/>
    <s v="3217707985-3136236780"/>
    <n v="8862"/>
    <x v="38"/>
    <s v="05036"/>
    <s v="Sinifaná"/>
    <s v="Z19"/>
    <x v="2"/>
    <s v="R08"/>
    <m/>
    <e v="#N/A"/>
    <e v="#N/A"/>
    <m/>
    <m/>
    <m/>
    <s v="Ayuda Humanitaria"/>
    <m/>
    <n v="0"/>
    <m/>
    <m/>
    <m/>
    <m/>
    <m/>
  </r>
  <r>
    <s v="Diciembre"/>
    <s v="12"/>
    <x v="0"/>
    <n v="20121227"/>
    <n v="20121227"/>
    <m/>
    <n v="1"/>
    <s v="Comisión Social"/>
    <s v="Ana Yelitza Álvarez Calle"/>
    <s v="ana.alvarez@antioquia.gov.co"/>
    <s v="3217707985-3136236780"/>
    <n v="8862"/>
    <x v="24"/>
    <s v="05093"/>
    <s v="Penderisco"/>
    <s v="Z21"/>
    <x v="2"/>
    <s v="R08"/>
    <m/>
    <e v="#N/A"/>
    <e v="#N/A"/>
    <m/>
    <m/>
    <m/>
    <s v="Ayuda Humanitaria"/>
    <m/>
    <n v="0"/>
    <m/>
    <m/>
    <m/>
    <m/>
    <m/>
  </r>
  <r>
    <s v="Noviembre"/>
    <s v="11"/>
    <x v="0"/>
    <n v="20121126"/>
    <n v="20121126"/>
    <m/>
    <n v="1"/>
    <s v="Comisión Social"/>
    <s v="Ana Yelitza Álvarez Calle"/>
    <s v="ana.alvarez@antioquia.gov.co"/>
    <s v="3217707985-3136236780"/>
    <n v="8862"/>
    <x v="54"/>
    <s v="05147"/>
    <s v="Centro"/>
    <s v="Z23"/>
    <x v="5"/>
    <s v="R09"/>
    <m/>
    <e v="#N/A"/>
    <e v="#N/A"/>
    <m/>
    <m/>
    <m/>
    <s v="Ayuda Humanitaria"/>
    <m/>
    <n v="0"/>
    <m/>
    <m/>
    <m/>
    <m/>
    <m/>
  </r>
  <r>
    <s v="Noviembre"/>
    <s v="11"/>
    <x v="0"/>
    <n v="20121126"/>
    <n v="20121126"/>
    <m/>
    <n v="1"/>
    <s v="Comisión Social"/>
    <s v="Ana Yelitza Álvarez Calle"/>
    <s v="ana.alvarez@antioquia.gov.co"/>
    <s v="3217707985-3136236780"/>
    <n v="8862"/>
    <x v="33"/>
    <s v="05483"/>
    <s v="Páramo"/>
    <s v="Z15"/>
    <x v="3"/>
    <s v="R07"/>
    <m/>
    <e v="#N/A"/>
    <e v="#N/A"/>
    <m/>
    <m/>
    <m/>
    <s v="Ayuda Humanitaria"/>
    <m/>
    <n v="0"/>
    <m/>
    <m/>
    <m/>
    <m/>
    <m/>
  </r>
  <r>
    <s v="Octubre"/>
    <s v="10"/>
    <x v="0"/>
    <n v="20121004"/>
    <n v="20121004"/>
    <m/>
    <n v="1"/>
    <s v="Comisión Social"/>
    <s v="Ana Yelitza Álvarez Calle"/>
    <s v="ana.alvarez@antioquia.gov.co"/>
    <s v="3217707985-3136236780"/>
    <n v="8862"/>
    <x v="33"/>
    <s v="05483"/>
    <s v="Páramo"/>
    <s v="Z15"/>
    <x v="3"/>
    <s v="R07"/>
    <m/>
    <e v="#N/A"/>
    <e v="#N/A"/>
    <m/>
    <m/>
    <m/>
    <s v="Ayuda Humanitaria"/>
    <m/>
    <n v="0"/>
    <m/>
    <m/>
    <m/>
    <m/>
    <m/>
  </r>
  <r>
    <s v="Diciembre"/>
    <s v="12"/>
    <x v="0"/>
    <n v="20121219"/>
    <n v="20121219"/>
    <m/>
    <n v="1"/>
    <s v="Comisión Social"/>
    <s v="Ana Yelitza Álvarez Calle"/>
    <s v="ana.alvarez@antioquia.gov.co"/>
    <s v="3217707985-3136236780"/>
    <n v="8862"/>
    <x v="42"/>
    <s v="05495"/>
    <s v="Bajo Cauca"/>
    <s v="Z04"/>
    <x v="0"/>
    <s v="R02"/>
    <m/>
    <e v="#N/A"/>
    <e v="#N/A"/>
    <m/>
    <m/>
    <m/>
    <s v="Ayuda Humanitaria"/>
    <m/>
    <n v="0"/>
    <m/>
    <m/>
    <m/>
    <m/>
    <m/>
  </r>
  <r>
    <s v="Noviembre"/>
    <s v="11"/>
    <x v="0"/>
    <n v="20121127"/>
    <n v="20121127"/>
    <m/>
    <n v="1"/>
    <s v="Comisión Social"/>
    <s v="Ana Yelitza Álvarez Calle"/>
    <s v="ana.alvarez@antioquia.gov.co"/>
    <s v="3217707985-3136236780"/>
    <n v="8862"/>
    <x v="32"/>
    <s v="05579"/>
    <s v="Ribereña"/>
    <s v="Z06"/>
    <x v="8"/>
    <s v="R03"/>
    <m/>
    <e v="#N/A"/>
    <e v="#N/A"/>
    <m/>
    <m/>
    <m/>
    <s v="Ayuda Humanitaria"/>
    <m/>
    <n v="0"/>
    <m/>
    <m/>
    <m/>
    <m/>
    <m/>
  </r>
  <r>
    <s v="Octubre"/>
    <s v="10"/>
    <x v="0"/>
    <n v="20121006"/>
    <n v="20121006"/>
    <m/>
    <n v="1"/>
    <s v="Comisión Social"/>
    <s v="Ana Yelitza Álvarez Calle"/>
    <s v="ana.alvarez@antioquia.gov.co"/>
    <s v="3217707985-3136236780"/>
    <n v="8862"/>
    <x v="40"/>
    <s v="05591"/>
    <s v="Ribereña"/>
    <s v="Z06"/>
    <x v="8"/>
    <s v="R03"/>
    <m/>
    <e v="#N/A"/>
    <e v="#N/A"/>
    <m/>
    <m/>
    <m/>
    <s v="Ayuda Humanitaria"/>
    <m/>
    <n v="0"/>
    <m/>
    <m/>
    <m/>
    <m/>
    <m/>
  </r>
  <r>
    <s v="Octubre"/>
    <s v="10"/>
    <x v="0"/>
    <n v="20121023"/>
    <n v="20121023"/>
    <m/>
    <n v="1"/>
    <s v="Comisión Social"/>
    <s v="Ana Yelitza Álvarez Calle"/>
    <s v="ana.alvarez@antioquia.gov.co"/>
    <s v="3217707985-3136236780"/>
    <n v="8862"/>
    <x v="68"/>
    <s v="05649"/>
    <s v="Embalses"/>
    <s v="Z16"/>
    <x v="3"/>
    <s v="R07"/>
    <m/>
    <e v="#N/A"/>
    <e v="#N/A"/>
    <m/>
    <m/>
    <m/>
    <s v="Ayuda Humanitaria"/>
    <m/>
    <n v="0"/>
    <m/>
    <m/>
    <m/>
    <m/>
    <m/>
  </r>
  <r>
    <e v="#N/A"/>
    <s v=""/>
    <x v="0"/>
    <m/>
    <n v="0"/>
    <m/>
    <n v="1"/>
    <s v="Comisión Social"/>
    <s v="Ana Yelitza Álvarez Calle"/>
    <s v="ana.alvarez@antioquia.gov.co"/>
    <s v="3217707985-3136236780"/>
    <n v="8862"/>
    <x v="3"/>
    <s v="05652"/>
    <s v="Bosques"/>
    <s v="Z17"/>
    <x v="3"/>
    <s v="R07"/>
    <m/>
    <e v="#N/A"/>
    <e v="#N/A"/>
    <m/>
    <m/>
    <m/>
    <s v="Ayuda Humanitaria"/>
    <m/>
    <n v="0"/>
    <m/>
    <m/>
    <m/>
    <m/>
    <m/>
  </r>
  <r>
    <e v="#N/A"/>
    <s v=""/>
    <x v="0"/>
    <m/>
    <n v="0"/>
    <m/>
    <n v="1"/>
    <s v="Comisión Social"/>
    <s v="Ana Yelitza Álvarez Calle"/>
    <s v="ana.alvarez@antioquia.gov.co"/>
    <s v="3217707985-3136236780"/>
    <n v="8862"/>
    <x v="62"/>
    <s v="05660"/>
    <s v="Bosques"/>
    <s v="Z17"/>
    <x v="3"/>
    <s v="R07"/>
    <m/>
    <e v="#N/A"/>
    <e v="#N/A"/>
    <m/>
    <m/>
    <m/>
    <s v="Ayuda Humanitaria"/>
    <m/>
    <n v="0"/>
    <m/>
    <m/>
    <m/>
    <m/>
    <m/>
  </r>
  <r>
    <s v="Septiembre"/>
    <s v="09"/>
    <x v="0"/>
    <n v="20120928"/>
    <n v="20120928"/>
    <m/>
    <n v="1"/>
    <s v="Comisión Social"/>
    <s v="Ana Yelitza Álvarez Calle"/>
    <s v="ana.alvarez@antioquia.gov.co"/>
    <s v="3217707985-3136236780"/>
    <n v="8862"/>
    <x v="63"/>
    <s v="05674"/>
    <s v="Valle de San Nicolás"/>
    <s v="Z18"/>
    <x v="3"/>
    <s v="R07"/>
    <m/>
    <e v="#N/A"/>
    <e v="#N/A"/>
    <m/>
    <m/>
    <m/>
    <s v="Ayuda Humanitaria"/>
    <m/>
    <n v="0"/>
    <m/>
    <m/>
    <m/>
    <m/>
    <m/>
  </r>
  <r>
    <e v="#N/A"/>
    <s v=""/>
    <x v="0"/>
    <m/>
    <n v="0"/>
    <m/>
    <n v="1"/>
    <s v="Comisión Social"/>
    <s v="Ana Yelitza Álvarez Calle"/>
    <s v="ana.alvarez@antioquia.gov.co"/>
    <s v="3217707985-3136236780"/>
    <n v="8862"/>
    <x v="64"/>
    <s v="05690"/>
    <s v="Nus"/>
    <s v="Z05"/>
    <x v="6"/>
    <s v="R04"/>
    <m/>
    <e v="#N/A"/>
    <e v="#N/A"/>
    <m/>
    <m/>
    <m/>
    <s v="Ayuda Humanitaria"/>
    <m/>
    <n v="0"/>
    <m/>
    <m/>
    <m/>
    <m/>
    <m/>
  </r>
  <r>
    <s v="Agosto"/>
    <s v="08"/>
    <x v="0"/>
    <n v="20120821"/>
    <n v="20120821"/>
    <m/>
    <n v="1"/>
    <s v="Comisión Social"/>
    <s v="Ana Yelitza Álvarez Calle"/>
    <s v="ana.alvarez@antioquia.gov.co"/>
    <s v="3217707985-3136236780"/>
    <n v="8862"/>
    <x v="37"/>
    <s v="05842"/>
    <s v="Cuenca del Río Sucio"/>
    <s v="Z13"/>
    <x v="4"/>
    <s v="R06"/>
    <m/>
    <e v="#N/A"/>
    <e v="#N/A"/>
    <m/>
    <m/>
    <m/>
    <s v="Ayuda Humanitaria"/>
    <m/>
    <n v="0"/>
    <m/>
    <m/>
    <m/>
    <m/>
    <m/>
  </r>
  <r>
    <s v="Diciembre"/>
    <s v="12"/>
    <x v="0"/>
    <n v="20121213"/>
    <n v="20121213"/>
    <m/>
    <n v="1"/>
    <s v="Comisión Social"/>
    <s v="Ana Yelitza Álvarez Calle"/>
    <s v="ana.alvarez@antioquia.gov.co"/>
    <s v="3217707985-3136236780"/>
    <n v="8862"/>
    <x v="41"/>
    <s v="05858"/>
    <s v="Meseta"/>
    <s v="Z07"/>
    <x v="6"/>
    <s v="R04"/>
    <m/>
    <e v="#N/A"/>
    <e v="#N/A"/>
    <m/>
    <m/>
    <m/>
    <s v="Ayuda Humanitaria"/>
    <m/>
    <n v="0"/>
    <m/>
    <m/>
    <m/>
    <m/>
    <m/>
  </r>
  <r>
    <s v="Octubre"/>
    <s v="10"/>
    <x v="0"/>
    <n v="20121011"/>
    <n v="20121011"/>
    <m/>
    <n v="1"/>
    <s v="Comisión Social"/>
    <s v="Ana Yelitza Álvarez Calle"/>
    <s v="ana.alvarez@antioquia.gov.co"/>
    <s v="3217707985-3136236780"/>
    <n v="8862"/>
    <x v="69"/>
    <s v="05893"/>
    <s v="Ribereña"/>
    <s v="Z06"/>
    <x v="8"/>
    <s v="R03"/>
    <m/>
    <e v="#N/A"/>
    <e v="#N/A"/>
    <m/>
    <m/>
    <m/>
    <s v="Ayuda Humanitaria"/>
    <m/>
    <n v="0"/>
    <m/>
    <m/>
    <m/>
    <m/>
    <m/>
  </r>
  <r>
    <s v="Diciembre"/>
    <s v="12"/>
    <x v="0"/>
    <n v="20121227"/>
    <n v="20121227"/>
    <m/>
    <n v="1"/>
    <s v="Comisión Social"/>
    <s v="Ana Yelitza Álvarez Calle"/>
    <s v="ana.alvarez@antioquia.gov.co"/>
    <s v="3217707985-3136236780"/>
    <n v="8862"/>
    <x v="41"/>
    <s v="05858"/>
    <s v="Meseta"/>
    <s v="Z07"/>
    <x v="6"/>
    <s v="R04"/>
    <m/>
    <e v="#N/A"/>
    <e v="#N/A"/>
    <m/>
    <m/>
    <m/>
    <s v="Ayuda Humanitaria"/>
    <m/>
    <n v="0"/>
    <m/>
    <m/>
    <m/>
    <m/>
    <m/>
  </r>
  <r>
    <s v="Noviembre"/>
    <s v="11"/>
    <x v="0"/>
    <n v="20121126"/>
    <n v="20121126"/>
    <m/>
    <n v="1"/>
    <s v="Comisión Social"/>
    <s v="Ana Yelitza Álvarez Calle"/>
    <s v="ana.alvarez@antioquia.gov.co"/>
    <s v="3217707985-3136236780"/>
    <n v="8862"/>
    <x v="6"/>
    <s v="05686"/>
    <s v="Río Grande y Chico"/>
    <s v="Z11"/>
    <x v="1"/>
    <s v="R05"/>
    <m/>
    <e v="#N/A"/>
    <e v="#N/A"/>
    <m/>
    <m/>
    <m/>
    <s v="Ayuda Humanitaria"/>
    <m/>
    <n v="0"/>
    <m/>
    <m/>
    <m/>
    <m/>
    <m/>
  </r>
  <r>
    <s v="Noviembre"/>
    <s v="11"/>
    <x v="0"/>
    <n v="20121126"/>
    <n v="20121126"/>
    <m/>
    <n v="1"/>
    <s v="Comisión Social"/>
    <s v="Ana Yelitza Álvarez Calle"/>
    <s v="ana.alvarez@antioquia.gov.co"/>
    <s v="3217707985-3136236780"/>
    <n v="8862"/>
    <x v="10"/>
    <s v="05873"/>
    <s v="Atrato Medio"/>
    <s v="Z25"/>
    <x v="5"/>
    <s v="R09"/>
    <m/>
    <e v="#N/A"/>
    <e v="#N/A"/>
    <m/>
    <m/>
    <m/>
    <s v="Ayuda Humanitaria"/>
    <m/>
    <n v="0"/>
    <m/>
    <m/>
    <m/>
    <m/>
    <m/>
  </r>
  <r>
    <s v="Septiembre"/>
    <s v="09"/>
    <x v="0"/>
    <n v="20120908"/>
    <n v="20120908"/>
    <m/>
    <n v="1"/>
    <s v="Comisión Social"/>
    <s v="Ana Yelitza Álvarez Calle"/>
    <s v="ana.alvarez@antioquia.gov.co"/>
    <s v="3217707985-3136236780"/>
    <n v="8862"/>
    <x v="43"/>
    <s v="05895"/>
    <s v="Bajo Cauca"/>
    <s v="Z04"/>
    <x v="0"/>
    <s v="R02"/>
    <m/>
    <e v="#N/A"/>
    <e v="#N/A"/>
    <m/>
    <m/>
    <m/>
    <s v="Ayuda Humanitaria"/>
    <m/>
    <n v="0"/>
    <m/>
    <m/>
    <m/>
    <m/>
    <m/>
  </r>
  <r>
    <s v="Marzo"/>
    <s v="03"/>
    <x v="1"/>
    <n v="20130312"/>
    <d v="2013-03-12T00:00:00"/>
    <d v="2019-03-01T00:00:00"/>
    <n v="1"/>
    <s v="Comisión Social"/>
    <s v="Ana Yelitza Álvarez Calle"/>
    <s v="ana.alvarez@antioquia.gov.co"/>
    <s v="3217707985-3136236780"/>
    <n v="8862"/>
    <x v="33"/>
    <s v="05483"/>
    <s v="Páramo"/>
    <s v="Z15"/>
    <x v="3"/>
    <s v="R07"/>
    <m/>
    <e v="#N/A"/>
    <e v="#N/A"/>
    <m/>
    <m/>
    <m/>
    <s v="Vendaval"/>
    <s v="Vendaval-deslizamiento"/>
    <n v="30"/>
    <m/>
    <m/>
    <m/>
    <m/>
    <m/>
  </r>
  <r>
    <s v="Marzo"/>
    <s v="03"/>
    <x v="1"/>
    <n v="20130314"/>
    <d v="2013-03-14T00:00:00"/>
    <d v="2019-03-01T00:00:00"/>
    <n v="1"/>
    <s v="Comisión Social"/>
    <s v="Ana Yelitza Álvarez Calle"/>
    <s v="ana.alvarez@antioquia.gov.co"/>
    <s v="3217707985-3136236780"/>
    <n v="8862"/>
    <x v="67"/>
    <s v="05051"/>
    <s v="Norte"/>
    <s v="Z24"/>
    <x v="5"/>
    <s v="R09"/>
    <m/>
    <e v="#N/A"/>
    <e v="#N/A"/>
    <m/>
    <m/>
    <m/>
    <s v="Erosión"/>
    <s v="Erosion deforestacion"/>
    <e v="#N/A"/>
    <m/>
    <m/>
    <m/>
    <m/>
    <m/>
  </r>
  <r>
    <s v="Marzo"/>
    <s v="03"/>
    <x v="1"/>
    <n v="20130318"/>
    <d v="2013-03-18T00:00:00"/>
    <d v="2019-03-01T00:00:00"/>
    <n v="1"/>
    <s v="Comisión Social"/>
    <s v="Ana Yelitza Álvarez Calle"/>
    <s v="ana.alvarez@antioquia.gov.co"/>
    <s v="3217707985-3136236780"/>
    <n v="8862"/>
    <x v="70"/>
    <s v="05364"/>
    <s v="San Juan"/>
    <s v="Z20"/>
    <x v="2"/>
    <s v="R08"/>
    <m/>
    <e v="#N/A"/>
    <e v="#N/A"/>
    <m/>
    <m/>
    <m/>
    <s v="Vendaval"/>
    <s v="Vendaval"/>
    <n v="30"/>
    <m/>
    <m/>
    <m/>
    <m/>
    <m/>
  </r>
  <r>
    <s v="Marzo"/>
    <s v="03"/>
    <x v="1"/>
    <n v="20130319"/>
    <m/>
    <d v="2013-03-19T00:00:00"/>
    <n v="1"/>
    <s v="Comisión Social"/>
    <s v="Ana Yelitza Álvarez Calle"/>
    <s v="ana.alvarez@antioquia.gov.co"/>
    <s v="3217707985-3136236780"/>
    <n v="8862"/>
    <x v="71"/>
    <s v="05240"/>
    <s v="Cauca Medio"/>
    <s v="Z14"/>
    <x v="4"/>
    <s v="R06"/>
    <m/>
    <e v="#N/A"/>
    <e v="#N/A"/>
    <m/>
    <m/>
    <m/>
    <s v="Vendaval"/>
    <s v="Vendaval"/>
    <n v="30"/>
    <m/>
    <m/>
    <m/>
    <m/>
    <m/>
  </r>
  <r>
    <s v="Marzo"/>
    <s v="03"/>
    <x v="1"/>
    <n v="20130321"/>
    <d v="2013-03-21T00:00:00"/>
    <d v="2013-03-21T00:00:00"/>
    <n v="1"/>
    <s v="Comisión Social"/>
    <s v="Ana Yelitza Álvarez Calle"/>
    <s v="ana.alvarez@antioquia.gov.co"/>
    <s v="3217707985-3136236780"/>
    <n v="8862"/>
    <x v="50"/>
    <s v="05658"/>
    <s v="Río Grande y Chico"/>
    <s v="Z11"/>
    <x v="1"/>
    <s v="R05"/>
    <m/>
    <e v="#N/A"/>
    <e v="#N/A"/>
    <m/>
    <m/>
    <m/>
    <s v="Vendaval"/>
    <s v="Vendaval"/>
    <n v="30"/>
    <m/>
    <m/>
    <m/>
    <m/>
    <m/>
  </r>
  <r>
    <s v="Abril"/>
    <s v="04"/>
    <x v="1"/>
    <n v="20130401"/>
    <d v="2013-04-01T00:00:00"/>
    <d v="2013-04-01T00:00:00"/>
    <n v="1"/>
    <s v="Comisión Social"/>
    <s v="Ana Yelitza Álvarez Calle"/>
    <s v="ana.alvarez@antioquia.gov.co"/>
    <s v="3217707985-3136236780"/>
    <n v="8862"/>
    <x v="64"/>
    <s v="05690"/>
    <s v="Nus"/>
    <s v="Z05"/>
    <x v="6"/>
    <s v="R04"/>
    <m/>
    <e v="#N/A"/>
    <e v="#N/A"/>
    <m/>
    <m/>
    <m/>
    <s v="Lluvias"/>
    <s v="Lluvias"/>
    <n v="19"/>
    <m/>
    <m/>
    <m/>
    <m/>
    <m/>
  </r>
  <r>
    <s v="Abril"/>
    <s v="04"/>
    <x v="1"/>
    <n v="20130404"/>
    <d v="2013-04-04T00:00:00"/>
    <d v="2013-04-03T00:00:00"/>
    <n v="1"/>
    <s v="Comisión Social"/>
    <s v="Ana Yelitza Álvarez Calle"/>
    <s v="ana.alvarez@antioquia.gov.co"/>
    <s v="3217707985-3136236780"/>
    <n v="8862"/>
    <x v="53"/>
    <s v="05138"/>
    <s v="Cuenca del Río Sucio"/>
    <s v="Z13"/>
    <x v="4"/>
    <s v="R06"/>
    <m/>
    <e v="#N/A"/>
    <e v="#N/A"/>
    <m/>
    <m/>
    <m/>
    <s v="Vendaval"/>
    <s v="Vendaval"/>
    <n v="30"/>
    <m/>
    <m/>
    <m/>
    <m/>
    <m/>
  </r>
  <r>
    <s v="Abril"/>
    <s v="04"/>
    <x v="1"/>
    <n v="20130403"/>
    <d v="2013-04-03T00:00:00"/>
    <d v="2013-04-04T00:00:00"/>
    <n v="1"/>
    <s v="Comisión Social"/>
    <s v="Ana Yelitza Álvarez Calle"/>
    <s v="ana.alvarez@antioquia.gov.co"/>
    <s v="3217707985-3136236780"/>
    <n v="8862"/>
    <x v="5"/>
    <s v="05667"/>
    <s v="Embalses"/>
    <s v="Z16"/>
    <x v="3"/>
    <s v="R07"/>
    <m/>
    <e v="#N/A"/>
    <e v="#N/A"/>
    <m/>
    <m/>
    <m/>
    <s v="Vendaval"/>
    <s v="Vendaval"/>
    <n v="30"/>
    <m/>
    <m/>
    <m/>
    <m/>
    <m/>
  </r>
  <r>
    <s v="Abril"/>
    <s v="04"/>
    <x v="1"/>
    <n v="20130404"/>
    <d v="2013-04-04T00:00:00"/>
    <d v="2013-04-03T00:00:00"/>
    <n v="1"/>
    <s v="Comisión Social"/>
    <s v="Ana Yelitza Álvarez Calle"/>
    <s v="ana.alvarez@antioquia.gov.co"/>
    <s v="3217707985-3136236780"/>
    <n v="8862"/>
    <x v="72"/>
    <s v="05411"/>
    <s v="Cauca Medio"/>
    <s v="Z14"/>
    <x v="4"/>
    <s v="R06"/>
    <m/>
    <e v="#N/A"/>
    <e v="#N/A"/>
    <m/>
    <m/>
    <m/>
    <s v="Vendaval"/>
    <s v="Vendaval"/>
    <n v="30"/>
    <m/>
    <m/>
    <m/>
    <m/>
    <m/>
  </r>
  <r>
    <s v="Abril"/>
    <s v="04"/>
    <x v="1"/>
    <n v="20130402"/>
    <d v="2013-04-02T00:00:00"/>
    <d v="2013-04-05T00:00:00"/>
    <n v="1"/>
    <s v="Comisión Social"/>
    <s v="Ana Yelitza Álvarez Calle"/>
    <s v="ana.alvarez@antioquia.gov.co"/>
    <s v="3217707985-3136236780"/>
    <n v="8862"/>
    <x v="3"/>
    <s v="05652"/>
    <s v="Bosques"/>
    <s v="Z17"/>
    <x v="3"/>
    <s v="R07"/>
    <m/>
    <e v="#N/A"/>
    <e v="#N/A"/>
    <m/>
    <m/>
    <m/>
    <s v="Lluvias"/>
    <s v="Fuertes Lluvias"/>
    <n v="19"/>
    <m/>
    <m/>
    <m/>
    <m/>
    <m/>
  </r>
  <r>
    <s v="Abril"/>
    <s v="04"/>
    <x v="1"/>
    <n v="20130405"/>
    <d v="2013-04-05T00:00:00"/>
    <d v="2013-04-08T00:00:00"/>
    <n v="1"/>
    <s v="Comisión Social"/>
    <s v="Ana Yelitza Álvarez Calle"/>
    <s v="ana.alvarez@antioquia.gov.co"/>
    <s v="3217707985-3136236780"/>
    <n v="8862"/>
    <x v="73"/>
    <s v="05885"/>
    <s v="Meseta"/>
    <s v="Z07"/>
    <x v="6"/>
    <s v="R04"/>
    <m/>
    <e v="#N/A"/>
    <e v="#N/A"/>
    <m/>
    <m/>
    <m/>
    <s v="Lluvias"/>
    <s v="Fuertes lluvias y vientos"/>
    <n v="19"/>
    <m/>
    <m/>
    <m/>
    <m/>
    <m/>
  </r>
  <r>
    <s v="Abril"/>
    <s v="04"/>
    <x v="1"/>
    <n v="20130403"/>
    <m/>
    <d v="2013-04-03T00:00:00"/>
    <n v="1"/>
    <s v="Comisión Social"/>
    <s v="Ana Yelitza Álvarez Calle"/>
    <s v="ana.alvarez@antioquia.gov.co"/>
    <s v="3217707985-3136236780"/>
    <n v="8862"/>
    <x v="23"/>
    <s v="05197"/>
    <s v="Bosques"/>
    <s v="Z17"/>
    <x v="3"/>
    <s v="R07"/>
    <m/>
    <e v="#N/A"/>
    <e v="#N/A"/>
    <m/>
    <m/>
    <m/>
    <s v="Deslizamiento"/>
    <s v="Deslizamiento"/>
    <n v="7"/>
    <m/>
    <m/>
    <m/>
    <m/>
    <m/>
  </r>
  <r>
    <s v="Abril"/>
    <s v="04"/>
    <x v="1"/>
    <n v="20130408"/>
    <d v="2013-04-08T00:00:00"/>
    <d v="2013-04-08T00:00:00"/>
    <n v="1"/>
    <s v="Comisión Social"/>
    <s v="Ana Yelitza Álvarez Calle"/>
    <s v="ana.alvarez@antioquia.gov.co"/>
    <s v="3217707985-3136236780"/>
    <n v="8862"/>
    <x v="6"/>
    <s v="05686"/>
    <s v="Río Grande y Chico"/>
    <s v="Z11"/>
    <x v="1"/>
    <s v="R05"/>
    <m/>
    <e v="#N/A"/>
    <e v="#N/A"/>
    <m/>
    <m/>
    <m/>
    <s v="Colapso Estructural"/>
    <s v="Colapso estructural"/>
    <n v="4"/>
    <m/>
    <m/>
    <m/>
    <m/>
    <m/>
  </r>
  <r>
    <s v="Abril"/>
    <s v="04"/>
    <x v="1"/>
    <n v="20130415"/>
    <d v="2013-03-15T00:00:00"/>
    <d v="2013-04-09T00:00:00"/>
    <n v="1"/>
    <s v="Comisión Social"/>
    <s v="Ana Yelitza Álvarez Calle"/>
    <s v="ana.alvarez@antioquia.gov.co"/>
    <s v="3217707985-3136236780"/>
    <n v="8862"/>
    <x v="14"/>
    <s v="05107"/>
    <s v="Vertiente Chorros Blancos"/>
    <s v="Z10"/>
    <x v="1"/>
    <s v="R05"/>
    <m/>
    <e v="#N/A"/>
    <e v="#N/A"/>
    <m/>
    <m/>
    <m/>
    <s v="Terrorismo"/>
    <s v="Minas antipersonas"/>
    <n v="28"/>
    <m/>
    <m/>
    <m/>
    <m/>
    <m/>
  </r>
  <r>
    <s v="Abril"/>
    <s v="04"/>
    <x v="1"/>
    <n v="20130410"/>
    <d v="2013-04-10T00:00:00"/>
    <d v="2013-04-10T00:00:00"/>
    <n v="1"/>
    <s v="Comisión Social"/>
    <s v="Ana Yelitza Álvarez Calle"/>
    <s v="ana.alvarez@antioquia.gov.co"/>
    <s v="3217707985-3136236780"/>
    <n v="8862"/>
    <x v="74"/>
    <s v="05792"/>
    <s v="Cartama"/>
    <s v="Z22"/>
    <x v="2"/>
    <s v="R08"/>
    <m/>
    <e v="#N/A"/>
    <e v="#N/A"/>
    <m/>
    <m/>
    <m/>
    <s v="Lluvias"/>
    <s v="Lluvias y fuertes vientos"/>
    <n v="19"/>
    <m/>
    <m/>
    <m/>
    <m/>
    <m/>
  </r>
  <r>
    <s v="Abril"/>
    <s v="04"/>
    <x v="1"/>
    <n v="20130409"/>
    <m/>
    <d v="2013-04-09T00:00:00"/>
    <n v="1"/>
    <s v="Comisión Social"/>
    <s v="Ana Yelitza Álvarez Calle"/>
    <s v="ana.alvarez@antioquia.gov.co"/>
    <s v="3217707985-3136236780"/>
    <n v="8862"/>
    <x v="60"/>
    <s v="05615"/>
    <s v="Valle de San Nicolás"/>
    <s v="Z18"/>
    <x v="3"/>
    <s v="R07"/>
    <m/>
    <e v="#N/A"/>
    <e v="#N/A"/>
    <m/>
    <m/>
    <m/>
    <s v="Inundación"/>
    <s v="Inundacion"/>
    <n v="18"/>
    <m/>
    <m/>
    <m/>
    <m/>
    <m/>
  </r>
  <r>
    <s v="Abril"/>
    <s v="04"/>
    <x v="1"/>
    <n v="201304"/>
    <m/>
    <d v="2013-04-09T00:00:00"/>
    <n v="1"/>
    <s v="Comisión Social"/>
    <s v="Ana Yelitza Álvarez Calle"/>
    <s v="ana.alvarez@antioquia.gov.co"/>
    <s v="3217707985-3136236780"/>
    <n v="8862"/>
    <x v="10"/>
    <s v="05873"/>
    <s v="Atrato Medio"/>
    <s v="Z25"/>
    <x v="5"/>
    <s v="R09"/>
    <m/>
    <e v="#N/A"/>
    <e v="#N/A"/>
    <m/>
    <m/>
    <m/>
    <s v="Vendaval"/>
    <s v="Vendaval"/>
    <n v="30"/>
    <m/>
    <m/>
    <m/>
    <m/>
    <m/>
  </r>
  <r>
    <s v="Abril"/>
    <s v="04"/>
    <x v="1"/>
    <n v="201304"/>
    <d v="2013-04-09T00:00:00"/>
    <d v="2013-04-09T00:00:00"/>
    <n v="1"/>
    <s v="Comisión Social"/>
    <s v="Ana Yelitza Álvarez Calle"/>
    <s v="ana.alvarez@antioquia.gov.co"/>
    <s v="3217707985-3136236780"/>
    <n v="8862"/>
    <x v="56"/>
    <s v="05315"/>
    <s v="Río Porce "/>
    <s v="Z09"/>
    <x v="1"/>
    <s v="R05"/>
    <m/>
    <e v="#N/A"/>
    <e v="#N/A"/>
    <m/>
    <m/>
    <m/>
    <s v="Vendaval"/>
    <s v="Vendaval Huracan"/>
    <n v="30"/>
    <m/>
    <m/>
    <m/>
    <m/>
    <m/>
  </r>
  <r>
    <s v="Abril"/>
    <s v="04"/>
    <x v="1"/>
    <n v="201304"/>
    <m/>
    <d v="2013-04-11T00:00:00"/>
    <n v="1"/>
    <s v="Comisión Social"/>
    <s v="Ana Yelitza Álvarez Calle"/>
    <s v="ana.alvarez@antioquia.gov.co"/>
    <s v="3217707985-3136236780"/>
    <n v="8862"/>
    <x v="75"/>
    <s v="05154"/>
    <s v="Bajo Cauca"/>
    <s v="Z04"/>
    <x v="0"/>
    <s v="R02"/>
    <m/>
    <e v="#N/A"/>
    <e v="#N/A"/>
    <m/>
    <m/>
    <m/>
    <s v="Incendio Estructural"/>
    <s v="Incendio"/>
    <n v="15"/>
    <m/>
    <m/>
    <m/>
    <m/>
    <m/>
  </r>
  <r>
    <s v="Abril"/>
    <s v="04"/>
    <x v="1"/>
    <n v="201304"/>
    <d v="2013-04-08T00:00:00"/>
    <d v="2013-04-11T00:00:00"/>
    <n v="1"/>
    <s v="Comisión Social"/>
    <s v="Ana Yelitza Álvarez Calle"/>
    <s v="ana.alvarez@antioquia.gov.co"/>
    <s v="3217707985-3136236780"/>
    <n v="8862"/>
    <x v="41"/>
    <s v="05858"/>
    <s v="Meseta"/>
    <s v="Z07"/>
    <x v="6"/>
    <s v="R04"/>
    <m/>
    <e v="#N/A"/>
    <e v="#N/A"/>
    <m/>
    <m/>
    <m/>
    <s v="Vendaval"/>
    <s v="Vendaval"/>
    <n v="30"/>
    <m/>
    <m/>
    <m/>
    <m/>
    <m/>
  </r>
  <r>
    <s v="Abril"/>
    <s v="04"/>
    <x v="1"/>
    <n v="201304"/>
    <d v="2013-04-10T00:00:00"/>
    <d v="2013-04-11T00:00:00"/>
    <n v="1"/>
    <s v="Comisión Social"/>
    <s v="Ana Yelitza Álvarez Calle"/>
    <s v="ana.alvarez@antioquia.gov.co"/>
    <s v="3217707985-3136236780"/>
    <n v="8862"/>
    <x v="31"/>
    <s v="05789"/>
    <s v="Cartama"/>
    <s v="Z22"/>
    <x v="2"/>
    <s v="R08"/>
    <m/>
    <e v="#N/A"/>
    <e v="#N/A"/>
    <m/>
    <m/>
    <m/>
    <s v="Vendaval"/>
    <s v="Vendaval"/>
    <n v="30"/>
    <m/>
    <m/>
    <m/>
    <m/>
    <m/>
  </r>
  <r>
    <s v="Abril"/>
    <s v="04"/>
    <x v="1"/>
    <n v="201304"/>
    <d v="2013-04-10T00:00:00"/>
    <d v="2013-04-11T00:00:00"/>
    <n v="1"/>
    <s v="Comisión Social"/>
    <s v="Ana Yelitza Álvarez Calle"/>
    <s v="ana.alvarez@antioquia.gov.co"/>
    <s v="3217707985-3136236780"/>
    <n v="8862"/>
    <x v="16"/>
    <s v="05190"/>
    <s v="Nus"/>
    <s v="Z05"/>
    <x v="6"/>
    <s v="R04"/>
    <m/>
    <e v="#N/A"/>
    <e v="#N/A"/>
    <m/>
    <m/>
    <m/>
    <s v="Lluvias"/>
    <s v="Lluvias"/>
    <n v="19"/>
    <m/>
    <m/>
    <m/>
    <m/>
    <m/>
  </r>
  <r>
    <s v="Abril"/>
    <s v="04"/>
    <x v="1"/>
    <n v="201304"/>
    <m/>
    <d v="2013-04-10T00:00:00"/>
    <n v="1"/>
    <s v="Comisión Social"/>
    <s v="Ana Yelitza Álvarez Calle"/>
    <s v="ana.alvarez@antioquia.gov.co"/>
    <s v="3217707985-3136236780"/>
    <n v="8862"/>
    <x v="38"/>
    <s v="05036"/>
    <s v="Sinifaná"/>
    <s v="Z19"/>
    <x v="2"/>
    <s v="R08"/>
    <m/>
    <e v="#N/A"/>
    <e v="#N/A"/>
    <m/>
    <m/>
    <m/>
    <s v="Vendaval"/>
    <s v="Vendaval"/>
    <n v="30"/>
    <m/>
    <m/>
    <m/>
    <m/>
    <m/>
  </r>
  <r>
    <s v="Abril"/>
    <s v="04"/>
    <x v="1"/>
    <n v="201304"/>
    <d v="2013-04-10T00:00:00"/>
    <d v="2013-04-08T00:00:00"/>
    <n v="1"/>
    <s v="Comisión Social"/>
    <s v="Ana Yelitza Álvarez Calle"/>
    <s v="ana.alvarez@antioquia.gov.co"/>
    <s v="3217707985-3136236780"/>
    <n v="8862"/>
    <x v="6"/>
    <s v="05686"/>
    <s v="Río Grande y Chico"/>
    <s v="Z11"/>
    <x v="1"/>
    <s v="R05"/>
    <m/>
    <e v="#N/A"/>
    <e v="#N/A"/>
    <m/>
    <m/>
    <m/>
    <s v="Colapso Estructural"/>
    <s v="Colapso estructural"/>
    <n v="4"/>
    <m/>
    <m/>
    <m/>
    <m/>
    <m/>
  </r>
  <r>
    <s v="Abril"/>
    <s v="04"/>
    <x v="1"/>
    <n v="201304"/>
    <m/>
    <m/>
    <n v="1"/>
    <s v="Comisión Social"/>
    <s v="Ana Yelitza Álvarez Calle"/>
    <s v="ana.alvarez@antioquia.gov.co"/>
    <s v="3217707985-3136236780"/>
    <n v="8862"/>
    <x v="16"/>
    <s v="05190"/>
    <s v="Nus"/>
    <s v="Z05"/>
    <x v="6"/>
    <s v="R04"/>
    <m/>
    <e v="#N/A"/>
    <e v="#N/A"/>
    <m/>
    <m/>
    <m/>
    <s v="Otro"/>
    <m/>
    <n v="39"/>
    <m/>
    <m/>
    <m/>
    <m/>
    <m/>
  </r>
  <r>
    <s v="Abril"/>
    <s v="04"/>
    <x v="1"/>
    <n v="201304"/>
    <d v="2013-04-18T00:00:00"/>
    <d v="2013-04-16T00:00:00"/>
    <n v="1"/>
    <s v="Comisión Social"/>
    <s v="Ana Yelitza Álvarez Calle"/>
    <s v="ana.alvarez@antioquia.gov.co"/>
    <s v="3217707985-3136236780"/>
    <n v="8862"/>
    <x v="14"/>
    <s v="05107"/>
    <s v="Vertiente Chorros Blancos"/>
    <s v="Z10"/>
    <x v="1"/>
    <s v="R05"/>
    <m/>
    <e v="#N/A"/>
    <e v="#N/A"/>
    <m/>
    <m/>
    <m/>
    <s v="Tempestad"/>
    <s v="Vientos Huracanados"/>
    <n v="27"/>
    <m/>
    <m/>
    <m/>
    <m/>
    <m/>
  </r>
  <r>
    <s v="Abril"/>
    <s v="04"/>
    <x v="1"/>
    <n v="201304"/>
    <m/>
    <d v="2013-04-10T00:00:00"/>
    <n v="1"/>
    <s v="Comisión Social"/>
    <s v="Ana Yelitza Álvarez Calle"/>
    <s v="ana.alvarez@antioquia.gov.co"/>
    <s v="3217707985-3136236780"/>
    <n v="8862"/>
    <x v="74"/>
    <s v="05792"/>
    <s v="Cartama"/>
    <s v="Z22"/>
    <x v="2"/>
    <s v="R08"/>
    <m/>
    <e v="#N/A"/>
    <e v="#N/A"/>
    <m/>
    <m/>
    <m/>
    <s v="Deslizamiento"/>
    <s v="Deslizamiento y huracanes"/>
    <n v="7"/>
    <m/>
    <m/>
    <m/>
    <m/>
    <m/>
  </r>
  <r>
    <s v="Abril"/>
    <s v="04"/>
    <x v="1"/>
    <n v="201304"/>
    <m/>
    <d v="2013-04-10T00:00:00"/>
    <n v="1"/>
    <s v="Comisión Social"/>
    <s v="Ana Yelitza Álvarez Calle"/>
    <s v="ana.alvarez@antioquia.gov.co"/>
    <s v="3217707985-3136236780"/>
    <n v="8862"/>
    <x v="23"/>
    <s v="05197"/>
    <s v="Bosques"/>
    <s v="Z17"/>
    <x v="3"/>
    <s v="R07"/>
    <m/>
    <e v="#N/A"/>
    <e v="#N/A"/>
    <m/>
    <m/>
    <m/>
    <s v="Vendaval"/>
    <s v="Vendaval"/>
    <n v="30"/>
    <m/>
    <m/>
    <m/>
    <m/>
    <m/>
  </r>
  <r>
    <s v="Abril"/>
    <s v="04"/>
    <x v="1"/>
    <n v="201304"/>
    <m/>
    <d v="2013-04-10T00:00:00"/>
    <n v="1"/>
    <s v="Comisión Social"/>
    <s v="Ana Yelitza Álvarez Calle"/>
    <s v="ana.alvarez@antioquia.gov.co"/>
    <s v="3217707985-3136236780"/>
    <n v="8862"/>
    <x v="66"/>
    <s v="05887"/>
    <s v="Vertiente Chorros Blancos"/>
    <s v="Z10"/>
    <x v="1"/>
    <s v="R05"/>
    <m/>
    <e v="#N/A"/>
    <e v="#N/A"/>
    <m/>
    <m/>
    <m/>
    <s v="Vendaval"/>
    <s v="Vendaval"/>
    <n v="30"/>
    <m/>
    <m/>
    <m/>
    <m/>
    <m/>
  </r>
  <r>
    <s v="Abril"/>
    <s v="04"/>
    <x v="1"/>
    <n v="201304"/>
    <d v="2013-04-19T00:00:00"/>
    <d v="2013-04-10T00:00:00"/>
    <n v="1"/>
    <s v="Comisión Social"/>
    <s v="Ana Yelitza Álvarez Calle"/>
    <s v="ana.alvarez@antioquia.gov.co"/>
    <s v="3217707985-3136236780"/>
    <n v="8862"/>
    <x v="15"/>
    <s v="05819"/>
    <s v="Río Cauca"/>
    <s v="Z12"/>
    <x v="1"/>
    <s v="R05"/>
    <m/>
    <e v="#N/A"/>
    <e v="#N/A"/>
    <m/>
    <m/>
    <m/>
    <s v="Vendaval"/>
    <s v="Vendaval"/>
    <n v="30"/>
    <m/>
    <m/>
    <m/>
    <m/>
    <m/>
  </r>
  <r>
    <s v="Abril"/>
    <s v="04"/>
    <x v="1"/>
    <n v="201304"/>
    <m/>
    <m/>
    <n v="1"/>
    <s v="Comisión Social"/>
    <s v="Ana Yelitza Álvarez Calle"/>
    <s v="ana.alvarez@antioquia.gov.co"/>
    <s v="3217707985-3136236780"/>
    <n v="8862"/>
    <x v="67"/>
    <s v="05051"/>
    <s v="Norte"/>
    <s v="Z24"/>
    <x v="5"/>
    <s v="R09"/>
    <m/>
    <e v="#N/A"/>
    <e v="#N/A"/>
    <m/>
    <m/>
    <m/>
    <s v="Vendaval"/>
    <s v="Vendaval"/>
    <n v="30"/>
    <m/>
    <m/>
    <m/>
    <m/>
    <m/>
  </r>
  <r>
    <s v="Abril"/>
    <s v="04"/>
    <x v="1"/>
    <n v="201304"/>
    <m/>
    <m/>
    <n v="1"/>
    <s v="Comisión Social"/>
    <s v="Ana Yelitza Álvarez Calle"/>
    <s v="ana.alvarez@antioquia.gov.co"/>
    <s v="3217707985-3136236780"/>
    <n v="8862"/>
    <x v="61"/>
    <s v="05659"/>
    <s v="Norte"/>
    <s v="Z24"/>
    <x v="5"/>
    <s v="R09"/>
    <m/>
    <e v="#N/A"/>
    <e v="#N/A"/>
    <m/>
    <m/>
    <m/>
    <s v="Otro"/>
    <m/>
    <n v="39"/>
    <m/>
    <m/>
    <m/>
    <m/>
    <m/>
  </r>
  <r>
    <s v="Abril"/>
    <s v="04"/>
    <x v="1"/>
    <n v="201304"/>
    <d v="2013-05-23T00:00:00"/>
    <d v="2013-04-26T00:00:00"/>
    <n v="1"/>
    <s v="Comisión Social"/>
    <s v="Ana Yelitza Álvarez Calle"/>
    <s v="ana.alvarez@antioquia.gov.co"/>
    <s v="3217707985-3136236780"/>
    <n v="8862"/>
    <x v="17"/>
    <s v="05854"/>
    <s v="Vertiente Chorros Blancos"/>
    <s v="Z10"/>
    <x v="1"/>
    <s v="R05"/>
    <m/>
    <e v="#N/A"/>
    <e v="#N/A"/>
    <m/>
    <m/>
    <m/>
    <s v="Deslizamiento"/>
    <s v="Deslizamiento de talud"/>
    <n v="7"/>
    <m/>
    <m/>
    <m/>
    <m/>
    <m/>
  </r>
  <r>
    <s v="Abril"/>
    <s v="04"/>
    <x v="1"/>
    <n v="201304"/>
    <m/>
    <d v="2013-04-26T00:00:00"/>
    <n v="1"/>
    <s v="Comisión Social"/>
    <s v="Ana Yelitza Álvarez Calle"/>
    <s v="ana.alvarez@antioquia.gov.co"/>
    <s v="3217707985-3136236780"/>
    <n v="8862"/>
    <x v="76"/>
    <s v="05045"/>
    <s v="Centro"/>
    <s v="Z23"/>
    <x v="5"/>
    <s v="R09"/>
    <m/>
    <e v="#N/A"/>
    <e v="#N/A"/>
    <m/>
    <m/>
    <m/>
    <s v="Otro"/>
    <m/>
    <n v="39"/>
    <m/>
    <m/>
    <m/>
    <m/>
    <m/>
  </r>
  <r>
    <s v="Abril"/>
    <s v="04"/>
    <x v="1"/>
    <n v="201304"/>
    <d v="2013-04-26T00:00:00"/>
    <d v="2013-04-22T00:00:00"/>
    <n v="1"/>
    <s v="Comisión Social"/>
    <s v="Ana Yelitza Álvarez Calle"/>
    <s v="ana.alvarez@antioquia.gov.co"/>
    <s v="3217707985-3136236780"/>
    <n v="8862"/>
    <x v="16"/>
    <s v="05190"/>
    <s v="Nus"/>
    <s v="Z05"/>
    <x v="6"/>
    <s v="R04"/>
    <m/>
    <e v="#N/A"/>
    <e v="#N/A"/>
    <m/>
    <m/>
    <m/>
    <s v="Amarra tu techo"/>
    <s v="Programa revisa tu techo"/>
    <e v="#N/A"/>
    <m/>
    <m/>
    <m/>
    <m/>
    <m/>
  </r>
  <r>
    <s v="Abril"/>
    <s v="04"/>
    <x v="1"/>
    <n v="201304"/>
    <d v="2013-04-30T00:00:00"/>
    <d v="2013-04-30T00:00:00"/>
    <n v="1"/>
    <s v="Comisión Social"/>
    <s v="Ana Yelitza Álvarez Calle"/>
    <s v="ana.alvarez@antioquia.gov.co"/>
    <s v="3217707985-3136236780"/>
    <n v="8862"/>
    <x v="61"/>
    <s v="05659"/>
    <s v="Norte"/>
    <s v="Z24"/>
    <x v="5"/>
    <s v="R09"/>
    <m/>
    <e v="#N/A"/>
    <e v="#N/A"/>
    <m/>
    <m/>
    <m/>
    <s v="Tempestad"/>
    <s v="Vientos Huracanados"/>
    <n v="27"/>
    <m/>
    <m/>
    <m/>
    <m/>
    <m/>
  </r>
  <r>
    <s v="Abril"/>
    <s v="04"/>
    <x v="1"/>
    <n v="201304"/>
    <d v="2013-04-30T00:00:00"/>
    <d v="2013-04-30T00:00:00"/>
    <n v="1"/>
    <s v="Comisión Social"/>
    <s v="Ana Yelitza Álvarez Calle"/>
    <s v="ana.alvarez@antioquia.gov.co"/>
    <s v="3217707985-3136236780"/>
    <n v="8862"/>
    <x v="57"/>
    <s v="05440"/>
    <s v="Valle de San Nicolás"/>
    <s v="Z18"/>
    <x v="3"/>
    <s v="R07"/>
    <m/>
    <e v="#N/A"/>
    <e v="#N/A"/>
    <m/>
    <m/>
    <m/>
    <s v="Colapso Estructural"/>
    <s v="Acentamiento de cubierta"/>
    <n v="4"/>
    <m/>
    <m/>
    <m/>
    <m/>
    <m/>
  </r>
  <r>
    <s v="Abril"/>
    <s v="04"/>
    <x v="1"/>
    <n v="201304"/>
    <d v="2013-04-30T00:00:00"/>
    <d v="2013-04-29T00:00:00"/>
    <n v="1"/>
    <s v="Comisión Social"/>
    <s v="Ana Yelitza Álvarez Calle"/>
    <s v="ana.alvarez@antioquia.gov.co"/>
    <s v="3217707985-3136236780"/>
    <n v="8862"/>
    <x v="8"/>
    <s v="05284"/>
    <s v="Cuenca del Río Sucio"/>
    <s v="Z13"/>
    <x v="4"/>
    <s v="R06"/>
    <m/>
    <e v="#N/A"/>
    <e v="#N/A"/>
    <m/>
    <m/>
    <m/>
    <s v="Vendaval"/>
    <s v="Vendaval"/>
    <n v="30"/>
    <m/>
    <m/>
    <m/>
    <m/>
    <m/>
  </r>
  <r>
    <s v="Abril"/>
    <s v="04"/>
    <x v="1"/>
    <n v="201304"/>
    <d v="2013-05-02T00:00:00"/>
    <d v="2013-04-29T00:00:00"/>
    <n v="1"/>
    <s v="Comisión Social"/>
    <s v="Ana Yelitza Álvarez Calle"/>
    <s v="ana.alvarez@antioquia.gov.co"/>
    <s v="3217707985-3136236780"/>
    <n v="8862"/>
    <x v="36"/>
    <s v="05172"/>
    <s v="Centro"/>
    <s v="Z23"/>
    <x v="5"/>
    <s v="R09"/>
    <m/>
    <e v="#N/A"/>
    <e v="#N/A"/>
    <m/>
    <m/>
    <m/>
    <s v="Lluvias"/>
    <s v="Fuertes Lluvias"/>
    <n v="19"/>
    <m/>
    <m/>
    <m/>
    <m/>
    <m/>
  </r>
  <r>
    <s v="Abril"/>
    <s v="04"/>
    <x v="1"/>
    <n v="201304"/>
    <m/>
    <d v="2013-04-17T00:00:00"/>
    <n v="1"/>
    <s v="Comisión Social"/>
    <s v="Ana Yelitza Álvarez Calle"/>
    <s v="ana.alvarez@antioquia.gov.co"/>
    <s v="3217707985-3136236780"/>
    <n v="8862"/>
    <x v="77"/>
    <s v="05318"/>
    <s v="Valle de San Nicolás"/>
    <s v="Z18"/>
    <x v="3"/>
    <s v="R07"/>
    <m/>
    <e v="#N/A"/>
    <e v="#N/A"/>
    <m/>
    <m/>
    <m/>
    <s v="Lluvias"/>
    <s v="Fuertes Lluvias"/>
    <n v="19"/>
    <m/>
    <m/>
    <m/>
    <m/>
    <m/>
  </r>
  <r>
    <s v="Abril"/>
    <s v="04"/>
    <x v="1"/>
    <n v="201304"/>
    <d v="2013-04-30T00:00:00"/>
    <d v="2013-04-15T00:00:00"/>
    <n v="1"/>
    <s v="Comisión Social"/>
    <s v="Ana Yelitza Álvarez Calle"/>
    <s v="ana.alvarez@antioquia.gov.co"/>
    <s v="3217707985-3136236780"/>
    <n v="8862"/>
    <x v="8"/>
    <s v="05284"/>
    <s v="Cuenca del Río Sucio"/>
    <s v="Z13"/>
    <x v="4"/>
    <s v="R06"/>
    <m/>
    <e v="#N/A"/>
    <e v="#N/A"/>
    <m/>
    <m/>
    <m/>
    <s v="Lluvias"/>
    <s v="Fuertes Lluvias"/>
    <n v="19"/>
    <m/>
    <m/>
    <m/>
    <m/>
    <m/>
  </r>
  <r>
    <s v="Mayo"/>
    <s v="05"/>
    <x v="1"/>
    <n v="201305"/>
    <m/>
    <m/>
    <n v="1"/>
    <s v="Comisión Social"/>
    <s v="Ana Yelitza Álvarez Calle"/>
    <s v="ana.alvarez@antioquia.gov.co"/>
    <s v="3217707985-3136236780"/>
    <n v="8862"/>
    <x v="16"/>
    <s v="05190"/>
    <s v="Nus"/>
    <s v="Z05"/>
    <x v="6"/>
    <s v="R04"/>
    <m/>
    <e v="#N/A"/>
    <e v="#N/A"/>
    <m/>
    <m/>
    <m/>
    <s v="Lluvias"/>
    <s v="Fuertes Lluvias"/>
    <n v="19"/>
    <m/>
    <m/>
    <m/>
    <m/>
    <m/>
  </r>
  <r>
    <s v="Mayo"/>
    <s v="05"/>
    <x v="1"/>
    <n v="201305"/>
    <m/>
    <d v="2013-05-22T00:00:00"/>
    <n v="1"/>
    <s v="Comisión Social"/>
    <s v="Ana Yelitza Álvarez Calle"/>
    <s v="ana.alvarez@antioquia.gov.co"/>
    <s v="3217707985-3136236780"/>
    <n v="8862"/>
    <x v="22"/>
    <s v="05642"/>
    <s v="Penderisco"/>
    <s v="Z21"/>
    <x v="2"/>
    <s v="R08"/>
    <m/>
    <e v="#N/A"/>
    <e v="#N/A"/>
    <m/>
    <m/>
    <m/>
    <s v="Vendaval"/>
    <s v="Vendaval"/>
    <n v="30"/>
    <m/>
    <m/>
    <m/>
    <m/>
    <m/>
  </r>
  <r>
    <s v="Mayo"/>
    <s v="05"/>
    <x v="1"/>
    <n v="201305"/>
    <m/>
    <m/>
    <n v="1"/>
    <s v="Comisión Social"/>
    <s v="Ana Yelitza Álvarez Calle"/>
    <s v="ana.alvarez@antioquia.gov.co"/>
    <s v="3217707985-3136236780"/>
    <n v="8862"/>
    <x v="78"/>
    <s v="05148"/>
    <s v="Valle de San Nicolás"/>
    <s v="Z18"/>
    <x v="3"/>
    <s v="R07"/>
    <m/>
    <e v="#N/A"/>
    <e v="#N/A"/>
    <m/>
    <m/>
    <m/>
    <s v="Colapso Estructural"/>
    <s v="Colapso estructural"/>
    <n v="4"/>
    <m/>
    <m/>
    <m/>
    <m/>
    <m/>
  </r>
  <r>
    <s v="Mayo"/>
    <s v="05"/>
    <x v="1"/>
    <n v="201305"/>
    <d v="2013-05-02T00:00:00"/>
    <m/>
    <n v="1"/>
    <s v="Comisión Social"/>
    <s v="Ana Yelitza Álvarez Calle"/>
    <s v="ana.alvarez@antioquia.gov.co"/>
    <s v="3217707985-3136236780"/>
    <n v="8862"/>
    <x v="37"/>
    <s v="05842"/>
    <s v="Cuenca del Río Sucio"/>
    <s v="Z13"/>
    <x v="4"/>
    <s v="R06"/>
    <m/>
    <e v="#N/A"/>
    <e v="#N/A"/>
    <m/>
    <m/>
    <m/>
    <s v="Lluvias"/>
    <s v="Fenomeno natural"/>
    <n v="19"/>
    <m/>
    <m/>
    <m/>
    <m/>
    <m/>
  </r>
  <r>
    <s v="Mayo"/>
    <s v="05"/>
    <x v="1"/>
    <n v="201305"/>
    <m/>
    <d v="2013-05-02T00:00:00"/>
    <n v="1"/>
    <s v="Comisión Social"/>
    <s v="Ana Yelitza Álvarez Calle"/>
    <s v="ana.alvarez@antioquia.gov.co"/>
    <s v="3217707985-3136236780"/>
    <n v="8862"/>
    <x v="11"/>
    <s v="05313"/>
    <s v="Embalses"/>
    <s v="Z16"/>
    <x v="3"/>
    <s v="R07"/>
    <m/>
    <e v="#N/A"/>
    <e v="#N/A"/>
    <m/>
    <m/>
    <m/>
    <s v="Otro"/>
    <m/>
    <n v="39"/>
    <m/>
    <m/>
    <m/>
    <m/>
    <m/>
  </r>
  <r>
    <s v="Mayo"/>
    <s v="05"/>
    <x v="1"/>
    <n v="201305"/>
    <d v="2013-05-03T00:00:00"/>
    <d v="2013-05-02T00:00:00"/>
    <n v="1"/>
    <s v="Comisión Social"/>
    <s v="Ana Yelitza Álvarez Calle"/>
    <s v="ana.alvarez@antioquia.gov.co"/>
    <s v="3217707985-3136236780"/>
    <n v="8862"/>
    <x v="33"/>
    <s v="05483"/>
    <s v="Páramo"/>
    <s v="Z15"/>
    <x v="3"/>
    <s v="R07"/>
    <m/>
    <e v="#N/A"/>
    <e v="#N/A"/>
    <m/>
    <m/>
    <m/>
    <s v="Vendaval"/>
    <s v="Vendaval"/>
    <n v="30"/>
    <m/>
    <m/>
    <m/>
    <m/>
    <m/>
  </r>
  <r>
    <s v="Mayo"/>
    <s v="05"/>
    <x v="1"/>
    <n v="201305"/>
    <m/>
    <m/>
    <n v="1"/>
    <s v="Comisión Social"/>
    <s v="Ana Yelitza Álvarez Calle"/>
    <s v="ana.alvarez@antioquia.gov.co"/>
    <s v="3217707985-3136236780"/>
    <n v="8862"/>
    <x v="59"/>
    <s v="05490"/>
    <s v="Norte"/>
    <s v="Z24"/>
    <x v="5"/>
    <s v="R09"/>
    <m/>
    <e v="#N/A"/>
    <e v="#N/A"/>
    <m/>
    <m/>
    <m/>
    <s v="Otro"/>
    <m/>
    <n v="39"/>
    <m/>
    <m/>
    <m/>
    <m/>
    <m/>
  </r>
  <r>
    <s v="Mayo"/>
    <s v="05"/>
    <x v="1"/>
    <n v="201305"/>
    <m/>
    <m/>
    <n v="1"/>
    <s v="Comisión Social"/>
    <s v="Ana Yelitza Álvarez Calle"/>
    <s v="ana.alvarez@antioquia.gov.co"/>
    <s v="3217707985-3136236780"/>
    <n v="8862"/>
    <x v="79"/>
    <s v="05376"/>
    <s v="Valle de San Nicolás"/>
    <s v="Z18"/>
    <x v="3"/>
    <s v="R07"/>
    <m/>
    <e v="#N/A"/>
    <e v="#N/A"/>
    <m/>
    <m/>
    <m/>
    <s v="Otro"/>
    <m/>
    <n v="39"/>
    <m/>
    <m/>
    <m/>
    <m/>
    <m/>
  </r>
  <r>
    <s v="Mayo"/>
    <s v="05"/>
    <x v="1"/>
    <n v="201305"/>
    <m/>
    <d v="2013-05-05T00:00:00"/>
    <n v="1"/>
    <s v="Comisión Social"/>
    <s v="Ana Yelitza Álvarez Calle"/>
    <s v="ana.alvarez@antioquia.gov.co"/>
    <s v="3217707985-3136236780"/>
    <n v="8862"/>
    <x v="38"/>
    <s v="05036"/>
    <s v="Sinifaná"/>
    <s v="Z19"/>
    <x v="2"/>
    <s v="R08"/>
    <m/>
    <e v="#N/A"/>
    <e v="#N/A"/>
    <m/>
    <m/>
    <m/>
    <s v="Otro"/>
    <m/>
    <n v="39"/>
    <m/>
    <m/>
    <m/>
    <m/>
    <m/>
  </r>
  <r>
    <s v="Mayo"/>
    <s v="05"/>
    <x v="1"/>
    <n v="201305"/>
    <m/>
    <d v="2013-05-05T00:00:00"/>
    <n v="1"/>
    <s v="Comisión Social"/>
    <s v="Ana Yelitza Álvarez Calle"/>
    <s v="ana.alvarez@antioquia.gov.co"/>
    <s v="3217707985-3136236780"/>
    <n v="8862"/>
    <x v="48"/>
    <s v="05310"/>
    <s v="Río Porce "/>
    <s v="Z09"/>
    <x v="1"/>
    <s v="R05"/>
    <m/>
    <e v="#N/A"/>
    <e v="#N/A"/>
    <m/>
    <m/>
    <m/>
    <s v="Otro"/>
    <m/>
    <n v="39"/>
    <m/>
    <m/>
    <m/>
    <m/>
    <m/>
  </r>
  <r>
    <s v="Mayo"/>
    <s v="05"/>
    <x v="1"/>
    <n v="201305"/>
    <m/>
    <d v="2013-05-06T00:00:00"/>
    <n v="1"/>
    <s v="Comisión Social"/>
    <s v="Ana Yelitza Álvarez Calle"/>
    <s v="ana.alvarez@antioquia.gov.co"/>
    <s v="3217707985-3136236780"/>
    <n v="8862"/>
    <x v="52"/>
    <s v="05206"/>
    <s v="Embalses"/>
    <s v="Z16"/>
    <x v="3"/>
    <s v="R07"/>
    <m/>
    <e v="#N/A"/>
    <e v="#N/A"/>
    <m/>
    <m/>
    <m/>
    <s v="Inundación"/>
    <s v="Inundacion-deslizamiento"/>
    <n v="18"/>
    <m/>
    <m/>
    <m/>
    <m/>
    <m/>
  </r>
  <r>
    <s v="Mayo"/>
    <s v="05"/>
    <x v="1"/>
    <n v="201305"/>
    <d v="2013-05-04T00:00:00"/>
    <d v="2013-04-03T00:00:00"/>
    <n v="1"/>
    <s v="Comisión Social"/>
    <s v="Ana Yelitza Álvarez Calle"/>
    <s v="ana.alvarez@antioquia.gov.co"/>
    <s v="3217707985-3136236780"/>
    <n v="8862"/>
    <x v="80"/>
    <s v="05001"/>
    <s v="Centro"/>
    <s v="Z01"/>
    <x v="7"/>
    <s v="R01"/>
    <m/>
    <e v="#N/A"/>
    <e v="#N/A"/>
    <m/>
    <m/>
    <m/>
    <s v="Lluvias"/>
    <s v="Lluvias"/>
    <n v="19"/>
    <m/>
    <m/>
    <m/>
    <m/>
    <m/>
  </r>
  <r>
    <s v="Mayo"/>
    <s v="05"/>
    <x v="1"/>
    <n v="201305"/>
    <d v="2013-05-06T00:00:00"/>
    <d v="2013-05-06T00:00:00"/>
    <n v="1"/>
    <s v="Comisión Social"/>
    <s v="Ana Yelitza Álvarez Calle"/>
    <s v="ana.alvarez@antioquia.gov.co"/>
    <s v="3217707985-3136236780"/>
    <n v="8862"/>
    <x v="13"/>
    <s v="05670"/>
    <s v="Nus"/>
    <s v="Z05"/>
    <x v="6"/>
    <s v="R04"/>
    <m/>
    <e v="#N/A"/>
    <e v="#N/A"/>
    <m/>
    <m/>
    <m/>
    <s v="Inundación"/>
    <s v="Inundacion"/>
    <n v="18"/>
    <m/>
    <m/>
    <m/>
    <m/>
    <m/>
  </r>
  <r>
    <s v="Mayo"/>
    <s v="05"/>
    <x v="1"/>
    <n v="201305"/>
    <d v="2013-05-08T00:00:00"/>
    <d v="2013-05-07T00:00:00"/>
    <n v="1"/>
    <s v="Comisión Social"/>
    <s v="Ana Yelitza Álvarez Calle"/>
    <s v="ana.alvarez@antioquia.gov.co"/>
    <s v="3217707985-3136236780"/>
    <n v="8862"/>
    <x v="1"/>
    <s v="05647"/>
    <s v="Río Cauca"/>
    <s v="Z12"/>
    <x v="1"/>
    <s v="R05"/>
    <m/>
    <e v="#N/A"/>
    <e v="#N/A"/>
    <m/>
    <m/>
    <m/>
    <s v="Lluvias"/>
    <s v="Fuertes Lluvias"/>
    <n v="19"/>
    <m/>
    <m/>
    <m/>
    <m/>
    <m/>
  </r>
  <r>
    <s v="Mayo"/>
    <s v="05"/>
    <x v="1"/>
    <n v="201305"/>
    <d v="2013-05-07T00:00:00"/>
    <m/>
    <n v="1"/>
    <s v="Comisión Social"/>
    <s v="Ana Yelitza Álvarez Calle"/>
    <s v="ana.alvarez@antioquia.gov.co"/>
    <s v="3217707985-3136236780"/>
    <n v="8862"/>
    <x v="57"/>
    <s v="05440"/>
    <s v="Valle de San Nicolás"/>
    <s v="Z18"/>
    <x v="3"/>
    <s v="R07"/>
    <m/>
    <e v="#N/A"/>
    <e v="#N/A"/>
    <m/>
    <m/>
    <m/>
    <s v="Otro"/>
    <m/>
    <n v="39"/>
    <m/>
    <m/>
    <m/>
    <m/>
    <m/>
  </r>
  <r>
    <s v="Mayo"/>
    <s v="05"/>
    <x v="1"/>
    <n v="201305"/>
    <d v="2013-05-08T00:00:00"/>
    <d v="2013-05-04T00:00:00"/>
    <n v="1"/>
    <s v="Comisión Social"/>
    <s v="Ana Yelitza Álvarez Calle"/>
    <s v="ana.alvarez@antioquia.gov.co"/>
    <s v="3217707985-3136236780"/>
    <n v="8862"/>
    <x v="81"/>
    <s v="05847"/>
    <s v="Penderisco"/>
    <s v="Z21"/>
    <x v="2"/>
    <s v="R08"/>
    <m/>
    <e v="#N/A"/>
    <e v="#N/A"/>
    <m/>
    <m/>
    <m/>
    <s v="Incendio Estructural"/>
    <s v="Incendio y colapso"/>
    <n v="15"/>
    <m/>
    <m/>
    <m/>
    <m/>
    <m/>
  </r>
  <r>
    <s v="Mayo"/>
    <s v="05"/>
    <x v="1"/>
    <n v="201305"/>
    <d v="2013-05-09T00:00:00"/>
    <d v="2013-05-04T00:00:00"/>
    <n v="1"/>
    <s v="Comisión Social"/>
    <s v="Ana Yelitza Álvarez Calle"/>
    <s v="ana.alvarez@antioquia.gov.co"/>
    <s v="3217707985-3136236780"/>
    <n v="8862"/>
    <x v="80"/>
    <s v="05001"/>
    <s v="Centro"/>
    <s v="Z01"/>
    <x v="7"/>
    <s v="R01"/>
    <m/>
    <e v="#N/A"/>
    <e v="#N/A"/>
    <m/>
    <m/>
    <m/>
    <s v="Lluvias"/>
    <s v="Fenomenos naturales"/>
    <n v="19"/>
    <m/>
    <m/>
    <m/>
    <m/>
    <m/>
  </r>
  <r>
    <s v="Mayo"/>
    <s v="05"/>
    <x v="1"/>
    <n v="201305"/>
    <d v="2013-05-09T00:00:00"/>
    <d v="2013-05-09T00:00:00"/>
    <n v="1"/>
    <s v="Comisión Social"/>
    <s v="Ana Yelitza Álvarez Calle"/>
    <s v="ana.alvarez@antioquia.gov.co"/>
    <s v="3217707985-3136236780"/>
    <n v="8862"/>
    <x v="63"/>
    <s v="05674"/>
    <s v="Valle de San Nicolás"/>
    <s v="Z18"/>
    <x v="3"/>
    <s v="R07"/>
    <m/>
    <e v="#N/A"/>
    <e v="#N/A"/>
    <m/>
    <m/>
    <m/>
    <s v="Tempestad"/>
    <s v="Granizada y lluvias"/>
    <n v="27"/>
    <m/>
    <m/>
    <m/>
    <m/>
    <m/>
  </r>
  <r>
    <s v="Mayo"/>
    <s v="05"/>
    <x v="1"/>
    <n v="201305"/>
    <m/>
    <m/>
    <n v="1"/>
    <s v="Comisión Social"/>
    <s v="Ana Yelitza Álvarez Calle"/>
    <s v="ana.alvarez@antioquia.gov.co"/>
    <s v="3217707985-3136236780"/>
    <n v="8862"/>
    <x v="17"/>
    <s v="05854"/>
    <s v="Vertiente Chorros Blancos"/>
    <s v="Z10"/>
    <x v="1"/>
    <s v="R05"/>
    <m/>
    <e v="#N/A"/>
    <e v="#N/A"/>
    <m/>
    <m/>
    <m/>
    <s v="Otro"/>
    <m/>
    <n v="39"/>
    <m/>
    <m/>
    <m/>
    <m/>
    <m/>
  </r>
  <r>
    <s v="Mayo"/>
    <s v="05"/>
    <x v="1"/>
    <n v="201305"/>
    <m/>
    <d v="2013-05-04T00:00:00"/>
    <n v="1"/>
    <s v="Comisión Social"/>
    <s v="Ana Yelitza Álvarez Calle"/>
    <s v="ana.alvarez@antioquia.gov.co"/>
    <s v="3217707985-3136236780"/>
    <n v="8862"/>
    <x v="5"/>
    <s v="05667"/>
    <s v="Embalses"/>
    <s v="Z16"/>
    <x v="3"/>
    <s v="R07"/>
    <m/>
    <e v="#N/A"/>
    <e v="#N/A"/>
    <m/>
    <m/>
    <m/>
    <s v="Lluvias"/>
    <s v="Fuertes Lluvias"/>
    <n v="19"/>
    <m/>
    <m/>
    <m/>
    <m/>
    <m/>
  </r>
  <r>
    <s v="Mayo"/>
    <s v="05"/>
    <x v="1"/>
    <n v="201305"/>
    <m/>
    <m/>
    <n v="1"/>
    <s v="Comisión Social"/>
    <s v="Ana Yelitza Álvarez Calle"/>
    <s v="ana.alvarez@antioquia.gov.co"/>
    <s v="3217707985-3136236780"/>
    <n v="8862"/>
    <x v="5"/>
    <s v="05667"/>
    <s v="Embalses"/>
    <s v="Z16"/>
    <x v="3"/>
    <s v="R07"/>
    <m/>
    <e v="#N/A"/>
    <e v="#N/A"/>
    <m/>
    <m/>
    <m/>
    <s v="Colapso Estructural"/>
    <s v="Colapso estructural"/>
    <n v="4"/>
    <m/>
    <m/>
    <m/>
    <m/>
    <m/>
  </r>
  <r>
    <s v="Mayo"/>
    <s v="05"/>
    <x v="1"/>
    <n v="201305"/>
    <d v="2013-04-24T00:00:00"/>
    <m/>
    <n v="1"/>
    <s v="Comisión Social"/>
    <s v="Ana Yelitza Álvarez Calle"/>
    <s v="ana.alvarez@antioquia.gov.co"/>
    <s v="3217707985-3136236780"/>
    <n v="8862"/>
    <x v="82"/>
    <s v="05697"/>
    <s v="Valle de San Nicolás"/>
    <s v="Z18"/>
    <x v="3"/>
    <s v="R07"/>
    <m/>
    <e v="#N/A"/>
    <e v="#N/A"/>
    <m/>
    <m/>
    <m/>
    <s v="Otro"/>
    <m/>
    <n v="39"/>
    <m/>
    <m/>
    <m/>
    <m/>
    <m/>
  </r>
  <r>
    <s v="Mayo"/>
    <s v="05"/>
    <x v="1"/>
    <n v="201305"/>
    <d v="2013-05-09T00:00:00"/>
    <d v="2013-05-10T00:00:00"/>
    <n v="1"/>
    <s v="Comisión Social"/>
    <s v="Ana Yelitza Álvarez Calle"/>
    <s v="ana.alvarez@antioquia.gov.co"/>
    <s v="3217707985-3136236780"/>
    <n v="8862"/>
    <x v="83"/>
    <s v="05002"/>
    <s v="Páramo"/>
    <s v="Z15"/>
    <x v="3"/>
    <s v="R07"/>
    <m/>
    <e v="#N/A"/>
    <e v="#N/A"/>
    <m/>
    <m/>
    <m/>
    <s v="Otro"/>
    <m/>
    <n v="39"/>
    <m/>
    <m/>
    <m/>
    <m/>
    <m/>
  </r>
  <r>
    <s v="Mayo"/>
    <s v="05"/>
    <x v="1"/>
    <n v="201305"/>
    <m/>
    <m/>
    <n v="1"/>
    <s v="Comisión Social"/>
    <s v="Ana Yelitza Álvarez Calle"/>
    <s v="ana.alvarez@antioquia.gov.co"/>
    <s v="3217707985-3136236780"/>
    <n v="8862"/>
    <x v="76"/>
    <s v="05045"/>
    <s v="Centro"/>
    <s v="Z23"/>
    <x v="5"/>
    <s v="R09"/>
    <m/>
    <e v="#N/A"/>
    <e v="#N/A"/>
    <m/>
    <m/>
    <m/>
    <s v="Otro"/>
    <m/>
    <n v="39"/>
    <m/>
    <m/>
    <m/>
    <m/>
    <m/>
  </r>
  <r>
    <s v="Mayo"/>
    <s v="05"/>
    <x v="1"/>
    <n v="201305"/>
    <m/>
    <d v="2013-05-11T00:00:00"/>
    <n v="1"/>
    <s v="Comisión Social"/>
    <s v="Ana Yelitza Álvarez Calle"/>
    <s v="ana.alvarez@antioquia.gov.co"/>
    <s v="3217707985-3136236780"/>
    <n v="8862"/>
    <x v="84"/>
    <s v="05861"/>
    <s v="Sinifaná"/>
    <s v="Z19"/>
    <x v="2"/>
    <s v="R08"/>
    <m/>
    <e v="#N/A"/>
    <e v="#N/A"/>
    <m/>
    <m/>
    <m/>
    <s v="Otro"/>
    <m/>
    <n v="39"/>
    <m/>
    <m/>
    <m/>
    <m/>
    <m/>
  </r>
  <r>
    <s v="Mayo"/>
    <s v="05"/>
    <x v="1"/>
    <n v="201305"/>
    <m/>
    <m/>
    <n v="1"/>
    <s v="Comisión Social"/>
    <s v="Ana Yelitza Álvarez Calle"/>
    <s v="ana.alvarez@antioquia.gov.co"/>
    <s v="3217707985-3136236780"/>
    <n v="8862"/>
    <x v="84"/>
    <s v="05861"/>
    <s v="Sinifaná"/>
    <s v="Z19"/>
    <x v="2"/>
    <s v="R08"/>
    <m/>
    <e v="#N/A"/>
    <e v="#N/A"/>
    <m/>
    <m/>
    <m/>
    <s v="Inundación"/>
    <s v="Inundacion"/>
    <n v="18"/>
    <m/>
    <m/>
    <m/>
    <m/>
    <m/>
  </r>
  <r>
    <s v="Mayo"/>
    <s v="05"/>
    <x v="1"/>
    <n v="201305"/>
    <m/>
    <m/>
    <n v="1"/>
    <s v="Comisión Social"/>
    <s v="Ana Yelitza Álvarez Calle"/>
    <s v="ana.alvarez@antioquia.gov.co"/>
    <s v="3217707985-3136236780"/>
    <n v="8862"/>
    <x v="84"/>
    <s v="05861"/>
    <s v="Sinifaná"/>
    <s v="Z19"/>
    <x v="2"/>
    <s v="R08"/>
    <m/>
    <e v="#N/A"/>
    <e v="#N/A"/>
    <m/>
    <m/>
    <m/>
    <s v="Otro"/>
    <m/>
    <n v="39"/>
    <m/>
    <m/>
    <m/>
    <m/>
    <m/>
  </r>
  <r>
    <s v="Mayo"/>
    <s v="05"/>
    <x v="1"/>
    <n v="201305"/>
    <m/>
    <m/>
    <n v="1"/>
    <s v="Comisión Social"/>
    <s v="Ana Yelitza Álvarez Calle"/>
    <s v="ana.alvarez@antioquia.gov.co"/>
    <s v="3217707985-3136236780"/>
    <n v="8862"/>
    <x v="84"/>
    <s v="05861"/>
    <s v="Sinifaná"/>
    <s v="Z19"/>
    <x v="2"/>
    <s v="R08"/>
    <m/>
    <e v="#N/A"/>
    <e v="#N/A"/>
    <m/>
    <m/>
    <m/>
    <s v="Otro"/>
    <m/>
    <n v="39"/>
    <m/>
    <m/>
    <m/>
    <m/>
    <m/>
  </r>
  <r>
    <s v="Mayo"/>
    <s v="05"/>
    <x v="1"/>
    <n v="201305"/>
    <m/>
    <m/>
    <n v="1"/>
    <s v="Comisión Social"/>
    <s v="Ana Yelitza Álvarez Calle"/>
    <s v="ana.alvarez@antioquia.gov.co"/>
    <s v="3217707985-3136236780"/>
    <n v="8862"/>
    <x v="1"/>
    <s v="05647"/>
    <s v="Río Cauca"/>
    <s v="Z12"/>
    <x v="1"/>
    <s v="R05"/>
    <m/>
    <e v="#N/A"/>
    <e v="#N/A"/>
    <m/>
    <m/>
    <m/>
    <s v="Inundación"/>
    <s v="Inundacion-deslizamiento"/>
    <n v="18"/>
    <m/>
    <m/>
    <m/>
    <m/>
    <m/>
  </r>
  <r>
    <s v="Mayo"/>
    <s v="05"/>
    <x v="1"/>
    <n v="201305"/>
    <d v="2013-05-10T00:00:00"/>
    <d v="2013-05-14T00:00:00"/>
    <n v="1"/>
    <s v="Comisión Social"/>
    <s v="Ana Yelitza Álvarez Calle"/>
    <s v="ana.alvarez@antioquia.gov.co"/>
    <s v="3217707985-3136236780"/>
    <n v="8862"/>
    <x v="85"/>
    <e v="#N/A"/>
    <e v="#N/A"/>
    <e v="#N/A"/>
    <x v="9"/>
    <e v="#N/A"/>
    <m/>
    <e v="#N/A"/>
    <e v="#N/A"/>
    <m/>
    <m/>
    <m/>
    <s v="Otro"/>
    <m/>
    <n v="39"/>
    <m/>
    <m/>
    <m/>
    <m/>
    <m/>
  </r>
  <r>
    <s v="Mayo"/>
    <s v="05"/>
    <x v="1"/>
    <n v="201305"/>
    <d v="2013-05-06T00:00:00"/>
    <d v="2013-05-14T00:00:00"/>
    <n v="1"/>
    <s v="Comisión Social"/>
    <s v="Ana Yelitza Álvarez Calle"/>
    <s v="ana.alvarez@antioquia.gov.co"/>
    <s v="3217707985-3136236780"/>
    <n v="8862"/>
    <x v="75"/>
    <s v="05154"/>
    <s v="Bajo Cauca"/>
    <s v="Z04"/>
    <x v="0"/>
    <s v="R02"/>
    <m/>
    <e v="#N/A"/>
    <e v="#N/A"/>
    <m/>
    <m/>
    <m/>
    <s v="Incendio Estructural"/>
    <s v="Incendio"/>
    <n v="15"/>
    <m/>
    <m/>
    <m/>
    <m/>
    <m/>
  </r>
  <r>
    <s v="Mayo"/>
    <s v="05"/>
    <x v="1"/>
    <n v="201305"/>
    <d v="2013-05-14T00:00:00"/>
    <d v="2013-05-10T00:00:00"/>
    <n v="1"/>
    <s v="Comisión Social"/>
    <s v="Ana Yelitza Álvarez Calle"/>
    <s v="ana.alvarez@antioquia.gov.co"/>
    <s v="3217707985-3136236780"/>
    <n v="8862"/>
    <x v="86"/>
    <s v="05306"/>
    <s v="Cauca Medio"/>
    <s v="Z14"/>
    <x v="4"/>
    <s v="R06"/>
    <m/>
    <e v="#N/A"/>
    <e v="#N/A"/>
    <m/>
    <m/>
    <m/>
    <s v="Otro"/>
    <m/>
    <n v="39"/>
    <m/>
    <m/>
    <m/>
    <m/>
    <m/>
  </r>
  <r>
    <s v="Mayo"/>
    <s v="05"/>
    <x v="1"/>
    <n v="201305"/>
    <d v="2013-05-16T00:00:00"/>
    <d v="2013-05-15T00:00:00"/>
    <n v="1"/>
    <s v="Comisión Social"/>
    <s v="Ana Yelitza Álvarez Calle"/>
    <s v="ana.alvarez@antioquia.gov.co"/>
    <s v="3217707985-3136236780"/>
    <n v="8862"/>
    <x v="80"/>
    <s v="05001"/>
    <s v="Centro"/>
    <s v="Z01"/>
    <x v="7"/>
    <s v="R01"/>
    <m/>
    <e v="#N/A"/>
    <e v="#N/A"/>
    <m/>
    <m/>
    <m/>
    <s v="Lluvias"/>
    <s v="Fenomeno natural"/>
    <n v="19"/>
    <m/>
    <m/>
    <m/>
    <m/>
    <m/>
  </r>
  <r>
    <s v="Mayo"/>
    <s v="05"/>
    <x v="1"/>
    <n v="201305"/>
    <m/>
    <m/>
    <n v="1"/>
    <s v="Comisión Social"/>
    <s v="Ana Yelitza Álvarez Calle"/>
    <s v="ana.alvarez@antioquia.gov.co"/>
    <s v="3217707985-3136236780"/>
    <n v="8862"/>
    <x v="42"/>
    <s v="05495"/>
    <s v="Bajo Cauca"/>
    <s v="Z04"/>
    <x v="0"/>
    <s v="R02"/>
    <m/>
    <e v="#N/A"/>
    <e v="#N/A"/>
    <m/>
    <m/>
    <m/>
    <s v="Vendaval"/>
    <s v="Vendaval y fuertes vientos"/>
    <n v="30"/>
    <m/>
    <m/>
    <m/>
    <m/>
    <m/>
  </r>
  <r>
    <s v="Mayo"/>
    <s v="05"/>
    <x v="1"/>
    <n v="201305"/>
    <m/>
    <m/>
    <n v="1"/>
    <s v="Comisión Social"/>
    <s v="Ana Yelitza Álvarez Calle"/>
    <s v="ana.alvarez@antioquia.gov.co"/>
    <s v="3217707985-3136236780"/>
    <n v="8862"/>
    <x v="76"/>
    <s v="05045"/>
    <s v="Centro"/>
    <s v="Z23"/>
    <x v="5"/>
    <s v="R09"/>
    <m/>
    <e v="#N/A"/>
    <e v="#N/A"/>
    <m/>
    <m/>
    <m/>
    <s v="Inundación"/>
    <s v="Inundacion"/>
    <n v="18"/>
    <m/>
    <m/>
    <m/>
    <m/>
    <m/>
  </r>
  <r>
    <s v="Mayo"/>
    <s v="05"/>
    <x v="1"/>
    <n v="201305"/>
    <m/>
    <m/>
    <n v="1"/>
    <s v="Comisión Social"/>
    <s v="Ana Yelitza Álvarez Calle"/>
    <s v="ana.alvarez@antioquia.gov.co"/>
    <s v="3217707985-3136236780"/>
    <n v="8862"/>
    <x v="84"/>
    <s v="05861"/>
    <s v="Sinifaná"/>
    <s v="Z19"/>
    <x v="2"/>
    <s v="R08"/>
    <m/>
    <e v="#N/A"/>
    <e v="#N/A"/>
    <m/>
    <m/>
    <m/>
    <s v="Inundación"/>
    <s v="Inundacion"/>
    <n v="18"/>
    <m/>
    <m/>
    <m/>
    <m/>
    <m/>
  </r>
  <r>
    <s v="Mayo"/>
    <s v="05"/>
    <x v="1"/>
    <n v="201305"/>
    <d v="2013-05-15T00:00:00"/>
    <m/>
    <n v="1"/>
    <s v="Comisión Social"/>
    <s v="Ana Yelitza Álvarez Calle"/>
    <s v="ana.alvarez@antioquia.gov.co"/>
    <s v="3217707985-3136236780"/>
    <n v="8862"/>
    <x v="42"/>
    <s v="05495"/>
    <s v="Bajo Cauca"/>
    <s v="Z04"/>
    <x v="0"/>
    <s v="R02"/>
    <m/>
    <e v="#N/A"/>
    <e v="#N/A"/>
    <m/>
    <m/>
    <m/>
    <s v="Otro"/>
    <m/>
    <n v="39"/>
    <m/>
    <m/>
    <m/>
    <m/>
    <m/>
  </r>
  <r>
    <s v="Mayo"/>
    <s v="05"/>
    <x v="1"/>
    <n v="201305"/>
    <d v="2013-05-20T00:00:00"/>
    <d v="2013-05-16T00:00:00"/>
    <n v="1"/>
    <s v="Comisión Social"/>
    <s v="Ana Yelitza Álvarez Calle"/>
    <s v="ana.alvarez@antioquia.gov.co"/>
    <s v="3217707985-3136236780"/>
    <n v="8862"/>
    <x v="3"/>
    <s v="05652"/>
    <s v="Bosques"/>
    <s v="Z17"/>
    <x v="3"/>
    <s v="R07"/>
    <m/>
    <e v="#N/A"/>
    <e v="#N/A"/>
    <m/>
    <m/>
    <m/>
    <s v="Vendaval"/>
    <s v="Vendaval"/>
    <n v="30"/>
    <m/>
    <m/>
    <m/>
    <m/>
    <m/>
  </r>
  <r>
    <s v="Mayo"/>
    <s v="05"/>
    <x v="1"/>
    <n v="201305"/>
    <d v="2013-05-06T00:00:00"/>
    <d v="2013-05-20T00:00:00"/>
    <n v="1"/>
    <s v="Comisión Social"/>
    <s v="Ana Yelitza Álvarez Calle"/>
    <s v="ana.alvarez@antioquia.gov.co"/>
    <s v="3217707985-3136236780"/>
    <n v="8862"/>
    <x v="87"/>
    <s v="05088"/>
    <s v="Norte "/>
    <s v="Z02"/>
    <x v="7"/>
    <s v="R01"/>
    <m/>
    <e v="#N/A"/>
    <e v="#N/A"/>
    <m/>
    <m/>
    <m/>
    <s v="Avenida"/>
    <s v="Avenida torrencial"/>
    <n v="3"/>
    <m/>
    <m/>
    <m/>
    <m/>
    <m/>
  </r>
  <r>
    <s v="Mayo"/>
    <s v="05"/>
    <x v="1"/>
    <n v="201305"/>
    <m/>
    <m/>
    <n v="1"/>
    <s v="Comisión Social"/>
    <s v="Ana Yelitza Álvarez Calle"/>
    <s v="ana.alvarez@antioquia.gov.co"/>
    <s v="3217707985-3136236780"/>
    <n v="8862"/>
    <x v="0"/>
    <s v="05790"/>
    <s v="Bajo Cauca"/>
    <s v="Z04"/>
    <x v="0"/>
    <s v="R02"/>
    <m/>
    <e v="#N/A"/>
    <e v="#N/A"/>
    <m/>
    <m/>
    <m/>
    <s v="Otro"/>
    <m/>
    <n v="39"/>
    <m/>
    <m/>
    <m/>
    <m/>
    <m/>
  </r>
  <r>
    <s v="Mayo"/>
    <s v="05"/>
    <x v="1"/>
    <n v="201305"/>
    <m/>
    <d v="2013-05-20T00:00:00"/>
    <n v="1"/>
    <s v="Comisión Social"/>
    <s v="Ana Yelitza Álvarez Calle"/>
    <s v="ana.alvarez@antioquia.gov.co"/>
    <s v="3217707985-3136236780"/>
    <n v="8862"/>
    <x v="20"/>
    <s v="05837"/>
    <s v="Centro"/>
    <s v="Z23"/>
    <x v="5"/>
    <s v="R09"/>
    <m/>
    <e v="#N/A"/>
    <e v="#N/A"/>
    <m/>
    <m/>
    <m/>
    <s v="Inundación"/>
    <s v="Inundacion"/>
    <n v="18"/>
    <m/>
    <m/>
    <m/>
    <m/>
    <m/>
  </r>
  <r>
    <s v="Mayo"/>
    <s v="05"/>
    <x v="1"/>
    <n v="201305"/>
    <d v="2013-05-22T00:00:00"/>
    <d v="2013-05-22T00:00:00"/>
    <n v="1"/>
    <s v="Comisión Social"/>
    <s v="Ana Yelitza Álvarez Calle"/>
    <s v="ana.alvarez@antioquia.gov.co"/>
    <s v="3217707985-3136236780"/>
    <n v="8862"/>
    <x v="65"/>
    <s v="05756"/>
    <s v="Páramo"/>
    <s v="Z15"/>
    <x v="3"/>
    <s v="R07"/>
    <m/>
    <e v="#N/A"/>
    <e v="#N/A"/>
    <m/>
    <m/>
    <m/>
    <s v="Inundación"/>
    <s v="Inundacion"/>
    <n v="18"/>
    <m/>
    <m/>
    <m/>
    <m/>
    <m/>
  </r>
  <r>
    <s v="Mayo"/>
    <s v="05"/>
    <x v="1"/>
    <n v="201305"/>
    <m/>
    <m/>
    <n v="1"/>
    <s v="Comisión Social"/>
    <s v="Ana Yelitza Álvarez Calle"/>
    <s v="ana.alvarez@antioquia.gov.co"/>
    <s v="3217707985-3136236780"/>
    <n v="8862"/>
    <x v="0"/>
    <s v="05790"/>
    <s v="Bajo Cauca"/>
    <s v="Z04"/>
    <x v="0"/>
    <s v="R02"/>
    <m/>
    <e v="#N/A"/>
    <e v="#N/A"/>
    <m/>
    <m/>
    <m/>
    <s v="Terrorismo"/>
    <s v="Desplazamiento"/>
    <n v="28"/>
    <m/>
    <m/>
    <m/>
    <m/>
    <m/>
  </r>
  <r>
    <s v="Mayo"/>
    <s v="05"/>
    <x v="1"/>
    <n v="201305"/>
    <d v="2013-05-23T00:00:00"/>
    <d v="2013-05-23T00:00:00"/>
    <n v="1"/>
    <s v="Comisión Social"/>
    <s v="Ana Yelitza Álvarez Calle"/>
    <s v="ana.alvarez@antioquia.gov.co"/>
    <s v="3217707985-3136236780"/>
    <n v="8862"/>
    <x v="80"/>
    <s v="05001"/>
    <s v="Centro"/>
    <s v="Z01"/>
    <x v="7"/>
    <s v="R01"/>
    <m/>
    <e v="#N/A"/>
    <e v="#N/A"/>
    <m/>
    <m/>
    <m/>
    <s v="Lluvias"/>
    <s v="Lluvias"/>
    <n v="19"/>
    <m/>
    <m/>
    <m/>
    <m/>
    <m/>
  </r>
  <r>
    <s v="Mayo"/>
    <s v="05"/>
    <x v="1"/>
    <n v="201305"/>
    <d v="2013-05-23T00:00:00"/>
    <d v="2013-05-23T00:00:00"/>
    <n v="1"/>
    <s v="Comisión Social"/>
    <s v="Ana Yelitza Álvarez Calle"/>
    <s v="ana.alvarez@antioquia.gov.co"/>
    <s v="3217707985-3136236780"/>
    <n v="8862"/>
    <x v="87"/>
    <s v="05088"/>
    <s v="Norte "/>
    <s v="Z02"/>
    <x v="7"/>
    <s v="R01"/>
    <m/>
    <e v="#N/A"/>
    <e v="#N/A"/>
    <m/>
    <m/>
    <m/>
    <s v="Avenida"/>
    <s v="Avenida torrencial"/>
    <n v="3"/>
    <m/>
    <m/>
    <m/>
    <m/>
    <m/>
  </r>
  <r>
    <s v="Mayo"/>
    <s v="05"/>
    <x v="1"/>
    <n v="201305"/>
    <d v="2013-05-23T00:00:00"/>
    <d v="2013-05-23T00:00:00"/>
    <n v="1"/>
    <s v="Comisión Social"/>
    <s v="Ana Yelitza Álvarez Calle"/>
    <s v="ana.alvarez@antioquia.gov.co"/>
    <s v="3217707985-3136236780"/>
    <n v="8862"/>
    <x v="87"/>
    <s v="05088"/>
    <s v="Norte "/>
    <s v="Z02"/>
    <x v="7"/>
    <s v="R01"/>
    <m/>
    <e v="#N/A"/>
    <e v="#N/A"/>
    <m/>
    <m/>
    <m/>
    <s v="Avenida"/>
    <s v="Avenida torrencial"/>
    <n v="3"/>
    <m/>
    <m/>
    <m/>
    <m/>
    <m/>
  </r>
  <r>
    <s v="Mayo"/>
    <s v="05"/>
    <x v="1"/>
    <n v="201305"/>
    <d v="2013-05-22T00:00:00"/>
    <m/>
    <n v="1"/>
    <s v="Comisión Social"/>
    <s v="Ana Yelitza Álvarez Calle"/>
    <s v="ana.alvarez@antioquia.gov.co"/>
    <s v="3217707985-3136236780"/>
    <n v="8862"/>
    <x v="85"/>
    <e v="#N/A"/>
    <e v="#N/A"/>
    <e v="#N/A"/>
    <x v="9"/>
    <e v="#N/A"/>
    <m/>
    <e v="#N/A"/>
    <e v="#N/A"/>
    <m/>
    <m/>
    <m/>
    <s v="Otro"/>
    <m/>
    <n v="39"/>
    <m/>
    <m/>
    <m/>
    <m/>
    <m/>
  </r>
  <r>
    <s v="Mayo"/>
    <s v="05"/>
    <x v="1"/>
    <n v="201305"/>
    <d v="2013-05-22T00:00:00"/>
    <d v="2013-05-22T00:00:00"/>
    <n v="1"/>
    <s v="Comisión Social"/>
    <s v="Ana Yelitza Álvarez Calle"/>
    <s v="ana.alvarez@antioquia.gov.co"/>
    <s v="3217707985-3136236780"/>
    <n v="8862"/>
    <x v="41"/>
    <s v="05858"/>
    <s v="Meseta"/>
    <s v="Z07"/>
    <x v="6"/>
    <s v="R04"/>
    <m/>
    <e v="#N/A"/>
    <e v="#N/A"/>
    <m/>
    <m/>
    <m/>
    <s v="Inundación"/>
    <s v="Inundacion"/>
    <n v="18"/>
    <m/>
    <m/>
    <m/>
    <m/>
    <m/>
  </r>
  <r>
    <s v="Mayo"/>
    <s v="05"/>
    <x v="1"/>
    <n v="201305"/>
    <m/>
    <m/>
    <n v="1"/>
    <s v="Comisión Social"/>
    <s v="Ana Yelitza Álvarez Calle"/>
    <s v="ana.alvarez@antioquia.gov.co"/>
    <s v="3217707985-3136236780"/>
    <n v="8862"/>
    <x v="45"/>
    <s v="05209"/>
    <s v="Penderisco"/>
    <s v="Z21"/>
    <x v="2"/>
    <s v="R08"/>
    <m/>
    <e v="#N/A"/>
    <e v="#N/A"/>
    <m/>
    <m/>
    <m/>
    <s v="Otro"/>
    <m/>
    <n v="39"/>
    <m/>
    <m/>
    <m/>
    <m/>
    <m/>
  </r>
  <r>
    <s v="Mayo"/>
    <s v="05"/>
    <x v="1"/>
    <n v="201305"/>
    <d v="2013-05-22T00:00:00"/>
    <m/>
    <n v="1"/>
    <s v="Comisión Social"/>
    <s v="Ana Yelitza Álvarez Calle"/>
    <s v="ana.alvarez@antioquia.gov.co"/>
    <s v="3217707985-3136236780"/>
    <n v="8862"/>
    <x v="88"/>
    <s v="05250"/>
    <s v="Bajo Cauca"/>
    <s v="Z04"/>
    <x v="0"/>
    <s v="R02"/>
    <m/>
    <e v="#N/A"/>
    <e v="#N/A"/>
    <m/>
    <m/>
    <m/>
    <s v="Inundación"/>
    <s v="Inundacion"/>
    <n v="18"/>
    <m/>
    <m/>
    <m/>
    <m/>
    <m/>
  </r>
  <r>
    <s v="Mayo"/>
    <s v="05"/>
    <x v="1"/>
    <n v="201305"/>
    <d v="2013-05-22T00:00:00"/>
    <m/>
    <n v="1"/>
    <s v="Comisión Social"/>
    <s v="Ana Yelitza Álvarez Calle"/>
    <s v="ana.alvarez@antioquia.gov.co"/>
    <s v="3217707985-3136236780"/>
    <n v="8862"/>
    <x v="44"/>
    <s v="05055"/>
    <s v="Páramo"/>
    <s v="Z15"/>
    <x v="3"/>
    <s v="R07"/>
    <m/>
    <e v="#N/A"/>
    <e v="#N/A"/>
    <m/>
    <m/>
    <m/>
    <s v="Deslizamiento"/>
    <s v="Deslizamiento"/>
    <n v="7"/>
    <m/>
    <m/>
    <m/>
    <m/>
    <m/>
  </r>
  <r>
    <s v="Mayo"/>
    <s v="05"/>
    <x v="1"/>
    <n v="201305"/>
    <m/>
    <m/>
    <n v="1"/>
    <s v="Comisión Social"/>
    <s v="Ana Yelitza Álvarez Calle"/>
    <s v="ana.alvarez@antioquia.gov.co"/>
    <s v="3217707985-3136236780"/>
    <n v="8862"/>
    <x v="39"/>
    <s v="05585"/>
    <s v="Ribereña"/>
    <s v="Z06"/>
    <x v="8"/>
    <s v="R03"/>
    <m/>
    <e v="#N/A"/>
    <e v="#N/A"/>
    <m/>
    <m/>
    <m/>
    <s v="Otro"/>
    <m/>
    <n v="39"/>
    <m/>
    <m/>
    <m/>
    <m/>
    <m/>
  </r>
  <r>
    <s v="Mayo"/>
    <s v="05"/>
    <x v="1"/>
    <n v="201305"/>
    <m/>
    <d v="2013-09-27T00:00:00"/>
    <n v="1"/>
    <s v="Comisión Social"/>
    <s v="Ana Yelitza Álvarez Calle"/>
    <s v="ana.alvarez@antioquia.gov.co"/>
    <s v="3217707985-3136236780"/>
    <n v="8862"/>
    <x v="23"/>
    <s v="05197"/>
    <s v="Bosques"/>
    <s v="Z17"/>
    <x v="3"/>
    <s v="R07"/>
    <m/>
    <e v="#N/A"/>
    <e v="#N/A"/>
    <m/>
    <m/>
    <m/>
    <s v="Vendaval"/>
    <s v="Vendaval"/>
    <n v="30"/>
    <n v="20"/>
    <m/>
    <m/>
    <m/>
    <n v="21"/>
  </r>
  <r>
    <s v="Mayo"/>
    <s v="05"/>
    <x v="1"/>
    <n v="201305"/>
    <m/>
    <m/>
    <n v="1"/>
    <s v="Comisión Social"/>
    <s v="Ana Yelitza Álvarez Calle"/>
    <s v="ana.alvarez@antioquia.gov.co"/>
    <s v="3217707985-3136236780"/>
    <n v="8862"/>
    <x v="89"/>
    <s v="05004"/>
    <s v="Cuenca del Río Sucio"/>
    <s v="Z13"/>
    <x v="4"/>
    <s v="R06"/>
    <m/>
    <e v="#N/A"/>
    <e v="#N/A"/>
    <m/>
    <m/>
    <m/>
    <s v="Otro"/>
    <m/>
    <n v="39"/>
    <m/>
    <m/>
    <m/>
    <m/>
    <m/>
  </r>
  <r>
    <s v="Mayo"/>
    <s v="05"/>
    <x v="1"/>
    <n v="201305"/>
    <m/>
    <m/>
    <n v="1"/>
    <s v="Comisión Social"/>
    <s v="Ana Yelitza Álvarez Calle"/>
    <s v="ana.alvarez@antioquia.gov.co"/>
    <s v="3217707985-3136236780"/>
    <n v="8862"/>
    <x v="35"/>
    <s v="05120"/>
    <s v="Bajo Cauca"/>
    <s v="Z04"/>
    <x v="0"/>
    <s v="R02"/>
    <m/>
    <e v="#N/A"/>
    <e v="#N/A"/>
    <m/>
    <m/>
    <m/>
    <s v="Otro"/>
    <m/>
    <n v="39"/>
    <m/>
    <m/>
    <m/>
    <m/>
    <m/>
  </r>
  <r>
    <s v="Mayo"/>
    <s v="05"/>
    <x v="1"/>
    <n v="201305"/>
    <d v="2013-05-31T00:00:00"/>
    <d v="2013-05-27T00:00:00"/>
    <n v="1"/>
    <s v="Comisión Social"/>
    <s v="Ana Yelitza Álvarez Calle"/>
    <s v="ana.alvarez@antioquia.gov.co"/>
    <s v="3217707985-3136236780"/>
    <n v="8862"/>
    <x v="34"/>
    <s v="05576"/>
    <s v="Cartama"/>
    <s v="Z22"/>
    <x v="2"/>
    <s v="R08"/>
    <m/>
    <e v="#N/A"/>
    <e v="#N/A"/>
    <m/>
    <m/>
    <m/>
    <s v="Lluvias"/>
    <s v="Lluvias"/>
    <n v="19"/>
    <m/>
    <m/>
    <m/>
    <m/>
    <m/>
  </r>
  <r>
    <s v="Mayo"/>
    <s v="05"/>
    <x v="1"/>
    <n v="201305"/>
    <d v="2013-05-31T00:00:00"/>
    <d v="2013-05-27T00:00:00"/>
    <n v="1"/>
    <s v="Comisión Social"/>
    <s v="Ana Yelitza Álvarez Calle"/>
    <s v="ana.alvarez@antioquia.gov.co"/>
    <s v="3217707985-3136236780"/>
    <n v="8862"/>
    <x v="49"/>
    <s v="05059"/>
    <s v="Cauca Medio"/>
    <s v="Z14"/>
    <x v="4"/>
    <s v="R06"/>
    <m/>
    <e v="#N/A"/>
    <e v="#N/A"/>
    <m/>
    <m/>
    <m/>
    <s v="Otro"/>
    <m/>
    <n v="39"/>
    <m/>
    <m/>
    <m/>
    <m/>
    <m/>
  </r>
  <r>
    <s v="Mayo"/>
    <s v="05"/>
    <x v="1"/>
    <n v="201305"/>
    <d v="2013-05-31T00:00:00"/>
    <d v="2013-05-31T00:00:00"/>
    <n v="1"/>
    <s v="Comisión Social"/>
    <s v="Ana Yelitza Álvarez Calle"/>
    <s v="ana.alvarez@antioquia.gov.co"/>
    <s v="3217707985-3136236780"/>
    <n v="8862"/>
    <x v="35"/>
    <s v="05120"/>
    <s v="Bajo Cauca"/>
    <s v="Z04"/>
    <x v="0"/>
    <s v="R02"/>
    <m/>
    <e v="#N/A"/>
    <e v="#N/A"/>
    <m/>
    <m/>
    <m/>
    <s v="Deslizamiento"/>
    <s v="Avalancha"/>
    <n v="7"/>
    <m/>
    <m/>
    <m/>
    <m/>
    <m/>
  </r>
  <r>
    <s v="Mayo"/>
    <s v="05"/>
    <x v="1"/>
    <n v="201305"/>
    <m/>
    <m/>
    <n v="1"/>
    <s v="Comisión Social"/>
    <s v="Ana Yelitza Álvarez Calle"/>
    <s v="ana.alvarez@antioquia.gov.co"/>
    <s v="3217707985-3136236780"/>
    <n v="8862"/>
    <x v="75"/>
    <s v="05154"/>
    <s v="Bajo Cauca"/>
    <s v="Z04"/>
    <x v="0"/>
    <s v="R02"/>
    <m/>
    <e v="#N/A"/>
    <e v="#N/A"/>
    <m/>
    <m/>
    <m/>
    <s v="Inundación"/>
    <s v="Inundacion"/>
    <n v="18"/>
    <m/>
    <m/>
    <m/>
    <m/>
    <m/>
  </r>
  <r>
    <s v="Mayo"/>
    <s v="05"/>
    <x v="1"/>
    <n v="201305"/>
    <d v="2013-05-31T00:00:00"/>
    <d v="2013-05-24T00:00:00"/>
    <n v="1"/>
    <s v="Comisión Social"/>
    <s v="Ana Yelitza Álvarez Calle"/>
    <s v="ana.alvarez@antioquia.gov.co"/>
    <s v="3217707985-3136236780"/>
    <n v="8862"/>
    <x v="20"/>
    <s v="05837"/>
    <s v="Centro"/>
    <s v="Z23"/>
    <x v="5"/>
    <s v="R09"/>
    <m/>
    <e v="#N/A"/>
    <e v="#N/A"/>
    <m/>
    <m/>
    <m/>
    <s v="Otro"/>
    <m/>
    <n v="39"/>
    <m/>
    <m/>
    <m/>
    <m/>
    <m/>
  </r>
  <r>
    <s v="Mayo"/>
    <s v="05"/>
    <x v="1"/>
    <n v="201305"/>
    <d v="2013-05-30T00:00:00"/>
    <m/>
    <n v="1"/>
    <s v="Comisión Social"/>
    <s v="Ana Yelitza Álvarez Calle"/>
    <s v="ana.alvarez@antioquia.gov.co"/>
    <s v="3217707985-3136236780"/>
    <n v="8862"/>
    <x v="14"/>
    <s v="05107"/>
    <s v="Vertiente Chorros Blancos"/>
    <s v="Z10"/>
    <x v="1"/>
    <s v="R05"/>
    <m/>
    <e v="#N/A"/>
    <e v="#N/A"/>
    <m/>
    <m/>
    <m/>
    <s v="Huracán"/>
    <s v="Vientos Huracanados"/>
    <n v="14"/>
    <m/>
    <m/>
    <m/>
    <m/>
    <m/>
  </r>
  <r>
    <s v="Mayo"/>
    <s v="05"/>
    <x v="1"/>
    <n v="201305"/>
    <m/>
    <m/>
    <n v="1"/>
    <s v="Comisión Social"/>
    <s v="Ana Yelitza Álvarez Calle"/>
    <s v="ana.alvarez@antioquia.gov.co"/>
    <s v="3217707985-3136236780"/>
    <n v="8862"/>
    <x v="8"/>
    <s v="05284"/>
    <s v="Cuenca del Río Sucio"/>
    <s v="Z13"/>
    <x v="4"/>
    <s v="R06"/>
    <m/>
    <e v="#N/A"/>
    <e v="#N/A"/>
    <m/>
    <m/>
    <m/>
    <s v="Vendaval"/>
    <s v="Vendaval"/>
    <n v="30"/>
    <m/>
    <m/>
    <m/>
    <m/>
    <m/>
  </r>
  <r>
    <s v="Junio"/>
    <s v="06"/>
    <x v="1"/>
    <n v="201306"/>
    <d v="2013-06-11T00:00:00"/>
    <d v="2013-06-06T00:00:00"/>
    <n v="1"/>
    <s v="Comisión Social"/>
    <s v="Ana Yelitza Álvarez Calle"/>
    <s v="ana.alvarez@antioquia.gov.co"/>
    <s v="3217707985-3136236780"/>
    <n v="8862"/>
    <x v="87"/>
    <s v="05088"/>
    <s v="Norte "/>
    <s v="Z02"/>
    <x v="7"/>
    <s v="R01"/>
    <m/>
    <e v="#N/A"/>
    <e v="#N/A"/>
    <m/>
    <m/>
    <m/>
    <s v="Deslizamiento"/>
    <s v="Desprendimiento del terreno"/>
    <n v="7"/>
    <m/>
    <m/>
    <m/>
    <m/>
    <m/>
  </r>
  <r>
    <s v="Junio"/>
    <s v="06"/>
    <x v="1"/>
    <n v="201306"/>
    <d v="2013-06-07T00:00:00"/>
    <m/>
    <n v="1"/>
    <s v="Comisión Social"/>
    <s v="Ana Yelitza Álvarez Calle"/>
    <s v="ana.alvarez@antioquia.gov.co"/>
    <s v="3217707985-3136236780"/>
    <n v="8862"/>
    <x v="58"/>
    <s v="05480"/>
    <s v="Centro"/>
    <s v="Z23"/>
    <x v="5"/>
    <s v="R09"/>
    <m/>
    <e v="#N/A"/>
    <e v="#N/A"/>
    <m/>
    <m/>
    <m/>
    <s v="Vendaval"/>
    <s v="Vendaval"/>
    <n v="30"/>
    <m/>
    <m/>
    <m/>
    <m/>
    <m/>
  </r>
  <r>
    <s v="Junio"/>
    <s v="06"/>
    <x v="1"/>
    <n v="201306"/>
    <d v="2013-06-07T00:00:00"/>
    <d v="2013-06-11T00:00:00"/>
    <n v="1"/>
    <s v="Comisión Social"/>
    <s v="Ana Yelitza Álvarez Calle"/>
    <s v="ana.alvarez@antioquia.gov.co"/>
    <s v="3217707985-3136236780"/>
    <n v="8862"/>
    <x v="87"/>
    <s v="05088"/>
    <s v="Norte "/>
    <s v="Z02"/>
    <x v="7"/>
    <s v="R01"/>
    <m/>
    <e v="#N/A"/>
    <e v="#N/A"/>
    <m/>
    <m/>
    <m/>
    <s v="Deslizamiento"/>
    <s v="Desprendimiento del terreno"/>
    <n v="7"/>
    <m/>
    <m/>
    <m/>
    <m/>
    <m/>
  </r>
  <r>
    <s v="Junio"/>
    <s v="06"/>
    <x v="1"/>
    <n v="201306"/>
    <m/>
    <m/>
    <n v="1"/>
    <s v="Comisión Social"/>
    <s v="Ana Yelitza Álvarez Calle"/>
    <s v="ana.alvarez@antioquia.gov.co"/>
    <s v="3217707985-3136236780"/>
    <n v="8862"/>
    <x v="26"/>
    <s v="05368"/>
    <s v="Cartama"/>
    <s v="Z22"/>
    <x v="2"/>
    <s v="R08"/>
    <m/>
    <e v="#N/A"/>
    <e v="#N/A"/>
    <m/>
    <m/>
    <m/>
    <s v="Capacitación y Asesoría"/>
    <s v="Capacitacion primeros auxilios"/>
    <n v="37"/>
    <m/>
    <m/>
    <m/>
    <m/>
    <m/>
  </r>
  <r>
    <s v="Junio"/>
    <s v="06"/>
    <x v="1"/>
    <n v="201306"/>
    <d v="2013-06-12T00:00:00"/>
    <d v="2013-06-07T00:00:00"/>
    <n v="1"/>
    <s v="Comisión Social"/>
    <s v="Ana Yelitza Álvarez Calle"/>
    <s v="ana.alvarez@antioquia.gov.co"/>
    <s v="3217707985-3136236780"/>
    <n v="8862"/>
    <x v="83"/>
    <s v="05002"/>
    <s v="Páramo"/>
    <s v="Z15"/>
    <x v="3"/>
    <s v="R07"/>
    <m/>
    <e v="#N/A"/>
    <e v="#N/A"/>
    <m/>
    <m/>
    <m/>
    <s v="Deslizamiento"/>
    <s v="Deslizamiento"/>
    <n v="7"/>
    <m/>
    <m/>
    <m/>
    <m/>
    <m/>
  </r>
  <r>
    <s v="Junio"/>
    <s v="06"/>
    <x v="1"/>
    <n v="201306"/>
    <m/>
    <d v="2013-06-12T00:00:00"/>
    <n v="1"/>
    <s v="Comisión Social"/>
    <s v="Ana Yelitza Álvarez Calle"/>
    <s v="ana.alvarez@antioquia.gov.co"/>
    <s v="3217707985-3136236780"/>
    <n v="8862"/>
    <x v="10"/>
    <s v="05873"/>
    <s v="Atrato Medio"/>
    <s v="Z25"/>
    <x v="5"/>
    <s v="R09"/>
    <m/>
    <e v="#N/A"/>
    <e v="#N/A"/>
    <m/>
    <m/>
    <m/>
    <s v="Deslizamiento"/>
    <s v="Avalancha"/>
    <n v="7"/>
    <m/>
    <m/>
    <m/>
    <m/>
    <m/>
  </r>
  <r>
    <s v="Junio"/>
    <s v="06"/>
    <x v="1"/>
    <n v="201306"/>
    <m/>
    <m/>
    <n v="1"/>
    <s v="Comisión Social"/>
    <s v="Ana Yelitza Álvarez Calle"/>
    <s v="ana.alvarez@antioquia.gov.co"/>
    <s v="3217707985-3136236780"/>
    <n v="8862"/>
    <x v="35"/>
    <s v="05120"/>
    <s v="Bajo Cauca"/>
    <s v="Z04"/>
    <x v="0"/>
    <s v="R02"/>
    <m/>
    <e v="#N/A"/>
    <e v="#N/A"/>
    <m/>
    <m/>
    <m/>
    <s v="Vendaval"/>
    <s v="Vendaval"/>
    <n v="30"/>
    <m/>
    <m/>
    <m/>
    <m/>
    <m/>
  </r>
  <r>
    <s v="Junio"/>
    <s v="06"/>
    <x v="1"/>
    <n v="201306"/>
    <m/>
    <m/>
    <n v="1"/>
    <s v="Comisión Social"/>
    <s v="Ana Yelitza Álvarez Calle"/>
    <s v="ana.alvarez@antioquia.gov.co"/>
    <s v="3217707985-3136236780"/>
    <n v="8862"/>
    <x v="22"/>
    <s v="05642"/>
    <s v="Penderisco"/>
    <s v="Z21"/>
    <x v="2"/>
    <s v="R08"/>
    <m/>
    <e v="#N/A"/>
    <e v="#N/A"/>
    <m/>
    <m/>
    <m/>
    <s v="Vendaval"/>
    <s v="Vendaval"/>
    <n v="30"/>
    <m/>
    <m/>
    <m/>
    <m/>
    <m/>
  </r>
  <r>
    <s v="Junio"/>
    <s v="06"/>
    <x v="1"/>
    <n v="201306"/>
    <m/>
    <m/>
    <n v="1"/>
    <s v="Comisión Social"/>
    <s v="Ana Yelitza Álvarez Calle"/>
    <s v="ana.alvarez@antioquia.gov.co"/>
    <s v="3217707985-3136236780"/>
    <n v="8862"/>
    <x v="63"/>
    <s v="05674"/>
    <s v="Valle de San Nicolás"/>
    <s v="Z18"/>
    <x v="3"/>
    <s v="R07"/>
    <m/>
    <e v="#N/A"/>
    <e v="#N/A"/>
    <m/>
    <m/>
    <m/>
    <s v="Colapso Estructural"/>
    <s v="Colapso estructural"/>
    <n v="4"/>
    <m/>
    <m/>
    <m/>
    <m/>
    <m/>
  </r>
  <r>
    <s v="Junio"/>
    <s v="06"/>
    <x v="1"/>
    <n v="201306"/>
    <d v="2013-06-13T00:00:00"/>
    <m/>
    <n v="1"/>
    <s v="Comisión Social"/>
    <s v="Ana Yelitza Álvarez Calle"/>
    <s v="ana.alvarez@antioquia.gov.co"/>
    <s v="3217707985-3136236780"/>
    <n v="8862"/>
    <x v="33"/>
    <s v="05483"/>
    <s v="Páramo"/>
    <s v="Z15"/>
    <x v="3"/>
    <s v="R07"/>
    <m/>
    <e v="#N/A"/>
    <e v="#N/A"/>
    <m/>
    <m/>
    <m/>
    <s v="Deslizamiento"/>
    <s v="Maquinaria"/>
    <n v="7"/>
    <m/>
    <m/>
    <m/>
    <m/>
    <m/>
  </r>
  <r>
    <s v="Junio"/>
    <s v="06"/>
    <x v="1"/>
    <n v="201306"/>
    <d v="2013-06-14T00:00:00"/>
    <m/>
    <n v="1"/>
    <s v="Comisión Social"/>
    <s v="Ana Yelitza Álvarez Calle"/>
    <s v="ana.alvarez@antioquia.gov.co"/>
    <s v="3217707985-3136236780"/>
    <n v="8862"/>
    <x v="74"/>
    <s v="05792"/>
    <s v="Cartama"/>
    <s v="Z22"/>
    <x v="2"/>
    <s v="R08"/>
    <m/>
    <e v="#N/A"/>
    <e v="#N/A"/>
    <m/>
    <m/>
    <m/>
    <s v="Deslizamiento"/>
    <s v="Deslizamiento"/>
    <n v="7"/>
    <m/>
    <m/>
    <m/>
    <m/>
    <m/>
  </r>
  <r>
    <s v="Junio"/>
    <s v="06"/>
    <x v="1"/>
    <n v="201306"/>
    <d v="2013-06-03T00:00:00"/>
    <m/>
    <n v="1"/>
    <s v="Comisión Social"/>
    <s v="Ana Yelitza Álvarez Calle"/>
    <s v="ana.alvarez@antioquia.gov.co"/>
    <s v="3217707985-3136236780"/>
    <n v="8862"/>
    <x v="55"/>
    <s v="05234"/>
    <s v="Cuenca del Río Sucio"/>
    <s v="Z13"/>
    <x v="4"/>
    <s v="R06"/>
    <m/>
    <e v="#N/A"/>
    <e v="#N/A"/>
    <m/>
    <m/>
    <m/>
    <s v="Vendaval"/>
    <s v="Vendaval"/>
    <n v="30"/>
    <m/>
    <m/>
    <m/>
    <m/>
    <m/>
  </r>
  <r>
    <s v="Junio"/>
    <s v="06"/>
    <x v="1"/>
    <n v="201306"/>
    <m/>
    <m/>
    <n v="1"/>
    <s v="Comisión Social"/>
    <s v="Ana Yelitza Álvarez Calle"/>
    <s v="ana.alvarez@antioquia.gov.co"/>
    <s v="3217707985-3136236780"/>
    <n v="8862"/>
    <x v="37"/>
    <s v="05842"/>
    <s v="Cuenca del Río Sucio"/>
    <s v="Z13"/>
    <x v="4"/>
    <s v="R06"/>
    <m/>
    <e v="#N/A"/>
    <e v="#N/A"/>
    <m/>
    <m/>
    <m/>
    <s v="Vendaval"/>
    <s v="Vendaval-huracanes"/>
    <n v="30"/>
    <m/>
    <m/>
    <m/>
    <m/>
    <m/>
  </r>
  <r>
    <s v="Junio"/>
    <s v="06"/>
    <x v="1"/>
    <n v="201306"/>
    <d v="2013-06-12T00:00:00"/>
    <d v="2013-06-13T00:00:00"/>
    <n v="1"/>
    <s v="Comisión Social"/>
    <s v="Ana Yelitza Álvarez Calle"/>
    <s v="ana.alvarez@antioquia.gov.co"/>
    <s v="3217707985-3136236780"/>
    <n v="8862"/>
    <x v="24"/>
    <s v="05093"/>
    <s v="Penderisco"/>
    <s v="Z21"/>
    <x v="2"/>
    <s v="R08"/>
    <m/>
    <e v="#N/A"/>
    <e v="#N/A"/>
    <m/>
    <m/>
    <m/>
    <s v="Lluvias"/>
    <s v="Lluvias"/>
    <n v="19"/>
    <m/>
    <m/>
    <m/>
    <m/>
    <m/>
  </r>
  <r>
    <s v="Junio"/>
    <s v="06"/>
    <x v="1"/>
    <n v="201306"/>
    <m/>
    <m/>
    <n v="1"/>
    <s v="Comisión Social"/>
    <s v="Ana Yelitza Álvarez Calle"/>
    <s v="ana.alvarez@antioquia.gov.co"/>
    <s v="3217707985-3136236780"/>
    <n v="8862"/>
    <x v="25"/>
    <s v="05101"/>
    <s v="San Juan"/>
    <s v="Z20"/>
    <x v="2"/>
    <s v="R08"/>
    <m/>
    <e v="#N/A"/>
    <e v="#N/A"/>
    <m/>
    <m/>
    <m/>
    <s v="Otro"/>
    <m/>
    <n v="39"/>
    <m/>
    <m/>
    <m/>
    <m/>
    <m/>
  </r>
  <r>
    <s v="Junio"/>
    <s v="06"/>
    <x v="1"/>
    <n v="201306"/>
    <m/>
    <m/>
    <n v="1"/>
    <s v="Comisión Social"/>
    <s v="Ana Yelitza Álvarez Calle"/>
    <s v="ana.alvarez@antioquia.gov.co"/>
    <s v="3217707985-3136236780"/>
    <n v="8862"/>
    <x v="90"/>
    <s v="05501"/>
    <s v="Cauca Medio"/>
    <s v="Z14"/>
    <x v="4"/>
    <s v="R06"/>
    <m/>
    <e v="#N/A"/>
    <e v="#N/A"/>
    <m/>
    <m/>
    <m/>
    <s v="Incendio Estructural"/>
    <s v="Incendio"/>
    <n v="15"/>
    <m/>
    <m/>
    <m/>
    <m/>
    <m/>
  </r>
  <r>
    <s v="Mayo"/>
    <s v="05"/>
    <x v="1"/>
    <n v="201305"/>
    <d v="2013-05-03T00:00:00"/>
    <d v="2013-06-11T00:00:00"/>
    <n v="1"/>
    <s v="Comisión Social"/>
    <s v="Ana Yelitza Álvarez Calle"/>
    <s v="ana.alvarez@antioquia.gov.co"/>
    <s v="3217707985-3136236780"/>
    <n v="8862"/>
    <x v="60"/>
    <s v="05615"/>
    <s v="Valle de San Nicolás"/>
    <s v="Z18"/>
    <x v="3"/>
    <s v="R07"/>
    <m/>
    <e v="#N/A"/>
    <e v="#N/A"/>
    <m/>
    <m/>
    <m/>
    <s v="Terrorismo"/>
    <s v="REUNIDOS-damnificados"/>
    <n v="28"/>
    <m/>
    <m/>
    <m/>
    <m/>
    <m/>
  </r>
  <r>
    <s v="Junio"/>
    <s v="06"/>
    <x v="1"/>
    <n v="201306"/>
    <m/>
    <m/>
    <n v="1"/>
    <s v="Comisión Social"/>
    <s v="Ana Yelitza Álvarez Calle"/>
    <s v="ana.alvarez@antioquia.gov.co"/>
    <s v="3217707985-3136236780"/>
    <n v="8862"/>
    <x v="28"/>
    <s v="05541"/>
    <s v="Embalses"/>
    <s v="Z16"/>
    <x v="3"/>
    <s v="R07"/>
    <m/>
    <e v="#N/A"/>
    <e v="#N/A"/>
    <m/>
    <m/>
    <m/>
    <s v="Otro"/>
    <m/>
    <n v="39"/>
    <m/>
    <m/>
    <m/>
    <m/>
    <m/>
  </r>
  <r>
    <s v="Junio"/>
    <s v="06"/>
    <x v="1"/>
    <n v="201306"/>
    <m/>
    <m/>
    <n v="1"/>
    <s v="Comisión Social"/>
    <s v="Ana Yelitza Álvarez Calle"/>
    <s v="ana.alvarez@antioquia.gov.co"/>
    <s v="3217707985-3136236780"/>
    <n v="8862"/>
    <x v="28"/>
    <s v="05541"/>
    <s v="Embalses"/>
    <s v="Z16"/>
    <x v="3"/>
    <s v="R07"/>
    <m/>
    <e v="#N/A"/>
    <e v="#N/A"/>
    <m/>
    <m/>
    <m/>
    <s v="Otro"/>
    <m/>
    <n v="39"/>
    <m/>
    <m/>
    <m/>
    <m/>
    <m/>
  </r>
  <r>
    <s v="Junio"/>
    <s v="06"/>
    <x v="1"/>
    <n v="201306"/>
    <m/>
    <m/>
    <n v="1"/>
    <s v="Comisión Social"/>
    <s v="Ana Yelitza Álvarez Calle"/>
    <s v="ana.alvarez@antioquia.gov.co"/>
    <s v="3217707985-3136236780"/>
    <n v="8862"/>
    <x v="91"/>
    <s v="05360"/>
    <s v="Sur "/>
    <s v="Z03"/>
    <x v="7"/>
    <s v="R01"/>
    <m/>
    <e v="#N/A"/>
    <e v="#N/A"/>
    <m/>
    <m/>
    <m/>
    <s v="Inundación"/>
    <s v="Inundacion"/>
    <n v="18"/>
    <m/>
    <m/>
    <m/>
    <m/>
    <m/>
  </r>
  <r>
    <s v="Junio"/>
    <s v="06"/>
    <x v="1"/>
    <n v="201306"/>
    <m/>
    <m/>
    <n v="1"/>
    <s v="Comisión Social"/>
    <s v="Ana Yelitza Álvarez Calle"/>
    <s v="ana.alvarez@antioquia.gov.co"/>
    <s v="3217707985-3136236780"/>
    <n v="8862"/>
    <x v="20"/>
    <s v="05837"/>
    <s v="Centro"/>
    <s v="Z23"/>
    <x v="5"/>
    <s v="R09"/>
    <m/>
    <e v="#N/A"/>
    <e v="#N/A"/>
    <m/>
    <m/>
    <m/>
    <s v="Inundación"/>
    <s v="Inundacion"/>
    <n v="18"/>
    <m/>
    <m/>
    <m/>
    <m/>
    <m/>
  </r>
  <r>
    <s v="Junio"/>
    <s v="06"/>
    <x v="1"/>
    <n v="201306"/>
    <m/>
    <m/>
    <n v="1"/>
    <s v="Comisión Social"/>
    <s v="Ana Yelitza Álvarez Calle"/>
    <s v="ana.alvarez@antioquia.gov.co"/>
    <s v="3217707985-3136236780"/>
    <n v="8862"/>
    <x v="91"/>
    <s v="05360"/>
    <s v="Sur "/>
    <s v="Z03"/>
    <x v="7"/>
    <s v="R01"/>
    <m/>
    <e v="#N/A"/>
    <e v="#N/A"/>
    <m/>
    <m/>
    <m/>
    <s v="Otro"/>
    <m/>
    <n v="39"/>
    <m/>
    <m/>
    <m/>
    <m/>
    <m/>
  </r>
  <r>
    <s v="Abril"/>
    <s v="04"/>
    <x v="1"/>
    <n v="201304"/>
    <m/>
    <d v="2013-04-10T00:00:00"/>
    <n v="1"/>
    <s v="Comisión Social"/>
    <s v="Ana Yelitza Álvarez Calle"/>
    <s v="ana.alvarez@antioquia.gov.co"/>
    <s v="3217707985-3136236780"/>
    <n v="8862"/>
    <x v="38"/>
    <s v="05036"/>
    <s v="Sinifaná"/>
    <s v="Z19"/>
    <x v="2"/>
    <s v="R08"/>
    <m/>
    <e v="#N/A"/>
    <e v="#N/A"/>
    <m/>
    <m/>
    <m/>
    <s v="Vendaval"/>
    <s v="Vendaval"/>
    <n v="30"/>
    <m/>
    <m/>
    <m/>
    <m/>
    <m/>
  </r>
  <r>
    <s v="Abril"/>
    <s v="04"/>
    <x v="1"/>
    <n v="201304"/>
    <d v="2013-04-10T00:00:00"/>
    <d v="2013-04-10T00:00:00"/>
    <n v="1"/>
    <s v="Comisión Social"/>
    <s v="Ana Yelitza Álvarez Calle"/>
    <s v="ana.alvarez@antioquia.gov.co"/>
    <s v="3217707985-3136236780"/>
    <n v="8862"/>
    <x v="6"/>
    <s v="05686"/>
    <s v="Río Grande y Chico"/>
    <s v="Z11"/>
    <x v="1"/>
    <s v="R05"/>
    <m/>
    <e v="#N/A"/>
    <e v="#N/A"/>
    <m/>
    <m/>
    <m/>
    <s v="Colapso Estructural"/>
    <s v="Colapso estructural"/>
    <n v="4"/>
    <m/>
    <m/>
    <m/>
    <m/>
    <m/>
  </r>
  <r>
    <s v="Abril"/>
    <s v="04"/>
    <x v="1"/>
    <n v="201304"/>
    <d v="2013-04-04T00:00:00"/>
    <d v="2013-04-10T00:00:00"/>
    <n v="1"/>
    <s v="Comisión Social"/>
    <s v="Ana Yelitza Álvarez Calle"/>
    <s v="ana.alvarez@antioquia.gov.co"/>
    <s v="3217707985-3136236780"/>
    <n v="8862"/>
    <x v="16"/>
    <s v="05190"/>
    <s v="Nus"/>
    <s v="Z05"/>
    <x v="6"/>
    <s v="R04"/>
    <m/>
    <e v="#N/A"/>
    <e v="#N/A"/>
    <m/>
    <m/>
    <m/>
    <s v="Otro"/>
    <m/>
    <n v="39"/>
    <m/>
    <m/>
    <m/>
    <m/>
    <m/>
  </r>
  <r>
    <s v="Abril"/>
    <s v="04"/>
    <x v="1"/>
    <n v="201304"/>
    <d v="2013-04-16T00:00:00"/>
    <d v="2013-04-18T00:00:00"/>
    <n v="1"/>
    <s v="Comisión Social"/>
    <s v="Ana Yelitza Álvarez Calle"/>
    <s v="ana.alvarez@antioquia.gov.co"/>
    <s v="3217707985-3136236780"/>
    <n v="8862"/>
    <x v="14"/>
    <s v="05107"/>
    <s v="Vertiente Chorros Blancos"/>
    <s v="Z10"/>
    <x v="1"/>
    <s v="R05"/>
    <m/>
    <e v="#N/A"/>
    <e v="#N/A"/>
    <m/>
    <m/>
    <m/>
    <s v="Huracán"/>
    <s v="Vientos Huracanados"/>
    <n v="14"/>
    <m/>
    <m/>
    <m/>
    <m/>
    <m/>
  </r>
  <r>
    <s v="Abril"/>
    <s v="04"/>
    <x v="1"/>
    <n v="201304"/>
    <m/>
    <d v="2013-04-10T00:00:00"/>
    <n v="1"/>
    <s v="Comisión Social"/>
    <s v="Ana Yelitza Álvarez Calle"/>
    <s v="ana.alvarez@antioquia.gov.co"/>
    <s v="3217707985-3136236780"/>
    <n v="8862"/>
    <x v="74"/>
    <s v="05792"/>
    <s v="Cartama"/>
    <s v="Z22"/>
    <x v="2"/>
    <s v="R08"/>
    <m/>
    <e v="#N/A"/>
    <e v="#N/A"/>
    <m/>
    <m/>
    <m/>
    <s v="Deslizamiento"/>
    <s v="Deslizamiento huracan"/>
    <n v="7"/>
    <m/>
    <m/>
    <m/>
    <m/>
    <m/>
  </r>
  <r>
    <s v="Abril"/>
    <s v="04"/>
    <x v="1"/>
    <n v="201304"/>
    <m/>
    <d v="2013-04-10T00:00:00"/>
    <n v="1"/>
    <s v="Comisión Social"/>
    <s v="Ana Yelitza Álvarez Calle"/>
    <s v="ana.alvarez@antioquia.gov.co"/>
    <s v="3217707985-3136236780"/>
    <n v="8862"/>
    <x v="23"/>
    <s v="05197"/>
    <s v="Bosques"/>
    <s v="Z17"/>
    <x v="3"/>
    <s v="R07"/>
    <m/>
    <e v="#N/A"/>
    <e v="#N/A"/>
    <m/>
    <m/>
    <m/>
    <s v="Vendaval"/>
    <s v="Vendaval"/>
    <n v="30"/>
    <m/>
    <m/>
    <m/>
    <m/>
    <m/>
  </r>
  <r>
    <s v="Abril"/>
    <s v="04"/>
    <x v="1"/>
    <n v="201304"/>
    <m/>
    <d v="2013-04-10T00:00:00"/>
    <n v="1"/>
    <s v="Comisión Social"/>
    <s v="Ana Yelitza Álvarez Calle"/>
    <s v="ana.alvarez@antioquia.gov.co"/>
    <s v="3217707985-3136236780"/>
    <n v="8862"/>
    <x v="66"/>
    <s v="05887"/>
    <s v="Vertiente Chorros Blancos"/>
    <s v="Z10"/>
    <x v="1"/>
    <s v="R05"/>
    <m/>
    <e v="#N/A"/>
    <e v="#N/A"/>
    <m/>
    <m/>
    <m/>
    <s v="Vendaval"/>
    <s v="Vendaval"/>
    <n v="30"/>
    <m/>
    <m/>
    <m/>
    <m/>
    <m/>
  </r>
  <r>
    <s v="Abril"/>
    <s v="04"/>
    <x v="1"/>
    <n v="201304"/>
    <d v="2013-04-19T00:00:00"/>
    <d v="2013-04-10T00:00:00"/>
    <n v="1"/>
    <s v="Comisión Social"/>
    <s v="Ana Yelitza Álvarez Calle"/>
    <s v="ana.alvarez@antioquia.gov.co"/>
    <s v="3217707985-3136236780"/>
    <n v="8862"/>
    <x v="15"/>
    <s v="05819"/>
    <s v="Río Cauca"/>
    <s v="Z12"/>
    <x v="1"/>
    <s v="R05"/>
    <m/>
    <e v="#N/A"/>
    <e v="#N/A"/>
    <m/>
    <m/>
    <m/>
    <s v="Vendaval"/>
    <s v="Vendaval"/>
    <n v="30"/>
    <m/>
    <m/>
    <m/>
    <m/>
    <m/>
  </r>
  <r>
    <s v="Abril"/>
    <s v="04"/>
    <x v="1"/>
    <n v="201304"/>
    <m/>
    <m/>
    <n v="1"/>
    <s v="Comisión Social"/>
    <s v="Ana Yelitza Álvarez Calle"/>
    <s v="ana.alvarez@antioquia.gov.co"/>
    <s v="3217707985-3136236780"/>
    <n v="8862"/>
    <x v="67"/>
    <s v="05051"/>
    <s v="Norte"/>
    <s v="Z24"/>
    <x v="5"/>
    <s v="R09"/>
    <m/>
    <e v="#N/A"/>
    <e v="#N/A"/>
    <m/>
    <m/>
    <m/>
    <s v="Vendaval"/>
    <s v="Vendaval"/>
    <n v="30"/>
    <m/>
    <m/>
    <m/>
    <m/>
    <m/>
  </r>
  <r>
    <s v="Abril"/>
    <s v="04"/>
    <x v="1"/>
    <n v="201304"/>
    <m/>
    <m/>
    <n v="1"/>
    <s v="Comisión Social"/>
    <s v="Ana Yelitza Álvarez Calle"/>
    <s v="ana.alvarez@antioquia.gov.co"/>
    <s v="3217707985-3136236780"/>
    <n v="8862"/>
    <x v="61"/>
    <s v="05659"/>
    <s v="Norte"/>
    <s v="Z24"/>
    <x v="5"/>
    <s v="R09"/>
    <m/>
    <e v="#N/A"/>
    <e v="#N/A"/>
    <m/>
    <m/>
    <m/>
    <s v="Vendaval"/>
    <s v="Vendaval"/>
    <n v="30"/>
    <m/>
    <m/>
    <m/>
    <m/>
    <m/>
  </r>
  <r>
    <s v="Mayo"/>
    <s v="05"/>
    <x v="1"/>
    <n v="201305"/>
    <d v="2013-05-23T00:00:00"/>
    <d v="2013-04-26T00:00:00"/>
    <n v="1"/>
    <s v="Comisión Social"/>
    <s v="Ana Yelitza Álvarez Calle"/>
    <s v="ana.alvarez@antioquia.gov.co"/>
    <s v="3217707985-3136236780"/>
    <n v="8862"/>
    <x v="17"/>
    <s v="05854"/>
    <s v="Vertiente Chorros Blancos"/>
    <s v="Z10"/>
    <x v="1"/>
    <s v="R05"/>
    <m/>
    <e v="#N/A"/>
    <e v="#N/A"/>
    <m/>
    <m/>
    <m/>
    <s v="Deslizamiento"/>
    <s v="Deslizamiento "/>
    <n v="7"/>
    <m/>
    <m/>
    <m/>
    <m/>
    <m/>
  </r>
  <r>
    <s v="Abril"/>
    <s v="04"/>
    <x v="1"/>
    <n v="201304"/>
    <m/>
    <d v="2013-04-26T00:00:00"/>
    <n v="1"/>
    <s v="Comisión Social"/>
    <s v="Ana Yelitza Álvarez Calle"/>
    <s v="ana.alvarez@antioquia.gov.co"/>
    <s v="3217707985-3136236780"/>
    <n v="8862"/>
    <x v="76"/>
    <s v="05045"/>
    <s v="Centro"/>
    <s v="Z23"/>
    <x v="5"/>
    <s v="R09"/>
    <m/>
    <e v="#N/A"/>
    <e v="#N/A"/>
    <m/>
    <m/>
    <m/>
    <s v="Inundación"/>
    <s v="Inundacion"/>
    <n v="18"/>
    <m/>
    <m/>
    <m/>
    <m/>
    <m/>
  </r>
  <r>
    <s v="Abril"/>
    <s v="04"/>
    <x v="1"/>
    <n v="201304"/>
    <d v="2013-04-30T00:00:00"/>
    <d v="2013-04-30T00:00:00"/>
    <n v="1"/>
    <s v="Comisión Social"/>
    <s v="Ana Yelitza Álvarez Calle"/>
    <s v="ana.alvarez@antioquia.gov.co"/>
    <s v="3217707985-3136236780"/>
    <n v="8862"/>
    <x v="61"/>
    <s v="05659"/>
    <s v="Norte"/>
    <s v="Z24"/>
    <x v="5"/>
    <s v="R09"/>
    <m/>
    <e v="#N/A"/>
    <e v="#N/A"/>
    <m/>
    <m/>
    <m/>
    <s v="Huracán"/>
    <s v="Vientos huracanados"/>
    <n v="14"/>
    <m/>
    <m/>
    <m/>
    <m/>
    <m/>
  </r>
  <r>
    <s v="Abril"/>
    <s v="04"/>
    <x v="1"/>
    <n v="201304"/>
    <d v="2013-04-30T00:00:00"/>
    <d v="2013-04-30T00:00:00"/>
    <n v="1"/>
    <s v="Comisión Social"/>
    <s v="Ana Yelitza Álvarez Calle"/>
    <s v="ana.alvarez@antioquia.gov.co"/>
    <s v="3217707985-3136236780"/>
    <n v="8862"/>
    <x v="57"/>
    <s v="05440"/>
    <s v="Valle de San Nicolás"/>
    <s v="Z18"/>
    <x v="3"/>
    <s v="R07"/>
    <m/>
    <e v="#N/A"/>
    <e v="#N/A"/>
    <m/>
    <m/>
    <m/>
    <s v="Colapso Estructural"/>
    <s v="Asentamiento de cubierta"/>
    <n v="4"/>
    <m/>
    <m/>
    <m/>
    <m/>
    <m/>
  </r>
  <r>
    <s v="Abril"/>
    <s v="04"/>
    <x v="1"/>
    <n v="201304"/>
    <d v="2013-04-29T00:00:00"/>
    <d v="2013-04-30T00:00:00"/>
    <n v="1"/>
    <s v="Comisión Social"/>
    <s v="Ana Yelitza Álvarez Calle"/>
    <s v="ana.alvarez@antioquia.gov.co"/>
    <s v="3217707985-3136236780"/>
    <n v="8862"/>
    <x v="8"/>
    <s v="05284"/>
    <s v="Cuenca del Río Sucio"/>
    <s v="Z13"/>
    <x v="4"/>
    <s v="R06"/>
    <m/>
    <e v="#N/A"/>
    <e v="#N/A"/>
    <m/>
    <m/>
    <m/>
    <s v="Vendaval"/>
    <s v="Vendaval"/>
    <n v="30"/>
    <m/>
    <m/>
    <m/>
    <m/>
    <m/>
  </r>
  <r>
    <s v="Abril"/>
    <s v="04"/>
    <x v="1"/>
    <n v="201304"/>
    <d v="2013-04-29T00:00:00"/>
    <d v="2013-05-02T00:00:00"/>
    <n v="1"/>
    <s v="Comisión Social"/>
    <s v="Ana Yelitza Álvarez Calle"/>
    <s v="ana.alvarez@antioquia.gov.co"/>
    <s v="3217707985-3136236780"/>
    <n v="8862"/>
    <x v="36"/>
    <s v="05172"/>
    <s v="Centro"/>
    <s v="Z23"/>
    <x v="5"/>
    <s v="R09"/>
    <m/>
    <e v="#N/A"/>
    <e v="#N/A"/>
    <m/>
    <m/>
    <m/>
    <s v="Lluvias"/>
    <s v="Fuertes lluvias"/>
    <n v="19"/>
    <m/>
    <m/>
    <m/>
    <m/>
    <m/>
  </r>
  <r>
    <s v="Abril"/>
    <s v="04"/>
    <x v="1"/>
    <n v="201304"/>
    <m/>
    <m/>
    <n v="1"/>
    <s v="Comisión Social"/>
    <s v="Ana Yelitza Álvarez Calle"/>
    <s v="ana.alvarez@antioquia.gov.co"/>
    <s v="3217707985-3136236780"/>
    <n v="8862"/>
    <x v="77"/>
    <s v="05318"/>
    <s v="Valle de San Nicolás"/>
    <s v="Z18"/>
    <x v="3"/>
    <s v="R07"/>
    <m/>
    <e v="#N/A"/>
    <e v="#N/A"/>
    <m/>
    <m/>
    <m/>
    <s v="Lluvias"/>
    <s v="Fuertes lluvias"/>
    <n v="19"/>
    <m/>
    <m/>
    <m/>
    <m/>
    <m/>
  </r>
  <r>
    <s v="Abril"/>
    <s v="04"/>
    <x v="1"/>
    <n v="201304"/>
    <d v="2013-04-15T00:00:00"/>
    <d v="2013-04-30T00:00:00"/>
    <n v="1"/>
    <s v="Comisión Social"/>
    <s v="Ana Yelitza Álvarez Calle"/>
    <s v="ana.alvarez@antioquia.gov.co"/>
    <s v="3217707985-3136236780"/>
    <n v="8862"/>
    <x v="8"/>
    <s v="05284"/>
    <s v="Cuenca del Río Sucio"/>
    <s v="Z13"/>
    <x v="4"/>
    <s v="R06"/>
    <m/>
    <e v="#N/A"/>
    <e v="#N/A"/>
    <m/>
    <m/>
    <m/>
    <s v="Lluvias"/>
    <s v="Fuertes lluvias"/>
    <n v="19"/>
    <m/>
    <m/>
    <m/>
    <m/>
    <m/>
  </r>
  <r>
    <s v="Abril"/>
    <s v="04"/>
    <x v="1"/>
    <n v="201304"/>
    <m/>
    <m/>
    <n v="1"/>
    <s v="Comisión Social"/>
    <s v="Ana Yelitza Álvarez Calle"/>
    <s v="ana.alvarez@antioquia.gov.co"/>
    <s v="3217707985-3136236780"/>
    <n v="8862"/>
    <x v="16"/>
    <s v="05190"/>
    <s v="Nus"/>
    <s v="Z05"/>
    <x v="6"/>
    <s v="R04"/>
    <m/>
    <e v="#N/A"/>
    <e v="#N/A"/>
    <m/>
    <m/>
    <m/>
    <s v="Lluvias"/>
    <s v="Fuertes lluvias"/>
    <n v="19"/>
    <m/>
    <m/>
    <m/>
    <m/>
    <m/>
  </r>
  <r>
    <s v="Abril"/>
    <s v="04"/>
    <x v="1"/>
    <n v="201304"/>
    <m/>
    <d v="2013-05-22T00:00:00"/>
    <n v="1"/>
    <s v="Comisión Social"/>
    <s v="Ana Yelitza Álvarez Calle"/>
    <s v="ana.alvarez@antioquia.gov.co"/>
    <s v="3217707985-3136236780"/>
    <n v="8862"/>
    <x v="22"/>
    <s v="05642"/>
    <s v="Penderisco"/>
    <s v="Z21"/>
    <x v="2"/>
    <s v="R08"/>
    <m/>
    <e v="#N/A"/>
    <e v="#N/A"/>
    <m/>
    <m/>
    <m/>
    <s v="Vendaval"/>
    <s v="Vendaval"/>
    <n v="30"/>
    <m/>
    <m/>
    <m/>
    <m/>
    <m/>
  </r>
  <r>
    <s v="Abril"/>
    <s v="04"/>
    <x v="1"/>
    <n v="201304"/>
    <d v="2013-04-30T00:00:00"/>
    <m/>
    <n v="1"/>
    <s v="Comisión Social"/>
    <s v="Ana Yelitza Álvarez Calle"/>
    <s v="ana.alvarez@antioquia.gov.co"/>
    <s v="3217707985-3136236780"/>
    <n v="8862"/>
    <x v="92"/>
    <e v="#N/A"/>
    <e v="#N/A"/>
    <e v="#N/A"/>
    <x v="9"/>
    <e v="#N/A"/>
    <m/>
    <e v="#N/A"/>
    <e v="#N/A"/>
    <m/>
    <m/>
    <m/>
    <s v="Colapso Estructural"/>
    <s v="Colapso estructural"/>
    <n v="4"/>
    <m/>
    <m/>
    <m/>
    <m/>
    <m/>
  </r>
  <r>
    <s v="Mayo"/>
    <s v="05"/>
    <x v="1"/>
    <n v="201305"/>
    <d v="2013-05-02T00:00:00"/>
    <d v="2013-05-02T00:00:00"/>
    <n v="1"/>
    <s v="Comisión Social"/>
    <s v="Ana Yelitza Álvarez Calle"/>
    <s v="ana.alvarez@antioquia.gov.co"/>
    <s v="3217707985-3136236780"/>
    <n v="8862"/>
    <x v="37"/>
    <s v="05842"/>
    <s v="Cuenca del Río Sucio"/>
    <s v="Z13"/>
    <x v="4"/>
    <s v="R06"/>
    <m/>
    <e v="#N/A"/>
    <e v="#N/A"/>
    <m/>
    <m/>
    <m/>
    <s v="Lluvias"/>
    <s v="Fenomeno natural"/>
    <n v="19"/>
    <m/>
    <m/>
    <m/>
    <m/>
    <m/>
  </r>
  <r>
    <s v="Mayo"/>
    <s v="05"/>
    <x v="1"/>
    <n v="201305"/>
    <d v="2013-05-02T00:00:00"/>
    <m/>
    <n v="1"/>
    <s v="Comisión Social"/>
    <s v="Ana Yelitza Álvarez Calle"/>
    <s v="ana.alvarez@antioquia.gov.co"/>
    <s v="3217707985-3136236780"/>
    <n v="8862"/>
    <x v="11"/>
    <s v="05313"/>
    <s v="Embalses"/>
    <s v="Z16"/>
    <x v="3"/>
    <s v="R07"/>
    <m/>
    <e v="#N/A"/>
    <e v="#N/A"/>
    <m/>
    <m/>
    <m/>
    <s v="Vendaval"/>
    <s v="Vendaval"/>
    <n v="30"/>
    <m/>
    <m/>
    <m/>
    <m/>
    <m/>
  </r>
  <r>
    <s v="Mayo"/>
    <s v="05"/>
    <x v="1"/>
    <n v="201305"/>
    <d v="2013-05-02T00:00:00"/>
    <d v="2013-05-03T00:00:00"/>
    <n v="1"/>
    <s v="Comisión Social"/>
    <s v="Ana Yelitza Álvarez Calle"/>
    <s v="ana.alvarez@antioquia.gov.co"/>
    <s v="3217707985-3136236780"/>
    <n v="8862"/>
    <x v="33"/>
    <s v="05483"/>
    <s v="Páramo"/>
    <s v="Z15"/>
    <x v="3"/>
    <s v="R07"/>
    <m/>
    <e v="#N/A"/>
    <e v="#N/A"/>
    <m/>
    <m/>
    <m/>
    <s v="Vendaval"/>
    <s v="Vendaval"/>
    <n v="30"/>
    <m/>
    <m/>
    <m/>
    <m/>
    <m/>
  </r>
  <r>
    <s v="Mayo"/>
    <s v="05"/>
    <x v="1"/>
    <n v="201305"/>
    <m/>
    <m/>
    <n v="1"/>
    <s v="Comisión Social"/>
    <s v="Ana Yelitza Álvarez Calle"/>
    <s v="ana.alvarez@antioquia.gov.co"/>
    <s v="3217707985-3136236780"/>
    <n v="8862"/>
    <x v="59"/>
    <s v="05490"/>
    <s v="Norte"/>
    <s v="Z24"/>
    <x v="5"/>
    <s v="R09"/>
    <m/>
    <e v="#N/A"/>
    <e v="#N/A"/>
    <m/>
    <m/>
    <m/>
    <s v="Otro"/>
    <m/>
    <n v="39"/>
    <m/>
    <m/>
    <m/>
    <m/>
    <m/>
  </r>
  <r>
    <s v="Mayo"/>
    <s v="05"/>
    <x v="1"/>
    <n v="201305"/>
    <m/>
    <m/>
    <n v="1"/>
    <s v="Comisión Social"/>
    <s v="Ana Yelitza Álvarez Calle"/>
    <s v="ana.alvarez@antioquia.gov.co"/>
    <s v="3217707985-3136236780"/>
    <n v="8862"/>
    <x v="79"/>
    <s v="05376"/>
    <s v="Valle de San Nicolás"/>
    <s v="Z18"/>
    <x v="3"/>
    <s v="R07"/>
    <m/>
    <e v="#N/A"/>
    <e v="#N/A"/>
    <m/>
    <m/>
    <m/>
    <s v="Inundación"/>
    <s v="Inundacion"/>
    <n v="18"/>
    <m/>
    <m/>
    <m/>
    <m/>
    <m/>
  </r>
  <r>
    <s v="Mayo"/>
    <s v="05"/>
    <x v="1"/>
    <n v="201305"/>
    <d v="2013-05-05T00:00:00"/>
    <m/>
    <n v="1"/>
    <s v="Comisión Social"/>
    <s v="Ana Yelitza Álvarez Calle"/>
    <s v="ana.alvarez@antioquia.gov.co"/>
    <s v="3217707985-3136236780"/>
    <n v="8862"/>
    <x v="38"/>
    <s v="05036"/>
    <s v="Sinifaná"/>
    <s v="Z19"/>
    <x v="2"/>
    <s v="R08"/>
    <m/>
    <e v="#N/A"/>
    <e v="#N/A"/>
    <m/>
    <m/>
    <m/>
    <s v="Otro"/>
    <m/>
    <n v="39"/>
    <m/>
    <m/>
    <m/>
    <m/>
    <m/>
  </r>
  <r>
    <s v="Mayo"/>
    <s v="05"/>
    <x v="1"/>
    <n v="201305"/>
    <d v="2013-05-05T00:00:00"/>
    <m/>
    <n v="1"/>
    <s v="Comisión Social"/>
    <s v="Ana Yelitza Álvarez Calle"/>
    <s v="ana.alvarez@antioquia.gov.co"/>
    <s v="3217707985-3136236780"/>
    <n v="8862"/>
    <x v="48"/>
    <s v="05310"/>
    <s v="Río Porce "/>
    <s v="Z09"/>
    <x v="1"/>
    <s v="R05"/>
    <m/>
    <e v="#N/A"/>
    <e v="#N/A"/>
    <m/>
    <m/>
    <m/>
    <s v="Otro"/>
    <m/>
    <n v="39"/>
    <m/>
    <m/>
    <m/>
    <m/>
    <m/>
  </r>
  <r>
    <s v="Mayo"/>
    <s v="05"/>
    <x v="1"/>
    <n v="201305"/>
    <d v="2013-05-06T00:00:00"/>
    <m/>
    <n v="1"/>
    <s v="Comisión Social"/>
    <s v="Ana Yelitza Álvarez Calle"/>
    <s v="ana.alvarez@antioquia.gov.co"/>
    <s v="3217707985-3136236780"/>
    <n v="8862"/>
    <x v="52"/>
    <s v="05206"/>
    <s v="Embalses"/>
    <s v="Z16"/>
    <x v="3"/>
    <s v="R07"/>
    <m/>
    <e v="#N/A"/>
    <e v="#N/A"/>
    <m/>
    <m/>
    <m/>
    <s v="Inundación"/>
    <s v="Inundacion deslizamiento"/>
    <n v="18"/>
    <m/>
    <m/>
    <m/>
    <m/>
    <m/>
  </r>
  <r>
    <s v="Mayo"/>
    <s v="05"/>
    <x v="1"/>
    <n v="201305"/>
    <d v="2013-05-03T00:00:00"/>
    <d v="2013-05-04T00:00:00"/>
    <n v="1"/>
    <s v="Comisión Social"/>
    <s v="Ana Yelitza Álvarez Calle"/>
    <s v="ana.alvarez@antioquia.gov.co"/>
    <s v="3217707985-3136236780"/>
    <n v="8862"/>
    <x v="80"/>
    <s v="05001"/>
    <s v="Centro"/>
    <s v="Z01"/>
    <x v="7"/>
    <s v="R01"/>
    <m/>
    <e v="#N/A"/>
    <e v="#N/A"/>
    <m/>
    <m/>
    <m/>
    <s v="Lluvias"/>
    <s v="Lluvias"/>
    <n v="19"/>
    <m/>
    <m/>
    <m/>
    <m/>
    <m/>
  </r>
  <r>
    <s v="Mayo"/>
    <s v="05"/>
    <x v="1"/>
    <n v="201305"/>
    <d v="2013-05-06T00:00:00"/>
    <m/>
    <n v="1"/>
    <s v="Comisión Social"/>
    <s v="Ana Yelitza Álvarez Calle"/>
    <s v="ana.alvarez@antioquia.gov.co"/>
    <s v="3217707985-3136236780"/>
    <n v="8862"/>
    <x v="13"/>
    <s v="05670"/>
    <s v="Nus"/>
    <s v="Z05"/>
    <x v="6"/>
    <s v="R04"/>
    <m/>
    <e v="#N/A"/>
    <e v="#N/A"/>
    <m/>
    <m/>
    <m/>
    <s v="Inundación"/>
    <s v="inundacion"/>
    <n v="18"/>
    <m/>
    <m/>
    <m/>
    <m/>
    <m/>
  </r>
  <r>
    <s v="Mayo"/>
    <s v="05"/>
    <x v="1"/>
    <n v="201305"/>
    <d v="2013-05-07T00:00:00"/>
    <d v="2013-05-08T00:00:00"/>
    <n v="1"/>
    <s v="Comisión Social"/>
    <s v="Ana Yelitza Álvarez Calle"/>
    <s v="ana.alvarez@antioquia.gov.co"/>
    <s v="3217707985-3136236780"/>
    <n v="8862"/>
    <x v="1"/>
    <s v="05647"/>
    <s v="Río Cauca"/>
    <s v="Z12"/>
    <x v="1"/>
    <s v="R05"/>
    <m/>
    <e v="#N/A"/>
    <e v="#N/A"/>
    <m/>
    <m/>
    <m/>
    <s v="Lluvias"/>
    <s v="Furtes lluvias"/>
    <n v="19"/>
    <m/>
    <m/>
    <m/>
    <m/>
    <m/>
  </r>
  <r>
    <s v="Mayo"/>
    <s v="05"/>
    <x v="1"/>
    <n v="201305"/>
    <d v="2013-05-01T00:00:00"/>
    <m/>
    <n v="1"/>
    <s v="Comisión Social"/>
    <s v="Ana Yelitza Álvarez Calle"/>
    <s v="ana.alvarez@antioquia.gov.co"/>
    <s v="3217707985-3136236780"/>
    <n v="8862"/>
    <x v="57"/>
    <s v="05440"/>
    <s v="Valle de San Nicolás"/>
    <s v="Z18"/>
    <x v="3"/>
    <s v="R07"/>
    <m/>
    <e v="#N/A"/>
    <e v="#N/A"/>
    <m/>
    <m/>
    <m/>
    <s v="Otro"/>
    <m/>
    <n v="39"/>
    <m/>
    <m/>
    <m/>
    <m/>
    <m/>
  </r>
  <r>
    <s v="Mayo"/>
    <s v="05"/>
    <x v="1"/>
    <n v="201305"/>
    <d v="2013-04-08T00:00:00"/>
    <d v="2013-05-04T00:00:00"/>
    <n v="1"/>
    <s v="Comisión Social"/>
    <s v="Ana Yelitza Álvarez Calle"/>
    <s v="ana.alvarez@antioquia.gov.co"/>
    <s v="3217707985-3136236780"/>
    <n v="8862"/>
    <x v="81"/>
    <s v="05847"/>
    <s v="Penderisco"/>
    <s v="Z21"/>
    <x v="2"/>
    <s v="R08"/>
    <m/>
    <e v="#N/A"/>
    <e v="#N/A"/>
    <m/>
    <m/>
    <m/>
    <s v="Incendio Estructural"/>
    <s v="Incendio y colapso estructural"/>
    <n v="15"/>
    <m/>
    <m/>
    <m/>
    <m/>
    <m/>
  </r>
  <r>
    <s v="Mayo"/>
    <s v="05"/>
    <x v="1"/>
    <n v="201305"/>
    <d v="2013-05-09T00:00:00"/>
    <d v="2013-09-04T00:00:00"/>
    <n v="1"/>
    <s v="Comisión Social"/>
    <s v="Ana Yelitza Álvarez Calle"/>
    <s v="ana.alvarez@antioquia.gov.co"/>
    <s v="3217707985-3136236780"/>
    <n v="8862"/>
    <x v="80"/>
    <s v="05001"/>
    <s v="Centro"/>
    <s v="Z01"/>
    <x v="7"/>
    <s v="R01"/>
    <m/>
    <e v="#N/A"/>
    <e v="#N/A"/>
    <m/>
    <m/>
    <m/>
    <s v="Lluvias"/>
    <s v="Fenomenos naturales"/>
    <n v="19"/>
    <m/>
    <m/>
    <m/>
    <m/>
    <m/>
  </r>
  <r>
    <s v="Mayo"/>
    <s v="05"/>
    <x v="1"/>
    <n v="201305"/>
    <d v="2013-05-09T00:00:00"/>
    <d v="2013-05-09T00:00:00"/>
    <n v="1"/>
    <s v="Comisión Social"/>
    <s v="Ana Yelitza Álvarez Calle"/>
    <s v="ana.alvarez@antioquia.gov.co"/>
    <s v="3217707985-3136236780"/>
    <n v="8862"/>
    <x v="63"/>
    <s v="05674"/>
    <s v="Valle de San Nicolás"/>
    <s v="Z18"/>
    <x v="3"/>
    <s v="R07"/>
    <m/>
    <e v="#N/A"/>
    <e v="#N/A"/>
    <m/>
    <m/>
    <m/>
    <s v="Lluvias"/>
    <s v="Granizada y lluvias"/>
    <n v="19"/>
    <m/>
    <m/>
    <m/>
    <m/>
    <m/>
  </r>
  <r>
    <s v="Mayo"/>
    <s v="05"/>
    <x v="1"/>
    <n v="201305"/>
    <m/>
    <m/>
    <n v="1"/>
    <s v="Comisión Social"/>
    <s v="Ana Yelitza Álvarez Calle"/>
    <s v="ana.alvarez@antioquia.gov.co"/>
    <s v="3217707985-3136236780"/>
    <n v="8862"/>
    <x v="17"/>
    <s v="05854"/>
    <s v="Vertiente Chorros Blancos"/>
    <s v="Z10"/>
    <x v="1"/>
    <s v="R05"/>
    <m/>
    <e v="#N/A"/>
    <e v="#N/A"/>
    <m/>
    <m/>
    <m/>
    <s v="Otro"/>
    <m/>
    <n v="39"/>
    <m/>
    <m/>
    <m/>
    <m/>
    <m/>
  </r>
  <r>
    <s v="Mayo"/>
    <s v="05"/>
    <x v="1"/>
    <n v="201305"/>
    <m/>
    <m/>
    <n v="1"/>
    <s v="Comisión Social"/>
    <s v="Ana Yelitza Álvarez Calle"/>
    <s v="ana.alvarez@antioquia.gov.co"/>
    <s v="3217707985-3136236780"/>
    <n v="8862"/>
    <x v="5"/>
    <s v="05667"/>
    <s v="Embalses"/>
    <s v="Z16"/>
    <x v="3"/>
    <s v="R07"/>
    <m/>
    <e v="#N/A"/>
    <e v="#N/A"/>
    <m/>
    <m/>
    <m/>
    <s v="Lluvias"/>
    <s v="Fuertes lluvias"/>
    <n v="19"/>
    <m/>
    <m/>
    <m/>
    <m/>
    <m/>
  </r>
  <r>
    <s v="Mayo"/>
    <s v="05"/>
    <x v="1"/>
    <n v="201305"/>
    <m/>
    <m/>
    <n v="1"/>
    <s v="Comisión Social"/>
    <s v="Ana Yelitza Álvarez Calle"/>
    <s v="ana.alvarez@antioquia.gov.co"/>
    <s v="3217707985-3136236780"/>
    <n v="8862"/>
    <x v="5"/>
    <s v="05667"/>
    <s v="Embalses"/>
    <s v="Z16"/>
    <x v="3"/>
    <s v="R07"/>
    <m/>
    <e v="#N/A"/>
    <e v="#N/A"/>
    <m/>
    <m/>
    <m/>
    <s v="Otro"/>
    <m/>
    <n v="39"/>
    <m/>
    <m/>
    <m/>
    <m/>
    <m/>
  </r>
  <r>
    <s v="Abril"/>
    <s v="04"/>
    <x v="1"/>
    <n v="201304"/>
    <d v="2013-04-24T00:00:00"/>
    <m/>
    <n v="1"/>
    <s v="Comisión Social"/>
    <s v="Ana Yelitza Álvarez Calle"/>
    <s v="ana.alvarez@antioquia.gov.co"/>
    <s v="3217707985-3136236780"/>
    <n v="8862"/>
    <x v="82"/>
    <s v="05697"/>
    <s v="Valle de San Nicolás"/>
    <s v="Z18"/>
    <x v="3"/>
    <s v="R07"/>
    <m/>
    <e v="#N/A"/>
    <e v="#N/A"/>
    <m/>
    <m/>
    <m/>
    <s v="Otro"/>
    <m/>
    <n v="39"/>
    <m/>
    <m/>
    <m/>
    <m/>
    <m/>
  </r>
  <r>
    <s v="Mayo"/>
    <s v="05"/>
    <x v="1"/>
    <n v="201305"/>
    <d v="2013-05-10T00:00:00"/>
    <d v="2013-05-09T00:00:00"/>
    <n v="1"/>
    <s v="Comisión Social"/>
    <s v="Ana Yelitza Álvarez Calle"/>
    <s v="ana.alvarez@antioquia.gov.co"/>
    <s v="3217707985-3136236780"/>
    <n v="8862"/>
    <x v="83"/>
    <s v="05002"/>
    <s v="Páramo"/>
    <s v="Z15"/>
    <x v="3"/>
    <s v="R07"/>
    <m/>
    <e v="#N/A"/>
    <e v="#N/A"/>
    <m/>
    <m/>
    <m/>
    <s v="Otro"/>
    <m/>
    <n v="39"/>
    <m/>
    <m/>
    <m/>
    <m/>
    <m/>
  </r>
  <r>
    <s v="Mayo"/>
    <s v="05"/>
    <x v="1"/>
    <n v="201305"/>
    <m/>
    <m/>
    <n v="1"/>
    <s v="Comisión Social"/>
    <s v="Ana Yelitza Álvarez Calle"/>
    <s v="ana.alvarez@antioquia.gov.co"/>
    <s v="3217707985-3136236780"/>
    <n v="8862"/>
    <x v="76"/>
    <s v="05045"/>
    <s v="Centro"/>
    <s v="Z23"/>
    <x v="5"/>
    <s v="R09"/>
    <m/>
    <e v="#N/A"/>
    <e v="#N/A"/>
    <m/>
    <m/>
    <m/>
    <s v="Otro"/>
    <m/>
    <n v="39"/>
    <m/>
    <m/>
    <m/>
    <m/>
    <m/>
  </r>
  <r>
    <s v="Mayo"/>
    <s v="05"/>
    <x v="1"/>
    <n v="201305"/>
    <d v="2013-05-11T00:00:00"/>
    <m/>
    <n v="1"/>
    <s v="Comisión Social"/>
    <s v="Ana Yelitza Álvarez Calle"/>
    <s v="ana.alvarez@antioquia.gov.co"/>
    <s v="3217707985-3136236780"/>
    <n v="8862"/>
    <x v="84"/>
    <s v="05861"/>
    <s v="Sinifaná"/>
    <s v="Z19"/>
    <x v="2"/>
    <s v="R08"/>
    <m/>
    <e v="#N/A"/>
    <e v="#N/A"/>
    <m/>
    <m/>
    <m/>
    <s v="Incendio Estructural"/>
    <s v="Incendio"/>
    <n v="15"/>
    <m/>
    <m/>
    <m/>
    <m/>
    <m/>
  </r>
  <r>
    <s v="Mayo"/>
    <s v="05"/>
    <x v="1"/>
    <n v="201305"/>
    <m/>
    <m/>
    <n v="1"/>
    <s v="Comisión Social"/>
    <s v="Ana Yelitza Álvarez Calle"/>
    <s v="ana.alvarez@antioquia.gov.co"/>
    <s v="3217707985-3136236780"/>
    <n v="8862"/>
    <x v="1"/>
    <s v="05647"/>
    <s v="Río Cauca"/>
    <s v="Z12"/>
    <x v="1"/>
    <s v="R05"/>
    <m/>
    <e v="#N/A"/>
    <e v="#N/A"/>
    <m/>
    <m/>
    <m/>
    <s v="Inundación"/>
    <s v="Inundacion y deslizamiento"/>
    <n v="18"/>
    <m/>
    <m/>
    <m/>
    <m/>
    <m/>
  </r>
  <r>
    <s v="Mayo"/>
    <s v="05"/>
    <x v="1"/>
    <n v="201305"/>
    <d v="2013-05-10T00:00:00"/>
    <d v="2013-05-14T00:00:00"/>
    <n v="1"/>
    <s v="Comisión Social"/>
    <s v="Ana Yelitza Álvarez Calle"/>
    <s v="ana.alvarez@antioquia.gov.co"/>
    <s v="3217707985-3136236780"/>
    <n v="8862"/>
    <x v="35"/>
    <s v="05120"/>
    <s v="Bajo Cauca"/>
    <s v="Z04"/>
    <x v="0"/>
    <s v="R02"/>
    <m/>
    <e v="#N/A"/>
    <e v="#N/A"/>
    <m/>
    <m/>
    <m/>
    <s v="Incendio Estructural"/>
    <s v="Incendio"/>
    <n v="15"/>
    <m/>
    <m/>
    <m/>
    <m/>
    <m/>
  </r>
  <r>
    <s v="Mayo"/>
    <s v="05"/>
    <x v="1"/>
    <n v="201305"/>
    <d v="2013-05-14T00:00:00"/>
    <d v="2013-05-06T00:00:00"/>
    <n v="1"/>
    <s v="Comisión Social"/>
    <s v="Ana Yelitza Álvarez Calle"/>
    <s v="ana.alvarez@antioquia.gov.co"/>
    <s v="3217707985-3136236780"/>
    <n v="8862"/>
    <x v="75"/>
    <s v="05154"/>
    <s v="Bajo Cauca"/>
    <s v="Z04"/>
    <x v="0"/>
    <s v="R02"/>
    <m/>
    <e v="#N/A"/>
    <e v="#N/A"/>
    <m/>
    <m/>
    <m/>
    <s v="Incendio Estructural"/>
    <s v="Incendio"/>
    <n v="15"/>
    <m/>
    <m/>
    <m/>
    <m/>
    <m/>
  </r>
  <r>
    <s v="Mayo"/>
    <s v="05"/>
    <x v="1"/>
    <n v="201305"/>
    <d v="2013-05-14T00:00:00"/>
    <d v="2013-05-10T00:00:00"/>
    <n v="1"/>
    <s v="Comisión Social"/>
    <s v="Ana Yelitza Álvarez Calle"/>
    <s v="ana.alvarez@antioquia.gov.co"/>
    <s v="3217707985-3136236780"/>
    <n v="8862"/>
    <x v="86"/>
    <s v="05306"/>
    <s v="Cauca Medio"/>
    <s v="Z14"/>
    <x v="4"/>
    <s v="R06"/>
    <m/>
    <e v="#N/A"/>
    <e v="#N/A"/>
    <m/>
    <m/>
    <m/>
    <s v="Otro"/>
    <m/>
    <n v="39"/>
    <m/>
    <m/>
    <m/>
    <m/>
    <m/>
  </r>
  <r>
    <s v="Mayo"/>
    <s v="05"/>
    <x v="1"/>
    <n v="201305"/>
    <d v="2013-05-16T00:00:00"/>
    <d v="2013-05-15T00:00:00"/>
    <n v="1"/>
    <s v="Comisión Social"/>
    <s v="Ana Yelitza Álvarez Calle"/>
    <s v="ana.alvarez@antioquia.gov.co"/>
    <s v="3217707985-3136236780"/>
    <n v="8862"/>
    <x v="80"/>
    <s v="05001"/>
    <s v="Centro"/>
    <s v="Z01"/>
    <x v="7"/>
    <s v="R01"/>
    <m/>
    <e v="#N/A"/>
    <e v="#N/A"/>
    <m/>
    <m/>
    <m/>
    <s v="Lluvias"/>
    <s v="Fenomeno natural"/>
    <n v="19"/>
    <m/>
    <m/>
    <m/>
    <m/>
    <m/>
  </r>
  <r>
    <s v="Mayo"/>
    <s v="05"/>
    <x v="1"/>
    <n v="201305"/>
    <m/>
    <m/>
    <n v="1"/>
    <s v="Comisión Social"/>
    <s v="Ana Yelitza Álvarez Calle"/>
    <s v="ana.alvarez@antioquia.gov.co"/>
    <s v="3217707985-3136236780"/>
    <n v="8862"/>
    <x v="42"/>
    <s v="05495"/>
    <s v="Bajo Cauca"/>
    <s v="Z04"/>
    <x v="0"/>
    <s v="R02"/>
    <m/>
    <e v="#N/A"/>
    <e v="#N/A"/>
    <m/>
    <m/>
    <m/>
    <s v="Vendaval"/>
    <s v="Vendaval y fuertes vientos"/>
    <n v="30"/>
    <m/>
    <m/>
    <m/>
    <m/>
    <m/>
  </r>
  <r>
    <s v="Mayo"/>
    <s v="05"/>
    <x v="1"/>
    <n v="201305"/>
    <m/>
    <m/>
    <n v="1"/>
    <s v="Comisión Social"/>
    <s v="Ana Yelitza Álvarez Calle"/>
    <s v="ana.alvarez@antioquia.gov.co"/>
    <s v="3217707985-3136236780"/>
    <n v="8862"/>
    <x v="76"/>
    <s v="05045"/>
    <s v="Centro"/>
    <s v="Z23"/>
    <x v="5"/>
    <s v="R09"/>
    <m/>
    <e v="#N/A"/>
    <e v="#N/A"/>
    <m/>
    <m/>
    <m/>
    <s v="Inundación"/>
    <s v="Inundacion"/>
    <n v="18"/>
    <m/>
    <m/>
    <m/>
    <m/>
    <m/>
  </r>
  <r>
    <s v="Mayo"/>
    <s v="05"/>
    <x v="1"/>
    <n v="201305"/>
    <m/>
    <m/>
    <n v="1"/>
    <s v="Comisión Social"/>
    <s v="Ana Yelitza Álvarez Calle"/>
    <s v="ana.alvarez@antioquia.gov.co"/>
    <s v="3217707985-3136236780"/>
    <n v="8862"/>
    <x v="84"/>
    <s v="05861"/>
    <s v="Sinifaná"/>
    <s v="Z19"/>
    <x v="2"/>
    <s v="R08"/>
    <m/>
    <e v="#N/A"/>
    <e v="#N/A"/>
    <m/>
    <m/>
    <m/>
    <s v="Otro"/>
    <m/>
    <n v="39"/>
    <m/>
    <m/>
    <m/>
    <m/>
    <m/>
  </r>
  <r>
    <s v="Mayo"/>
    <s v="05"/>
    <x v="1"/>
    <n v="201305"/>
    <d v="2013-05-15T00:00:00"/>
    <m/>
    <n v="1"/>
    <s v="Comisión Social"/>
    <s v="Ana Yelitza Álvarez Calle"/>
    <s v="ana.alvarez@antioquia.gov.co"/>
    <s v="3217707985-3136236780"/>
    <n v="8862"/>
    <x v="42"/>
    <s v="05495"/>
    <s v="Bajo Cauca"/>
    <s v="Z04"/>
    <x v="0"/>
    <s v="R02"/>
    <m/>
    <e v="#N/A"/>
    <e v="#N/A"/>
    <m/>
    <m/>
    <m/>
    <s v="Vendaval"/>
    <s v="Vendaval"/>
    <n v="30"/>
    <m/>
    <m/>
    <m/>
    <m/>
    <m/>
  </r>
  <r>
    <s v="Mayo"/>
    <s v="05"/>
    <x v="1"/>
    <n v="201305"/>
    <d v="2013-05-20T00:00:00"/>
    <d v="2013-05-16T00:00:00"/>
    <n v="1"/>
    <s v="Comisión Social"/>
    <s v="Ana Yelitza Álvarez Calle"/>
    <s v="ana.alvarez@antioquia.gov.co"/>
    <s v="3217707985-3136236780"/>
    <n v="8862"/>
    <x v="3"/>
    <s v="05652"/>
    <s v="Bosques"/>
    <s v="Z17"/>
    <x v="3"/>
    <s v="R07"/>
    <m/>
    <e v="#N/A"/>
    <e v="#N/A"/>
    <m/>
    <m/>
    <m/>
    <s v="Vendaval"/>
    <s v="Vendaval"/>
    <n v="30"/>
    <m/>
    <m/>
    <m/>
    <m/>
    <m/>
  </r>
  <r>
    <s v="Mayo"/>
    <s v="05"/>
    <x v="1"/>
    <n v="201305"/>
    <d v="2013-05-20T00:00:00"/>
    <d v="2013-05-06T00:00:00"/>
    <n v="1"/>
    <s v="Comisión Social"/>
    <s v="Ana Yelitza Álvarez Calle"/>
    <s v="ana.alvarez@antioquia.gov.co"/>
    <s v="3217707985-3136236780"/>
    <n v="8862"/>
    <x v="87"/>
    <s v="05088"/>
    <s v="Norte "/>
    <s v="Z02"/>
    <x v="7"/>
    <s v="R01"/>
    <m/>
    <e v="#N/A"/>
    <e v="#N/A"/>
    <m/>
    <m/>
    <m/>
    <s v="Avenida"/>
    <s v="Avenida torrencial"/>
    <n v="3"/>
    <m/>
    <m/>
    <m/>
    <m/>
    <m/>
  </r>
  <r>
    <s v="Mayo"/>
    <s v="05"/>
    <x v="1"/>
    <n v="201305"/>
    <m/>
    <m/>
    <n v="1"/>
    <s v="Comisión Social"/>
    <s v="Ana Yelitza Álvarez Calle"/>
    <s v="ana.alvarez@antioquia.gov.co"/>
    <s v="3217707985-3136236780"/>
    <n v="8862"/>
    <x v="0"/>
    <s v="05790"/>
    <s v="Bajo Cauca"/>
    <s v="Z04"/>
    <x v="0"/>
    <s v="R02"/>
    <m/>
    <e v="#N/A"/>
    <e v="#N/A"/>
    <m/>
    <m/>
    <m/>
    <s v="Otro"/>
    <m/>
    <n v="39"/>
    <m/>
    <m/>
    <m/>
    <m/>
    <m/>
  </r>
  <r>
    <s v="Mayo"/>
    <s v="05"/>
    <x v="1"/>
    <n v="201305"/>
    <m/>
    <d v="2013-05-20T00:00:00"/>
    <n v="1"/>
    <s v="Comisión Social"/>
    <s v="Ana Yelitza Álvarez Calle"/>
    <s v="ana.alvarez@antioquia.gov.co"/>
    <s v="3217707985-3136236780"/>
    <n v="8862"/>
    <x v="20"/>
    <s v="05837"/>
    <s v="Centro"/>
    <s v="Z23"/>
    <x v="5"/>
    <s v="R09"/>
    <m/>
    <e v="#N/A"/>
    <e v="#N/A"/>
    <m/>
    <m/>
    <m/>
    <s v="Inundación"/>
    <s v="Inundacion"/>
    <n v="18"/>
    <m/>
    <m/>
    <m/>
    <m/>
    <m/>
  </r>
  <r>
    <s v="Mayo"/>
    <s v="05"/>
    <x v="1"/>
    <n v="201305"/>
    <d v="2013-05-22T00:00:00"/>
    <m/>
    <n v="1"/>
    <s v="Comisión Social"/>
    <s v="Ana Yelitza Álvarez Calle"/>
    <s v="ana.alvarez@antioquia.gov.co"/>
    <s v="3217707985-3136236780"/>
    <n v="8862"/>
    <x v="65"/>
    <s v="05756"/>
    <s v="Páramo"/>
    <s v="Z15"/>
    <x v="3"/>
    <s v="R07"/>
    <m/>
    <e v="#N/A"/>
    <e v="#N/A"/>
    <m/>
    <m/>
    <m/>
    <s v="Inundación"/>
    <s v="Inundacion"/>
    <n v="18"/>
    <m/>
    <m/>
    <m/>
    <m/>
    <m/>
  </r>
  <r>
    <s v="Mayo"/>
    <s v="05"/>
    <x v="1"/>
    <n v="201305"/>
    <m/>
    <m/>
    <n v="1"/>
    <s v="Comisión Social"/>
    <s v="Ana Yelitza Álvarez Calle"/>
    <s v="ana.alvarez@antioquia.gov.co"/>
    <s v="3217707985-3136236780"/>
    <n v="8862"/>
    <x v="0"/>
    <s v="05790"/>
    <s v="Bajo Cauca"/>
    <s v="Z04"/>
    <x v="0"/>
    <s v="R02"/>
    <m/>
    <e v="#N/A"/>
    <e v="#N/A"/>
    <m/>
    <m/>
    <m/>
    <s v="Deslizamiento"/>
    <s v="Deslizamiento"/>
    <n v="7"/>
    <m/>
    <m/>
    <m/>
    <m/>
    <m/>
  </r>
  <r>
    <s v="Mayo"/>
    <s v="05"/>
    <x v="1"/>
    <n v="201305"/>
    <d v="2013-05-23T00:00:00"/>
    <d v="2013-05-23T00:00:00"/>
    <n v="1"/>
    <s v="Comisión Social"/>
    <s v="Ana Yelitza Álvarez Calle"/>
    <s v="ana.alvarez@antioquia.gov.co"/>
    <s v="3217707985-3136236780"/>
    <n v="8862"/>
    <x v="80"/>
    <s v="05001"/>
    <s v="Centro"/>
    <s v="Z01"/>
    <x v="7"/>
    <s v="R01"/>
    <m/>
    <e v="#N/A"/>
    <e v="#N/A"/>
    <m/>
    <m/>
    <m/>
    <s v="Lluvias"/>
    <s v="Lluvias"/>
    <n v="19"/>
    <m/>
    <m/>
    <m/>
    <m/>
    <m/>
  </r>
  <r>
    <s v="Mayo"/>
    <s v="05"/>
    <x v="1"/>
    <n v="201305"/>
    <d v="2013-05-23T00:00:00"/>
    <m/>
    <n v="1"/>
    <s v="Comisión Social"/>
    <s v="Ana Yelitza Álvarez Calle"/>
    <s v="ana.alvarez@antioquia.gov.co"/>
    <s v="3217707985-3136236780"/>
    <n v="8862"/>
    <x v="87"/>
    <s v="05088"/>
    <s v="Norte "/>
    <s v="Z02"/>
    <x v="7"/>
    <s v="R01"/>
    <m/>
    <e v="#N/A"/>
    <e v="#N/A"/>
    <m/>
    <m/>
    <m/>
    <s v="Avenida"/>
    <s v="Avenida torrencial"/>
    <n v="3"/>
    <m/>
    <m/>
    <m/>
    <m/>
    <m/>
  </r>
  <r>
    <s v="Mayo"/>
    <s v="05"/>
    <x v="1"/>
    <n v="201305"/>
    <d v="2013-05-22T00:00:00"/>
    <m/>
    <n v="1"/>
    <s v="Comisión Social"/>
    <s v="Ana Yelitza Álvarez Calle"/>
    <s v="ana.alvarez@antioquia.gov.co"/>
    <s v="3217707985-3136236780"/>
    <n v="8862"/>
    <x v="87"/>
    <s v="05088"/>
    <s v="Norte "/>
    <s v="Z02"/>
    <x v="7"/>
    <s v="R01"/>
    <m/>
    <e v="#N/A"/>
    <e v="#N/A"/>
    <m/>
    <m/>
    <m/>
    <s v="Otro"/>
    <s v="Unidad nacional"/>
    <n v="39"/>
    <m/>
    <m/>
    <m/>
    <m/>
    <m/>
  </r>
  <r>
    <s v="Mayo"/>
    <s v="05"/>
    <x v="1"/>
    <n v="201305"/>
    <d v="2013-05-22T00:00:00"/>
    <d v="2013-05-22T00:00:00"/>
    <n v="1"/>
    <s v="Comisión Social"/>
    <s v="Ana Yelitza Álvarez Calle"/>
    <s v="ana.alvarez@antioquia.gov.co"/>
    <s v="3217707985-3136236780"/>
    <n v="8862"/>
    <x v="41"/>
    <s v="05858"/>
    <s v="Meseta"/>
    <s v="Z07"/>
    <x v="6"/>
    <s v="R04"/>
    <m/>
    <e v="#N/A"/>
    <e v="#N/A"/>
    <m/>
    <m/>
    <m/>
    <s v="Inundación"/>
    <s v="Inundacion"/>
    <n v="18"/>
    <m/>
    <m/>
    <m/>
    <m/>
    <m/>
  </r>
  <r>
    <s v="Mayo"/>
    <s v="05"/>
    <x v="1"/>
    <n v="201305"/>
    <d v="2013-05-22T00:00:00"/>
    <m/>
    <n v="1"/>
    <s v="Comisión Social"/>
    <s v="Ana Yelitza Álvarez Calle"/>
    <s v="ana.alvarez@antioquia.gov.co"/>
    <s v="3217707985-3136236780"/>
    <n v="8862"/>
    <x v="45"/>
    <s v="05209"/>
    <s v="Penderisco"/>
    <s v="Z21"/>
    <x v="2"/>
    <s v="R08"/>
    <m/>
    <e v="#N/A"/>
    <e v="#N/A"/>
    <m/>
    <m/>
    <m/>
    <s v="Deslizamiento"/>
    <s v="Deslizamiento"/>
    <n v="7"/>
    <m/>
    <m/>
    <m/>
    <m/>
    <m/>
  </r>
  <r>
    <s v="Mayo"/>
    <s v="05"/>
    <x v="1"/>
    <n v="201305"/>
    <d v="2013-05-22T00:00:00"/>
    <m/>
    <n v="1"/>
    <s v="Comisión Social"/>
    <s v="Ana Yelitza Álvarez Calle"/>
    <s v="ana.alvarez@antioquia.gov.co"/>
    <s v="3217707985-3136236780"/>
    <n v="8862"/>
    <x v="88"/>
    <s v="05250"/>
    <s v="Bajo Cauca"/>
    <s v="Z04"/>
    <x v="0"/>
    <s v="R02"/>
    <m/>
    <e v="#N/A"/>
    <e v="#N/A"/>
    <m/>
    <m/>
    <m/>
    <s v="Inundación"/>
    <s v="Inundacion"/>
    <n v="18"/>
    <m/>
    <m/>
    <m/>
    <m/>
    <m/>
  </r>
  <r>
    <s v="Mayo"/>
    <s v="05"/>
    <x v="1"/>
    <n v="201305"/>
    <d v="2013-05-22T00:00:00"/>
    <m/>
    <n v="1"/>
    <s v="Comisión Social"/>
    <s v="Ana Yelitza Álvarez Calle"/>
    <s v="ana.alvarez@antioquia.gov.co"/>
    <s v="3217707985-3136236780"/>
    <n v="8862"/>
    <x v="44"/>
    <s v="05055"/>
    <s v="Páramo"/>
    <s v="Z15"/>
    <x v="3"/>
    <s v="R07"/>
    <m/>
    <e v="#N/A"/>
    <e v="#N/A"/>
    <m/>
    <m/>
    <m/>
    <s v="Deslizamiento"/>
    <s v="Deslizamiento"/>
    <n v="7"/>
    <m/>
    <m/>
    <m/>
    <m/>
    <m/>
  </r>
  <r>
    <s v="Mayo"/>
    <s v="05"/>
    <x v="1"/>
    <n v="201305"/>
    <m/>
    <m/>
    <n v="1"/>
    <s v="Comisión Social"/>
    <s v="Ana Yelitza Álvarez Calle"/>
    <s v="ana.alvarez@antioquia.gov.co"/>
    <s v="3217707985-3136236780"/>
    <n v="8862"/>
    <x v="39"/>
    <s v="05585"/>
    <s v="Ribereña"/>
    <s v="Z06"/>
    <x v="8"/>
    <s v="R03"/>
    <m/>
    <e v="#N/A"/>
    <e v="#N/A"/>
    <m/>
    <m/>
    <m/>
    <s v="Otro"/>
    <m/>
    <n v="39"/>
    <m/>
    <m/>
    <m/>
    <m/>
    <m/>
  </r>
  <r>
    <s v="Mayo"/>
    <s v="05"/>
    <x v="1"/>
    <n v="201305"/>
    <m/>
    <m/>
    <n v="1"/>
    <s v="Comisión Social"/>
    <s v="Ana Yelitza Álvarez Calle"/>
    <s v="ana.alvarez@antioquia.gov.co"/>
    <s v="3217707985-3136236780"/>
    <n v="8862"/>
    <x v="89"/>
    <s v="05004"/>
    <s v="Cuenca del Río Sucio"/>
    <s v="Z13"/>
    <x v="4"/>
    <s v="R06"/>
    <m/>
    <e v="#N/A"/>
    <e v="#N/A"/>
    <m/>
    <m/>
    <m/>
    <s v="Otro"/>
    <m/>
    <n v="39"/>
    <m/>
    <m/>
    <m/>
    <m/>
    <m/>
  </r>
  <r>
    <s v="Mayo"/>
    <s v="05"/>
    <x v="1"/>
    <n v="201305"/>
    <m/>
    <m/>
    <n v="1"/>
    <s v="Comisión Social"/>
    <s v="Ana Yelitza Álvarez Calle"/>
    <s v="ana.alvarez@antioquia.gov.co"/>
    <s v="3217707985-3136236780"/>
    <n v="8862"/>
    <x v="89"/>
    <s v="05004"/>
    <s v="Cuenca del Río Sucio"/>
    <s v="Z13"/>
    <x v="4"/>
    <s v="R06"/>
    <m/>
    <e v="#N/A"/>
    <e v="#N/A"/>
    <m/>
    <m/>
    <m/>
    <s v="Deslizamiento"/>
    <s v="Deslizamiento"/>
    <n v="7"/>
    <m/>
    <m/>
    <m/>
    <m/>
    <m/>
  </r>
  <r>
    <s v="Mayo"/>
    <s v="05"/>
    <x v="1"/>
    <n v="201305"/>
    <m/>
    <m/>
    <n v="1"/>
    <s v="Comisión Social"/>
    <s v="Ana Yelitza Álvarez Calle"/>
    <s v="ana.alvarez@antioquia.gov.co"/>
    <s v="3217707985-3136236780"/>
    <n v="8862"/>
    <x v="35"/>
    <s v="05120"/>
    <s v="Bajo Cauca"/>
    <s v="Z04"/>
    <x v="0"/>
    <s v="R02"/>
    <m/>
    <e v="#N/A"/>
    <e v="#N/A"/>
    <m/>
    <m/>
    <m/>
    <s v="Otro"/>
    <m/>
    <n v="39"/>
    <m/>
    <m/>
    <m/>
    <m/>
    <m/>
  </r>
  <r>
    <s v="Mayo"/>
    <s v="05"/>
    <x v="1"/>
    <n v="201305"/>
    <d v="2013-05-31T00:00:00"/>
    <d v="2013-05-27T00:00:00"/>
    <n v="1"/>
    <s v="Comisión Social"/>
    <s v="Ana Yelitza Álvarez Calle"/>
    <s v="ana.alvarez@antioquia.gov.co"/>
    <s v="3217707985-3136236780"/>
    <n v="8862"/>
    <x v="34"/>
    <s v="05576"/>
    <s v="Cartama"/>
    <s v="Z22"/>
    <x v="2"/>
    <s v="R08"/>
    <m/>
    <e v="#N/A"/>
    <e v="#N/A"/>
    <m/>
    <m/>
    <m/>
    <s v="Lluvias"/>
    <s v="Lluvias"/>
    <n v="19"/>
    <m/>
    <m/>
    <m/>
    <m/>
    <m/>
  </r>
  <r>
    <s v="Mayo"/>
    <s v="05"/>
    <x v="1"/>
    <n v="201305"/>
    <d v="2013-05-27T00:00:00"/>
    <d v="2013-05-31T00:00:00"/>
    <n v="1"/>
    <s v="Comisión Social"/>
    <s v="Ana Yelitza Álvarez Calle"/>
    <s v="ana.alvarez@antioquia.gov.co"/>
    <s v="3217707985-3136236780"/>
    <n v="8862"/>
    <x v="49"/>
    <s v="05059"/>
    <s v="Cauca Medio"/>
    <s v="Z14"/>
    <x v="4"/>
    <s v="R06"/>
    <m/>
    <e v="#N/A"/>
    <e v="#N/A"/>
    <m/>
    <m/>
    <m/>
    <s v="Vendaval"/>
    <s v="Vendaval"/>
    <n v="30"/>
    <m/>
    <m/>
    <m/>
    <m/>
    <m/>
  </r>
  <r>
    <s v="Mayo"/>
    <s v="05"/>
    <x v="1"/>
    <n v="201305"/>
    <d v="2013-05-31T00:00:00"/>
    <d v="2013-05-31T00:00:00"/>
    <n v="1"/>
    <s v="Comisión Social"/>
    <s v="Ana Yelitza Álvarez Calle"/>
    <s v="ana.alvarez@antioquia.gov.co"/>
    <s v="3217707985-3136236780"/>
    <n v="8862"/>
    <x v="35"/>
    <s v="05120"/>
    <s v="Bajo Cauca"/>
    <s v="Z04"/>
    <x v="0"/>
    <s v="R02"/>
    <m/>
    <e v="#N/A"/>
    <e v="#N/A"/>
    <m/>
    <m/>
    <m/>
    <s v="Avenida"/>
    <s v="Avalancha"/>
    <n v="3"/>
    <m/>
    <m/>
    <m/>
    <m/>
    <m/>
  </r>
  <r>
    <s v="Mayo"/>
    <s v="05"/>
    <x v="1"/>
    <n v="201305"/>
    <m/>
    <m/>
    <n v="1"/>
    <s v="Comisión Social"/>
    <s v="Ana Yelitza Álvarez Calle"/>
    <s v="ana.alvarez@antioquia.gov.co"/>
    <s v="3217707985-3136236780"/>
    <n v="8862"/>
    <x v="75"/>
    <s v="05154"/>
    <s v="Bajo Cauca"/>
    <s v="Z04"/>
    <x v="0"/>
    <s v="R02"/>
    <m/>
    <e v="#N/A"/>
    <e v="#N/A"/>
    <m/>
    <m/>
    <m/>
    <s v="Inundación"/>
    <s v="Inundacion"/>
    <n v="18"/>
    <m/>
    <m/>
    <m/>
    <m/>
    <m/>
  </r>
  <r>
    <s v="Mayo"/>
    <s v="05"/>
    <x v="1"/>
    <n v="201305"/>
    <d v="2013-05-31T00:00:00"/>
    <d v="2013-05-24T00:00:00"/>
    <n v="1"/>
    <s v="Comisión Social"/>
    <s v="Ana Yelitza Álvarez Calle"/>
    <s v="ana.alvarez@antioquia.gov.co"/>
    <s v="3217707985-3136236780"/>
    <n v="8862"/>
    <x v="20"/>
    <s v="05837"/>
    <s v="Centro"/>
    <s v="Z23"/>
    <x v="5"/>
    <s v="R09"/>
    <m/>
    <e v="#N/A"/>
    <e v="#N/A"/>
    <m/>
    <m/>
    <m/>
    <s v="Inundación"/>
    <s v="Inundacion"/>
    <n v="18"/>
    <m/>
    <m/>
    <m/>
    <m/>
    <m/>
  </r>
  <r>
    <s v="Mayo"/>
    <s v="05"/>
    <x v="1"/>
    <n v="201305"/>
    <d v="2013-05-30T00:00:00"/>
    <m/>
    <n v="1"/>
    <s v="Comisión Social"/>
    <s v="Ana Yelitza Álvarez Calle"/>
    <s v="ana.alvarez@antioquia.gov.co"/>
    <s v="3217707985-3136236780"/>
    <n v="8862"/>
    <x v="14"/>
    <s v="05107"/>
    <s v="Vertiente Chorros Blancos"/>
    <s v="Z10"/>
    <x v="1"/>
    <s v="R05"/>
    <m/>
    <e v="#N/A"/>
    <e v="#N/A"/>
    <m/>
    <m/>
    <m/>
    <s v="Huracán"/>
    <s v="Vientos huracanados"/>
    <n v="14"/>
    <m/>
    <m/>
    <m/>
    <m/>
    <m/>
  </r>
  <r>
    <s v="Mayo"/>
    <s v="05"/>
    <x v="1"/>
    <n v="201305"/>
    <m/>
    <m/>
    <n v="1"/>
    <s v="Comisión Social"/>
    <s v="Ana Yelitza Álvarez Calle"/>
    <s v="ana.alvarez@antioquia.gov.co"/>
    <s v="3217707985-3136236780"/>
    <n v="8862"/>
    <x v="8"/>
    <s v="05284"/>
    <s v="Cuenca del Río Sucio"/>
    <s v="Z13"/>
    <x v="4"/>
    <s v="R06"/>
    <m/>
    <e v="#N/A"/>
    <e v="#N/A"/>
    <m/>
    <m/>
    <m/>
    <s v="Vendaval"/>
    <s v="Vendaval"/>
    <n v="30"/>
    <m/>
    <m/>
    <m/>
    <m/>
    <m/>
  </r>
  <r>
    <s v="Junio"/>
    <s v="06"/>
    <x v="1"/>
    <n v="201306"/>
    <d v="2013-06-11T00:00:00"/>
    <d v="2013-06-06T00:00:00"/>
    <n v="1"/>
    <s v="Comisión Social"/>
    <s v="Ana Yelitza Álvarez Calle"/>
    <s v="ana.alvarez@antioquia.gov.co"/>
    <s v="3217707985-3136236780"/>
    <n v="8862"/>
    <x v="87"/>
    <s v="05088"/>
    <s v="Norte "/>
    <s v="Z02"/>
    <x v="7"/>
    <s v="R01"/>
    <m/>
    <e v="#N/A"/>
    <e v="#N/A"/>
    <m/>
    <m/>
    <m/>
    <s v="Deslizamiento"/>
    <s v="Desprendimiento del terreno"/>
    <n v="7"/>
    <m/>
    <m/>
    <m/>
    <m/>
    <m/>
  </r>
  <r>
    <s v="Junio"/>
    <s v="06"/>
    <x v="1"/>
    <n v="201306"/>
    <d v="2013-06-07T00:00:00"/>
    <m/>
    <n v="1"/>
    <s v="Comisión Social"/>
    <s v="Ana Yelitza Álvarez Calle"/>
    <s v="ana.alvarez@antioquia.gov.co"/>
    <s v="3217707985-3136236780"/>
    <n v="8862"/>
    <x v="58"/>
    <s v="05480"/>
    <s v="Centro"/>
    <s v="Z23"/>
    <x v="5"/>
    <s v="R09"/>
    <m/>
    <e v="#N/A"/>
    <e v="#N/A"/>
    <m/>
    <m/>
    <m/>
    <s v="Vendaval"/>
    <s v="Emergencia vendaval"/>
    <n v="30"/>
    <m/>
    <m/>
    <m/>
    <m/>
    <m/>
  </r>
  <r>
    <s v="Junio"/>
    <s v="06"/>
    <x v="1"/>
    <n v="201306"/>
    <d v="2013-06-11T00:00:00"/>
    <d v="2013-06-07T00:00:00"/>
    <n v="1"/>
    <s v="Comisión Social"/>
    <s v="Ana Yelitza Álvarez Calle"/>
    <s v="ana.alvarez@antioquia.gov.co"/>
    <s v="3217707985-3136236780"/>
    <n v="8862"/>
    <x v="87"/>
    <s v="05088"/>
    <s v="Norte "/>
    <s v="Z02"/>
    <x v="7"/>
    <s v="R01"/>
    <m/>
    <e v="#N/A"/>
    <e v="#N/A"/>
    <m/>
    <m/>
    <m/>
    <s v="Deslizamiento"/>
    <s v="Desprendimiento del terreno"/>
    <n v="7"/>
    <m/>
    <m/>
    <m/>
    <m/>
    <m/>
  </r>
  <r>
    <s v="Junio"/>
    <s v="06"/>
    <x v="1"/>
    <n v="201306"/>
    <m/>
    <m/>
    <n v="1"/>
    <s v="Comisión Social"/>
    <s v="Ana Yelitza Álvarez Calle"/>
    <s v="ana.alvarez@antioquia.gov.co"/>
    <s v="3217707985-3136236780"/>
    <n v="8862"/>
    <x v="26"/>
    <s v="05368"/>
    <s v="Cartama"/>
    <s v="Z22"/>
    <x v="2"/>
    <s v="R08"/>
    <m/>
    <e v="#N/A"/>
    <e v="#N/A"/>
    <m/>
    <m/>
    <m/>
    <s v="Capacitación y Asesoría"/>
    <s v="Capacitacion primeros auxilios"/>
    <n v="37"/>
    <m/>
    <m/>
    <m/>
    <m/>
    <m/>
  </r>
  <r>
    <s v="Junio"/>
    <s v="06"/>
    <x v="1"/>
    <n v="201306"/>
    <d v="2013-06-12T00:00:00"/>
    <d v="2013-06-07T00:00:00"/>
    <n v="1"/>
    <s v="Comisión Social"/>
    <s v="Ana Yelitza Álvarez Calle"/>
    <s v="ana.alvarez@antioquia.gov.co"/>
    <s v="3217707985-3136236780"/>
    <n v="8862"/>
    <x v="83"/>
    <s v="05002"/>
    <s v="Páramo"/>
    <s v="Z15"/>
    <x v="3"/>
    <s v="R07"/>
    <m/>
    <e v="#N/A"/>
    <e v="#N/A"/>
    <m/>
    <m/>
    <m/>
    <s v="Colapso Estructural"/>
    <s v="Deslizamiento"/>
    <n v="4"/>
    <m/>
    <m/>
    <m/>
    <m/>
    <m/>
  </r>
  <r>
    <s v="Junio"/>
    <s v="06"/>
    <x v="1"/>
    <n v="201306"/>
    <m/>
    <d v="2013-06-12T00:00:00"/>
    <n v="1"/>
    <s v="Comisión Social"/>
    <s v="Ana Yelitza Álvarez Calle"/>
    <s v="ana.alvarez@antioquia.gov.co"/>
    <s v="3217707985-3136236780"/>
    <n v="8862"/>
    <x v="10"/>
    <s v="05873"/>
    <s v="Atrato Medio"/>
    <s v="Z25"/>
    <x v="5"/>
    <s v="R09"/>
    <m/>
    <e v="#N/A"/>
    <e v="#N/A"/>
    <m/>
    <m/>
    <m/>
    <s v="Avenida"/>
    <s v="Avalancha"/>
    <n v="3"/>
    <m/>
    <m/>
    <m/>
    <m/>
    <m/>
  </r>
  <r>
    <s v="Junio"/>
    <s v="06"/>
    <x v="1"/>
    <n v="201306"/>
    <m/>
    <m/>
    <n v="1"/>
    <s v="Comisión Social"/>
    <s v="Ana Yelitza Álvarez Calle"/>
    <s v="ana.alvarez@antioquia.gov.co"/>
    <s v="3217707985-3136236780"/>
    <n v="8862"/>
    <x v="35"/>
    <s v="05120"/>
    <s v="Bajo Cauca"/>
    <s v="Z04"/>
    <x v="0"/>
    <s v="R02"/>
    <m/>
    <e v="#N/A"/>
    <e v="#N/A"/>
    <m/>
    <m/>
    <m/>
    <s v="Vendaval"/>
    <s v="Vendaval"/>
    <n v="30"/>
    <m/>
    <m/>
    <m/>
    <m/>
    <m/>
  </r>
  <r>
    <s v="Junio"/>
    <s v="06"/>
    <x v="1"/>
    <n v="201306"/>
    <m/>
    <m/>
    <n v="1"/>
    <s v="Comisión Social"/>
    <s v="Ana Yelitza Álvarez Calle"/>
    <s v="ana.alvarez@antioquia.gov.co"/>
    <s v="3217707985-3136236780"/>
    <n v="8862"/>
    <x v="22"/>
    <s v="05642"/>
    <s v="Penderisco"/>
    <s v="Z21"/>
    <x v="2"/>
    <s v="R08"/>
    <m/>
    <e v="#N/A"/>
    <e v="#N/A"/>
    <m/>
    <m/>
    <m/>
    <s v="Vendaval"/>
    <s v="Vendaval"/>
    <n v="30"/>
    <m/>
    <m/>
    <m/>
    <m/>
    <m/>
  </r>
  <r>
    <s v="Junio"/>
    <s v="06"/>
    <x v="1"/>
    <n v="201306"/>
    <m/>
    <m/>
    <n v="1"/>
    <s v="Comisión Social"/>
    <s v="Ana Yelitza Álvarez Calle"/>
    <s v="ana.alvarez@antioquia.gov.co"/>
    <s v="3217707985-3136236780"/>
    <n v="8862"/>
    <x v="63"/>
    <s v="05674"/>
    <s v="Valle de San Nicolás"/>
    <s v="Z18"/>
    <x v="3"/>
    <s v="R07"/>
    <m/>
    <e v="#N/A"/>
    <e v="#N/A"/>
    <m/>
    <m/>
    <m/>
    <s v="Colapso Estructural"/>
    <s v="Colapso estructural"/>
    <n v="4"/>
    <m/>
    <m/>
    <m/>
    <m/>
    <m/>
  </r>
  <r>
    <s v="Junio"/>
    <s v="06"/>
    <x v="1"/>
    <n v="201306"/>
    <m/>
    <m/>
    <n v="1"/>
    <s v="Comisión Social"/>
    <s v="Ana Yelitza Álvarez Calle"/>
    <s v="ana.alvarez@antioquia.gov.co"/>
    <s v="3217707985-3136236780"/>
    <n v="8862"/>
    <x v="33"/>
    <s v="05483"/>
    <s v="Páramo"/>
    <s v="Z15"/>
    <x v="3"/>
    <s v="R07"/>
    <m/>
    <e v="#N/A"/>
    <e v="#N/A"/>
    <m/>
    <m/>
    <m/>
    <s v="Deslizamiento"/>
    <s v="Avalancha-deslizamiento"/>
    <n v="7"/>
    <m/>
    <m/>
    <m/>
    <m/>
    <m/>
  </r>
  <r>
    <s v="Junio"/>
    <s v="06"/>
    <x v="1"/>
    <n v="201306"/>
    <d v="2013-06-24T00:00:00"/>
    <m/>
    <n v="1"/>
    <s v="Comisión Social"/>
    <s v="Ana Yelitza Álvarez Calle"/>
    <s v="ana.alvarez@antioquia.gov.co"/>
    <s v="3217707985-3136236780"/>
    <n v="8862"/>
    <x v="74"/>
    <s v="05792"/>
    <s v="Cartama"/>
    <s v="Z22"/>
    <x v="2"/>
    <s v="R08"/>
    <m/>
    <e v="#N/A"/>
    <e v="#N/A"/>
    <m/>
    <m/>
    <m/>
    <s v="Deslizamiento"/>
    <s v="Deslizamiento"/>
    <n v="7"/>
    <m/>
    <m/>
    <m/>
    <m/>
    <m/>
  </r>
  <r>
    <s v="Junio"/>
    <s v="06"/>
    <x v="1"/>
    <n v="201306"/>
    <d v="2013-06-03T00:00:00"/>
    <m/>
    <n v="1"/>
    <s v="Comisión Social"/>
    <s v="Ana Yelitza Álvarez Calle"/>
    <s v="ana.alvarez@antioquia.gov.co"/>
    <s v="3217707985-3136236780"/>
    <n v="8862"/>
    <x v="55"/>
    <s v="05234"/>
    <s v="Cuenca del Río Sucio"/>
    <s v="Z13"/>
    <x v="4"/>
    <s v="R06"/>
    <m/>
    <e v="#N/A"/>
    <e v="#N/A"/>
    <m/>
    <m/>
    <m/>
    <s v="Vendaval"/>
    <s v="Vendaval"/>
    <n v="30"/>
    <m/>
    <m/>
    <m/>
    <m/>
    <m/>
  </r>
  <r>
    <s v="Junio"/>
    <s v="06"/>
    <x v="1"/>
    <n v="201306"/>
    <m/>
    <m/>
    <n v="1"/>
    <s v="Comisión Social"/>
    <s v="Ana Yelitza Álvarez Calle"/>
    <s v="ana.alvarez@antioquia.gov.co"/>
    <s v="3217707985-3136236780"/>
    <n v="8862"/>
    <x v="37"/>
    <s v="05842"/>
    <s v="Cuenca del Río Sucio"/>
    <s v="Z13"/>
    <x v="4"/>
    <s v="R06"/>
    <m/>
    <e v="#N/A"/>
    <e v="#N/A"/>
    <m/>
    <m/>
    <m/>
    <s v="Vendaval"/>
    <s v="Vendavales-huracanes"/>
    <n v="30"/>
    <m/>
    <m/>
    <m/>
    <m/>
    <m/>
  </r>
  <r>
    <s v="Junio"/>
    <s v="06"/>
    <x v="1"/>
    <n v="201306"/>
    <d v="2013-06-13T00:00:00"/>
    <d v="2013-06-12T00:00:00"/>
    <n v="1"/>
    <s v="Comisión Social"/>
    <s v="Ana Yelitza Álvarez Calle"/>
    <s v="ana.alvarez@antioquia.gov.co"/>
    <s v="3217707985-3136236780"/>
    <n v="8862"/>
    <x v="24"/>
    <s v="05093"/>
    <s v="Penderisco"/>
    <s v="Z21"/>
    <x v="2"/>
    <s v="R08"/>
    <m/>
    <e v="#N/A"/>
    <e v="#N/A"/>
    <m/>
    <m/>
    <m/>
    <s v="Lluvias"/>
    <s v="Lluvias"/>
    <n v="19"/>
    <m/>
    <m/>
    <m/>
    <m/>
    <m/>
  </r>
  <r>
    <s v="Junio"/>
    <s v="06"/>
    <x v="1"/>
    <n v="201306"/>
    <m/>
    <m/>
    <n v="1"/>
    <s v="Comisión Social"/>
    <s v="Ana Yelitza Álvarez Calle"/>
    <s v="ana.alvarez@antioquia.gov.co"/>
    <s v="3217707985-3136236780"/>
    <n v="8862"/>
    <x v="25"/>
    <s v="05101"/>
    <s v="San Juan"/>
    <s v="Z20"/>
    <x v="2"/>
    <s v="R08"/>
    <m/>
    <e v="#N/A"/>
    <e v="#N/A"/>
    <m/>
    <m/>
    <m/>
    <s v="Otro"/>
    <m/>
    <n v="39"/>
    <m/>
    <m/>
    <m/>
    <m/>
    <m/>
  </r>
  <r>
    <s v="Junio"/>
    <s v="06"/>
    <x v="1"/>
    <n v="201306"/>
    <m/>
    <m/>
    <n v="1"/>
    <s v="Comisión Social"/>
    <s v="Ana Yelitza Álvarez Calle"/>
    <s v="ana.alvarez@antioquia.gov.co"/>
    <s v="3217707985-3136236780"/>
    <n v="8862"/>
    <x v="90"/>
    <s v="05501"/>
    <s v="Cauca Medio"/>
    <s v="Z14"/>
    <x v="4"/>
    <s v="R06"/>
    <m/>
    <e v="#N/A"/>
    <e v="#N/A"/>
    <m/>
    <m/>
    <m/>
    <s v="Incendio Estructural"/>
    <s v="Incendio"/>
    <n v="15"/>
    <m/>
    <m/>
    <m/>
    <m/>
    <m/>
  </r>
  <r>
    <s v="Junio"/>
    <s v="06"/>
    <x v="1"/>
    <n v="201306"/>
    <d v="2013-06-11T00:00:00"/>
    <d v="2013-05-03T00:00:00"/>
    <n v="1"/>
    <s v="Comisión Social"/>
    <s v="Ana Yelitza Álvarez Calle"/>
    <s v="ana.alvarez@antioquia.gov.co"/>
    <s v="3217707985-3136236780"/>
    <n v="8862"/>
    <x v="60"/>
    <s v="05615"/>
    <s v="Valle de San Nicolás"/>
    <s v="Z18"/>
    <x v="3"/>
    <s v="R07"/>
    <m/>
    <e v="#N/A"/>
    <e v="#N/A"/>
    <m/>
    <m/>
    <m/>
    <s v="Otro"/>
    <s v="Reunidos-damnificados"/>
    <n v="39"/>
    <m/>
    <m/>
    <m/>
    <m/>
    <m/>
  </r>
  <r>
    <s v="Junio"/>
    <s v="06"/>
    <x v="1"/>
    <n v="201306"/>
    <m/>
    <m/>
    <n v="1"/>
    <s v="Comisión Social"/>
    <s v="Ana Yelitza Álvarez Calle"/>
    <s v="ana.alvarez@antioquia.gov.co"/>
    <s v="3217707985-3136236780"/>
    <n v="8862"/>
    <x v="28"/>
    <s v="05541"/>
    <s v="Embalses"/>
    <s v="Z16"/>
    <x v="3"/>
    <s v="R07"/>
    <m/>
    <e v="#N/A"/>
    <e v="#N/A"/>
    <m/>
    <m/>
    <m/>
    <s v="Otro"/>
    <m/>
    <n v="39"/>
    <m/>
    <m/>
    <m/>
    <m/>
    <m/>
  </r>
  <r>
    <s v="Junio"/>
    <s v="06"/>
    <x v="1"/>
    <n v="201306"/>
    <m/>
    <m/>
    <n v="1"/>
    <s v="Comisión Social"/>
    <s v="Ana Yelitza Álvarez Calle"/>
    <s v="ana.alvarez@antioquia.gov.co"/>
    <s v="3217707985-3136236780"/>
    <n v="8862"/>
    <x v="91"/>
    <s v="05360"/>
    <s v="Sur "/>
    <s v="Z03"/>
    <x v="7"/>
    <s v="R01"/>
    <m/>
    <e v="#N/A"/>
    <e v="#N/A"/>
    <m/>
    <m/>
    <m/>
    <s v="Otro"/>
    <m/>
    <n v="39"/>
    <m/>
    <m/>
    <m/>
    <m/>
    <m/>
  </r>
  <r>
    <s v="Junio"/>
    <s v="06"/>
    <x v="1"/>
    <n v="201306"/>
    <m/>
    <m/>
    <n v="1"/>
    <s v="Comisión Social"/>
    <s v="Ana Yelitza Álvarez Calle"/>
    <s v="ana.alvarez@antioquia.gov.co"/>
    <s v="3217707985-3136236780"/>
    <n v="8862"/>
    <x v="20"/>
    <s v="05837"/>
    <s v="Centro"/>
    <s v="Z23"/>
    <x v="5"/>
    <s v="R09"/>
    <m/>
    <e v="#N/A"/>
    <e v="#N/A"/>
    <m/>
    <m/>
    <m/>
    <s v="Inundación"/>
    <s v="Inundacion"/>
    <n v="18"/>
    <m/>
    <m/>
    <m/>
    <m/>
    <m/>
  </r>
  <r>
    <s v="Junio"/>
    <s v="06"/>
    <x v="1"/>
    <n v="201306"/>
    <m/>
    <m/>
    <n v="1"/>
    <s v="Comisión Social"/>
    <s v="Ana Yelitza Álvarez Calle"/>
    <s v="ana.alvarez@antioquia.gov.co"/>
    <s v="3217707985-3136236780"/>
    <n v="8862"/>
    <x v="91"/>
    <s v="05360"/>
    <s v="Sur "/>
    <s v="Z03"/>
    <x v="7"/>
    <s v="R01"/>
    <m/>
    <e v="#N/A"/>
    <e v="#N/A"/>
    <m/>
    <m/>
    <m/>
    <s v="Inundación"/>
    <s v="Inundacion"/>
    <n v="18"/>
    <m/>
    <m/>
    <m/>
    <m/>
    <m/>
  </r>
  <r>
    <s v="Junio"/>
    <s v="06"/>
    <x v="1"/>
    <n v="201306"/>
    <m/>
    <m/>
    <n v="1"/>
    <s v="Comisión Social"/>
    <s v="Ana Yelitza Álvarez Calle"/>
    <s v="ana.alvarez@antioquia.gov.co"/>
    <s v="3217707985-3136236780"/>
    <n v="8862"/>
    <x v="4"/>
    <s v="05347"/>
    <s v="Cauca Medio"/>
    <s v="Z14"/>
    <x v="4"/>
    <s v="R06"/>
    <m/>
    <e v="#N/A"/>
    <e v="#N/A"/>
    <m/>
    <m/>
    <m/>
    <s v="Vendaval"/>
    <s v="Vendaval"/>
    <n v="30"/>
    <m/>
    <m/>
    <m/>
    <m/>
    <m/>
  </r>
  <r>
    <s v="Junio"/>
    <s v="06"/>
    <x v="1"/>
    <n v="201306"/>
    <m/>
    <m/>
    <n v="1"/>
    <s v="Comisión Social"/>
    <s v="Ana Yelitza Álvarez Calle"/>
    <s v="ana.alvarez@antioquia.gov.co"/>
    <s v="3217707985-3136236780"/>
    <n v="8862"/>
    <x v="83"/>
    <s v="05002"/>
    <s v="Páramo"/>
    <s v="Z15"/>
    <x v="3"/>
    <s v="R07"/>
    <m/>
    <e v="#N/A"/>
    <e v="#N/A"/>
    <m/>
    <m/>
    <m/>
    <s v="Otro"/>
    <m/>
    <n v="39"/>
    <m/>
    <m/>
    <m/>
    <m/>
    <m/>
  </r>
  <r>
    <s v="Junio"/>
    <s v="06"/>
    <x v="1"/>
    <n v="201306"/>
    <m/>
    <m/>
    <n v="1"/>
    <s v="Comisión Social"/>
    <s v="Ana Yelitza Álvarez Calle"/>
    <s v="ana.alvarez@antioquia.gov.co"/>
    <s v="3217707985-3136236780"/>
    <n v="8862"/>
    <x v="31"/>
    <s v="05789"/>
    <s v="Cartama"/>
    <s v="Z22"/>
    <x v="2"/>
    <s v="R08"/>
    <m/>
    <e v="#N/A"/>
    <e v="#N/A"/>
    <m/>
    <m/>
    <m/>
    <s v="Vendaval"/>
    <s v="Vendaval"/>
    <n v="30"/>
    <m/>
    <m/>
    <m/>
    <m/>
    <m/>
  </r>
  <r>
    <s v="Junio"/>
    <s v="06"/>
    <x v="1"/>
    <n v="201306"/>
    <m/>
    <m/>
    <n v="1"/>
    <s v="Comisión Social"/>
    <s v="Ana Yelitza Álvarez Calle"/>
    <s v="ana.alvarez@antioquia.gov.co"/>
    <s v="3217707985-3136236780"/>
    <n v="8862"/>
    <x v="35"/>
    <s v="05120"/>
    <s v="Bajo Cauca"/>
    <s v="Z04"/>
    <x v="0"/>
    <s v="R02"/>
    <m/>
    <e v="#N/A"/>
    <e v="#N/A"/>
    <m/>
    <m/>
    <m/>
    <s v="Vendaval"/>
    <s v="Vendaval"/>
    <n v="30"/>
    <m/>
    <m/>
    <m/>
    <m/>
    <m/>
  </r>
  <r>
    <s v="Junio"/>
    <s v="06"/>
    <x v="1"/>
    <n v="201306"/>
    <m/>
    <m/>
    <n v="1"/>
    <s v="Comisión Social"/>
    <s v="Ana Yelitza Álvarez Calle"/>
    <s v="ana.alvarez@antioquia.gov.co"/>
    <s v="3217707985-3136236780"/>
    <n v="8862"/>
    <x v="7"/>
    <s v="05021"/>
    <s v="Embalses"/>
    <s v="Z16"/>
    <x v="3"/>
    <s v="R07"/>
    <m/>
    <e v="#N/A"/>
    <e v="#N/A"/>
    <m/>
    <m/>
    <m/>
    <s v="Otro"/>
    <m/>
    <n v="39"/>
    <m/>
    <m/>
    <m/>
    <m/>
    <m/>
  </r>
  <r>
    <s v="Junio"/>
    <s v="06"/>
    <x v="1"/>
    <n v="201306"/>
    <m/>
    <m/>
    <n v="1"/>
    <s v="Comisión Social"/>
    <s v="Ana Yelitza Álvarez Calle"/>
    <s v="ana.alvarez@antioquia.gov.co"/>
    <s v="3217707985-3136236780"/>
    <n v="8862"/>
    <x v="23"/>
    <s v="05197"/>
    <s v="Bosques"/>
    <s v="Z17"/>
    <x v="3"/>
    <s v="R07"/>
    <m/>
    <e v="#N/A"/>
    <e v="#N/A"/>
    <m/>
    <m/>
    <m/>
    <s v="Inundación"/>
    <s v="Creciente del rio"/>
    <n v="18"/>
    <m/>
    <m/>
    <m/>
    <m/>
    <m/>
  </r>
  <r>
    <s v="Junio"/>
    <s v="06"/>
    <x v="1"/>
    <n v="201306"/>
    <m/>
    <m/>
    <n v="1"/>
    <s v="Comisión Social"/>
    <s v="Ana Yelitza Álvarez Calle"/>
    <s v="ana.alvarez@antioquia.gov.co"/>
    <s v="3217707985-3136236780"/>
    <n v="8862"/>
    <x v="5"/>
    <s v="05667"/>
    <s v="Embalses"/>
    <s v="Z16"/>
    <x v="3"/>
    <s v="R07"/>
    <m/>
    <e v="#N/A"/>
    <e v="#N/A"/>
    <m/>
    <m/>
    <m/>
    <s v="Colapso Estructural"/>
    <s v="Colapso muro gavion"/>
    <n v="4"/>
    <m/>
    <m/>
    <m/>
    <m/>
    <m/>
  </r>
  <r>
    <s v="Junio"/>
    <s v="06"/>
    <x v="1"/>
    <n v="201306"/>
    <d v="2013-06-25T00:00:00"/>
    <d v="2013-06-19T00:00:00"/>
    <n v="1"/>
    <s v="Comisión Social"/>
    <s v="Ana Yelitza Álvarez Calle"/>
    <s v="ana.alvarez@antioquia.gov.co"/>
    <s v="3217707985-3136236780"/>
    <n v="8862"/>
    <x v="15"/>
    <s v="05819"/>
    <s v="Río Cauca"/>
    <s v="Z12"/>
    <x v="1"/>
    <s v="R05"/>
    <m/>
    <e v="#N/A"/>
    <e v="#N/A"/>
    <m/>
    <m/>
    <m/>
    <s v="Otro"/>
    <s v="Urgencia manifiesta"/>
    <n v="39"/>
    <m/>
    <m/>
    <m/>
    <m/>
    <m/>
  </r>
  <r>
    <s v="Junio"/>
    <s v="06"/>
    <x v="1"/>
    <n v="201306"/>
    <d v="2013-06-24T00:00:00"/>
    <d v="2013-06-24T00:00:00"/>
    <n v="1"/>
    <s v="Comisión Social"/>
    <s v="Ana Yelitza Álvarez Calle"/>
    <s v="ana.alvarez@antioquia.gov.co"/>
    <s v="3217707985-3136236780"/>
    <n v="8862"/>
    <x v="83"/>
    <s v="05002"/>
    <s v="Páramo"/>
    <s v="Z15"/>
    <x v="3"/>
    <s v="R07"/>
    <m/>
    <e v="#N/A"/>
    <e v="#N/A"/>
    <m/>
    <m/>
    <m/>
    <s v="Otro"/>
    <s v="Peticion de respuesta"/>
    <n v="39"/>
    <m/>
    <m/>
    <m/>
    <m/>
    <m/>
  </r>
  <r>
    <s v="Junio"/>
    <s v="06"/>
    <x v="1"/>
    <n v="201306"/>
    <d v="2013-06-25T00:00:00"/>
    <d v="2013-06-24T00:00:00"/>
    <n v="1"/>
    <s v="Comisión Social"/>
    <s v="Ana Yelitza Álvarez Calle"/>
    <s v="ana.alvarez@antioquia.gov.co"/>
    <s v="3217707985-3136236780"/>
    <n v="8862"/>
    <x v="93"/>
    <s v="05679"/>
    <s v="Cartama"/>
    <s v="Z22"/>
    <x v="2"/>
    <s v="R08"/>
    <m/>
    <e v="#N/A"/>
    <e v="#N/A"/>
    <m/>
    <m/>
    <m/>
    <s v="Otro"/>
    <s v="Reporte de emergencia"/>
    <n v="39"/>
    <m/>
    <m/>
    <m/>
    <m/>
    <m/>
  </r>
  <r>
    <s v="Junio"/>
    <s v="06"/>
    <x v="1"/>
    <n v="201306"/>
    <d v="2013-07-24T00:00:00"/>
    <d v="2013-06-03T00:00:00"/>
    <n v="1"/>
    <s v="Comisión Social"/>
    <s v="Ana Yelitza Álvarez Calle"/>
    <s v="ana.alvarez@antioquia.gov.co"/>
    <s v="3217707985-3136236780"/>
    <n v="8862"/>
    <x v="64"/>
    <s v="05690"/>
    <s v="Nus"/>
    <s v="Z05"/>
    <x v="6"/>
    <s v="R04"/>
    <m/>
    <e v="#N/A"/>
    <e v="#N/A"/>
    <m/>
    <m/>
    <m/>
    <s v="Otro"/>
    <s v="Reporte de emergencia"/>
    <n v="39"/>
    <m/>
    <m/>
    <m/>
    <m/>
    <m/>
  </r>
  <r>
    <s v="Junio"/>
    <s v="06"/>
    <x v="1"/>
    <n v="201306"/>
    <d v="2013-06-24T00:00:00"/>
    <d v="2013-06-21T00:00:00"/>
    <n v="1"/>
    <s v="Comisión Social"/>
    <s v="Ana Yelitza Álvarez Calle"/>
    <s v="ana.alvarez@antioquia.gov.co"/>
    <s v="3217707985-3136236780"/>
    <n v="8862"/>
    <x v="33"/>
    <s v="05483"/>
    <s v="Páramo"/>
    <s v="Z15"/>
    <x v="3"/>
    <s v="R07"/>
    <m/>
    <e v="#N/A"/>
    <e v="#N/A"/>
    <m/>
    <m/>
    <m/>
    <s v="Vendaval"/>
    <s v="Aguacero vendaval"/>
    <n v="30"/>
    <m/>
    <m/>
    <m/>
    <m/>
    <m/>
  </r>
  <r>
    <s v="Junio"/>
    <s v="06"/>
    <x v="1"/>
    <n v="201306"/>
    <d v="2013-06-26T00:00:00"/>
    <d v="2013-06-27T00:00:00"/>
    <n v="1"/>
    <s v="Comisión Social"/>
    <s v="Ana Yelitza Álvarez Calle"/>
    <s v="ana.alvarez@antioquia.gov.co"/>
    <s v="3217707985-3136236780"/>
    <n v="8862"/>
    <x v="72"/>
    <s v="05411"/>
    <s v="Cauca Medio"/>
    <s v="Z14"/>
    <x v="4"/>
    <s v="R06"/>
    <m/>
    <e v="#N/A"/>
    <e v="#N/A"/>
    <m/>
    <m/>
    <m/>
    <s v="Otro"/>
    <m/>
    <n v="39"/>
    <m/>
    <m/>
    <m/>
    <m/>
    <m/>
  </r>
  <r>
    <s v="Junio"/>
    <s v="06"/>
    <x v="1"/>
    <n v="201306"/>
    <m/>
    <m/>
    <n v="1"/>
    <s v="Comisión Social"/>
    <s v="Ana Yelitza Álvarez Calle"/>
    <s v="ana.alvarez@antioquia.gov.co"/>
    <s v="3217707985-3136236780"/>
    <n v="8862"/>
    <x v="7"/>
    <s v="05021"/>
    <s v="Embalses"/>
    <s v="Z16"/>
    <x v="3"/>
    <s v="R07"/>
    <m/>
    <e v="#N/A"/>
    <e v="#N/A"/>
    <m/>
    <m/>
    <m/>
    <s v="Vendaval"/>
    <s v="Vendaval"/>
    <n v="30"/>
    <m/>
    <m/>
    <m/>
    <m/>
    <m/>
  </r>
  <r>
    <s v="Junio"/>
    <s v="06"/>
    <x v="1"/>
    <n v="201306"/>
    <d v="2013-06-27T00:00:00"/>
    <d v="2013-06-27T00:00:00"/>
    <n v="1"/>
    <s v="Comisión Social"/>
    <s v="Ana Yelitza Álvarez Calle"/>
    <s v="ana.alvarez@antioquia.gov.co"/>
    <s v="3217707985-3136236780"/>
    <n v="8862"/>
    <x v="7"/>
    <s v="05021"/>
    <s v="Embalses"/>
    <s v="Z16"/>
    <x v="3"/>
    <s v="R07"/>
    <m/>
    <e v="#N/A"/>
    <e v="#N/A"/>
    <m/>
    <m/>
    <m/>
    <s v="Vendaval"/>
    <s v="Vendaval-deslizamiento"/>
    <n v="30"/>
    <m/>
    <m/>
    <m/>
    <m/>
    <m/>
  </r>
  <r>
    <s v="Junio"/>
    <s v="06"/>
    <x v="1"/>
    <n v="201306"/>
    <d v="2013-06-27T00:00:00"/>
    <d v="2013-06-27T00:00:00"/>
    <n v="1"/>
    <s v="Comisión Social"/>
    <s v="Ana Yelitza Álvarez Calle"/>
    <s v="ana.alvarez@antioquia.gov.co"/>
    <s v="3217707985-3136236780"/>
    <n v="8862"/>
    <x v="73"/>
    <s v="05885"/>
    <s v="Meseta"/>
    <s v="Z07"/>
    <x v="6"/>
    <s v="R04"/>
    <m/>
    <e v="#N/A"/>
    <e v="#N/A"/>
    <m/>
    <m/>
    <m/>
    <s v="Lluvias"/>
    <s v="fuertes lluvias y vientos"/>
    <n v="19"/>
    <m/>
    <m/>
    <m/>
    <m/>
    <m/>
  </r>
  <r>
    <s v="Junio"/>
    <s v="06"/>
    <x v="1"/>
    <n v="201306"/>
    <d v="2013-07-02T00:00:00"/>
    <d v="2013-06-28T00:00:00"/>
    <n v="1"/>
    <s v="Comisión Social"/>
    <s v="Ana Yelitza Álvarez Calle"/>
    <s v="ana.alvarez@antioquia.gov.co"/>
    <s v="3217707985-3136236780"/>
    <n v="8862"/>
    <x v="52"/>
    <s v="05206"/>
    <s v="Embalses"/>
    <s v="Z16"/>
    <x v="3"/>
    <s v="R07"/>
    <m/>
    <e v="#N/A"/>
    <e v="#N/A"/>
    <m/>
    <m/>
    <m/>
    <s v="Deslizamiento"/>
    <s v="Deslizamiento"/>
    <n v="7"/>
    <m/>
    <m/>
    <m/>
    <m/>
    <m/>
  </r>
  <r>
    <s v="Julio"/>
    <s v="07"/>
    <x v="1"/>
    <n v="201307"/>
    <d v="2013-07-02T00:00:00"/>
    <d v="2013-07-02T00:00:00"/>
    <n v="1"/>
    <s v="Comisión Social"/>
    <s v="Ana Yelitza Álvarez Calle"/>
    <s v="ana.alvarez@antioquia.gov.co"/>
    <s v="3217707985-3136236780"/>
    <n v="8862"/>
    <x v="39"/>
    <s v="05585"/>
    <s v="Ribereña"/>
    <s v="Z06"/>
    <x v="8"/>
    <s v="R03"/>
    <m/>
    <e v="#N/A"/>
    <e v="#N/A"/>
    <m/>
    <m/>
    <m/>
    <s v="Vendaval"/>
    <s v="Vendaval-deslizamiento"/>
    <n v="30"/>
    <m/>
    <m/>
    <m/>
    <m/>
    <m/>
  </r>
  <r>
    <s v="Julio"/>
    <s v="07"/>
    <x v="1"/>
    <n v="201307"/>
    <d v="2013-06-28T00:00:00"/>
    <d v="2013-07-02T00:00:00"/>
    <n v="1"/>
    <s v="Comisión Social"/>
    <s v="Ana Yelitza Álvarez Calle"/>
    <s v="ana.alvarez@antioquia.gov.co"/>
    <s v="3217707985-3136236780"/>
    <n v="8862"/>
    <x v="87"/>
    <s v="05088"/>
    <s v="Norte "/>
    <s v="Z02"/>
    <x v="7"/>
    <s v="R01"/>
    <m/>
    <e v="#N/A"/>
    <e v="#N/A"/>
    <m/>
    <m/>
    <m/>
    <s v="Inundación"/>
    <s v="Inundacion"/>
    <n v="18"/>
    <m/>
    <m/>
    <m/>
    <m/>
    <m/>
  </r>
  <r>
    <s v="Julio"/>
    <s v="07"/>
    <x v="1"/>
    <n v="201307"/>
    <d v="2013-07-02T00:00:00"/>
    <d v="2013-07-02T00:00:00"/>
    <n v="1"/>
    <s v="Comisión Social"/>
    <s v="Ana Yelitza Álvarez Calle"/>
    <s v="ana.alvarez@antioquia.gov.co"/>
    <s v="3217707985-3136236780"/>
    <n v="8862"/>
    <x v="51"/>
    <s v="05040"/>
    <s v="Río Porce "/>
    <s v="Z09"/>
    <x v="6"/>
    <s v="R04"/>
    <m/>
    <e v="#N/A"/>
    <e v="#N/A"/>
    <m/>
    <m/>
    <m/>
    <s v="Vendaval"/>
    <s v="Vendaval"/>
    <n v="30"/>
    <m/>
    <m/>
    <m/>
    <m/>
    <m/>
  </r>
  <r>
    <s v="Julio"/>
    <s v="07"/>
    <x v="1"/>
    <n v="201307"/>
    <m/>
    <m/>
    <n v="1"/>
    <s v="Comisión Social"/>
    <s v="Ana Yelitza Álvarez Calle"/>
    <s v="ana.alvarez@antioquia.gov.co"/>
    <s v="3217707985-3136236780"/>
    <n v="8862"/>
    <x v="22"/>
    <s v="05642"/>
    <s v="Penderisco"/>
    <s v="Z21"/>
    <x v="2"/>
    <s v="R08"/>
    <m/>
    <e v="#N/A"/>
    <e v="#N/A"/>
    <m/>
    <m/>
    <m/>
    <s v="Vendaval"/>
    <s v="Vendaval"/>
    <n v="30"/>
    <m/>
    <m/>
    <m/>
    <m/>
    <m/>
  </r>
  <r>
    <s v="Julio"/>
    <s v="07"/>
    <x v="1"/>
    <n v="201307"/>
    <d v="2013-07-03T00:00:00"/>
    <d v="2013-07-02T00:00:00"/>
    <n v="1"/>
    <s v="Comisión Social"/>
    <s v="Ana Yelitza Álvarez Calle"/>
    <s v="ana.alvarez@antioquia.gov.co"/>
    <s v="3217707985-3136236780"/>
    <n v="8862"/>
    <x v="11"/>
    <s v="05313"/>
    <s v="Embalses"/>
    <s v="Z16"/>
    <x v="3"/>
    <s v="R07"/>
    <m/>
    <e v="#N/A"/>
    <e v="#N/A"/>
    <m/>
    <m/>
    <m/>
    <s v="Lluvias"/>
    <s v="Fenomenos naturales"/>
    <n v="19"/>
    <m/>
    <m/>
    <m/>
    <m/>
    <m/>
  </r>
  <r>
    <s v="Julio"/>
    <s v="07"/>
    <x v="1"/>
    <n v="201307"/>
    <m/>
    <d v="2013-07-03T00:00:00"/>
    <n v="1"/>
    <s v="Comisión Social"/>
    <s v="Ana Yelitza Álvarez Calle"/>
    <s v="ana.alvarez@antioquia.gov.co"/>
    <s v="3217707985-3136236780"/>
    <n v="8862"/>
    <x v="78"/>
    <s v="05148"/>
    <s v="Valle de San Nicolás"/>
    <s v="Z18"/>
    <x v="3"/>
    <s v="R07"/>
    <m/>
    <e v="#N/A"/>
    <e v="#N/A"/>
    <m/>
    <m/>
    <m/>
    <s v="Deslizamiento"/>
    <s v="Deslizamiento"/>
    <n v="7"/>
    <m/>
    <m/>
    <m/>
    <m/>
    <m/>
  </r>
  <r>
    <s v="Julio"/>
    <s v="07"/>
    <x v="1"/>
    <n v="201307"/>
    <d v="2013-07-03T00:00:00"/>
    <d v="2013-07-03T00:00:00"/>
    <n v="1"/>
    <s v="Comisión Social"/>
    <s v="Ana Yelitza Álvarez Calle"/>
    <s v="ana.alvarez@antioquia.gov.co"/>
    <s v="3217707985-3136236780"/>
    <n v="8862"/>
    <x v="22"/>
    <s v="05642"/>
    <s v="Penderisco"/>
    <s v="Z21"/>
    <x v="2"/>
    <s v="R08"/>
    <m/>
    <e v="#N/A"/>
    <e v="#N/A"/>
    <m/>
    <m/>
    <m/>
    <s v="Deslizamiento"/>
    <s v="Deslizamiento"/>
    <n v="7"/>
    <m/>
    <m/>
    <m/>
    <m/>
    <m/>
  </r>
  <r>
    <s v="Julio"/>
    <s v="07"/>
    <x v="1"/>
    <n v="201307"/>
    <d v="2013-07-10T00:00:00"/>
    <d v="2013-07-09T00:00:00"/>
    <n v="1"/>
    <s v="Comisión Social"/>
    <s v="Ana Yelitza Álvarez Calle"/>
    <s v="ana.alvarez@antioquia.gov.co"/>
    <s v="3217707985-3136236780"/>
    <n v="8862"/>
    <x v="94"/>
    <s v="05034"/>
    <s v="San Juan"/>
    <s v="Z20"/>
    <x v="2"/>
    <s v="R08"/>
    <m/>
    <e v="#N/A"/>
    <e v="#N/A"/>
    <m/>
    <m/>
    <m/>
    <s v="Deslizamiento"/>
    <s v="Talud"/>
    <n v="7"/>
    <m/>
    <m/>
    <m/>
    <m/>
    <m/>
  </r>
  <r>
    <s v="Julio"/>
    <s v="07"/>
    <x v="1"/>
    <n v="201307"/>
    <d v="2013-07-10T00:00:00"/>
    <d v="2013-07-08T00:00:00"/>
    <n v="1"/>
    <s v="Comisión Social"/>
    <s v="Ana Yelitza Álvarez Calle"/>
    <s v="ana.alvarez@antioquia.gov.co"/>
    <s v="3217707985-3136236780"/>
    <n v="8862"/>
    <x v="61"/>
    <s v="05659"/>
    <s v="Norte"/>
    <s v="Z24"/>
    <x v="5"/>
    <s v="R09"/>
    <m/>
    <e v="#N/A"/>
    <e v="#N/A"/>
    <m/>
    <m/>
    <m/>
    <s v="Otro"/>
    <m/>
    <n v="39"/>
    <m/>
    <m/>
    <m/>
    <m/>
    <m/>
  </r>
  <r>
    <s v="Julio"/>
    <s v="07"/>
    <x v="1"/>
    <n v="201307"/>
    <d v="2013-07-10T00:00:00"/>
    <d v="2013-07-10T00:00:00"/>
    <n v="1"/>
    <s v="Comisión Social"/>
    <s v="Ana Yelitza Álvarez Calle"/>
    <s v="ana.alvarez@antioquia.gov.co"/>
    <s v="3217707985-3136236780"/>
    <n v="8862"/>
    <x v="64"/>
    <s v="05690"/>
    <s v="Nus"/>
    <s v="Z05"/>
    <x v="6"/>
    <s v="R04"/>
    <m/>
    <e v="#N/A"/>
    <e v="#N/A"/>
    <m/>
    <m/>
    <m/>
    <s v="Lluvias"/>
    <s v="Invierno"/>
    <n v="19"/>
    <m/>
    <m/>
    <m/>
    <m/>
    <m/>
  </r>
  <r>
    <s v="Julio"/>
    <s v="07"/>
    <x v="1"/>
    <n v="201307"/>
    <d v="2013-07-10T00:00:00"/>
    <d v="2013-07-10T00:00:00"/>
    <n v="1"/>
    <s v="Comisión Social"/>
    <s v="Ana Yelitza Álvarez Calle"/>
    <s v="ana.alvarez@antioquia.gov.co"/>
    <s v="3217707985-3136236780"/>
    <n v="8862"/>
    <x v="95"/>
    <s v="05321"/>
    <s v="Embalses"/>
    <s v="Z16"/>
    <x v="3"/>
    <s v="R07"/>
    <m/>
    <e v="#N/A"/>
    <e v="#N/A"/>
    <m/>
    <m/>
    <m/>
    <s v="Lluvias"/>
    <s v="Fuertes aguaceros"/>
    <n v="19"/>
    <m/>
    <m/>
    <m/>
    <m/>
    <m/>
  </r>
  <r>
    <s v="Julio"/>
    <s v="07"/>
    <x v="1"/>
    <n v="201307"/>
    <d v="2013-07-11T00:00:00"/>
    <d v="2013-07-11T00:00:00"/>
    <n v="1"/>
    <s v="Comisión Social"/>
    <s v="Ana Yelitza Álvarez Calle"/>
    <s v="ana.alvarez@antioquia.gov.co"/>
    <s v="3217707985-3136236780"/>
    <n v="8862"/>
    <x v="96"/>
    <s v="05665"/>
    <s v="Norte"/>
    <s v="Z24"/>
    <x v="5"/>
    <s v="R09"/>
    <m/>
    <e v="#N/A"/>
    <e v="#N/A"/>
    <m/>
    <m/>
    <m/>
    <s v="Deslizamiento"/>
    <s v="Mal estado de la via"/>
    <n v="7"/>
    <m/>
    <m/>
    <m/>
    <m/>
    <m/>
  </r>
  <r>
    <s v="Julio"/>
    <s v="07"/>
    <x v="1"/>
    <n v="201307"/>
    <d v="2013-07-12T00:00:00"/>
    <d v="2013-07-12T00:00:00"/>
    <n v="1"/>
    <s v="Comisión Social"/>
    <s v="Ana Yelitza Álvarez Calle"/>
    <s v="ana.alvarez@antioquia.gov.co"/>
    <s v="3217707985-3136236780"/>
    <n v="8862"/>
    <x v="97"/>
    <s v="05134"/>
    <s v="Vertiente Chorros Blancos"/>
    <s v="Z10"/>
    <x v="1"/>
    <s v="R05"/>
    <m/>
    <e v="#N/A"/>
    <e v="#N/A"/>
    <m/>
    <m/>
    <m/>
    <s v="Vendaval"/>
    <s v="Vendaval"/>
    <n v="30"/>
    <m/>
    <m/>
    <m/>
    <m/>
    <m/>
  </r>
  <r>
    <s v="Julio"/>
    <s v="07"/>
    <x v="1"/>
    <n v="201307"/>
    <m/>
    <m/>
    <n v="1"/>
    <s v="Comisión Social"/>
    <s v="Ana Yelitza Álvarez Calle"/>
    <s v="ana.alvarez@antioquia.gov.co"/>
    <s v="3217707985-3136236780"/>
    <n v="8862"/>
    <x v="43"/>
    <s v="05895"/>
    <s v="Bajo Cauca"/>
    <s v="Z04"/>
    <x v="0"/>
    <s v="R02"/>
    <m/>
    <e v="#N/A"/>
    <e v="#N/A"/>
    <m/>
    <m/>
    <m/>
    <s v="Otro"/>
    <m/>
    <n v="39"/>
    <m/>
    <m/>
    <m/>
    <m/>
    <m/>
  </r>
  <r>
    <s v="Julio"/>
    <s v="07"/>
    <x v="1"/>
    <n v="201307"/>
    <d v="2013-07-13T00:00:00"/>
    <d v="2013-07-13T00:00:00"/>
    <n v="1"/>
    <s v="Comisión Social"/>
    <s v="Ana Yelitza Álvarez Calle"/>
    <s v="ana.alvarez@antioquia.gov.co"/>
    <s v="3217707985-3136236780"/>
    <n v="8862"/>
    <x v="98"/>
    <s v="05044"/>
    <s v="Cauca Medio"/>
    <s v="Z14"/>
    <x v="4"/>
    <s v="R06"/>
    <m/>
    <e v="#N/A"/>
    <e v="#N/A"/>
    <m/>
    <m/>
    <m/>
    <s v="Vendaval"/>
    <s v="Vendaval"/>
    <n v="30"/>
    <m/>
    <m/>
    <m/>
    <m/>
    <m/>
  </r>
  <r>
    <s v="Julio"/>
    <s v="07"/>
    <x v="1"/>
    <n v="201307"/>
    <d v="2013-07-19T00:00:00"/>
    <d v="2013-07-18T00:00:00"/>
    <n v="1"/>
    <s v="Comisión Social"/>
    <s v="Ana Yelitza Álvarez Calle"/>
    <s v="ana.alvarez@antioquia.gov.co"/>
    <s v="3217707985-3136236780"/>
    <n v="8862"/>
    <x v="44"/>
    <s v="05055"/>
    <s v="Páramo"/>
    <s v="Z15"/>
    <x v="3"/>
    <s v="R07"/>
    <m/>
    <e v="#N/A"/>
    <e v="#N/A"/>
    <m/>
    <m/>
    <m/>
    <s v="Lluvias"/>
    <s v="Ola invernal"/>
    <n v="19"/>
    <m/>
    <m/>
    <m/>
    <m/>
    <m/>
  </r>
  <r>
    <s v="Julio"/>
    <s v="07"/>
    <x v="1"/>
    <n v="201307"/>
    <d v="2013-07-18T00:00:00"/>
    <d v="2013-07-17T00:00:00"/>
    <n v="1"/>
    <s v="Comisión Social"/>
    <s v="Ana Yelitza Álvarez Calle"/>
    <s v="ana.alvarez@antioquia.gov.co"/>
    <s v="3217707985-3136236780"/>
    <n v="8862"/>
    <x v="90"/>
    <s v="05501"/>
    <s v="Cauca Medio"/>
    <s v="Z14"/>
    <x v="4"/>
    <s v="R06"/>
    <m/>
    <e v="#N/A"/>
    <e v="#N/A"/>
    <m/>
    <m/>
    <m/>
    <s v="Incendio Estructural"/>
    <s v="Incendio"/>
    <n v="15"/>
    <m/>
    <m/>
    <m/>
    <m/>
    <m/>
  </r>
  <r>
    <s v="Julio"/>
    <s v="07"/>
    <x v="1"/>
    <n v="201307"/>
    <m/>
    <m/>
    <n v="1"/>
    <s v="Comisión Social"/>
    <s v="Ana Yelitza Álvarez Calle"/>
    <s v="ana.alvarez@antioquia.gov.co"/>
    <s v="3217707985-3136236780"/>
    <n v="8862"/>
    <x v="14"/>
    <s v="05107"/>
    <s v="Vertiente Chorros Blancos"/>
    <s v="Z10"/>
    <x v="1"/>
    <s v="R05"/>
    <m/>
    <e v="#N/A"/>
    <e v="#N/A"/>
    <m/>
    <m/>
    <m/>
    <s v="Terrorismo"/>
    <s v="Mina antipersona"/>
    <n v="28"/>
    <m/>
    <m/>
    <m/>
    <m/>
    <m/>
  </r>
  <r>
    <s v="Julio"/>
    <s v="07"/>
    <x v="1"/>
    <n v="201307"/>
    <d v="2013-07-19T00:00:00"/>
    <d v="2013-07-18T00:00:00"/>
    <n v="1"/>
    <s v="Comisión Social"/>
    <s v="Ana Yelitza Álvarez Calle"/>
    <s v="ana.alvarez@antioquia.gov.co"/>
    <s v="3217707985-3136236780"/>
    <n v="8862"/>
    <x v="36"/>
    <s v="05172"/>
    <s v="Centro"/>
    <s v="Z23"/>
    <x v="5"/>
    <s v="R09"/>
    <m/>
    <e v="#N/A"/>
    <e v="#N/A"/>
    <m/>
    <m/>
    <m/>
    <s v="Vendaval"/>
    <s v="Vendaval"/>
    <n v="30"/>
    <m/>
    <m/>
    <m/>
    <m/>
    <m/>
  </r>
  <r>
    <s v="Julio"/>
    <s v="07"/>
    <x v="1"/>
    <n v="201307"/>
    <d v="2013-07-29T00:00:00"/>
    <d v="2013-07-30T00:00:00"/>
    <n v="1"/>
    <s v="Comisión Social"/>
    <s v="Ana Yelitza Álvarez Calle"/>
    <s v="ana.alvarez@antioquia.gov.co"/>
    <s v="3217707985-3136236780"/>
    <n v="8862"/>
    <x v="36"/>
    <s v="05172"/>
    <s v="Centro"/>
    <s v="Z23"/>
    <x v="5"/>
    <s v="R09"/>
    <m/>
    <e v="#N/A"/>
    <e v="#N/A"/>
    <m/>
    <m/>
    <m/>
    <s v="Vendaval"/>
    <s v="Vendaval"/>
    <n v="30"/>
    <m/>
    <m/>
    <m/>
    <m/>
    <m/>
  </r>
  <r>
    <s v="Julio"/>
    <s v="07"/>
    <x v="1"/>
    <n v="201307"/>
    <d v="2013-07-19T00:00:00"/>
    <d v="2013-07-18T00:00:00"/>
    <n v="1"/>
    <s v="Comisión Social"/>
    <s v="Ana Yelitza Álvarez Calle"/>
    <s v="ana.alvarez@antioquia.gov.co"/>
    <s v="3217707985-3136236780"/>
    <n v="8862"/>
    <x v="28"/>
    <s v="05541"/>
    <s v="Embalses"/>
    <s v="Z16"/>
    <x v="3"/>
    <s v="R07"/>
    <m/>
    <e v="#N/A"/>
    <e v="#N/A"/>
    <m/>
    <m/>
    <m/>
    <s v="Deslizamiento"/>
    <s v="Deslizamiento"/>
    <n v="7"/>
    <m/>
    <m/>
    <m/>
    <m/>
    <m/>
  </r>
  <r>
    <s v="Julio"/>
    <s v="07"/>
    <x v="1"/>
    <n v="201307"/>
    <m/>
    <m/>
    <n v="1"/>
    <s v="Comisión Social"/>
    <s v="Ana Yelitza Álvarez Calle"/>
    <s v="ana.alvarez@antioquia.gov.co"/>
    <s v="3217707985-3136236780"/>
    <n v="8862"/>
    <x v="78"/>
    <s v="05148"/>
    <s v="Valle de San Nicolás"/>
    <s v="Z18"/>
    <x v="3"/>
    <s v="R07"/>
    <m/>
    <e v="#N/A"/>
    <e v="#N/A"/>
    <m/>
    <m/>
    <m/>
    <s v="Deslizamiento"/>
    <s v="Deslizamiento"/>
    <n v="7"/>
    <m/>
    <m/>
    <m/>
    <m/>
    <m/>
  </r>
  <r>
    <s v="Julio"/>
    <s v="07"/>
    <x v="1"/>
    <n v="201307"/>
    <d v="2013-07-19T00:00:00"/>
    <d v="2013-07-22T00:00:00"/>
    <n v="1"/>
    <s v="Comisión Social"/>
    <s v="Ana Yelitza Álvarez Calle"/>
    <s v="ana.alvarez@antioquia.gov.co"/>
    <s v="3217707985-3136236780"/>
    <n v="8862"/>
    <x v="87"/>
    <s v="05088"/>
    <s v="Norte "/>
    <s v="Z02"/>
    <x v="7"/>
    <s v="R01"/>
    <m/>
    <e v="#N/A"/>
    <e v="#N/A"/>
    <m/>
    <m/>
    <m/>
    <s v="Otro"/>
    <m/>
    <n v="39"/>
    <m/>
    <m/>
    <m/>
    <m/>
    <m/>
  </r>
  <r>
    <s v="Julio"/>
    <s v="07"/>
    <x v="1"/>
    <n v="201307"/>
    <d v="2013-07-22T00:00:00"/>
    <d v="2013-07-22T00:00:00"/>
    <n v="1"/>
    <s v="Comisión Social"/>
    <s v="Ana Yelitza Álvarez Calle"/>
    <s v="ana.alvarez@antioquia.gov.co"/>
    <s v="3217707985-3136236780"/>
    <n v="8862"/>
    <x v="30"/>
    <s v="05425"/>
    <s v="Nus"/>
    <s v="Z05"/>
    <x v="8"/>
    <s v="R03"/>
    <m/>
    <e v="#N/A"/>
    <e v="#N/A"/>
    <m/>
    <m/>
    <m/>
    <s v="Lluvias"/>
    <s v="Ola invernal"/>
    <n v="19"/>
    <m/>
    <m/>
    <m/>
    <m/>
    <m/>
  </r>
  <r>
    <s v="Julio"/>
    <s v="07"/>
    <x v="1"/>
    <n v="201307"/>
    <m/>
    <m/>
    <n v="1"/>
    <s v="Comisión Social"/>
    <s v="Ana Yelitza Álvarez Calle"/>
    <s v="ana.alvarez@antioquia.gov.co"/>
    <s v="3217707985-3136236780"/>
    <n v="8862"/>
    <x v="99"/>
    <s v="05736"/>
    <s v="Minera"/>
    <s v="Z08"/>
    <x v="6"/>
    <s v="R04"/>
    <m/>
    <e v="#N/A"/>
    <e v="#N/A"/>
    <m/>
    <m/>
    <m/>
    <s v="Otro"/>
    <m/>
    <n v="39"/>
    <m/>
    <m/>
    <m/>
    <m/>
    <m/>
  </r>
  <r>
    <s v="Julio"/>
    <s v="07"/>
    <x v="1"/>
    <n v="201307"/>
    <d v="2013-07-22T00:00:00"/>
    <d v="2013-07-22T00:00:00"/>
    <n v="1"/>
    <s v="Comisión Social"/>
    <s v="Ana Yelitza Álvarez Calle"/>
    <s v="ana.alvarez@antioquia.gov.co"/>
    <s v="3217707985-3136236780"/>
    <n v="8862"/>
    <x v="22"/>
    <s v="05642"/>
    <s v="Penderisco"/>
    <s v="Z21"/>
    <x v="2"/>
    <s v="R08"/>
    <m/>
    <e v="#N/A"/>
    <e v="#N/A"/>
    <m/>
    <m/>
    <m/>
    <s v="Incendio Estructural"/>
    <s v="Incendio"/>
    <n v="15"/>
    <m/>
    <m/>
    <m/>
    <m/>
    <m/>
  </r>
  <r>
    <s v="Julio"/>
    <s v="07"/>
    <x v="1"/>
    <n v="201307"/>
    <d v="2013-07-30T00:00:00"/>
    <d v="2013-07-29T00:00:00"/>
    <n v="1"/>
    <s v="Comisión Social"/>
    <s v="Ana Yelitza Álvarez Calle"/>
    <s v="ana.alvarez@antioquia.gov.co"/>
    <s v="3217707985-3136236780"/>
    <n v="8862"/>
    <x v="56"/>
    <s v="05315"/>
    <s v="Río Porce "/>
    <s v="Z09"/>
    <x v="1"/>
    <s v="R05"/>
    <m/>
    <e v="#N/A"/>
    <e v="#N/A"/>
    <m/>
    <m/>
    <m/>
    <s v="Otro"/>
    <m/>
    <n v="39"/>
    <m/>
    <m/>
    <m/>
    <m/>
    <m/>
  </r>
  <r>
    <s v="Agosto"/>
    <s v="08"/>
    <x v="1"/>
    <n v="201308"/>
    <d v="2013-07-30T00:00:00"/>
    <d v="2013-07-29T00:00:00"/>
    <n v="1"/>
    <s v="Comisión Social"/>
    <s v="Ana Yelitza Álvarez Calle"/>
    <s v="ana.alvarez@antioquia.gov.co"/>
    <s v="3217707985-3136236780"/>
    <n v="8862"/>
    <x v="100"/>
    <s v="05282"/>
    <s v="Sinifaná"/>
    <s v="Z19"/>
    <x v="2"/>
    <s v="R08"/>
    <m/>
    <e v="#N/A"/>
    <e v="#N/A"/>
    <m/>
    <m/>
    <m/>
    <s v="Otro"/>
    <m/>
    <n v="39"/>
    <m/>
    <m/>
    <m/>
    <m/>
    <m/>
  </r>
  <r>
    <s v="Agosto"/>
    <s v="08"/>
    <x v="1"/>
    <n v="201308"/>
    <d v="2013-08-01T00:00:00"/>
    <m/>
    <n v="1"/>
    <s v="Comisión Social"/>
    <s v="Ana Yelitza Álvarez Calle"/>
    <s v="ana.alvarez@antioquia.gov.co"/>
    <s v="3217707985-3136236780"/>
    <n v="8862"/>
    <x v="28"/>
    <s v="05541"/>
    <s v="Embalses"/>
    <s v="Z16"/>
    <x v="3"/>
    <s v="R07"/>
    <m/>
    <e v="#N/A"/>
    <e v="#N/A"/>
    <m/>
    <m/>
    <m/>
    <s v="Otro"/>
    <m/>
    <n v="39"/>
    <m/>
    <m/>
    <m/>
    <m/>
    <m/>
  </r>
  <r>
    <s v="Agosto"/>
    <s v="08"/>
    <x v="1"/>
    <n v="201308"/>
    <d v="2013-08-02T00:00:00"/>
    <m/>
    <n v="1"/>
    <s v="Comisión Social"/>
    <s v="Ana Yelitza Álvarez Calle"/>
    <s v="ana.alvarez@antioquia.gov.co"/>
    <s v="3217707985-3136236780"/>
    <n v="8862"/>
    <x v="37"/>
    <s v="05842"/>
    <s v="Cuenca del Río Sucio"/>
    <s v="Z13"/>
    <x v="4"/>
    <s v="R06"/>
    <m/>
    <e v="#N/A"/>
    <e v="#N/A"/>
    <m/>
    <m/>
    <m/>
    <s v="Otro"/>
    <m/>
    <n v="39"/>
    <m/>
    <m/>
    <m/>
    <m/>
    <m/>
  </r>
  <r>
    <s v="Agosto"/>
    <s v="08"/>
    <x v="1"/>
    <n v="201308"/>
    <d v="2013-08-20T00:00:00"/>
    <m/>
    <n v="1"/>
    <s v="Comisión Social"/>
    <s v="Ana Yelitza Álvarez Calle"/>
    <s v="ana.alvarez@antioquia.gov.co"/>
    <s v="3217707985-3136236780"/>
    <n v="8862"/>
    <x v="33"/>
    <s v="05483"/>
    <s v="Páramo"/>
    <s v="Z15"/>
    <x v="3"/>
    <s v="R07"/>
    <m/>
    <e v="#N/A"/>
    <e v="#N/A"/>
    <m/>
    <m/>
    <m/>
    <s v="Otro"/>
    <m/>
    <n v="39"/>
    <m/>
    <m/>
    <m/>
    <m/>
    <m/>
  </r>
  <r>
    <s v="Agosto"/>
    <s v="08"/>
    <x v="1"/>
    <n v="201308"/>
    <d v="2013-08-06T00:00:00"/>
    <m/>
    <n v="1"/>
    <s v="Comisión Social"/>
    <s v="Ana Yelitza Álvarez Calle"/>
    <s v="ana.alvarez@antioquia.gov.co"/>
    <s v="3217707985-3136236780"/>
    <n v="8862"/>
    <x v="59"/>
    <s v="05490"/>
    <s v="Norte"/>
    <s v="Z24"/>
    <x v="5"/>
    <s v="R09"/>
    <m/>
    <e v="#N/A"/>
    <e v="#N/A"/>
    <m/>
    <m/>
    <m/>
    <s v="Vendaval"/>
    <s v="Vendaval"/>
    <n v="30"/>
    <m/>
    <m/>
    <m/>
    <m/>
    <m/>
  </r>
  <r>
    <s v="Agosto"/>
    <s v="08"/>
    <x v="1"/>
    <n v="201308"/>
    <d v="2013-08-06T00:00:00"/>
    <d v="2013-08-05T00:00:00"/>
    <n v="1"/>
    <s v="Comisión Social"/>
    <s v="Ana Yelitza Álvarez Calle"/>
    <s v="ana.alvarez@antioquia.gov.co"/>
    <s v="3217707985-3136236780"/>
    <n v="8862"/>
    <x v="75"/>
    <s v="05154"/>
    <s v="Bajo Cauca"/>
    <s v="Z04"/>
    <x v="0"/>
    <s v="R02"/>
    <m/>
    <e v="#N/A"/>
    <e v="#N/A"/>
    <m/>
    <m/>
    <m/>
    <s v="Otro"/>
    <m/>
    <n v="39"/>
    <m/>
    <m/>
    <m/>
    <m/>
    <m/>
  </r>
  <r>
    <s v="Agosto"/>
    <s v="08"/>
    <x v="1"/>
    <n v="201308"/>
    <d v="2013-08-08T00:00:00"/>
    <d v="2013-08-08T00:00:00"/>
    <n v="1"/>
    <s v="Comisión Social"/>
    <s v="Ana Yelitza Álvarez Calle"/>
    <s v="ana.alvarez@antioquia.gov.co"/>
    <s v="3217707985-3136236780"/>
    <n v="8862"/>
    <x v="101"/>
    <s v="05031"/>
    <s v="Meseta"/>
    <s v="Z07"/>
    <x v="6"/>
    <s v="R04"/>
    <m/>
    <e v="#N/A"/>
    <e v="#N/A"/>
    <m/>
    <m/>
    <m/>
    <s v="Otro"/>
    <m/>
    <n v="39"/>
    <m/>
    <m/>
    <m/>
    <m/>
    <m/>
  </r>
  <r>
    <s v="Agosto"/>
    <s v="08"/>
    <x v="1"/>
    <n v="201308"/>
    <d v="2013-08-01T00:00:00"/>
    <d v="2013-08-08T00:00:00"/>
    <n v="1"/>
    <s v="Comisión Social"/>
    <s v="Ana Yelitza Álvarez Calle"/>
    <s v="ana.alvarez@antioquia.gov.co"/>
    <s v="3217707985-3136236780"/>
    <n v="8862"/>
    <x v="57"/>
    <s v="05440"/>
    <s v="Valle de San Nicolás"/>
    <s v="Z18"/>
    <x v="3"/>
    <s v="R07"/>
    <m/>
    <e v="#N/A"/>
    <e v="#N/A"/>
    <m/>
    <m/>
    <m/>
    <s v="Otro"/>
    <m/>
    <n v="39"/>
    <m/>
    <m/>
    <m/>
    <m/>
    <m/>
  </r>
  <r>
    <s v="Agosto"/>
    <s v="08"/>
    <x v="1"/>
    <n v="201308"/>
    <d v="2013-07-30T00:00:00"/>
    <m/>
    <n v="1"/>
    <s v="Comisión Social"/>
    <s v="Ana Yelitza Álvarez Calle"/>
    <s v="ana.alvarez@antioquia.gov.co"/>
    <s v="3217707985-3136236780"/>
    <n v="8862"/>
    <x v="88"/>
    <s v="05250"/>
    <s v="Bajo Cauca"/>
    <s v="Z04"/>
    <x v="0"/>
    <s v="R02"/>
    <m/>
    <e v="#N/A"/>
    <e v="#N/A"/>
    <m/>
    <m/>
    <m/>
    <s v="Otro"/>
    <m/>
    <n v="39"/>
    <m/>
    <m/>
    <m/>
    <m/>
    <m/>
  </r>
  <r>
    <s v="Agosto"/>
    <s v="08"/>
    <x v="1"/>
    <n v="201308"/>
    <d v="2013-08-14T00:00:00"/>
    <d v="2013-08-10T00:00:00"/>
    <n v="1"/>
    <s v="Comisión Social"/>
    <s v="Ana Yelitza Álvarez Calle"/>
    <s v="ana.alvarez@antioquia.gov.co"/>
    <s v="3217707985-3136236780"/>
    <n v="8862"/>
    <x v="87"/>
    <s v="05088"/>
    <s v="Norte "/>
    <s v="Z02"/>
    <x v="7"/>
    <s v="R01"/>
    <m/>
    <e v="#N/A"/>
    <e v="#N/A"/>
    <m/>
    <m/>
    <m/>
    <s v="Vendaval"/>
    <s v="Tempestad"/>
    <n v="30"/>
    <m/>
    <m/>
    <m/>
    <m/>
    <m/>
  </r>
  <r>
    <s v="Agosto"/>
    <s v="08"/>
    <x v="1"/>
    <n v="201308"/>
    <d v="2013-08-12T00:00:00"/>
    <d v="2013-08-12T00:00:00"/>
    <n v="1"/>
    <s v="Comisión Social"/>
    <s v="Ana Yelitza Álvarez Calle"/>
    <s v="ana.alvarez@antioquia.gov.co"/>
    <s v="3217707985-3136236780"/>
    <n v="8862"/>
    <x v="99"/>
    <s v="05736"/>
    <s v="Minera"/>
    <s v="Z08"/>
    <x v="6"/>
    <s v="R04"/>
    <m/>
    <e v="#N/A"/>
    <e v="#N/A"/>
    <m/>
    <m/>
    <m/>
    <s v="Deslizamiento"/>
    <s v="Deslizamiento"/>
    <n v="7"/>
    <m/>
    <m/>
    <m/>
    <m/>
    <m/>
  </r>
  <r>
    <s v="Agosto"/>
    <s v="08"/>
    <x v="1"/>
    <n v="201308"/>
    <d v="2013-08-12T00:00:00"/>
    <d v="2013-08-12T00:00:00"/>
    <n v="1"/>
    <s v="Comisión Social"/>
    <s v="Ana Yelitza Álvarez Calle"/>
    <s v="ana.alvarez@antioquia.gov.co"/>
    <s v="3217707985-3136236780"/>
    <n v="8862"/>
    <x v="48"/>
    <s v="05310"/>
    <s v="Río Porce "/>
    <s v="Z09"/>
    <x v="1"/>
    <s v="R05"/>
    <m/>
    <e v="#N/A"/>
    <e v="#N/A"/>
    <m/>
    <m/>
    <m/>
    <s v="Colapso Estructural"/>
    <s v="Colapso estructural"/>
    <n v="4"/>
    <m/>
    <m/>
    <m/>
    <m/>
    <m/>
  </r>
  <r>
    <s v="Agosto"/>
    <s v="08"/>
    <x v="1"/>
    <n v="201308"/>
    <d v="2013-08-14T00:00:00"/>
    <d v="2013-08-13T00:00:00"/>
    <n v="1"/>
    <s v="Comisión Social"/>
    <s v="Ana Yelitza Álvarez Calle"/>
    <s v="ana.alvarez@antioquia.gov.co"/>
    <s v="3217707985-3136236780"/>
    <n v="8862"/>
    <x v="75"/>
    <s v="05154"/>
    <s v="Bajo Cauca"/>
    <s v="Z04"/>
    <x v="0"/>
    <s v="R02"/>
    <m/>
    <e v="#N/A"/>
    <e v="#N/A"/>
    <m/>
    <m/>
    <m/>
    <s v="Otro"/>
    <m/>
    <n v="39"/>
    <m/>
    <m/>
    <m/>
    <m/>
    <m/>
  </r>
  <r>
    <s v="Agosto"/>
    <s v="08"/>
    <x v="1"/>
    <n v="201308"/>
    <d v="2013-08-13T00:00:00"/>
    <d v="2013-08-13T00:00:00"/>
    <n v="1"/>
    <s v="Comisión Social"/>
    <s v="Ana Yelitza Álvarez Calle"/>
    <s v="ana.alvarez@antioquia.gov.co"/>
    <s v="3217707985-3136236780"/>
    <n v="8862"/>
    <x v="72"/>
    <s v="05411"/>
    <s v="Cauca Medio"/>
    <s v="Z14"/>
    <x v="4"/>
    <s v="R06"/>
    <m/>
    <e v="#N/A"/>
    <e v="#N/A"/>
    <m/>
    <m/>
    <m/>
    <s v="Otro"/>
    <m/>
    <n v="39"/>
    <m/>
    <m/>
    <m/>
    <m/>
    <m/>
  </r>
  <r>
    <s v="Agosto"/>
    <s v="08"/>
    <x v="1"/>
    <n v="201308"/>
    <d v="2013-08-13T00:00:00"/>
    <d v="2013-08-14T00:00:00"/>
    <n v="1"/>
    <s v="Comisión Social"/>
    <s v="Ana Yelitza Álvarez Calle"/>
    <s v="ana.alvarez@antioquia.gov.co"/>
    <s v="3217707985-3136236780"/>
    <n v="8862"/>
    <x v="23"/>
    <s v="05197"/>
    <s v="Bosques"/>
    <s v="Z17"/>
    <x v="3"/>
    <s v="R07"/>
    <m/>
    <e v="#N/A"/>
    <e v="#N/A"/>
    <m/>
    <m/>
    <m/>
    <s v="Deslizamiento"/>
    <s v="Deslizamiento"/>
    <n v="7"/>
    <m/>
    <m/>
    <m/>
    <m/>
    <m/>
  </r>
  <r>
    <s v="Agosto"/>
    <s v="08"/>
    <x v="1"/>
    <n v="201308"/>
    <d v="2013-08-16T00:00:00"/>
    <d v="2013-08-16T00:00:00"/>
    <n v="1"/>
    <s v="Comisión Social"/>
    <s v="Ana Yelitza Álvarez Calle"/>
    <s v="ana.alvarez@antioquia.gov.co"/>
    <s v="3217707985-3136236780"/>
    <n v="8862"/>
    <x v="79"/>
    <s v="05376"/>
    <s v="Valle de San Nicolás"/>
    <s v="Z18"/>
    <x v="3"/>
    <s v="R07"/>
    <m/>
    <e v="#N/A"/>
    <e v="#N/A"/>
    <m/>
    <m/>
    <m/>
    <s v="Otro"/>
    <m/>
    <n v="39"/>
    <m/>
    <m/>
    <m/>
    <m/>
    <m/>
  </r>
  <r>
    <s v="Agosto"/>
    <s v="08"/>
    <x v="1"/>
    <n v="201308"/>
    <d v="2013-08-26T00:00:00"/>
    <m/>
    <n v="1"/>
    <s v="Comisión Social"/>
    <s v="Ana Yelitza Álvarez Calle"/>
    <s v="ana.alvarez@antioquia.gov.co"/>
    <s v="3217707985-3136236780"/>
    <n v="8862"/>
    <x v="89"/>
    <s v="05004"/>
    <s v="Cuenca del Río Sucio"/>
    <s v="Z13"/>
    <x v="4"/>
    <s v="R06"/>
    <m/>
    <e v="#N/A"/>
    <e v="#N/A"/>
    <m/>
    <m/>
    <m/>
    <s v="Deslizamiento"/>
    <s v="Perdida de la baca"/>
    <n v="7"/>
    <m/>
    <m/>
    <m/>
    <m/>
    <m/>
  </r>
  <r>
    <s v="Agosto"/>
    <s v="08"/>
    <x v="1"/>
    <n v="201308"/>
    <d v="2013-08-26T00:00:00"/>
    <m/>
    <n v="1"/>
    <s v="Comisión Social"/>
    <s v="Ana Yelitza Álvarez Calle"/>
    <s v="ana.alvarez@antioquia.gov.co"/>
    <s v="3217707985-3136236780"/>
    <n v="8862"/>
    <x v="48"/>
    <s v="05310"/>
    <s v="Río Porce "/>
    <s v="Z09"/>
    <x v="1"/>
    <s v="R05"/>
    <m/>
    <e v="#N/A"/>
    <e v="#N/A"/>
    <m/>
    <m/>
    <m/>
    <s v="Lluvias"/>
    <s v="Lluvias"/>
    <n v="19"/>
    <m/>
    <m/>
    <m/>
    <m/>
    <m/>
  </r>
  <r>
    <s v="Agosto"/>
    <s v="08"/>
    <x v="1"/>
    <n v="201308"/>
    <d v="2013-08-21T00:00:00"/>
    <m/>
    <n v="1"/>
    <s v="Comisión Social"/>
    <s v="Ana Yelitza Álvarez Calle"/>
    <s v="ana.alvarez@antioquia.gov.co"/>
    <s v="3217707985-3136236780"/>
    <n v="8862"/>
    <x v="0"/>
    <s v="05790"/>
    <s v="Bajo Cauca"/>
    <s v="Z04"/>
    <x v="0"/>
    <s v="R02"/>
    <m/>
    <e v="#N/A"/>
    <e v="#N/A"/>
    <m/>
    <m/>
    <m/>
    <s v="Otro"/>
    <s v="Paro minero"/>
    <n v="39"/>
    <m/>
    <m/>
    <m/>
    <m/>
    <m/>
  </r>
  <r>
    <s v="Agosto"/>
    <s v="08"/>
    <x v="1"/>
    <n v="201308"/>
    <d v="2013-08-15T00:00:00"/>
    <m/>
    <n v="1"/>
    <s v="Comisión Social"/>
    <s v="Ana Yelitza Álvarez Calle"/>
    <s v="ana.alvarez@antioquia.gov.co"/>
    <s v="3217707985-3136236780"/>
    <n v="8862"/>
    <x v="7"/>
    <s v="05021"/>
    <s v="Embalses"/>
    <s v="Z16"/>
    <x v="3"/>
    <s v="R07"/>
    <m/>
    <e v="#N/A"/>
    <e v="#N/A"/>
    <m/>
    <m/>
    <m/>
    <s v="Deslizamiento"/>
    <s v="Perdida de la baca"/>
    <n v="7"/>
    <m/>
    <m/>
    <m/>
    <m/>
    <m/>
  </r>
  <r>
    <s v="Agosto"/>
    <s v="08"/>
    <x v="1"/>
    <n v="201308"/>
    <d v="2013-08-15T00:00:00"/>
    <d v="2013-08-28T00:00:00"/>
    <n v="1"/>
    <s v="Comisión Social"/>
    <s v="Ana Yelitza Álvarez Calle"/>
    <s v="ana.alvarez@antioquia.gov.co"/>
    <s v="3217707985-3136236780"/>
    <n v="8862"/>
    <x v="43"/>
    <s v="05895"/>
    <s v="Bajo Cauca"/>
    <s v="Z04"/>
    <x v="0"/>
    <s v="R02"/>
    <m/>
    <e v="#N/A"/>
    <e v="#N/A"/>
    <m/>
    <m/>
    <m/>
    <s v="Otro"/>
    <s v="Paro minero"/>
    <n v="39"/>
    <m/>
    <m/>
    <m/>
    <m/>
    <m/>
  </r>
  <r>
    <s v="Agosto"/>
    <s v="08"/>
    <x v="1"/>
    <n v="201308"/>
    <d v="2013-08-16T00:00:00"/>
    <d v="2013-08-28T00:00:00"/>
    <n v="1"/>
    <s v="Comisión Social"/>
    <s v="Ana Yelitza Álvarez Calle"/>
    <s v="ana.alvarez@antioquia.gov.co"/>
    <s v="3217707985-3136236780"/>
    <n v="8862"/>
    <x v="72"/>
    <s v="05411"/>
    <s v="Cauca Medio"/>
    <s v="Z14"/>
    <x v="4"/>
    <s v="R06"/>
    <m/>
    <e v="#N/A"/>
    <e v="#N/A"/>
    <m/>
    <m/>
    <m/>
    <s v="Otro"/>
    <m/>
    <n v="39"/>
    <m/>
    <m/>
    <m/>
    <m/>
    <m/>
  </r>
  <r>
    <s v="Agosto"/>
    <s v="08"/>
    <x v="1"/>
    <n v="201308"/>
    <d v="2013-08-16T00:00:00"/>
    <m/>
    <n v="1"/>
    <s v="Comisión Social"/>
    <s v="Ana Yelitza Álvarez Calle"/>
    <s v="ana.alvarez@antioquia.gov.co"/>
    <s v="3217707985-3136236780"/>
    <n v="8862"/>
    <x v="72"/>
    <s v="05411"/>
    <s v="Cauca Medio"/>
    <s v="Z14"/>
    <x v="4"/>
    <s v="R06"/>
    <m/>
    <e v="#N/A"/>
    <e v="#N/A"/>
    <m/>
    <m/>
    <m/>
    <s v="Otro"/>
    <m/>
    <n v="39"/>
    <m/>
    <m/>
    <m/>
    <m/>
    <m/>
  </r>
  <r>
    <s v="Agosto"/>
    <s v="08"/>
    <x v="1"/>
    <n v="201308"/>
    <d v="2013-08-28T00:00:00"/>
    <d v="2013-08-16T00:00:00"/>
    <n v="1"/>
    <s v="Comisión Social"/>
    <s v="Ana Yelitza Álvarez Calle"/>
    <s v="ana.alvarez@antioquia.gov.co"/>
    <s v="3217707985-3136236780"/>
    <n v="8862"/>
    <x v="95"/>
    <s v="05321"/>
    <s v="Embalses"/>
    <s v="Z16"/>
    <x v="3"/>
    <s v="R07"/>
    <m/>
    <e v="#N/A"/>
    <e v="#N/A"/>
    <m/>
    <m/>
    <m/>
    <s v="Otro"/>
    <m/>
    <n v="39"/>
    <m/>
    <m/>
    <m/>
    <m/>
    <m/>
  </r>
  <r>
    <s v="Agosto"/>
    <s v="08"/>
    <x v="1"/>
    <n v="201308"/>
    <d v="2013-08-28T00:00:00"/>
    <d v="2013-08-21T00:00:00"/>
    <n v="1"/>
    <s v="Comisión Social"/>
    <s v="Ana Yelitza Álvarez Calle"/>
    <s v="ana.alvarez@antioquia.gov.co"/>
    <s v="3217707985-3136236780"/>
    <n v="8862"/>
    <x v="8"/>
    <s v="05284"/>
    <s v="Cuenca del Río Sucio"/>
    <s v="Z13"/>
    <x v="4"/>
    <s v="R06"/>
    <m/>
    <e v="#N/A"/>
    <e v="#N/A"/>
    <m/>
    <m/>
    <m/>
    <s v="Incendio Estructural"/>
    <s v="Incendio"/>
    <n v="15"/>
    <m/>
    <m/>
    <m/>
    <m/>
    <m/>
  </r>
  <r>
    <s v="Agosto"/>
    <s v="08"/>
    <x v="1"/>
    <n v="201308"/>
    <d v="2013-08-23T00:00:00"/>
    <d v="2013-08-28T00:00:00"/>
    <n v="1"/>
    <s v="Comisión Social"/>
    <s v="Ana Yelitza Álvarez Calle"/>
    <s v="ana.alvarez@antioquia.gov.co"/>
    <s v="3217707985-3136236780"/>
    <n v="8862"/>
    <x v="39"/>
    <s v="05585"/>
    <s v="Ribereña"/>
    <s v="Z06"/>
    <x v="8"/>
    <s v="R03"/>
    <m/>
    <e v="#N/A"/>
    <e v="#N/A"/>
    <m/>
    <m/>
    <m/>
    <s v="Otro"/>
    <m/>
    <n v="39"/>
    <m/>
    <m/>
    <m/>
    <m/>
    <m/>
  </r>
  <r>
    <s v="Agosto"/>
    <s v="08"/>
    <x v="1"/>
    <n v="201308"/>
    <d v="2013-08-23T00:00:00"/>
    <d v="2013-08-28T00:00:00"/>
    <n v="1"/>
    <s v="Comisión Social"/>
    <s v="Ana Yelitza Álvarez Calle"/>
    <s v="ana.alvarez@antioquia.gov.co"/>
    <s v="3217707985-3136236780"/>
    <n v="8862"/>
    <x v="12"/>
    <s v="05604"/>
    <s v="Minera"/>
    <s v="Z08"/>
    <x v="6"/>
    <s v="R04"/>
    <m/>
    <e v="#N/A"/>
    <e v="#N/A"/>
    <m/>
    <m/>
    <m/>
    <s v="Lluvias"/>
    <s v="Lluvias"/>
    <n v="19"/>
    <m/>
    <m/>
    <m/>
    <m/>
    <m/>
  </r>
  <r>
    <s v="Agosto"/>
    <s v="08"/>
    <x v="1"/>
    <n v="201308"/>
    <d v="2013-08-22T00:00:00"/>
    <d v="2013-08-28T00:00:00"/>
    <n v="1"/>
    <s v="Comisión Social"/>
    <s v="Ana Yelitza Álvarez Calle"/>
    <s v="ana.alvarez@antioquia.gov.co"/>
    <s v="3217707985-3136236780"/>
    <n v="8862"/>
    <x v="0"/>
    <s v="05790"/>
    <s v="Bajo Cauca"/>
    <s v="Z04"/>
    <x v="0"/>
    <s v="R02"/>
    <m/>
    <e v="#N/A"/>
    <e v="#N/A"/>
    <m/>
    <m/>
    <m/>
    <s v="Otro"/>
    <m/>
    <n v="39"/>
    <m/>
    <m/>
    <m/>
    <m/>
    <m/>
  </r>
  <r>
    <s v="Agosto"/>
    <s v="08"/>
    <x v="1"/>
    <n v="201308"/>
    <d v="2013-08-21T00:00:00"/>
    <m/>
    <n v="1"/>
    <s v="Comisión Social"/>
    <s v="Ana Yelitza Álvarez Calle"/>
    <s v="ana.alvarez@antioquia.gov.co"/>
    <s v="3217707985-3136236780"/>
    <n v="8862"/>
    <x v="87"/>
    <s v="05088"/>
    <s v="Norte "/>
    <s v="Z02"/>
    <x v="7"/>
    <s v="R01"/>
    <m/>
    <e v="#N/A"/>
    <e v="#N/A"/>
    <m/>
    <m/>
    <m/>
    <s v="Inundación"/>
    <s v="Inundacion"/>
    <n v="18"/>
    <m/>
    <m/>
    <m/>
    <m/>
    <m/>
  </r>
  <r>
    <s v="Agosto"/>
    <s v="08"/>
    <x v="1"/>
    <n v="201308"/>
    <d v="2013-08-21T00:00:00"/>
    <m/>
    <n v="1"/>
    <s v="Comisión Social"/>
    <s v="Ana Yelitza Álvarez Calle"/>
    <s v="ana.alvarez@antioquia.gov.co"/>
    <s v="3217707985-3136236780"/>
    <n v="8862"/>
    <x v="44"/>
    <s v="05055"/>
    <s v="Páramo"/>
    <s v="Z15"/>
    <x v="3"/>
    <s v="R07"/>
    <m/>
    <e v="#N/A"/>
    <e v="#N/A"/>
    <m/>
    <m/>
    <m/>
    <s v="Lluvias"/>
    <s v="ola invernal"/>
    <n v="19"/>
    <m/>
    <m/>
    <m/>
    <m/>
    <m/>
  </r>
  <r>
    <s v="Agosto"/>
    <s v="08"/>
    <x v="1"/>
    <n v="201308"/>
    <d v="2013-08-28T00:00:00"/>
    <m/>
    <n v="1"/>
    <s v="Comisión Social"/>
    <s v="Ana Yelitza Álvarez Calle"/>
    <s v="ana.alvarez@antioquia.gov.co"/>
    <s v="3217707985-3136236780"/>
    <n v="8862"/>
    <x v="102"/>
    <s v="05237"/>
    <s v="Río Grande y Chico"/>
    <s v="Z11"/>
    <x v="1"/>
    <s v="R05"/>
    <m/>
    <e v="#N/A"/>
    <e v="#N/A"/>
    <m/>
    <m/>
    <m/>
    <s v="Lluvias"/>
    <s v="Fuertes lluvias"/>
    <n v="19"/>
    <m/>
    <m/>
    <m/>
    <m/>
    <m/>
  </r>
  <r>
    <s v="Agosto"/>
    <s v="08"/>
    <x v="1"/>
    <n v="201308"/>
    <d v="2013-08-28T00:00:00"/>
    <d v="2013-08-27T00:00:00"/>
    <n v="1"/>
    <s v="Comisión Social"/>
    <s v="Ana Yelitza Álvarez Calle"/>
    <s v="ana.alvarez@antioquia.gov.co"/>
    <s v="3217707985-3136236780"/>
    <n v="8862"/>
    <x v="5"/>
    <s v="05667"/>
    <s v="Embalses"/>
    <s v="Z16"/>
    <x v="3"/>
    <s v="R07"/>
    <m/>
    <e v="#N/A"/>
    <e v="#N/A"/>
    <m/>
    <m/>
    <m/>
    <s v="Deslizamiento"/>
    <s v="Deslizamiento"/>
    <n v="7"/>
    <m/>
    <m/>
    <m/>
    <m/>
    <m/>
  </r>
  <r>
    <s v="Agosto"/>
    <s v="08"/>
    <x v="1"/>
    <n v="201308"/>
    <d v="2013-08-21T00:00:00"/>
    <m/>
    <n v="1"/>
    <s v="Comisión Social"/>
    <s v="Ana Yelitza Álvarez Calle"/>
    <s v="ana.alvarez@antioquia.gov.co"/>
    <s v="3217707985-3136236780"/>
    <n v="8862"/>
    <x v="99"/>
    <s v="05736"/>
    <s v="Minera"/>
    <s v="Z08"/>
    <x v="6"/>
    <s v="R04"/>
    <m/>
    <e v="#N/A"/>
    <e v="#N/A"/>
    <m/>
    <m/>
    <m/>
    <s v="Otro"/>
    <m/>
    <n v="39"/>
    <m/>
    <m/>
    <m/>
    <m/>
    <m/>
  </r>
  <r>
    <s v="Agosto"/>
    <s v="08"/>
    <x v="1"/>
    <n v="201308"/>
    <d v="2013-09-02T00:00:00"/>
    <d v="2013-08-28T00:00:00"/>
    <n v="1"/>
    <s v="Comisión Social"/>
    <s v="Ana Yelitza Álvarez Calle"/>
    <s v="ana.alvarez@antioquia.gov.co"/>
    <s v="3217707985-3136236780"/>
    <n v="8862"/>
    <x v="42"/>
    <s v="05495"/>
    <s v="Bajo Cauca"/>
    <s v="Z04"/>
    <x v="0"/>
    <s v="R02"/>
    <m/>
    <e v="#N/A"/>
    <e v="#N/A"/>
    <m/>
    <m/>
    <m/>
    <s v="Otro"/>
    <m/>
    <n v="39"/>
    <m/>
    <m/>
    <m/>
    <m/>
    <m/>
  </r>
  <r>
    <s v="Agosto"/>
    <s v="08"/>
    <x v="1"/>
    <n v="201308"/>
    <d v="2013-08-28T00:00:00"/>
    <d v="2013-08-28T00:00:00"/>
    <n v="1"/>
    <s v="Comisión Social"/>
    <s v="Ana Yelitza Álvarez Calle"/>
    <s v="ana.alvarez@antioquia.gov.co"/>
    <s v="3217707985-3136236780"/>
    <n v="8862"/>
    <x v="44"/>
    <s v="05055"/>
    <s v="Páramo"/>
    <s v="Z15"/>
    <x v="3"/>
    <s v="R07"/>
    <m/>
    <e v="#N/A"/>
    <e v="#N/A"/>
    <m/>
    <m/>
    <m/>
    <s v="Otro"/>
    <m/>
    <n v="39"/>
    <m/>
    <m/>
    <m/>
    <m/>
    <m/>
  </r>
  <r>
    <s v="Agosto"/>
    <s v="08"/>
    <x v="1"/>
    <n v="201308"/>
    <d v="2013-08-26T00:00:00"/>
    <m/>
    <n v="1"/>
    <s v="Comisión Social"/>
    <s v="Ana Yelitza Álvarez Calle"/>
    <s v="ana.alvarez@antioquia.gov.co"/>
    <s v="3217707985-3136236780"/>
    <n v="8862"/>
    <x v="47"/>
    <s v="05038"/>
    <s v="Vertiente Chorros Blancos"/>
    <s v="Z10"/>
    <x v="1"/>
    <s v="R05"/>
    <m/>
    <e v="#N/A"/>
    <e v="#N/A"/>
    <m/>
    <m/>
    <m/>
    <s v="Otro"/>
    <m/>
    <n v="39"/>
    <m/>
    <m/>
    <m/>
    <m/>
    <m/>
  </r>
  <r>
    <s v="Agosto"/>
    <s v="08"/>
    <x v="1"/>
    <n v="201308"/>
    <d v="2013-09-02T00:00:00"/>
    <m/>
    <n v="1"/>
    <s v="Comisión Social"/>
    <s v="Ana Yelitza Álvarez Calle"/>
    <s v="ana.alvarez@antioquia.gov.co"/>
    <s v="3217707985-3136236780"/>
    <n v="8862"/>
    <x v="65"/>
    <s v="05756"/>
    <s v="Páramo"/>
    <s v="Z15"/>
    <x v="3"/>
    <s v="R07"/>
    <m/>
    <e v="#N/A"/>
    <e v="#N/A"/>
    <m/>
    <m/>
    <m/>
    <s v="Otro"/>
    <m/>
    <n v="39"/>
    <m/>
    <m/>
    <m/>
    <m/>
    <m/>
  </r>
  <r>
    <s v="Agosto"/>
    <s v="08"/>
    <x v="1"/>
    <n v="201308"/>
    <d v="2013-11-25T00:00:00"/>
    <m/>
    <n v="1"/>
    <s v="Comisión Social"/>
    <s v="Ana Yelitza Álvarez Calle"/>
    <s v="ana.alvarez@antioquia.gov.co"/>
    <s v="3217707985-3136236780"/>
    <n v="8862"/>
    <x v="81"/>
    <s v="05847"/>
    <s v="Penderisco"/>
    <s v="Z21"/>
    <x v="2"/>
    <s v="R08"/>
    <m/>
    <e v="#N/A"/>
    <e v="#N/A"/>
    <m/>
    <m/>
    <m/>
    <s v="Otro"/>
    <m/>
    <n v="39"/>
    <m/>
    <m/>
    <m/>
    <m/>
    <m/>
  </r>
  <r>
    <s v="Abril"/>
    <s v="04"/>
    <x v="1"/>
    <n v="201304"/>
    <d v="2013-12-09T00:00:00"/>
    <d v="2013-04-18T00:00:00"/>
    <n v="1"/>
    <s v="Comisión Social"/>
    <s v="Ana Yelitza Álvarez Calle"/>
    <s v="ana.alvarez@antioquia.gov.co"/>
    <s v="3217707985-3136236780"/>
    <n v="8862"/>
    <x v="53"/>
    <s v="05138"/>
    <s v="Cuenca del Río Sucio"/>
    <s v="Z13"/>
    <x v="4"/>
    <s v="R06"/>
    <m/>
    <e v="#N/A"/>
    <e v="#N/A"/>
    <m/>
    <m/>
    <m/>
    <s v="Otro"/>
    <m/>
    <n v="39"/>
    <m/>
    <m/>
    <m/>
    <m/>
    <m/>
  </r>
  <r>
    <s v="Abril"/>
    <s v="04"/>
    <x v="1"/>
    <n v="201304"/>
    <d v="2013-12-09T00:00:00"/>
    <d v="2013-04-18T00:00:00"/>
    <n v="1"/>
    <s v="Comisión Social"/>
    <s v="Ana Yelitza Álvarez Calle"/>
    <s v="ana.alvarez@antioquia.gov.co"/>
    <s v="3217707985-3136236780"/>
    <n v="8862"/>
    <x v="8"/>
    <s v="05284"/>
    <s v="Cuenca del Río Sucio"/>
    <s v="Z13"/>
    <x v="4"/>
    <s v="R06"/>
    <m/>
    <e v="#N/A"/>
    <e v="#N/A"/>
    <m/>
    <m/>
    <m/>
    <s v="Otro"/>
    <m/>
    <n v="39"/>
    <m/>
    <m/>
    <m/>
    <m/>
    <m/>
  </r>
  <r>
    <s v="Septiembre"/>
    <s v="09"/>
    <x v="1"/>
    <n v="201309"/>
    <m/>
    <m/>
    <n v="1"/>
    <s v="Comisión Social"/>
    <s v="Ana Yelitza Álvarez Calle"/>
    <s v="ana.alvarez@antioquia.gov.co"/>
    <s v="3217707985-3136236780"/>
    <n v="8862"/>
    <x v="98"/>
    <s v="05044"/>
    <s v="Cauca Medio"/>
    <s v="Z14"/>
    <x v="4"/>
    <s v="R06"/>
    <m/>
    <e v="#N/A"/>
    <e v="#N/A"/>
    <m/>
    <m/>
    <m/>
    <s v="Otro"/>
    <m/>
    <n v="39"/>
    <m/>
    <m/>
    <m/>
    <m/>
    <m/>
  </r>
  <r>
    <s v="Septiembre"/>
    <s v="09"/>
    <x v="1"/>
    <n v="201309"/>
    <d v="2014-09-06T00:00:00"/>
    <m/>
    <n v="1"/>
    <s v="Comisión Social"/>
    <s v="Ana Yelitza Álvarez Calle"/>
    <s v="ana.alvarez@antioquia.gov.co"/>
    <s v="3217707985-3136236780"/>
    <n v="8862"/>
    <x v="29"/>
    <s v="05142"/>
    <s v="Nus"/>
    <s v="Z05"/>
    <x v="8"/>
    <s v="R03"/>
    <m/>
    <e v="#N/A"/>
    <e v="#N/A"/>
    <m/>
    <m/>
    <m/>
    <s v="Deslizamiento"/>
    <s v="Undimiento de la banca y viento huracanados"/>
    <n v="7"/>
    <m/>
    <m/>
    <m/>
    <m/>
    <m/>
  </r>
  <r>
    <s v="Septiembre"/>
    <s v="09"/>
    <x v="1"/>
    <n v="201309"/>
    <d v="2014-08-30T00:00:00"/>
    <m/>
    <n v="1"/>
    <s v="Comisión Social"/>
    <s v="Ana Yelitza Álvarez Calle"/>
    <s v="ana.alvarez@antioquia.gov.co"/>
    <s v="3217707985-3136236780"/>
    <n v="8862"/>
    <x v="103"/>
    <s v="05030"/>
    <s v="Sinifaná"/>
    <s v="Z19"/>
    <x v="2"/>
    <s v="R08"/>
    <m/>
    <e v="#N/A"/>
    <e v="#N/A"/>
    <m/>
    <m/>
    <m/>
    <s v="Inundación"/>
    <s v="Inundacion"/>
    <n v="18"/>
    <m/>
    <m/>
    <m/>
    <m/>
    <m/>
  </r>
  <r>
    <s v="Septiembre"/>
    <s v="09"/>
    <x v="1"/>
    <n v="201309"/>
    <d v="2014-09-06T00:00:00"/>
    <m/>
    <n v="1"/>
    <s v="Comisión Social"/>
    <s v="Ana Yelitza Álvarez Calle"/>
    <s v="ana.alvarez@antioquia.gov.co"/>
    <s v="3217707985-3136236780"/>
    <n v="8862"/>
    <x v="67"/>
    <s v="05051"/>
    <s v="Norte"/>
    <s v="Z24"/>
    <x v="5"/>
    <s v="R09"/>
    <m/>
    <e v="#N/A"/>
    <e v="#N/A"/>
    <m/>
    <m/>
    <m/>
    <s v="Inundación"/>
    <s v="Inundacion y deslizamiento"/>
    <n v="18"/>
    <m/>
    <m/>
    <m/>
    <m/>
    <m/>
  </r>
  <r>
    <s v="Septiembre"/>
    <s v="09"/>
    <x v="1"/>
    <n v="201309"/>
    <d v="2014-08-16T00:00:00"/>
    <m/>
    <n v="1"/>
    <s v="Comisión Social"/>
    <s v="Ana Yelitza Álvarez Calle"/>
    <s v="ana.alvarez@antioquia.gov.co"/>
    <s v="3217707985-3136236780"/>
    <n v="8862"/>
    <x v="72"/>
    <s v="05411"/>
    <s v="Cauca Medio"/>
    <s v="Z14"/>
    <x v="4"/>
    <s v="R06"/>
    <m/>
    <e v="#N/A"/>
    <e v="#N/A"/>
    <m/>
    <m/>
    <m/>
    <s v="Incendio Estructural"/>
    <s v="Incendio"/>
    <n v="15"/>
    <m/>
    <m/>
    <m/>
    <m/>
    <m/>
  </r>
  <r>
    <s v="Septiembre"/>
    <s v="09"/>
    <x v="1"/>
    <n v="201309"/>
    <m/>
    <m/>
    <n v="1"/>
    <s v="Comisión Social"/>
    <s v="Ana Yelitza Álvarez Calle"/>
    <s v="ana.alvarez@antioquia.gov.co"/>
    <s v="3217707985-3136236780"/>
    <n v="8862"/>
    <x v="13"/>
    <s v="05670"/>
    <s v="Nus"/>
    <s v="Z05"/>
    <x v="6"/>
    <s v="R04"/>
    <m/>
    <e v="#N/A"/>
    <e v="#N/A"/>
    <m/>
    <m/>
    <m/>
    <s v="Vendaval"/>
    <s v="Vendaval, huracanes y lluvias"/>
    <n v="30"/>
    <m/>
    <m/>
    <m/>
    <m/>
    <m/>
  </r>
  <r>
    <s v="Septiembre"/>
    <s v="09"/>
    <x v="1"/>
    <n v="201309"/>
    <m/>
    <m/>
    <n v="1"/>
    <s v="Comisión Social"/>
    <s v="Ana Yelitza Álvarez Calle"/>
    <s v="ana.alvarez@antioquia.gov.co"/>
    <s v="3217707985-3136236780"/>
    <n v="8862"/>
    <x v="71"/>
    <s v="05240"/>
    <s v="Cauca Medio"/>
    <s v="Z14"/>
    <x v="4"/>
    <s v="R06"/>
    <m/>
    <e v="#N/A"/>
    <e v="#N/A"/>
    <m/>
    <m/>
    <m/>
    <s v="Inundación"/>
    <s v="Inundacion"/>
    <n v="18"/>
    <m/>
    <m/>
    <m/>
    <m/>
    <m/>
  </r>
  <r>
    <s v="Septiembre"/>
    <s v="09"/>
    <x v="1"/>
    <n v="201309"/>
    <m/>
    <m/>
    <n v="1"/>
    <s v="Comisión Social"/>
    <s v="Ana Yelitza Álvarez Calle"/>
    <s v="ana.alvarez@antioquia.gov.co"/>
    <s v="3217707985-3136236780"/>
    <n v="8862"/>
    <x v="38"/>
    <s v="05036"/>
    <s v="Sinifaná"/>
    <s v="Z19"/>
    <x v="2"/>
    <s v="R08"/>
    <m/>
    <e v="#N/A"/>
    <e v="#N/A"/>
    <m/>
    <m/>
    <m/>
    <s v="Deslizamiento"/>
    <s v="Deslizamiento"/>
    <n v="7"/>
    <m/>
    <m/>
    <m/>
    <m/>
    <m/>
  </r>
  <r>
    <s v="Septiembre"/>
    <s v="09"/>
    <x v="1"/>
    <n v="201309"/>
    <d v="2014-09-05T00:00:00"/>
    <m/>
    <n v="1"/>
    <s v="Comisión Social"/>
    <s v="Ana Yelitza Álvarez Calle"/>
    <s v="ana.alvarez@antioquia.gov.co"/>
    <s v="3217707985-3136236780"/>
    <n v="8862"/>
    <x v="3"/>
    <s v="05652"/>
    <s v="Bosques"/>
    <s v="Z17"/>
    <x v="3"/>
    <s v="R07"/>
    <m/>
    <e v="#N/A"/>
    <e v="#N/A"/>
    <m/>
    <m/>
    <m/>
    <s v="Vendaval"/>
    <s v="Vendaval"/>
    <n v="30"/>
    <m/>
    <m/>
    <m/>
    <m/>
    <m/>
  </r>
  <r>
    <s v="Septiembre"/>
    <s v="09"/>
    <x v="1"/>
    <n v="201309"/>
    <d v="2014-09-18T00:00:00"/>
    <m/>
    <n v="1"/>
    <s v="Comisión Social"/>
    <s v="Ana Yelitza Álvarez Calle"/>
    <s v="ana.alvarez@antioquia.gov.co"/>
    <s v="3217707985-3136236780"/>
    <n v="8862"/>
    <x v="72"/>
    <s v="05411"/>
    <s v="Cauca Medio"/>
    <s v="Z14"/>
    <x v="4"/>
    <s v="R06"/>
    <m/>
    <e v="#N/A"/>
    <e v="#N/A"/>
    <m/>
    <m/>
    <m/>
    <s v="Otro"/>
    <m/>
    <n v="39"/>
    <m/>
    <m/>
    <m/>
    <m/>
    <m/>
  </r>
  <r>
    <s v="Septiembre"/>
    <s v="09"/>
    <x v="1"/>
    <n v="201309"/>
    <m/>
    <m/>
    <n v="1"/>
    <s v="Comisión Social"/>
    <s v="Ana Yelitza Álvarez Calle"/>
    <s v="ana.alvarez@antioquia.gov.co"/>
    <s v="3217707985-3136236780"/>
    <n v="8862"/>
    <x v="51"/>
    <s v="05040"/>
    <s v="Río Porce "/>
    <s v="Z09"/>
    <x v="6"/>
    <s v="R04"/>
    <m/>
    <e v="#N/A"/>
    <e v="#N/A"/>
    <m/>
    <m/>
    <m/>
    <s v="Huracán"/>
    <s v="Huracan y deslizamiento"/>
    <n v="14"/>
    <m/>
    <m/>
    <m/>
    <m/>
    <m/>
  </r>
  <r>
    <s v="Septiembre"/>
    <s v="09"/>
    <x v="1"/>
    <n v="201309"/>
    <d v="2014-08-26T00:00:00"/>
    <m/>
    <n v="1"/>
    <s v="Comisión Social"/>
    <s v="Ana Yelitza Álvarez Calle"/>
    <s v="ana.alvarez@antioquia.gov.co"/>
    <s v="3217707985-3136236780"/>
    <n v="8862"/>
    <x v="80"/>
    <s v="05001"/>
    <s v="Centro"/>
    <s v="Z01"/>
    <x v="7"/>
    <s v="R01"/>
    <m/>
    <e v="#N/A"/>
    <e v="#N/A"/>
    <m/>
    <m/>
    <m/>
    <s v="Otro"/>
    <m/>
    <n v="39"/>
    <m/>
    <m/>
    <m/>
    <m/>
    <m/>
  </r>
  <r>
    <s v="Septiembre"/>
    <s v="09"/>
    <x v="1"/>
    <n v="201309"/>
    <m/>
    <m/>
    <n v="1"/>
    <s v="Comisión Social"/>
    <s v="Ana Yelitza Álvarez Calle"/>
    <s v="ana.alvarez@antioquia.gov.co"/>
    <s v="3217707985-3136236780"/>
    <n v="8862"/>
    <x v="62"/>
    <s v="05660"/>
    <s v="Bosques"/>
    <s v="Z17"/>
    <x v="3"/>
    <s v="R07"/>
    <m/>
    <e v="#N/A"/>
    <e v="#N/A"/>
    <m/>
    <m/>
    <m/>
    <s v="Vendaval"/>
    <s v="Vendaval"/>
    <n v="30"/>
    <m/>
    <m/>
    <m/>
    <m/>
    <m/>
  </r>
  <r>
    <s v="Septiembre"/>
    <s v="09"/>
    <x v="1"/>
    <n v="201309"/>
    <d v="2014-09-20T00:00:00"/>
    <m/>
    <n v="1"/>
    <s v="Comisión Social"/>
    <s v="Ana Yelitza Álvarez Calle"/>
    <s v="ana.alvarez@antioquia.gov.co"/>
    <s v="3217707985-3136236780"/>
    <n v="8862"/>
    <x v="87"/>
    <s v="05088"/>
    <s v="Norte "/>
    <s v="Z02"/>
    <x v="7"/>
    <s v="R01"/>
    <m/>
    <e v="#N/A"/>
    <e v="#N/A"/>
    <m/>
    <m/>
    <m/>
    <s v="Incendio Estructural"/>
    <s v="Incendio estructural"/>
    <n v="15"/>
    <m/>
    <m/>
    <m/>
    <m/>
    <m/>
  </r>
  <r>
    <s v="Mayo"/>
    <s v="05"/>
    <x v="1"/>
    <n v="201305"/>
    <m/>
    <d v="2014-05-30T00:00:00"/>
    <n v="1"/>
    <s v="Comisión Social"/>
    <s v="Ana Yelitza Álvarez Calle"/>
    <s v="ana.alvarez@antioquia.gov.co"/>
    <s v="3217707985-3136236780"/>
    <n v="8862"/>
    <x v="35"/>
    <s v="05120"/>
    <s v="Bajo Cauca"/>
    <s v="Z04"/>
    <x v="0"/>
    <s v="R02"/>
    <m/>
    <e v="#N/A"/>
    <e v="#N/A"/>
    <m/>
    <m/>
    <m/>
    <s v="Avenida"/>
    <s v="Avalancha"/>
    <n v="3"/>
    <m/>
    <m/>
    <m/>
    <m/>
    <m/>
  </r>
  <r>
    <s v="Julio"/>
    <s v="07"/>
    <x v="1"/>
    <n v="201307"/>
    <d v="2014-09-20T00:00:00"/>
    <d v="2014-07-11T00:00:00"/>
    <n v="1"/>
    <s v="Comisión Social"/>
    <s v="Ana Yelitza Álvarez Calle"/>
    <s v="ana.alvarez@antioquia.gov.co"/>
    <s v="3217707985-3136236780"/>
    <n v="8862"/>
    <x v="35"/>
    <s v="05120"/>
    <s v="Bajo Cauca"/>
    <s v="Z04"/>
    <x v="0"/>
    <s v="R02"/>
    <m/>
    <e v="#N/A"/>
    <e v="#N/A"/>
    <m/>
    <m/>
    <m/>
    <s v="Deslizamiento"/>
    <s v="Daño en las vias"/>
    <n v="7"/>
    <m/>
    <m/>
    <m/>
    <m/>
    <m/>
  </r>
  <r>
    <s v="Agosto"/>
    <s v="08"/>
    <x v="1"/>
    <n v="201308"/>
    <m/>
    <d v="2014-08-17T00:00:00"/>
    <n v="1"/>
    <s v="Comisión Social"/>
    <s v="Ana Yelitza Álvarez Calle"/>
    <s v="ana.alvarez@antioquia.gov.co"/>
    <s v="3217707985-3136236780"/>
    <n v="8862"/>
    <x v="99"/>
    <s v="05736"/>
    <s v="Minera"/>
    <s v="Z08"/>
    <x v="6"/>
    <s v="R04"/>
    <m/>
    <e v="#N/A"/>
    <e v="#N/A"/>
    <m/>
    <m/>
    <m/>
    <s v="Inundación"/>
    <s v="Inundacion"/>
    <n v="18"/>
    <m/>
    <m/>
    <m/>
    <m/>
    <m/>
  </r>
  <r>
    <s v="Septiembre"/>
    <s v="09"/>
    <x v="1"/>
    <n v="201309"/>
    <d v="2014-09-20T00:00:00"/>
    <m/>
    <n v="1"/>
    <s v="Comisión Social"/>
    <s v="Ana Yelitza Álvarez Calle"/>
    <s v="ana.alvarez@antioquia.gov.co"/>
    <s v="3217707985-3136236780"/>
    <n v="8862"/>
    <x v="46"/>
    <s v="05150"/>
    <s v="Río Porce "/>
    <s v="Z09"/>
    <x v="1"/>
    <s v="R05"/>
    <m/>
    <e v="#N/A"/>
    <e v="#N/A"/>
    <m/>
    <m/>
    <m/>
    <s v="Vendaval"/>
    <s v="Vendaval-Amarra tu techo"/>
    <n v="30"/>
    <m/>
    <m/>
    <m/>
    <m/>
    <m/>
  </r>
  <r>
    <s v="Septiembre"/>
    <s v="09"/>
    <x v="1"/>
    <n v="201309"/>
    <d v="2014-09-19T00:00:00"/>
    <d v="2014-09-12T00:00:00"/>
    <n v="1"/>
    <s v="Comisión Social"/>
    <s v="Ana Yelitza Álvarez Calle"/>
    <s v="ana.alvarez@antioquia.gov.co"/>
    <s v="3217707985-3136236780"/>
    <n v="8862"/>
    <x v="4"/>
    <s v="05347"/>
    <s v="Cauca Medio"/>
    <s v="Z14"/>
    <x v="4"/>
    <s v="R06"/>
    <m/>
    <e v="#N/A"/>
    <e v="#N/A"/>
    <m/>
    <m/>
    <m/>
    <s v="Vendaval"/>
    <s v="Vendaval"/>
    <n v="30"/>
    <m/>
    <m/>
    <m/>
    <m/>
    <m/>
  </r>
  <r>
    <s v="Septiembre"/>
    <s v="09"/>
    <x v="1"/>
    <n v="201309"/>
    <d v="2014-09-19T00:00:00"/>
    <d v="2014-09-17T00:00:00"/>
    <n v="1"/>
    <s v="Comisión Social"/>
    <s v="Ana Yelitza Álvarez Calle"/>
    <s v="ana.alvarez@antioquia.gov.co"/>
    <s v="3217707985-3136236780"/>
    <n v="8862"/>
    <x v="98"/>
    <s v="05044"/>
    <s v="Cauca Medio"/>
    <s v="Z14"/>
    <x v="4"/>
    <s v="R06"/>
    <m/>
    <e v="#N/A"/>
    <e v="#N/A"/>
    <m/>
    <m/>
    <m/>
    <s v="Vendaval"/>
    <s v="Vendaval"/>
    <n v="30"/>
    <m/>
    <m/>
    <m/>
    <m/>
    <m/>
  </r>
  <r>
    <s v="Septiembre"/>
    <s v="09"/>
    <x v="1"/>
    <n v="201309"/>
    <d v="2014-09-23T00:00:00"/>
    <d v="2014-09-15T00:00:00"/>
    <n v="1"/>
    <s v="Comisión Social"/>
    <s v="Ana Yelitza Álvarez Calle"/>
    <s v="ana.alvarez@antioquia.gov.co"/>
    <s v="3217707985-3136236780"/>
    <n v="8862"/>
    <x v="31"/>
    <s v="05789"/>
    <s v="Cartama"/>
    <s v="Z22"/>
    <x v="2"/>
    <s v="R08"/>
    <m/>
    <e v="#N/A"/>
    <e v="#N/A"/>
    <m/>
    <m/>
    <m/>
    <s v="Vendaval"/>
    <s v="Vendavala granizada"/>
    <n v="30"/>
    <m/>
    <m/>
    <m/>
    <m/>
    <m/>
  </r>
  <r>
    <s v="Septiembre"/>
    <s v="09"/>
    <x v="1"/>
    <n v="201309"/>
    <d v="2014-09-25T00:00:00"/>
    <d v="2014-09-22T00:00:00"/>
    <n v="1"/>
    <s v="Comisión Social"/>
    <s v="Ana Yelitza Álvarez Calle"/>
    <s v="ana.alvarez@antioquia.gov.co"/>
    <s v="3217707985-3136236780"/>
    <n v="8862"/>
    <x v="27"/>
    <s v="05390"/>
    <s v="Cartama"/>
    <s v="Z22"/>
    <x v="2"/>
    <s v="R08"/>
    <m/>
    <e v="#N/A"/>
    <e v="#N/A"/>
    <m/>
    <m/>
    <m/>
    <s v="Lluvias"/>
    <s v="Lluvias"/>
    <n v="19"/>
    <m/>
    <m/>
    <m/>
    <m/>
    <m/>
  </r>
  <r>
    <s v="Septiembre"/>
    <s v="09"/>
    <x v="1"/>
    <n v="201309"/>
    <m/>
    <d v="2014-09-23T00:00:00"/>
    <n v="1"/>
    <s v="Comisión Social"/>
    <s v="Ana Yelitza Álvarez Calle"/>
    <s v="ana.alvarez@antioquia.gov.co"/>
    <s v="3217707985-3136236780"/>
    <n v="8862"/>
    <x v="51"/>
    <s v="05040"/>
    <s v="Río Porce "/>
    <s v="Z09"/>
    <x v="6"/>
    <s v="R04"/>
    <m/>
    <e v="#N/A"/>
    <e v="#N/A"/>
    <m/>
    <m/>
    <m/>
    <s v="Vendaval"/>
    <s v="Vendaval"/>
    <n v="30"/>
    <m/>
    <m/>
    <m/>
    <m/>
    <m/>
  </r>
  <r>
    <s v="Septiembre"/>
    <s v="09"/>
    <x v="1"/>
    <n v="201309"/>
    <m/>
    <d v="2014-09-26T00:00:00"/>
    <n v="1"/>
    <s v="Comisión Social"/>
    <s v="Ana Yelitza Álvarez Calle"/>
    <s v="ana.alvarez@antioquia.gov.co"/>
    <s v="3217707985-3136236780"/>
    <n v="8862"/>
    <x v="22"/>
    <s v="05642"/>
    <s v="Penderisco"/>
    <s v="Z21"/>
    <x v="2"/>
    <s v="R08"/>
    <m/>
    <e v="#N/A"/>
    <e v="#N/A"/>
    <m/>
    <m/>
    <m/>
    <s v="Colapso Estructural"/>
    <s v="Colapso estructural"/>
    <n v="4"/>
    <m/>
    <m/>
    <m/>
    <m/>
    <m/>
  </r>
  <r>
    <s v="Septiembre"/>
    <s v="09"/>
    <x v="1"/>
    <n v="201309"/>
    <m/>
    <d v="2014-09-25T00:00:00"/>
    <n v="1"/>
    <s v="Comisión Social"/>
    <s v="Ana Yelitza Álvarez Calle"/>
    <s v="ana.alvarez@antioquia.gov.co"/>
    <s v="3217707985-3136236780"/>
    <n v="8862"/>
    <x v="13"/>
    <s v="05670"/>
    <s v="Nus"/>
    <s v="Z05"/>
    <x v="6"/>
    <s v="R04"/>
    <m/>
    <e v="#N/A"/>
    <e v="#N/A"/>
    <m/>
    <m/>
    <m/>
    <s v="Vendaval"/>
    <s v="Vendaval"/>
    <n v="30"/>
    <m/>
    <m/>
    <m/>
    <m/>
    <m/>
  </r>
  <r>
    <s v="Septiembre"/>
    <s v="09"/>
    <x v="1"/>
    <n v="201309"/>
    <d v="2014-09-25T00:00:00"/>
    <m/>
    <n v="1"/>
    <s v="Comisión Social"/>
    <s v="Ana Yelitza Álvarez Calle"/>
    <s v="ana.alvarez@antioquia.gov.co"/>
    <s v="3217707985-3136236780"/>
    <n v="8862"/>
    <x v="103"/>
    <s v="05030"/>
    <s v="Sinifaná"/>
    <s v="Z19"/>
    <x v="2"/>
    <s v="R08"/>
    <m/>
    <e v="#N/A"/>
    <e v="#N/A"/>
    <m/>
    <m/>
    <m/>
    <s v="Lluvias"/>
    <s v="Lluvias"/>
    <n v="19"/>
    <m/>
    <m/>
    <m/>
    <m/>
    <m/>
  </r>
  <r>
    <s v="Septiembre"/>
    <s v="09"/>
    <x v="1"/>
    <n v="201309"/>
    <d v="2014-09-27T00:00:00"/>
    <s v="23,24/9"/>
    <n v="1"/>
    <s v="Comisión Social"/>
    <s v="Ana Yelitza Álvarez Calle"/>
    <s v="ana.alvarez@antioquia.gov.co"/>
    <s v="3217707985-3136236780"/>
    <n v="8862"/>
    <x v="1"/>
    <s v="05647"/>
    <s v="Río Cauca"/>
    <s v="Z12"/>
    <x v="1"/>
    <s v="R05"/>
    <m/>
    <e v="#N/A"/>
    <e v="#N/A"/>
    <m/>
    <m/>
    <m/>
    <s v="Tempestad"/>
    <s v="Fuertes vientos"/>
    <n v="27"/>
    <m/>
    <m/>
    <m/>
    <m/>
    <m/>
  </r>
  <r>
    <s v="Septiembre"/>
    <s v="09"/>
    <x v="1"/>
    <n v="201309"/>
    <d v="2014-09-27T00:00:00"/>
    <d v="2014-09-23T00:00:00"/>
    <n v="1"/>
    <s v="Comisión Social"/>
    <s v="Ana Yelitza Álvarez Calle"/>
    <s v="ana.alvarez@antioquia.gov.co"/>
    <s v="3217707985-3136236780"/>
    <n v="8862"/>
    <x v="17"/>
    <s v="05854"/>
    <s v="Vertiente Chorros Blancos"/>
    <s v="Z10"/>
    <x v="1"/>
    <s v="R05"/>
    <m/>
    <e v="#N/A"/>
    <e v="#N/A"/>
    <m/>
    <m/>
    <m/>
    <s v="Incendio Estructural"/>
    <s v="Incendio"/>
    <n v="15"/>
    <m/>
    <m/>
    <m/>
    <m/>
    <m/>
  </r>
  <r>
    <s v="Septiembre"/>
    <s v="09"/>
    <x v="1"/>
    <n v="201309"/>
    <d v="2014-09-24T00:00:00"/>
    <d v="2014-09-02T00:00:00"/>
    <n v="1"/>
    <s v="Comisión Social"/>
    <s v="Ana Yelitza Álvarez Calle"/>
    <s v="ana.alvarez@antioquia.gov.co"/>
    <s v="3217707985-3136236780"/>
    <n v="8862"/>
    <x v="94"/>
    <s v="05034"/>
    <s v="San Juan"/>
    <s v="Z20"/>
    <x v="2"/>
    <s v="R08"/>
    <m/>
    <e v="#N/A"/>
    <e v="#N/A"/>
    <m/>
    <m/>
    <m/>
    <s v="Deslizamiento"/>
    <s v="Eventos catastroficos"/>
    <n v="7"/>
    <m/>
    <m/>
    <m/>
    <m/>
    <m/>
  </r>
  <r>
    <s v="Septiembre"/>
    <s v="09"/>
    <x v="1"/>
    <n v="201309"/>
    <d v="2014-10-03T00:00:00"/>
    <d v="2014-09-03T00:00:00"/>
    <n v="1"/>
    <s v="Comisión Social"/>
    <s v="Ana Yelitza Álvarez Calle"/>
    <s v="ana.alvarez@antioquia.gov.co"/>
    <s v="3217707985-3136236780"/>
    <n v="8862"/>
    <x v="60"/>
    <s v="05615"/>
    <s v="Valle de San Nicolás"/>
    <s v="Z18"/>
    <x v="3"/>
    <s v="R07"/>
    <m/>
    <e v="#N/A"/>
    <e v="#N/A"/>
    <m/>
    <m/>
    <m/>
    <s v="Inundación"/>
    <s v="Inundacion"/>
    <n v="18"/>
    <m/>
    <m/>
    <m/>
    <m/>
    <m/>
  </r>
  <r>
    <s v="Septiembre"/>
    <s v="09"/>
    <x v="1"/>
    <n v="201309"/>
    <d v="2014-09-13T00:00:00"/>
    <m/>
    <n v="1"/>
    <s v="Comisión Social"/>
    <s v="Ana Yelitza Álvarez Calle"/>
    <s v="ana.alvarez@antioquia.gov.co"/>
    <s v="3217707985-3136236780"/>
    <n v="8862"/>
    <x v="11"/>
    <s v="05313"/>
    <s v="Embalses"/>
    <s v="Z16"/>
    <x v="3"/>
    <s v="R07"/>
    <m/>
    <e v="#N/A"/>
    <e v="#N/A"/>
    <m/>
    <m/>
    <m/>
    <s v="Otro"/>
    <m/>
    <n v="39"/>
    <m/>
    <m/>
    <m/>
    <m/>
    <m/>
  </r>
  <r>
    <s v="Septiembre"/>
    <s v="09"/>
    <x v="1"/>
    <n v="201309"/>
    <m/>
    <m/>
    <n v="1"/>
    <s v="Comisión Social"/>
    <s v="Ana Yelitza Álvarez Calle"/>
    <s v="ana.alvarez@antioquia.gov.co"/>
    <s v="3217707985-3136236780"/>
    <n v="8862"/>
    <x v="81"/>
    <s v="05847"/>
    <s v="Penderisco"/>
    <s v="Z21"/>
    <x v="2"/>
    <s v="R08"/>
    <m/>
    <e v="#N/A"/>
    <e v="#N/A"/>
    <m/>
    <m/>
    <m/>
    <s v="Otro"/>
    <m/>
    <n v="39"/>
    <m/>
    <m/>
    <m/>
    <m/>
    <m/>
  </r>
  <r>
    <s v="Septiembre"/>
    <s v="09"/>
    <x v="1"/>
    <n v="201309"/>
    <d v="2014-10-02T00:00:00"/>
    <d v="2014-09-15T00:00:00"/>
    <n v="1"/>
    <s v="Comisión Social"/>
    <s v="Ana Yelitza Álvarez Calle"/>
    <s v="ana.alvarez@antioquia.gov.co"/>
    <s v="3217707985-3136236780"/>
    <n v="8862"/>
    <x v="101"/>
    <s v="05031"/>
    <s v="Meseta"/>
    <s v="Z07"/>
    <x v="6"/>
    <s v="R04"/>
    <m/>
    <e v="#N/A"/>
    <e v="#N/A"/>
    <m/>
    <m/>
    <m/>
    <s v="Vendaval"/>
    <s v="Vendaval"/>
    <n v="30"/>
    <m/>
    <m/>
    <m/>
    <m/>
    <m/>
  </r>
  <r>
    <s v="Septiembre"/>
    <s v="09"/>
    <x v="1"/>
    <n v="201309"/>
    <d v="2014-10-04T00:00:00"/>
    <m/>
    <n v="1"/>
    <s v="Comisión Social"/>
    <s v="Ana Yelitza Álvarez Calle"/>
    <s v="ana.alvarez@antioquia.gov.co"/>
    <s v="3217707985-3136236780"/>
    <n v="8862"/>
    <x v="94"/>
    <s v="05034"/>
    <s v="San Juan"/>
    <s v="Z20"/>
    <x v="2"/>
    <s v="R08"/>
    <m/>
    <e v="#N/A"/>
    <e v="#N/A"/>
    <m/>
    <m/>
    <m/>
    <s v="Otro"/>
    <m/>
    <n v="39"/>
    <m/>
    <m/>
    <m/>
    <m/>
    <m/>
  </r>
  <r>
    <s v="Septiembre"/>
    <s v="09"/>
    <x v="1"/>
    <n v="201309"/>
    <d v="2014-10-07T00:00:00"/>
    <d v="2014-09-17T00:00:00"/>
    <n v="1"/>
    <s v="Comisión Social"/>
    <s v="Ana Yelitza Álvarez Calle"/>
    <s v="ana.alvarez@antioquia.gov.co"/>
    <s v="3217707985-3136236780"/>
    <n v="8862"/>
    <x v="98"/>
    <s v="05044"/>
    <s v="Cauca Medio"/>
    <s v="Z14"/>
    <x v="4"/>
    <s v="R06"/>
    <m/>
    <e v="#N/A"/>
    <e v="#N/A"/>
    <m/>
    <m/>
    <m/>
    <s v="Vendaval"/>
    <s v="Vendaval"/>
    <n v="30"/>
    <m/>
    <m/>
    <m/>
    <m/>
    <m/>
  </r>
  <r>
    <s v="Septiembre"/>
    <s v="09"/>
    <x v="1"/>
    <n v="201309"/>
    <m/>
    <m/>
    <n v="1"/>
    <s v="Comisión Social"/>
    <s v="Ana Yelitza Álvarez Calle"/>
    <s v="ana.alvarez@antioquia.gov.co"/>
    <s v="3217707985-3136236780"/>
    <n v="8862"/>
    <x v="44"/>
    <s v="05055"/>
    <s v="Páramo"/>
    <s v="Z15"/>
    <x v="3"/>
    <s v="R07"/>
    <m/>
    <e v="#N/A"/>
    <e v="#N/A"/>
    <m/>
    <m/>
    <m/>
    <s v="Otro"/>
    <m/>
    <n v="39"/>
    <m/>
    <m/>
    <m/>
    <m/>
    <n v="70"/>
  </r>
  <r>
    <s v="Septiembre"/>
    <s v="09"/>
    <x v="1"/>
    <n v="201309"/>
    <m/>
    <m/>
    <n v="1"/>
    <s v="Comisión Social"/>
    <s v="Ana Yelitza Álvarez Calle"/>
    <s v="ana.alvarez@antioquia.gov.co"/>
    <s v="3217707985-3136236780"/>
    <n v="8862"/>
    <x v="44"/>
    <s v="05055"/>
    <s v="Páramo"/>
    <s v="Z15"/>
    <x v="3"/>
    <s v="R07"/>
    <m/>
    <e v="#N/A"/>
    <e v="#N/A"/>
    <m/>
    <m/>
    <m/>
    <s v="Otro"/>
    <m/>
    <n v="39"/>
    <m/>
    <m/>
    <m/>
    <m/>
    <m/>
  </r>
  <r>
    <s v="Septiembre"/>
    <s v="09"/>
    <x v="1"/>
    <n v="201309"/>
    <m/>
    <m/>
    <n v="1"/>
    <s v="Comisión Social"/>
    <s v="Ana Yelitza Álvarez Calle"/>
    <s v="ana.alvarez@antioquia.gov.co"/>
    <s v="3217707985-3136236780"/>
    <n v="8862"/>
    <x v="44"/>
    <s v="05055"/>
    <s v="Páramo"/>
    <s v="Z15"/>
    <x v="3"/>
    <s v="R07"/>
    <m/>
    <e v="#N/A"/>
    <e v="#N/A"/>
    <m/>
    <m/>
    <m/>
    <s v="Otro"/>
    <m/>
    <n v="39"/>
    <m/>
    <m/>
    <m/>
    <m/>
    <m/>
  </r>
  <r>
    <s v="Octubre"/>
    <s v="10"/>
    <x v="1"/>
    <n v="201310"/>
    <d v="2014-10-08T00:00:00"/>
    <d v="2014-10-01T00:00:00"/>
    <n v="1"/>
    <s v="Comisión Social"/>
    <s v="Ana Yelitza Álvarez Calle"/>
    <s v="ana.alvarez@antioquia.gov.co"/>
    <s v="3217707985-3136236780"/>
    <n v="8862"/>
    <x v="50"/>
    <s v="05658"/>
    <s v="Río Grande y Chico"/>
    <s v="Z11"/>
    <x v="1"/>
    <s v="R05"/>
    <m/>
    <e v="#N/A"/>
    <e v="#N/A"/>
    <m/>
    <m/>
    <m/>
    <s v="Terrorismo"/>
    <s v="Atentado terrorista"/>
    <n v="28"/>
    <m/>
    <m/>
    <m/>
    <m/>
    <m/>
  </r>
  <r>
    <s v="Septiembre"/>
    <s v="09"/>
    <x v="1"/>
    <n v="201309"/>
    <d v="2014-10-11T00:00:00"/>
    <d v="2014-09-28T00:00:00"/>
    <n v="1"/>
    <s v="Comisión Social"/>
    <s v="Ana Yelitza Álvarez Calle"/>
    <s v="ana.alvarez@antioquia.gov.co"/>
    <s v="3217707985-3136236780"/>
    <n v="8862"/>
    <x v="0"/>
    <s v="05790"/>
    <s v="Bajo Cauca"/>
    <s v="Z04"/>
    <x v="0"/>
    <s v="R02"/>
    <m/>
    <e v="#N/A"/>
    <e v="#N/A"/>
    <m/>
    <m/>
    <m/>
    <s v="Incendio Estructural"/>
    <s v="incendio"/>
    <n v="15"/>
    <m/>
    <m/>
    <m/>
    <m/>
    <m/>
  </r>
  <r>
    <s v="Octubre"/>
    <s v="10"/>
    <x v="1"/>
    <n v="201310"/>
    <d v="2014-10-16T00:00:00"/>
    <d v="2014-10-10T00:00:00"/>
    <n v="1"/>
    <s v="Comisión Social"/>
    <s v="Ana Yelitza Álvarez Calle"/>
    <s v="ana.alvarez@antioquia.gov.co"/>
    <s v="3217707985-3136236780"/>
    <n v="8862"/>
    <x v="1"/>
    <s v="05647"/>
    <s v="Río Cauca"/>
    <s v="Z12"/>
    <x v="1"/>
    <s v="R05"/>
    <m/>
    <e v="#N/A"/>
    <e v="#N/A"/>
    <m/>
    <m/>
    <m/>
    <s v="Terrorismo"/>
    <s v="Explision de artefacto"/>
    <n v="28"/>
    <m/>
    <m/>
    <m/>
    <m/>
    <m/>
  </r>
  <r>
    <s v="Octubre"/>
    <s v="10"/>
    <x v="1"/>
    <n v="201310"/>
    <m/>
    <d v="2014-10-16T00:00:00"/>
    <n v="1"/>
    <s v="Comisión Social"/>
    <s v="Ana Yelitza Álvarez Calle"/>
    <s v="ana.alvarez@antioquia.gov.co"/>
    <s v="3217707985-3136236780"/>
    <n v="8862"/>
    <x v="40"/>
    <s v="05591"/>
    <s v="Ribereña"/>
    <s v="Z06"/>
    <x v="8"/>
    <s v="R03"/>
    <m/>
    <e v="#N/A"/>
    <e v="#N/A"/>
    <m/>
    <m/>
    <m/>
    <s v="Vendaval"/>
    <s v="Vendaval"/>
    <n v="30"/>
    <m/>
    <m/>
    <m/>
    <m/>
    <m/>
  </r>
  <r>
    <s v="Octubre"/>
    <s v="10"/>
    <x v="1"/>
    <n v="201310"/>
    <m/>
    <d v="2014-10-10T00:00:00"/>
    <n v="1"/>
    <s v="Comisión Social"/>
    <s v="Ana Yelitza Álvarez Calle"/>
    <s v="ana.alvarez@antioquia.gov.co"/>
    <s v="3217707985-3136236780"/>
    <n v="8862"/>
    <x v="40"/>
    <s v="05591"/>
    <s v="Ribereña"/>
    <s v="Z06"/>
    <x v="8"/>
    <s v="R03"/>
    <m/>
    <e v="#N/A"/>
    <e v="#N/A"/>
    <m/>
    <m/>
    <m/>
    <s v="Vendaval"/>
    <s v="Vendaval"/>
    <n v="30"/>
    <m/>
    <m/>
    <m/>
    <m/>
    <m/>
  </r>
  <r>
    <s v="Octubre"/>
    <s v="10"/>
    <x v="1"/>
    <n v="201310"/>
    <d v="2014-10-25T00:00:00"/>
    <m/>
    <n v="1"/>
    <s v="Comisión Social"/>
    <s v="Ana Yelitza Álvarez Calle"/>
    <s v="ana.alvarez@antioquia.gov.co"/>
    <s v="3217707985-3136236780"/>
    <n v="8862"/>
    <x v="104"/>
    <s v="05809"/>
    <s v="Sinifaná"/>
    <s v="Z19"/>
    <x v="2"/>
    <s v="R08"/>
    <m/>
    <e v="#N/A"/>
    <e v="#N/A"/>
    <m/>
    <m/>
    <m/>
    <s v="Otro"/>
    <m/>
    <n v="39"/>
    <m/>
    <m/>
    <m/>
    <m/>
    <m/>
  </r>
  <r>
    <s v="Octubre"/>
    <s v="10"/>
    <x v="1"/>
    <n v="201310"/>
    <d v="2014-04-03T00:00:00"/>
    <d v="2014-09-09T00:00:00"/>
    <n v="1"/>
    <s v="Comisión Social"/>
    <s v="Ana Yelitza Álvarez Calle"/>
    <s v="ana.alvarez@antioquia.gov.co"/>
    <s v="3217707985-3136236780"/>
    <n v="8862"/>
    <x v="5"/>
    <s v="05667"/>
    <s v="Embalses"/>
    <s v="Z16"/>
    <x v="3"/>
    <s v="R07"/>
    <m/>
    <e v="#N/A"/>
    <e v="#N/A"/>
    <m/>
    <m/>
    <m/>
    <s v="Vendaval"/>
    <s v="Vendaval"/>
    <n v="30"/>
    <m/>
    <m/>
    <m/>
    <m/>
    <m/>
  </r>
  <r>
    <s v="Octubre"/>
    <s v="10"/>
    <x v="1"/>
    <n v="201310"/>
    <d v="2017-10-01T00:00:00"/>
    <d v="2014-10-03T00:00:00"/>
    <n v="1"/>
    <s v="Comisión Social"/>
    <s v="Ana Yelitza Álvarez Calle"/>
    <s v="ana.alvarez@antioquia.gov.co"/>
    <s v="3217707985-3136236780"/>
    <n v="8862"/>
    <x v="5"/>
    <s v="05667"/>
    <s v="Embalses"/>
    <s v="Z16"/>
    <x v="3"/>
    <s v="R07"/>
    <m/>
    <e v="#N/A"/>
    <e v="#N/A"/>
    <m/>
    <m/>
    <m/>
    <s v="Otro"/>
    <m/>
    <n v="39"/>
    <m/>
    <m/>
    <m/>
    <m/>
    <m/>
  </r>
  <r>
    <s v="Octubre"/>
    <s v="10"/>
    <x v="1"/>
    <n v="201310"/>
    <d v="2014-10-29T00:00:00"/>
    <d v="2014-10-26T00:00:00"/>
    <n v="1"/>
    <s v="Comisión Social"/>
    <s v="Ana Yelitza Álvarez Calle"/>
    <s v="ana.alvarez@antioquia.gov.co"/>
    <s v="3217707985-3136236780"/>
    <n v="8862"/>
    <x v="67"/>
    <s v="05051"/>
    <s v="Norte"/>
    <s v="Z24"/>
    <x v="5"/>
    <s v="R09"/>
    <m/>
    <e v="#N/A"/>
    <e v="#N/A"/>
    <m/>
    <m/>
    <m/>
    <s v="Otro"/>
    <m/>
    <n v="39"/>
    <m/>
    <m/>
    <m/>
    <m/>
    <m/>
  </r>
  <r>
    <s v="Agosto"/>
    <s v="08"/>
    <x v="1"/>
    <n v="201308"/>
    <d v="2014-10-29T00:00:00"/>
    <d v="2014-08-31T00:00:00"/>
    <n v="1"/>
    <s v="Comisión Social"/>
    <s v="Ana Yelitza Álvarez Calle"/>
    <s v="ana.alvarez@antioquia.gov.co"/>
    <s v="3217707985-3136236780"/>
    <n v="8862"/>
    <x v="83"/>
    <s v="05002"/>
    <s v="Páramo"/>
    <s v="Z15"/>
    <x v="3"/>
    <s v="R07"/>
    <m/>
    <e v="#N/A"/>
    <e v="#N/A"/>
    <m/>
    <m/>
    <m/>
    <s v="Vendaval"/>
    <s v="Vendaval"/>
    <n v="30"/>
    <m/>
    <m/>
    <m/>
    <m/>
    <m/>
  </r>
  <r>
    <s v="Octubre"/>
    <s v="10"/>
    <x v="1"/>
    <n v="201310"/>
    <d v="2014-10-30T00:00:00"/>
    <d v="2014-10-24T00:00:00"/>
    <n v="1"/>
    <s v="Comisión Social"/>
    <s v="Ana Yelitza Álvarez Calle"/>
    <s v="ana.alvarez@antioquia.gov.co"/>
    <s v="3217707985-3136236780"/>
    <n v="8862"/>
    <x v="50"/>
    <s v="05658"/>
    <s v="Río Grande y Chico"/>
    <s v="Z11"/>
    <x v="1"/>
    <s v="R05"/>
    <m/>
    <e v="#N/A"/>
    <e v="#N/A"/>
    <m/>
    <m/>
    <m/>
    <s v="Vendaval"/>
    <s v="Vendaval y granizada"/>
    <n v="30"/>
    <m/>
    <m/>
    <m/>
    <m/>
    <m/>
  </r>
  <r>
    <s v="Octubre"/>
    <s v="10"/>
    <x v="1"/>
    <n v="201310"/>
    <d v="2014-10-25T00:00:00"/>
    <d v="2014-10-24T00:00:00"/>
    <n v="1"/>
    <s v="Comisión Social"/>
    <s v="Ana Yelitza Álvarez Calle"/>
    <s v="ana.alvarez@antioquia.gov.co"/>
    <s v="3217707985-3136236780"/>
    <n v="8862"/>
    <x v="50"/>
    <s v="05658"/>
    <s v="Río Grande y Chico"/>
    <s v="Z11"/>
    <x v="1"/>
    <s v="R05"/>
    <m/>
    <e v="#N/A"/>
    <e v="#N/A"/>
    <m/>
    <m/>
    <m/>
    <s v="Vendaval"/>
    <s v="Vendaval"/>
    <n v="30"/>
    <m/>
    <m/>
    <m/>
    <m/>
    <m/>
  </r>
  <r>
    <s v="Octubre"/>
    <s v="10"/>
    <x v="1"/>
    <n v="201310"/>
    <d v="2014-10-10T00:00:00"/>
    <d v="2014-10-10T00:00:00"/>
    <n v="1"/>
    <s v="Comisión Social"/>
    <s v="Ana Yelitza Álvarez Calle"/>
    <s v="ana.alvarez@antioquia.gov.co"/>
    <s v="3217707985-3136236780"/>
    <n v="8862"/>
    <x v="61"/>
    <s v="05659"/>
    <s v="Norte"/>
    <s v="Z24"/>
    <x v="5"/>
    <s v="R09"/>
    <m/>
    <e v="#N/A"/>
    <e v="#N/A"/>
    <m/>
    <m/>
    <m/>
    <s v="Otro"/>
    <m/>
    <n v="39"/>
    <m/>
    <m/>
    <m/>
    <m/>
    <m/>
  </r>
  <r>
    <s v="Octubre"/>
    <s v="10"/>
    <x v="1"/>
    <n v="201310"/>
    <d v="2014-10-17T00:00:00"/>
    <m/>
    <n v="1"/>
    <s v="Comisión Social"/>
    <s v="Ana Yelitza Álvarez Calle"/>
    <s v="ana.alvarez@antioquia.gov.co"/>
    <s v="3217707985-3136236780"/>
    <n v="8862"/>
    <x v="105"/>
    <s v="05212"/>
    <s v="Norte "/>
    <s v="Z02"/>
    <x v="7"/>
    <s v="R01"/>
    <m/>
    <e v="#N/A"/>
    <e v="#N/A"/>
    <m/>
    <m/>
    <m/>
    <s v="Inundación"/>
    <s v="Inundacion"/>
    <n v="18"/>
    <m/>
    <m/>
    <m/>
    <m/>
    <m/>
  </r>
  <r>
    <s v="Septiembre"/>
    <s v="09"/>
    <x v="1"/>
    <n v="201309"/>
    <m/>
    <d v="2014-09-30T00:00:00"/>
    <n v="1"/>
    <s v="Comisión Social"/>
    <s v="Ana Yelitza Álvarez Calle"/>
    <s v="ana.alvarez@antioquia.gov.co"/>
    <s v="3217707985-3136236780"/>
    <n v="8862"/>
    <x v="53"/>
    <s v="05138"/>
    <s v="Cuenca del Río Sucio"/>
    <s v="Z13"/>
    <x v="4"/>
    <s v="R06"/>
    <m/>
    <e v="#N/A"/>
    <e v="#N/A"/>
    <m/>
    <m/>
    <m/>
    <s v="Otro"/>
    <m/>
    <n v="39"/>
    <m/>
    <m/>
    <m/>
    <m/>
    <m/>
  </r>
  <r>
    <s v="Agosto"/>
    <s v="08"/>
    <x v="1"/>
    <n v="201308"/>
    <m/>
    <d v="2014-08-23T00:00:00"/>
    <n v="1"/>
    <s v="Comisión Social"/>
    <s v="Ana Yelitza Álvarez Calle"/>
    <s v="ana.alvarez@antioquia.gov.co"/>
    <s v="3217707985-3136236780"/>
    <n v="8862"/>
    <x v="69"/>
    <s v="05893"/>
    <s v="Ribereña"/>
    <s v="Z06"/>
    <x v="8"/>
    <s v="R03"/>
    <m/>
    <e v="#N/A"/>
    <e v="#N/A"/>
    <m/>
    <m/>
    <m/>
    <s v="Deslizamiento"/>
    <s v="Deslizamiento"/>
    <n v="7"/>
    <m/>
    <m/>
    <m/>
    <m/>
    <m/>
  </r>
  <r>
    <s v="Octubre"/>
    <s v="10"/>
    <x v="1"/>
    <n v="201310"/>
    <d v="2014-10-20T00:00:00"/>
    <d v="2014-10-04T00:00:00"/>
    <n v="1"/>
    <s v="Comisión Social"/>
    <s v="Ana Yelitza Álvarez Calle"/>
    <s v="ana.alvarez@antioquia.gov.co"/>
    <s v="3217707985-3136236780"/>
    <n v="8862"/>
    <x v="3"/>
    <s v="05652"/>
    <s v="Bosques"/>
    <s v="Z17"/>
    <x v="3"/>
    <s v="R07"/>
    <m/>
    <e v="#N/A"/>
    <e v="#N/A"/>
    <m/>
    <m/>
    <m/>
    <s v="Vendaval"/>
    <s v="Vendaval"/>
    <n v="30"/>
    <m/>
    <m/>
    <m/>
    <m/>
    <m/>
  </r>
  <r>
    <s v="Octubre"/>
    <s v="10"/>
    <x v="1"/>
    <n v="201310"/>
    <d v="2014-10-21T00:00:00"/>
    <d v="2014-10-21T00:00:00"/>
    <n v="1"/>
    <s v="Comisión Social"/>
    <s v="Ana Yelitza Álvarez Calle"/>
    <s v="ana.alvarez@antioquia.gov.co"/>
    <s v="3217707985-3136236780"/>
    <n v="8862"/>
    <x v="0"/>
    <s v="05790"/>
    <s v="Bajo Cauca"/>
    <s v="Z04"/>
    <x v="0"/>
    <s v="R02"/>
    <m/>
    <e v="#N/A"/>
    <e v="#N/A"/>
    <m/>
    <m/>
    <m/>
    <s v="Deslizamiento"/>
    <s v="Deslizamiento"/>
    <n v="7"/>
    <m/>
    <m/>
    <m/>
    <m/>
    <m/>
  </r>
  <r>
    <s v="Octubre"/>
    <s v="10"/>
    <x v="1"/>
    <n v="201310"/>
    <m/>
    <m/>
    <n v="1"/>
    <s v="Comisión Social"/>
    <s v="Ana Yelitza Álvarez Calle"/>
    <s v="ana.alvarez@antioquia.gov.co"/>
    <s v="3217707985-3136236780"/>
    <n v="8862"/>
    <x v="39"/>
    <s v="05585"/>
    <s v="Ribereña"/>
    <s v="Z06"/>
    <x v="8"/>
    <s v="R03"/>
    <m/>
    <e v="#N/A"/>
    <e v="#N/A"/>
    <m/>
    <m/>
    <m/>
    <s v="Otro"/>
    <m/>
    <n v="39"/>
    <m/>
    <m/>
    <m/>
    <m/>
    <m/>
  </r>
  <r>
    <s v="Octubre"/>
    <s v="10"/>
    <x v="1"/>
    <n v="201310"/>
    <m/>
    <d v="2014-10-31T00:00:00"/>
    <n v="1"/>
    <s v="Comisión Social"/>
    <s v="Ana Yelitza Álvarez Calle"/>
    <s v="ana.alvarez@antioquia.gov.co"/>
    <s v="3217707985-3136236780"/>
    <n v="8862"/>
    <x v="78"/>
    <s v="05148"/>
    <s v="Valle de San Nicolás"/>
    <s v="Z18"/>
    <x v="3"/>
    <s v="R07"/>
    <m/>
    <e v="#N/A"/>
    <e v="#N/A"/>
    <m/>
    <m/>
    <m/>
    <s v="Lluvias"/>
    <s v="Granizada, lluvias y panico"/>
    <n v="19"/>
    <m/>
    <m/>
    <m/>
    <m/>
    <m/>
  </r>
  <r>
    <s v="Octubre"/>
    <s v="10"/>
    <x v="1"/>
    <n v="201310"/>
    <d v="2014-11-12T00:00:00"/>
    <m/>
    <n v="1"/>
    <s v="Comisión Social"/>
    <s v="Ana Yelitza Álvarez Calle"/>
    <s v="ana.alvarez@antioquia.gov.co"/>
    <s v="3217707985-3136236780"/>
    <n v="8862"/>
    <x v="25"/>
    <s v="05101"/>
    <s v="San Juan"/>
    <s v="Z20"/>
    <x v="2"/>
    <s v="R08"/>
    <m/>
    <e v="#N/A"/>
    <e v="#N/A"/>
    <m/>
    <m/>
    <m/>
    <s v="Otro"/>
    <m/>
    <n v="39"/>
    <m/>
    <m/>
    <m/>
    <m/>
    <m/>
  </r>
  <r>
    <s v="Octubre"/>
    <s v="10"/>
    <x v="1"/>
    <n v="201310"/>
    <d v="2014-11-07T00:00:00"/>
    <m/>
    <n v="1"/>
    <s v="Comisión Social"/>
    <s v="Ana Yelitza Álvarez Calle"/>
    <s v="ana.alvarez@antioquia.gov.co"/>
    <s v="3217707985-3136236780"/>
    <n v="8862"/>
    <x v="87"/>
    <s v="05088"/>
    <s v="Norte "/>
    <s v="Z02"/>
    <x v="7"/>
    <s v="R01"/>
    <m/>
    <e v="#N/A"/>
    <e v="#N/A"/>
    <m/>
    <m/>
    <m/>
    <s v="Colapso Estructural"/>
    <s v="colapso estructural"/>
    <n v="4"/>
    <m/>
    <m/>
    <m/>
    <m/>
    <m/>
  </r>
  <r>
    <s v="Octubre"/>
    <s v="10"/>
    <x v="1"/>
    <n v="201310"/>
    <m/>
    <m/>
    <n v="1"/>
    <s v="Comisión Social"/>
    <s v="Ana Yelitza Álvarez Calle"/>
    <s v="ana.alvarez@antioquia.gov.co"/>
    <s v="3217707985-3136236780"/>
    <n v="8862"/>
    <x v="17"/>
    <s v="05854"/>
    <s v="Vertiente Chorros Blancos"/>
    <s v="Z10"/>
    <x v="1"/>
    <s v="R05"/>
    <m/>
    <e v="#N/A"/>
    <e v="#N/A"/>
    <m/>
    <m/>
    <m/>
    <s v="Otro"/>
    <m/>
    <n v="39"/>
    <m/>
    <m/>
    <m/>
    <m/>
    <m/>
  </r>
  <r>
    <s v="Octubre"/>
    <s v="10"/>
    <x v="1"/>
    <n v="201310"/>
    <m/>
    <m/>
    <n v="1"/>
    <s v="Comisión Social"/>
    <s v="Ana Yelitza Álvarez Calle"/>
    <s v="ana.alvarez@antioquia.gov.co"/>
    <s v="3217707985-3136236780"/>
    <n v="8862"/>
    <x v="85"/>
    <e v="#N/A"/>
    <e v="#N/A"/>
    <e v="#N/A"/>
    <x v="9"/>
    <e v="#N/A"/>
    <m/>
    <e v="#N/A"/>
    <e v="#N/A"/>
    <m/>
    <m/>
    <m/>
    <s v="Otro"/>
    <m/>
    <n v="39"/>
    <m/>
    <m/>
    <m/>
    <m/>
    <m/>
  </r>
  <r>
    <s v="Octubre"/>
    <s v="10"/>
    <x v="1"/>
    <n v="201310"/>
    <m/>
    <m/>
    <n v="1"/>
    <s v="Comisión Social"/>
    <s v="Ana Yelitza Álvarez Calle"/>
    <s v="ana.alvarez@antioquia.gov.co"/>
    <s v="3217707985-3136236780"/>
    <n v="8862"/>
    <x v="85"/>
    <e v="#N/A"/>
    <e v="#N/A"/>
    <e v="#N/A"/>
    <x v="9"/>
    <e v="#N/A"/>
    <m/>
    <e v="#N/A"/>
    <e v="#N/A"/>
    <m/>
    <m/>
    <m/>
    <s v="Otro"/>
    <m/>
    <n v="39"/>
    <m/>
    <m/>
    <m/>
    <m/>
    <m/>
  </r>
  <r>
    <s v="Septiembre"/>
    <s v="09"/>
    <x v="1"/>
    <n v="201309"/>
    <d v="2013-10-28T00:00:00"/>
    <d v="2013-09-28T00:00:00"/>
    <n v="1"/>
    <s v="Comisión Social"/>
    <s v="Ana Yelitza Álvarez Calle"/>
    <s v="ana.alvarez@antioquia.gov.co"/>
    <s v="3217707985-3136236780"/>
    <n v="8862"/>
    <x v="24"/>
    <s v="05093"/>
    <s v="Penderisco"/>
    <s v="Z21"/>
    <x v="2"/>
    <s v="R08"/>
    <m/>
    <e v="#N/A"/>
    <e v="#N/A"/>
    <m/>
    <m/>
    <m/>
    <s v="Vendaval"/>
    <s v="Vendaval"/>
    <n v="30"/>
    <n v="19"/>
    <m/>
    <m/>
    <m/>
    <n v="19"/>
  </r>
  <r>
    <s v="Septiembre"/>
    <s v="09"/>
    <x v="1"/>
    <n v="201309"/>
    <d v="2013-10-02T00:00:00"/>
    <d v="2013-09-29T00:00:00"/>
    <n v="1"/>
    <s v="Comisión Social"/>
    <s v="Ana Yelitza Álvarez Calle"/>
    <s v="ana.alvarez@antioquia.gov.co"/>
    <s v="3217707985-3136236780"/>
    <n v="8862"/>
    <x v="98"/>
    <s v="05044"/>
    <s v="Cauca Medio"/>
    <s v="Z14"/>
    <x v="4"/>
    <s v="R06"/>
    <m/>
    <e v="#N/A"/>
    <e v="#N/A"/>
    <m/>
    <m/>
    <m/>
    <s v="Lluvias"/>
    <s v="Granizada"/>
    <n v="19"/>
    <n v="35"/>
    <m/>
    <m/>
    <m/>
    <n v="35"/>
  </r>
  <r>
    <s v="Octubre"/>
    <s v="10"/>
    <x v="1"/>
    <n v="201310"/>
    <m/>
    <m/>
    <n v="1"/>
    <s v="Comisión Social"/>
    <s v="Ana Yelitza Álvarez Calle"/>
    <s v="ana.alvarez@antioquia.gov.co"/>
    <s v="3217707985-3136236780"/>
    <n v="8862"/>
    <x v="16"/>
    <s v="05190"/>
    <s v="Nus"/>
    <s v="Z05"/>
    <x v="6"/>
    <s v="R04"/>
    <m/>
    <e v="#N/A"/>
    <e v="#N/A"/>
    <m/>
    <m/>
    <m/>
    <s v="Otro"/>
    <m/>
    <n v="39"/>
    <m/>
    <m/>
    <m/>
    <m/>
    <m/>
  </r>
  <r>
    <s v="Octubre"/>
    <s v="10"/>
    <x v="1"/>
    <n v="201310"/>
    <d v="2013-10-22T00:00:00"/>
    <m/>
    <n v="1"/>
    <s v="Comisión Social"/>
    <s v="Ana Yelitza Álvarez Calle"/>
    <s v="ana.alvarez@antioquia.gov.co"/>
    <s v="3217707985-3136236780"/>
    <n v="8862"/>
    <x v="29"/>
    <s v="05142"/>
    <s v="Nus"/>
    <s v="Z05"/>
    <x v="8"/>
    <s v="R03"/>
    <m/>
    <e v="#N/A"/>
    <e v="#N/A"/>
    <m/>
    <m/>
    <m/>
    <s v="Vendaval"/>
    <s v="Vendaval"/>
    <n v="30"/>
    <m/>
    <m/>
    <m/>
    <m/>
    <m/>
  </r>
  <r>
    <s v="Octubre"/>
    <s v="10"/>
    <x v="1"/>
    <n v="201310"/>
    <d v="2013-10-29T00:00:00"/>
    <d v="2013-10-26T00:00:00"/>
    <n v="1"/>
    <s v="Comisión Social"/>
    <s v="Ana Yelitza Álvarez Calle"/>
    <s v="ana.alvarez@antioquia.gov.co"/>
    <s v="3217707985-3136236780"/>
    <n v="8862"/>
    <x v="67"/>
    <s v="05051"/>
    <s v="Norte"/>
    <s v="Z24"/>
    <x v="5"/>
    <s v="R09"/>
    <m/>
    <e v="#N/A"/>
    <e v="#N/A"/>
    <m/>
    <m/>
    <m/>
    <s v="Incendio Estructural"/>
    <s v="Incendio"/>
    <n v="15"/>
    <n v="1"/>
    <m/>
    <m/>
    <m/>
    <n v="1"/>
  </r>
  <r>
    <s v="Octubre"/>
    <s v="10"/>
    <x v="1"/>
    <n v="201310"/>
    <d v="2013-10-30T00:00:00"/>
    <d v="2013-10-21T00:00:00"/>
    <n v="1"/>
    <s v="Comisión Social"/>
    <s v="Ana Yelitza Álvarez Calle"/>
    <s v="ana.alvarez@antioquia.gov.co"/>
    <s v="3217707985-3136236780"/>
    <n v="8862"/>
    <x v="37"/>
    <s v="05842"/>
    <s v="Cuenca del Río Sucio"/>
    <s v="Z13"/>
    <x v="4"/>
    <s v="R06"/>
    <m/>
    <e v="#N/A"/>
    <e v="#N/A"/>
    <m/>
    <m/>
    <m/>
    <s v="Vendaval"/>
    <s v="Vendaval,deslizamiento, huracan, colapso estructural"/>
    <n v="30"/>
    <n v="35"/>
    <m/>
    <m/>
    <m/>
    <n v="36"/>
  </r>
  <r>
    <s v="Octubre"/>
    <s v="10"/>
    <x v="1"/>
    <n v="201310"/>
    <d v="2013-10-23T00:00:00"/>
    <d v="2013-10-19T00:00:00"/>
    <n v="1"/>
    <s v="Comisión Social"/>
    <s v="Ana Yelitza Álvarez Calle"/>
    <s v="ana.alvarez@antioquia.gov.co"/>
    <s v="3217707985-3136236780"/>
    <n v="8862"/>
    <x v="33"/>
    <s v="05483"/>
    <s v="Páramo"/>
    <s v="Z15"/>
    <x v="3"/>
    <s v="R07"/>
    <m/>
    <e v="#N/A"/>
    <e v="#N/A"/>
    <m/>
    <m/>
    <m/>
    <s v="Vendaval"/>
    <s v="Vendaval, Huracanes"/>
    <n v="30"/>
    <n v="26"/>
    <m/>
    <m/>
    <m/>
    <n v="26"/>
  </r>
  <r>
    <s v="Octubre"/>
    <s v="10"/>
    <x v="1"/>
    <n v="201310"/>
    <d v="2013-11-07T00:00:00"/>
    <d v="2013-10-15T00:00:00"/>
    <n v="1"/>
    <s v="Comisión Social"/>
    <s v="Ana Yelitza Álvarez Calle"/>
    <s v="ana.alvarez@antioquia.gov.co"/>
    <s v="3217707985-3136236780"/>
    <n v="8862"/>
    <x v="77"/>
    <s v="05318"/>
    <s v="Valle de San Nicolás"/>
    <s v="Z18"/>
    <x v="3"/>
    <s v="R07"/>
    <m/>
    <e v="#N/A"/>
    <e v="#N/A"/>
    <m/>
    <m/>
    <m/>
    <s v="Lluvias"/>
    <s v="Granizada"/>
    <n v="19"/>
    <m/>
    <m/>
    <m/>
    <m/>
    <m/>
  </r>
  <r>
    <s v="Octubre"/>
    <s v="10"/>
    <x v="1"/>
    <n v="201310"/>
    <d v="2013-11-06T00:00:00"/>
    <d v="2013-11-05T00:00:00"/>
    <n v="1"/>
    <s v="Comisión Social"/>
    <s v="Ana Yelitza Álvarez Calle"/>
    <s v="ana.alvarez@antioquia.gov.co"/>
    <s v="3217707985-3136236780"/>
    <n v="8862"/>
    <x v="87"/>
    <s v="05088"/>
    <s v="Norte "/>
    <s v="Z02"/>
    <x v="7"/>
    <s v="R01"/>
    <m/>
    <e v="#N/A"/>
    <e v="#N/A"/>
    <m/>
    <m/>
    <m/>
    <s v="Deslizamiento"/>
    <s v="Deslizamiento"/>
    <n v="7"/>
    <n v="2"/>
    <m/>
    <m/>
    <m/>
    <n v="1"/>
  </r>
  <r>
    <s v="Octubre"/>
    <s v="10"/>
    <x v="1"/>
    <n v="201310"/>
    <d v="2013-10-31T00:00:00"/>
    <d v="2013-10-23T00:00:00"/>
    <n v="1"/>
    <s v="Comisión Social"/>
    <s v="Ana Yelitza Álvarez Calle"/>
    <s v="ana.alvarez@antioquia.gov.co"/>
    <s v="3217707985-3136236780"/>
    <n v="8862"/>
    <x v="4"/>
    <s v="05347"/>
    <s v="Cauca Medio"/>
    <s v="Z14"/>
    <x v="4"/>
    <s v="R06"/>
    <m/>
    <e v="#N/A"/>
    <e v="#N/A"/>
    <m/>
    <m/>
    <m/>
    <s v="Colapso Estructural"/>
    <s v="Colapso estructural"/>
    <n v="4"/>
    <m/>
    <m/>
    <m/>
    <m/>
    <m/>
  </r>
  <r>
    <s v="Octubre"/>
    <s v="10"/>
    <x v="1"/>
    <n v="201310"/>
    <d v="2013-11-13T00:00:00"/>
    <d v="2013-11-04T00:00:00"/>
    <n v="1"/>
    <s v="Comisión Social"/>
    <s v="Ana Yelitza Álvarez Calle"/>
    <s v="ana.alvarez@antioquia.gov.co"/>
    <s v="3217707985-3136236780"/>
    <n v="8862"/>
    <x v="22"/>
    <s v="05642"/>
    <s v="Penderisco"/>
    <s v="Z21"/>
    <x v="2"/>
    <s v="R08"/>
    <m/>
    <e v="#N/A"/>
    <e v="#N/A"/>
    <m/>
    <m/>
    <m/>
    <s v="Incendio Estructural"/>
    <s v="Incendio"/>
    <n v="15"/>
    <n v="1"/>
    <m/>
    <m/>
    <m/>
    <n v="1"/>
  </r>
  <r>
    <s v="Octubre"/>
    <s v="10"/>
    <x v="1"/>
    <n v="201310"/>
    <d v="2013-10-30T00:00:00"/>
    <d v="2013-10-20T00:00:00"/>
    <n v="1"/>
    <s v="Comisión Social"/>
    <s v="Ana Yelitza Álvarez Calle"/>
    <s v="ana.alvarez@antioquia.gov.co"/>
    <s v="3217707985-3136236780"/>
    <n v="8862"/>
    <x v="64"/>
    <s v="05690"/>
    <s v="Nus"/>
    <s v="Z05"/>
    <x v="6"/>
    <s v="R04"/>
    <m/>
    <e v="#N/A"/>
    <e v="#N/A"/>
    <m/>
    <m/>
    <m/>
    <s v="Incendio Estructural"/>
    <s v="Incendio"/>
    <n v="15"/>
    <m/>
    <m/>
    <m/>
    <m/>
    <n v="1"/>
  </r>
  <r>
    <s v="Octubre"/>
    <s v="10"/>
    <x v="1"/>
    <n v="201310"/>
    <d v="2013-10-17T00:00:00"/>
    <d v="2013-10-04T00:00:00"/>
    <n v="1"/>
    <s v="Comisión Social"/>
    <s v="Ana Yelitza Álvarez Calle"/>
    <s v="ana.alvarez@antioquia.gov.co"/>
    <s v="3217707985-3136236780"/>
    <n v="8862"/>
    <x v="5"/>
    <s v="05667"/>
    <s v="Embalses"/>
    <s v="Z16"/>
    <x v="3"/>
    <s v="R07"/>
    <m/>
    <e v="#N/A"/>
    <e v="#N/A"/>
    <m/>
    <m/>
    <m/>
    <s v="Avenida"/>
    <s v="Avenida torrencial, colapso estructural, helada, inundacion"/>
    <n v="3"/>
    <n v="28"/>
    <m/>
    <m/>
    <m/>
    <n v="48"/>
  </r>
  <r>
    <s v="Octubre"/>
    <s v="10"/>
    <x v="1"/>
    <n v="201310"/>
    <m/>
    <m/>
    <n v="1"/>
    <s v="Comisión Social"/>
    <s v="Ana Yelitza Álvarez Calle"/>
    <s v="ana.alvarez@antioquia.gov.co"/>
    <s v="3217707985-3136236780"/>
    <n v="8862"/>
    <x v="44"/>
    <s v="05055"/>
    <s v="Páramo"/>
    <s v="Z15"/>
    <x v="3"/>
    <s v="R07"/>
    <m/>
    <e v="#N/A"/>
    <e v="#N/A"/>
    <m/>
    <m/>
    <m/>
    <s v="Otro"/>
    <m/>
    <n v="39"/>
    <m/>
    <m/>
    <m/>
    <m/>
    <m/>
  </r>
  <r>
    <s v="Octubre"/>
    <s v="10"/>
    <x v="1"/>
    <n v="201310"/>
    <d v="2013-09-26T00:00:00"/>
    <m/>
    <n v="1"/>
    <s v="Comisión Social"/>
    <s v="Ana Yelitza Álvarez Calle"/>
    <s v="ana.alvarez@antioquia.gov.co"/>
    <s v="3217707985-3136236780"/>
    <n v="8862"/>
    <x v="75"/>
    <s v="05154"/>
    <s v="Bajo Cauca"/>
    <s v="Z04"/>
    <x v="0"/>
    <s v="R02"/>
    <m/>
    <e v="#N/A"/>
    <e v="#N/A"/>
    <m/>
    <m/>
    <m/>
    <s v="Otro"/>
    <s v="Paro minero"/>
    <n v="39"/>
    <m/>
    <m/>
    <m/>
    <m/>
    <m/>
  </r>
  <r>
    <s v="Octubre"/>
    <s v="10"/>
    <x v="1"/>
    <n v="201310"/>
    <m/>
    <d v="2013-10-01T00:00:00"/>
    <n v="1"/>
    <s v="Comisión Social"/>
    <s v="Ana Yelitza Álvarez Calle"/>
    <s v="ana.alvarez@antioquia.gov.co"/>
    <s v="3217707985-3136236780"/>
    <n v="8862"/>
    <x v="53"/>
    <s v="05138"/>
    <s v="Cuenca del Río Sucio"/>
    <s v="Z13"/>
    <x v="4"/>
    <s v="R06"/>
    <m/>
    <e v="#N/A"/>
    <e v="#N/A"/>
    <m/>
    <m/>
    <m/>
    <s v="Vendaval"/>
    <s v="Vendaval"/>
    <n v="30"/>
    <n v="5"/>
    <m/>
    <m/>
    <m/>
    <n v="5"/>
  </r>
  <r>
    <s v="Octubre"/>
    <s v="10"/>
    <x v="1"/>
    <n v="201310"/>
    <d v="2013-10-11T00:00:00"/>
    <d v="2013-10-10T00:00:00"/>
    <n v="1"/>
    <s v="Comisión Social"/>
    <s v="Ana Yelitza Álvarez Calle"/>
    <s v="ana.alvarez@antioquia.gov.co"/>
    <s v="3217707985-3136236780"/>
    <n v="8862"/>
    <x v="40"/>
    <s v="05591"/>
    <s v="Ribereña"/>
    <s v="Z06"/>
    <x v="8"/>
    <s v="R03"/>
    <m/>
    <e v="#N/A"/>
    <e v="#N/A"/>
    <m/>
    <m/>
    <m/>
    <s v="Vendaval"/>
    <s v="Vendaval"/>
    <n v="30"/>
    <n v="9"/>
    <m/>
    <m/>
    <m/>
    <n v="9"/>
  </r>
  <r>
    <s v="Octubre"/>
    <s v="10"/>
    <x v="1"/>
    <n v="201310"/>
    <d v="2013-10-18T00:00:00"/>
    <d v="2013-10-16T00:00:00"/>
    <n v="1"/>
    <s v="Comisión Social"/>
    <s v="Ana Yelitza Álvarez Calle"/>
    <s v="ana.alvarez@antioquia.gov.co"/>
    <s v="3217707985-3136236780"/>
    <n v="8862"/>
    <x v="40"/>
    <s v="05591"/>
    <s v="Ribereña"/>
    <s v="Z06"/>
    <x v="8"/>
    <s v="R03"/>
    <m/>
    <e v="#N/A"/>
    <e v="#N/A"/>
    <m/>
    <m/>
    <m/>
    <s v="Vendaval"/>
    <s v="Vendaval"/>
    <n v="30"/>
    <m/>
    <m/>
    <m/>
    <m/>
    <n v="56"/>
  </r>
  <r>
    <s v="Octubre"/>
    <s v="10"/>
    <x v="1"/>
    <n v="201310"/>
    <d v="2013-10-23T00:00:00"/>
    <d v="2013-10-22T00:00:00"/>
    <n v="1"/>
    <s v="Comisión Social"/>
    <s v="Ana Yelitza Álvarez Calle"/>
    <s v="ana.alvarez@antioquia.gov.co"/>
    <s v="3217707985-3136236780"/>
    <n v="8862"/>
    <x v="40"/>
    <s v="05591"/>
    <s v="Ribereña"/>
    <s v="Z06"/>
    <x v="8"/>
    <s v="R03"/>
    <m/>
    <e v="#N/A"/>
    <e v="#N/A"/>
    <m/>
    <m/>
    <m/>
    <s v="Inundación"/>
    <s v="Inundacion"/>
    <n v="18"/>
    <m/>
    <m/>
    <m/>
    <m/>
    <n v="108"/>
  </r>
  <r>
    <s v="Octubre"/>
    <s v="10"/>
    <x v="1"/>
    <n v="201310"/>
    <d v="2013-10-22T00:00:00"/>
    <m/>
    <n v="1"/>
    <s v="Comisión Social"/>
    <s v="Ana Yelitza Álvarez Calle"/>
    <s v="ana.alvarez@antioquia.gov.co"/>
    <s v="3217707985-3136236780"/>
    <n v="8862"/>
    <x v="29"/>
    <s v="05142"/>
    <s v="Nus"/>
    <s v="Z05"/>
    <x v="8"/>
    <s v="R03"/>
    <m/>
    <e v="#N/A"/>
    <e v="#N/A"/>
    <m/>
    <m/>
    <m/>
    <s v="Lluvias"/>
    <s v="Lluvias"/>
    <n v="19"/>
    <m/>
    <m/>
    <m/>
    <m/>
    <m/>
  </r>
  <r>
    <s v="Septiembre"/>
    <s v="09"/>
    <x v="1"/>
    <n v="201309"/>
    <d v="2013-09-30T00:00:00"/>
    <s v="23-24/sept"/>
    <n v="1"/>
    <s v="Comisión Social"/>
    <s v="Ana Yelitza Álvarez Calle"/>
    <s v="ana.alvarez@antioquia.gov.co"/>
    <s v="3217707985-3136236780"/>
    <n v="8862"/>
    <x v="1"/>
    <s v="05647"/>
    <s v="Río Cauca"/>
    <s v="Z12"/>
    <x v="1"/>
    <s v="R05"/>
    <m/>
    <e v="#N/A"/>
    <e v="#N/A"/>
    <m/>
    <m/>
    <m/>
    <s v="Tempestad"/>
    <s v="Tornados"/>
    <n v="27"/>
    <n v="10"/>
    <m/>
    <m/>
    <m/>
    <n v="10"/>
  </r>
  <r>
    <s v="Noviembre"/>
    <s v="11"/>
    <x v="1"/>
    <n v="201311"/>
    <m/>
    <m/>
    <n v="1"/>
    <s v="Comisión Social"/>
    <s v="Ana Yelitza Álvarez Calle"/>
    <s v="ana.alvarez@antioquia.gov.co"/>
    <s v="3217707985-3136236780"/>
    <n v="8862"/>
    <x v="87"/>
    <s v="05088"/>
    <s v="Norte "/>
    <s v="Z02"/>
    <x v="7"/>
    <s v="R01"/>
    <m/>
    <e v="#N/A"/>
    <e v="#N/A"/>
    <m/>
    <m/>
    <m/>
    <s v="Otro"/>
    <m/>
    <n v="39"/>
    <m/>
    <m/>
    <m/>
    <m/>
    <m/>
  </r>
  <r>
    <s v="Noviembre"/>
    <s v="11"/>
    <x v="1"/>
    <n v="201311"/>
    <d v="2013-11-06T00:00:00"/>
    <m/>
    <n v="1"/>
    <s v="Comisión Social"/>
    <s v="Ana Yelitza Álvarez Calle"/>
    <s v="ana.alvarez@antioquia.gov.co"/>
    <s v="3217707985-3136236780"/>
    <n v="8862"/>
    <x v="87"/>
    <s v="05088"/>
    <s v="Norte "/>
    <s v="Z02"/>
    <x v="7"/>
    <s v="R01"/>
    <m/>
    <e v="#N/A"/>
    <e v="#N/A"/>
    <m/>
    <m/>
    <m/>
    <s v="Deslizamiento"/>
    <s v="Deslizamiento"/>
    <n v="7"/>
    <m/>
    <m/>
    <m/>
    <m/>
    <m/>
  </r>
  <r>
    <s v="Noviembre"/>
    <s v="11"/>
    <x v="1"/>
    <n v="201311"/>
    <d v="2013-11-20T00:00:00"/>
    <d v="2013-11-15T00:00:00"/>
    <n v="1"/>
    <s v="Comisión Social"/>
    <s v="Ana Yelitza Álvarez Calle"/>
    <s v="ana.alvarez@antioquia.gov.co"/>
    <s v="3217707985-3136236780"/>
    <n v="8862"/>
    <x v="64"/>
    <s v="05690"/>
    <s v="Nus"/>
    <s v="Z05"/>
    <x v="6"/>
    <s v="R04"/>
    <m/>
    <e v="#N/A"/>
    <e v="#N/A"/>
    <m/>
    <m/>
    <m/>
    <s v="Deslizamiento"/>
    <s v="Deslizamiento"/>
    <n v="7"/>
    <n v="1"/>
    <m/>
    <m/>
    <m/>
    <n v="1"/>
  </r>
  <r>
    <s v="Noviembre"/>
    <s v="11"/>
    <x v="1"/>
    <n v="201311"/>
    <m/>
    <m/>
    <n v="1"/>
    <s v="Comisión Social"/>
    <s v="Ana Yelitza Álvarez Calle"/>
    <s v="ana.alvarez@antioquia.gov.co"/>
    <s v="3217707985-3136236780"/>
    <n v="8862"/>
    <x v="85"/>
    <e v="#N/A"/>
    <e v="#N/A"/>
    <e v="#N/A"/>
    <x v="9"/>
    <e v="#N/A"/>
    <m/>
    <e v="#N/A"/>
    <e v="#N/A"/>
    <m/>
    <m/>
    <m/>
    <s v="Otro"/>
    <m/>
    <n v="39"/>
    <m/>
    <m/>
    <m/>
    <m/>
    <m/>
  </r>
  <r>
    <s v="Noviembre"/>
    <s v="11"/>
    <x v="1"/>
    <n v="201311"/>
    <d v="2013-11-08T00:00:00"/>
    <d v="2013-11-07T00:00:00"/>
    <n v="1"/>
    <s v="Comisión Social"/>
    <s v="Ana Yelitza Álvarez Calle"/>
    <s v="ana.alvarez@antioquia.gov.co"/>
    <s v="3217707985-3136236780"/>
    <n v="8862"/>
    <x v="87"/>
    <s v="05088"/>
    <s v="Norte "/>
    <s v="Z02"/>
    <x v="7"/>
    <s v="R01"/>
    <m/>
    <e v="#N/A"/>
    <e v="#N/A"/>
    <m/>
    <m/>
    <m/>
    <s v="Colapso Estructural"/>
    <s v="Colapso estructural"/>
    <n v="4"/>
    <n v="8"/>
    <m/>
    <m/>
    <m/>
    <n v="6"/>
  </r>
  <r>
    <s v="Noviembre"/>
    <s v="11"/>
    <x v="1"/>
    <n v="201311"/>
    <d v="2013-11-05T00:00:00"/>
    <m/>
    <n v="1"/>
    <s v="Comisión Social"/>
    <s v="Ana Yelitza Álvarez Calle"/>
    <s v="ana.alvarez@antioquia.gov.co"/>
    <s v="3217707985-3136236780"/>
    <n v="8862"/>
    <x v="87"/>
    <s v="05088"/>
    <s v="Norte "/>
    <s v="Z02"/>
    <x v="7"/>
    <s v="R01"/>
    <m/>
    <e v="#N/A"/>
    <e v="#N/A"/>
    <m/>
    <m/>
    <m/>
    <s v="Otro"/>
    <s v="Relacion entrega de ayuda humanitaria"/>
    <n v="39"/>
    <m/>
    <m/>
    <m/>
    <m/>
    <m/>
  </r>
  <r>
    <s v="Noviembre"/>
    <s v="11"/>
    <x v="1"/>
    <n v="201311"/>
    <d v="2013-11-06T00:00:00"/>
    <d v="2013-11-06T00:00:00"/>
    <n v="1"/>
    <s v="Comisión Social"/>
    <s v="Ana Yelitza Álvarez Calle"/>
    <s v="ana.alvarez@antioquia.gov.co"/>
    <s v="3217707985-3136236780"/>
    <n v="8862"/>
    <x v="87"/>
    <s v="05088"/>
    <s v="Norte "/>
    <s v="Z02"/>
    <x v="7"/>
    <s v="R01"/>
    <m/>
    <e v="#N/A"/>
    <e v="#N/A"/>
    <m/>
    <m/>
    <m/>
    <s v="Vendaval"/>
    <s v="Vendaval"/>
    <n v="30"/>
    <n v="1"/>
    <m/>
    <m/>
    <m/>
    <n v="1"/>
  </r>
  <r>
    <s v="Noviembre"/>
    <s v="11"/>
    <x v="1"/>
    <n v="201311"/>
    <d v="2013-11-06T00:00:00"/>
    <d v="2013-11-05T00:00:00"/>
    <n v="1"/>
    <s v="Comisión Social"/>
    <s v="Ana Yelitza Álvarez Calle"/>
    <s v="ana.alvarez@antioquia.gov.co"/>
    <s v="3217707985-3136236780"/>
    <n v="8862"/>
    <x v="87"/>
    <s v="05088"/>
    <s v="Norte "/>
    <s v="Z02"/>
    <x v="7"/>
    <s v="R01"/>
    <m/>
    <e v="#N/A"/>
    <e v="#N/A"/>
    <m/>
    <m/>
    <m/>
    <s v="Deslizamiento"/>
    <s v="Deslizamiento"/>
    <n v="7"/>
    <n v="1"/>
    <m/>
    <m/>
    <m/>
    <n v="1"/>
  </r>
  <r>
    <s v="Noviembre"/>
    <s v="11"/>
    <x v="1"/>
    <n v="201311"/>
    <d v="2013-11-12T00:00:00"/>
    <m/>
    <n v="1"/>
    <s v="Comisión Social"/>
    <s v="Ana Yelitza Álvarez Calle"/>
    <s v="ana.alvarez@antioquia.gov.co"/>
    <s v="3217707985-3136236780"/>
    <n v="8862"/>
    <x v="1"/>
    <s v="05647"/>
    <s v="Río Cauca"/>
    <s v="Z12"/>
    <x v="1"/>
    <s v="R05"/>
    <m/>
    <e v="#N/A"/>
    <e v="#N/A"/>
    <m/>
    <m/>
    <m/>
    <s v="Lluvias"/>
    <s v="Aguaceros"/>
    <n v="19"/>
    <m/>
    <m/>
    <m/>
    <m/>
    <n v="2"/>
  </r>
  <r>
    <s v="Noviembre"/>
    <s v="11"/>
    <x v="1"/>
    <n v="201311"/>
    <m/>
    <m/>
    <n v="1"/>
    <s v="Comisión Social"/>
    <s v="Ana Yelitza Álvarez Calle"/>
    <s v="ana.alvarez@antioquia.gov.co"/>
    <s v="3217707985-3136236780"/>
    <n v="8862"/>
    <x v="81"/>
    <s v="05847"/>
    <s v="Penderisco"/>
    <s v="Z21"/>
    <x v="2"/>
    <s v="R08"/>
    <m/>
    <e v="#N/A"/>
    <e v="#N/A"/>
    <m/>
    <m/>
    <m/>
    <s v="Vendaval"/>
    <s v="Vendaval"/>
    <n v="30"/>
    <m/>
    <m/>
    <m/>
    <m/>
    <m/>
  </r>
  <r>
    <s v="Noviembre"/>
    <s v="11"/>
    <x v="1"/>
    <n v="201311"/>
    <d v="2013-11-21T00:00:00"/>
    <d v="2013-11-13T00:00:00"/>
    <n v="1"/>
    <s v="Comisión Social"/>
    <s v="Ana Yelitza Álvarez Calle"/>
    <s v="ana.alvarez@antioquia.gov.co"/>
    <s v="3217707985-3136236780"/>
    <n v="8862"/>
    <x v="13"/>
    <s v="05670"/>
    <s v="Nus"/>
    <s v="Z05"/>
    <x v="6"/>
    <s v="R04"/>
    <m/>
    <e v="#N/A"/>
    <e v="#N/A"/>
    <m/>
    <m/>
    <m/>
    <s v="Inundación"/>
    <s v="Inundacion"/>
    <n v="18"/>
    <m/>
    <m/>
    <m/>
    <m/>
    <m/>
  </r>
  <r>
    <s v="Noviembre"/>
    <s v="11"/>
    <x v="1"/>
    <n v="201311"/>
    <d v="2013-11-22T00:00:00"/>
    <m/>
    <n v="1"/>
    <s v="Comisión Social"/>
    <s v="Ana Yelitza Álvarez Calle"/>
    <s v="ana.alvarez@antioquia.gov.co"/>
    <s v="3217707985-3136236780"/>
    <n v="8862"/>
    <x v="51"/>
    <s v="05040"/>
    <s v="Río Porce "/>
    <s v="Z09"/>
    <x v="6"/>
    <s v="R04"/>
    <m/>
    <e v="#N/A"/>
    <e v="#N/A"/>
    <m/>
    <m/>
    <m/>
    <s v="Inundación"/>
    <s v="Inundacion- deslizamiento"/>
    <n v="18"/>
    <m/>
    <m/>
    <m/>
    <m/>
    <m/>
  </r>
  <r>
    <s v="Noviembre"/>
    <s v="11"/>
    <x v="1"/>
    <n v="201311"/>
    <d v="2013-11-18T00:00:00"/>
    <d v="2013-10-31T00:00:00"/>
    <n v="1"/>
    <s v="Comisión Social"/>
    <s v="Ana Yelitza Álvarez Calle"/>
    <s v="ana.alvarez@antioquia.gov.co"/>
    <s v="3217707985-3136236780"/>
    <n v="8862"/>
    <x v="78"/>
    <s v="05148"/>
    <s v="Valle de San Nicolás"/>
    <s v="Z18"/>
    <x v="3"/>
    <s v="R07"/>
    <m/>
    <e v="#N/A"/>
    <e v="#N/A"/>
    <m/>
    <m/>
    <m/>
    <s v="Lluvias"/>
    <s v="Granizada - lluvias"/>
    <n v="19"/>
    <n v="5"/>
    <m/>
    <m/>
    <m/>
    <n v="8"/>
  </r>
  <r>
    <s v="Noviembre"/>
    <s v="11"/>
    <x v="1"/>
    <n v="201311"/>
    <m/>
    <d v="2013-11-12T00:00:00"/>
    <n v="1"/>
    <s v="Comisión Social"/>
    <s v="Ana Yelitza Álvarez Calle"/>
    <s v="ana.alvarez@antioquia.gov.co"/>
    <s v="3217707985-3136236780"/>
    <n v="8862"/>
    <x v="25"/>
    <s v="05101"/>
    <s v="San Juan"/>
    <s v="Z20"/>
    <x v="2"/>
    <s v="R08"/>
    <m/>
    <e v="#N/A"/>
    <e v="#N/A"/>
    <m/>
    <m/>
    <m/>
    <s v="Huracán"/>
    <s v="Huracanes"/>
    <n v="14"/>
    <m/>
    <m/>
    <m/>
    <m/>
    <m/>
  </r>
  <r>
    <s v="Noviembre"/>
    <s v="11"/>
    <x v="1"/>
    <n v="201311"/>
    <d v="2013-10-25T00:00:00"/>
    <m/>
    <n v="1"/>
    <s v="Comisión Social"/>
    <s v="Ana Yelitza Álvarez Calle"/>
    <s v="ana.alvarez@antioquia.gov.co"/>
    <s v="3217707985-3136236780"/>
    <n v="8862"/>
    <x v="41"/>
    <s v="05858"/>
    <s v="Meseta"/>
    <s v="Z07"/>
    <x v="6"/>
    <s v="R04"/>
    <m/>
    <e v="#N/A"/>
    <e v="#N/A"/>
    <m/>
    <m/>
    <m/>
    <s v="Otro"/>
    <m/>
    <n v="39"/>
    <m/>
    <m/>
    <m/>
    <m/>
    <m/>
  </r>
  <r>
    <s v="Noviembre"/>
    <s v="11"/>
    <x v="1"/>
    <n v="201311"/>
    <d v="2013-11-08T00:00:00"/>
    <d v="2013-11-06T00:00:00"/>
    <n v="1"/>
    <s v="Comisión Social"/>
    <s v="Ana Yelitza Álvarez Calle"/>
    <s v="ana.alvarez@antioquia.gov.co"/>
    <s v="3217707985-3136236780"/>
    <n v="8862"/>
    <x v="39"/>
    <s v="05585"/>
    <s v="Ribereña"/>
    <s v="Z06"/>
    <x v="8"/>
    <s v="R03"/>
    <m/>
    <e v="#N/A"/>
    <e v="#N/A"/>
    <m/>
    <m/>
    <m/>
    <s v="Lluvias"/>
    <s v="Lluvias"/>
    <n v="19"/>
    <m/>
    <m/>
    <m/>
    <m/>
    <n v="100"/>
  </r>
  <r>
    <s v="Noviembre"/>
    <s v="11"/>
    <x v="1"/>
    <n v="201311"/>
    <d v="2013-11-15T00:00:00"/>
    <d v="2013-11-07T00:00:00"/>
    <n v="1"/>
    <s v="Comisión Social"/>
    <s v="Ana Yelitza Álvarez Calle"/>
    <s v="ana.alvarez@antioquia.gov.co"/>
    <s v="3217707985-3136236780"/>
    <n v="8862"/>
    <x v="72"/>
    <s v="05411"/>
    <s v="Cauca Medio"/>
    <s v="Z14"/>
    <x v="4"/>
    <s v="R06"/>
    <m/>
    <e v="#N/A"/>
    <e v="#N/A"/>
    <m/>
    <m/>
    <m/>
    <s v="Lluvias"/>
    <s v="Lluvias"/>
    <n v="19"/>
    <m/>
    <m/>
    <m/>
    <m/>
    <n v="0"/>
  </r>
  <r>
    <s v="Octubre"/>
    <s v="10"/>
    <x v="1"/>
    <n v="201310"/>
    <d v="2013-10-31T00:00:00"/>
    <d v="2013-10-23T00:00:00"/>
    <n v="1"/>
    <s v="Comisión Social"/>
    <s v="Ana Yelitza Álvarez Calle"/>
    <s v="ana.alvarez@antioquia.gov.co"/>
    <s v="3217707985-3136236780"/>
    <n v="8862"/>
    <x v="4"/>
    <s v="05347"/>
    <s v="Cauca Medio"/>
    <s v="Z14"/>
    <x v="4"/>
    <s v="R06"/>
    <m/>
    <e v="#N/A"/>
    <e v="#N/A"/>
    <m/>
    <m/>
    <m/>
    <s v="Otro"/>
    <m/>
    <n v="39"/>
    <m/>
    <m/>
    <m/>
    <m/>
    <m/>
  </r>
  <r>
    <s v="Octubre"/>
    <s v="10"/>
    <x v="1"/>
    <n v="201310"/>
    <d v="2013-11-07T00:00:00"/>
    <d v="2013-10-15T00:00:00"/>
    <n v="1"/>
    <s v="Comisión Social"/>
    <s v="Ana Yelitza Álvarez Calle"/>
    <s v="ana.alvarez@antioquia.gov.co"/>
    <s v="3217707985-3136236780"/>
    <n v="8862"/>
    <x v="77"/>
    <s v="05318"/>
    <s v="Valle de San Nicolás"/>
    <s v="Z18"/>
    <x v="3"/>
    <s v="R07"/>
    <m/>
    <e v="#N/A"/>
    <e v="#N/A"/>
    <m/>
    <m/>
    <m/>
    <s v="Lluvias"/>
    <s v="Lluvias"/>
    <n v="19"/>
    <m/>
    <m/>
    <m/>
    <m/>
    <m/>
  </r>
  <r>
    <s v="Noviembre"/>
    <s v="11"/>
    <x v="1"/>
    <n v="201311"/>
    <d v="2020-11-01T00:00:00"/>
    <d v="2013-11-15T00:00:00"/>
    <n v="1"/>
    <s v="Comisión Social"/>
    <s v="Ana Yelitza Álvarez Calle"/>
    <s v="ana.alvarez@antioquia.gov.co"/>
    <s v="3217707985-3136236780"/>
    <n v="8862"/>
    <x v="72"/>
    <s v="05411"/>
    <s v="Cauca Medio"/>
    <s v="Z14"/>
    <x v="4"/>
    <s v="R06"/>
    <m/>
    <e v="#N/A"/>
    <e v="#N/A"/>
    <m/>
    <m/>
    <m/>
    <s v="Lluvias"/>
    <s v="Fuerte aguacero"/>
    <n v="19"/>
    <m/>
    <m/>
    <m/>
    <m/>
    <m/>
  </r>
  <r>
    <s v="Octubre"/>
    <s v="10"/>
    <x v="1"/>
    <n v="201310"/>
    <d v="2013-10-30T00:00:00"/>
    <m/>
    <n v="1"/>
    <s v="Comisión Social"/>
    <s v="Ana Yelitza Álvarez Calle"/>
    <s v="ana.alvarez@antioquia.gov.co"/>
    <s v="3217707985-3136236780"/>
    <n v="8862"/>
    <x v="72"/>
    <s v="05411"/>
    <s v="Cauca Medio"/>
    <s v="Z14"/>
    <x v="4"/>
    <s v="R06"/>
    <m/>
    <e v="#N/A"/>
    <e v="#N/A"/>
    <m/>
    <m/>
    <m/>
    <s v="Lluvias"/>
    <s v="Fuertes lluvias e incendio"/>
    <n v="19"/>
    <n v="2"/>
    <m/>
    <m/>
    <m/>
    <n v="4"/>
  </r>
  <r>
    <s v="Noviembre"/>
    <s v="11"/>
    <x v="1"/>
    <n v="201311"/>
    <d v="2013-11-18T00:00:00"/>
    <d v="2013-11-14T00:00:00"/>
    <n v="1"/>
    <s v="Comisión Social"/>
    <s v="Ana Yelitza Álvarez Calle"/>
    <s v="ana.alvarez@antioquia.gov.co"/>
    <s v="3217707985-3136236780"/>
    <n v="8862"/>
    <x v="72"/>
    <s v="05411"/>
    <s v="Cauca Medio"/>
    <s v="Z14"/>
    <x v="4"/>
    <s v="R06"/>
    <m/>
    <e v="#N/A"/>
    <e v="#N/A"/>
    <m/>
    <m/>
    <m/>
    <s v="Deslizamiento"/>
    <s v="Deslizamiento"/>
    <n v="7"/>
    <n v="2"/>
    <m/>
    <m/>
    <m/>
    <n v="2"/>
  </r>
  <r>
    <s v="Octubre"/>
    <s v="10"/>
    <x v="1"/>
    <n v="201310"/>
    <d v="2013-11-09T00:00:00"/>
    <d v="2013-10-09T00:00:00"/>
    <n v="1"/>
    <s v="Comisión Social"/>
    <s v="Ana Yelitza Álvarez Calle"/>
    <s v="ana.alvarez@antioquia.gov.co"/>
    <s v="3217707985-3136236780"/>
    <n v="8862"/>
    <x v="5"/>
    <s v="05667"/>
    <s v="Embalses"/>
    <s v="Z16"/>
    <x v="3"/>
    <s v="R07"/>
    <m/>
    <e v="#N/A"/>
    <e v="#N/A"/>
    <m/>
    <m/>
    <m/>
    <s v="Otro"/>
    <m/>
    <n v="39"/>
    <m/>
    <m/>
    <m/>
    <m/>
    <m/>
  </r>
  <r>
    <s v="Octubre"/>
    <s v="10"/>
    <x v="1"/>
    <n v="201310"/>
    <d v="2013-11-26T00:00:00"/>
    <d v="2013-10-15T00:00:00"/>
    <n v="1"/>
    <s v="Comisión Social"/>
    <s v="Ana Yelitza Álvarez Calle"/>
    <s v="ana.alvarez@antioquia.gov.co"/>
    <s v="3217707985-3136236780"/>
    <n v="8862"/>
    <x v="5"/>
    <s v="05667"/>
    <s v="Embalses"/>
    <s v="Z16"/>
    <x v="3"/>
    <s v="R07"/>
    <m/>
    <e v="#N/A"/>
    <e v="#N/A"/>
    <m/>
    <m/>
    <m/>
    <s v="Colapso Estructural"/>
    <s v="Colapso estructural, helada, vendaval"/>
    <n v="4"/>
    <n v="7"/>
    <m/>
    <m/>
    <m/>
    <n v="17"/>
  </r>
  <r>
    <s v="Noviembre"/>
    <s v="11"/>
    <x v="1"/>
    <n v="201311"/>
    <d v="2013-11-25T00:00:00"/>
    <d v="2013-11-06T00:00:00"/>
    <n v="1"/>
    <s v="Comisión Social"/>
    <s v="Ana Yelitza Álvarez Calle"/>
    <s v="ana.alvarez@antioquia.gov.co"/>
    <s v="3217707985-3136236780"/>
    <n v="8862"/>
    <x v="83"/>
    <s v="05002"/>
    <s v="Páramo"/>
    <s v="Z15"/>
    <x v="3"/>
    <s v="R07"/>
    <m/>
    <e v="#N/A"/>
    <e v="#N/A"/>
    <m/>
    <m/>
    <m/>
    <s v="Deslizamiento"/>
    <s v="Deslizamiento"/>
    <n v="7"/>
    <n v="2"/>
    <m/>
    <m/>
    <m/>
    <n v="2"/>
  </r>
  <r>
    <s v="Noviembre"/>
    <s v="11"/>
    <x v="1"/>
    <n v="201311"/>
    <m/>
    <d v="2013-11-02T00:00:00"/>
    <n v="1"/>
    <s v="Comisión Social"/>
    <s v="Ana Yelitza Álvarez Calle"/>
    <s v="ana.alvarez@antioquia.gov.co"/>
    <s v="3217707985-3136236780"/>
    <n v="8862"/>
    <x v="51"/>
    <s v="05040"/>
    <s v="Río Porce "/>
    <s v="Z09"/>
    <x v="6"/>
    <s v="R04"/>
    <m/>
    <e v="#N/A"/>
    <e v="#N/A"/>
    <m/>
    <m/>
    <m/>
    <s v="Otro"/>
    <m/>
    <n v="39"/>
    <m/>
    <m/>
    <m/>
    <m/>
    <m/>
  </r>
  <r>
    <s v="Septiembre"/>
    <s v="09"/>
    <x v="1"/>
    <n v="201309"/>
    <d v="2013-09-02T00:00:00"/>
    <m/>
    <n v="1"/>
    <s v="Comisión Social"/>
    <s v="Ana Yelitza Álvarez Calle"/>
    <s v="ana.alvarez@antioquia.gov.co"/>
    <s v="3217707985-3136236780"/>
    <n v="8862"/>
    <x v="94"/>
    <s v="05034"/>
    <s v="San Juan"/>
    <s v="Z20"/>
    <x v="2"/>
    <s v="R08"/>
    <m/>
    <e v="#N/A"/>
    <e v="#N/A"/>
    <m/>
    <m/>
    <m/>
    <s v="Otro"/>
    <m/>
    <n v="39"/>
    <m/>
    <m/>
    <m/>
    <m/>
    <m/>
  </r>
  <r>
    <s v="Agosto"/>
    <s v="07"/>
    <x v="1"/>
    <n v="201307"/>
    <d v="2013-07-09T00:00:00"/>
    <d v="2013-07-10T00:00:00"/>
    <n v="1"/>
    <s v="Comisión Social"/>
    <s v="Ana Yelitza Álvarez Calle"/>
    <s v="ana.alvarez@antioquia.gov.co"/>
    <s v="3217707985-3136236780"/>
    <n v="8862"/>
    <x v="94"/>
    <s v="05034"/>
    <s v="San Juan"/>
    <s v="Z20"/>
    <x v="2"/>
    <s v="R08"/>
    <m/>
    <e v="#N/A"/>
    <e v="#N/A"/>
    <m/>
    <m/>
    <m/>
    <s v="Otro"/>
    <m/>
    <n v="39"/>
    <m/>
    <m/>
    <m/>
    <m/>
    <m/>
  </r>
  <r>
    <s v="Septiembre"/>
    <s v="09"/>
    <x v="1"/>
    <n v="201309"/>
    <d v="2013-09-26T00:00:00"/>
    <m/>
    <n v="1"/>
    <s v="Comisión Social"/>
    <s v="Ana Yelitza Álvarez Calle"/>
    <s v="ana.alvarez@antioquia.gov.co"/>
    <s v="3217707985-3136236780"/>
    <n v="8862"/>
    <x v="22"/>
    <s v="05642"/>
    <s v="Penderisco"/>
    <s v="Z21"/>
    <x v="2"/>
    <s v="R08"/>
    <m/>
    <e v="#N/A"/>
    <e v="#N/A"/>
    <m/>
    <m/>
    <m/>
    <s v="Colapso Estructural"/>
    <s v="Colapso estructural"/>
    <n v="4"/>
    <m/>
    <m/>
    <m/>
    <m/>
    <n v="4"/>
  </r>
  <r>
    <s v="Octubre"/>
    <s v="10"/>
    <x v="1"/>
    <n v="201310"/>
    <d v="2013-10-03T00:00:00"/>
    <m/>
    <n v="1"/>
    <s v="Comisión Social"/>
    <s v="Ana Yelitza Álvarez Calle"/>
    <s v="ana.alvarez@antioquia.gov.co"/>
    <s v="3217707985-3136236780"/>
    <n v="8862"/>
    <x v="18"/>
    <s v="05129"/>
    <s v="Sur "/>
    <s v="Z03"/>
    <x v="7"/>
    <s v="R01"/>
    <m/>
    <e v="#N/A"/>
    <e v="#N/A"/>
    <m/>
    <m/>
    <m/>
    <s v="Vendaval"/>
    <s v="Vendaval"/>
    <n v="30"/>
    <m/>
    <m/>
    <m/>
    <m/>
    <n v="40"/>
  </r>
  <r>
    <s v="Septiembre"/>
    <s v="09"/>
    <x v="1"/>
    <n v="201309"/>
    <d v="2013-10-04T00:00:00"/>
    <d v="2013-09-27T00:00:00"/>
    <n v="1"/>
    <s v="Comisión Social"/>
    <s v="Ana Yelitza Álvarez Calle"/>
    <s v="ana.alvarez@antioquia.gov.co"/>
    <s v="3217707985-3136236780"/>
    <n v="8862"/>
    <x v="18"/>
    <s v="05129"/>
    <s v="Sur "/>
    <s v="Z03"/>
    <x v="7"/>
    <s v="R01"/>
    <m/>
    <e v="#N/A"/>
    <e v="#N/A"/>
    <m/>
    <m/>
    <m/>
    <s v="Vendaval"/>
    <s v="Vendaval"/>
    <n v="30"/>
    <m/>
    <m/>
    <m/>
    <m/>
    <n v="40"/>
  </r>
  <r>
    <s v="Octubre"/>
    <s v="10"/>
    <x v="1"/>
    <n v="201310"/>
    <m/>
    <d v="2013-10-31T00:00:00"/>
    <n v="1"/>
    <s v="Comisión Social"/>
    <s v="Ana Yelitza Álvarez Calle"/>
    <s v="ana.alvarez@antioquia.gov.co"/>
    <s v="3217707985-3136236780"/>
    <n v="8862"/>
    <x v="78"/>
    <s v="05148"/>
    <s v="Valle de San Nicolás"/>
    <s v="Z18"/>
    <x v="3"/>
    <s v="R07"/>
    <m/>
    <e v="#N/A"/>
    <e v="#N/A"/>
    <m/>
    <m/>
    <m/>
    <s v="Vendaval"/>
    <s v="Fuerte vendaval"/>
    <n v="30"/>
    <m/>
    <m/>
    <m/>
    <m/>
    <m/>
  </r>
  <r>
    <s v="Octubre"/>
    <s v="10"/>
    <x v="1"/>
    <n v="201310"/>
    <d v="2013-10-21T00:00:00"/>
    <m/>
    <n v="1"/>
    <s v="Comisión Social"/>
    <s v="Ana Yelitza Álvarez Calle"/>
    <s v="ana.alvarez@antioquia.gov.co"/>
    <s v="3217707985-3136236780"/>
    <n v="8862"/>
    <x v="0"/>
    <s v="05790"/>
    <s v="Bajo Cauca"/>
    <s v="Z04"/>
    <x v="0"/>
    <s v="R02"/>
    <m/>
    <e v="#N/A"/>
    <e v="#N/A"/>
    <m/>
    <m/>
    <m/>
    <s v="Lluvias"/>
    <s v="Lluvias"/>
    <n v="19"/>
    <m/>
    <m/>
    <m/>
    <m/>
    <m/>
  </r>
  <r>
    <s v="Noviembre"/>
    <s v="11"/>
    <x v="1"/>
    <n v="201311"/>
    <d v="2013-11-21T00:00:00"/>
    <d v="2013-11-06T00:00:00"/>
    <n v="1"/>
    <s v="Comisión Social"/>
    <s v="Ana Yelitza Álvarez Calle"/>
    <s v="ana.alvarez@antioquia.gov.co"/>
    <s v="3217707985-3136236780"/>
    <n v="8862"/>
    <x v="65"/>
    <s v="05756"/>
    <s v="Páramo"/>
    <s v="Z15"/>
    <x v="3"/>
    <s v="R07"/>
    <m/>
    <e v="#N/A"/>
    <e v="#N/A"/>
    <m/>
    <m/>
    <m/>
    <s v="Deslizamiento"/>
    <s v="Deslizamiento"/>
    <n v="7"/>
    <m/>
    <m/>
    <m/>
    <m/>
    <n v="100"/>
  </r>
  <r>
    <s v="Noviembre"/>
    <s v="11"/>
    <x v="1"/>
    <n v="201311"/>
    <d v="2013-11-19T00:00:00"/>
    <d v="2013-11-15T00:00:00"/>
    <n v="1"/>
    <s v="Comisión Social"/>
    <s v="Ana Yelitza Álvarez Calle"/>
    <s v="ana.alvarez@antioquia.gov.co"/>
    <s v="3217707985-3136236780"/>
    <n v="8862"/>
    <x v="23"/>
    <s v="05197"/>
    <s v="Bosques"/>
    <s v="Z17"/>
    <x v="3"/>
    <s v="R07"/>
    <m/>
    <e v="#N/A"/>
    <e v="#N/A"/>
    <m/>
    <m/>
    <m/>
    <s v="Incendio Estructural"/>
    <s v="Incendio"/>
    <n v="15"/>
    <n v="3"/>
    <m/>
    <m/>
    <m/>
    <m/>
  </r>
  <r>
    <s v="Noviembre"/>
    <s v="11"/>
    <x v="1"/>
    <n v="201311"/>
    <m/>
    <d v="2013-11-20T00:00:00"/>
    <n v="1"/>
    <s v="Comisión Social"/>
    <s v="Ana Yelitza Álvarez Calle"/>
    <s v="ana.alvarez@antioquia.gov.co"/>
    <s v="3217707985-3136236780"/>
    <n v="8862"/>
    <x v="99"/>
    <s v="05736"/>
    <s v="Minera"/>
    <s v="Z08"/>
    <x v="6"/>
    <s v="R04"/>
    <m/>
    <e v="#N/A"/>
    <e v="#N/A"/>
    <m/>
    <m/>
    <m/>
    <s v="Accidente minero"/>
    <s v="Accidente minero"/>
    <n v="2"/>
    <m/>
    <m/>
    <m/>
    <m/>
    <m/>
  </r>
  <r>
    <s v="Noviembre"/>
    <s v="11"/>
    <x v="1"/>
    <n v="201311"/>
    <m/>
    <d v="2013-11-02T00:00:00"/>
    <n v="1"/>
    <s v="Comisión Social"/>
    <s v="Ana Yelitza Álvarez Calle"/>
    <s v="ana.alvarez@antioquia.gov.co"/>
    <s v="3217707985-3136236780"/>
    <n v="8862"/>
    <x v="101"/>
    <s v="05031"/>
    <s v="Meseta"/>
    <s v="Z07"/>
    <x v="6"/>
    <s v="R04"/>
    <m/>
    <e v="#N/A"/>
    <e v="#N/A"/>
    <m/>
    <m/>
    <m/>
    <s v="Deslizamiento"/>
    <s v="Avalancha de tierra, lodo y madera"/>
    <n v="7"/>
    <n v="10"/>
    <m/>
    <m/>
    <m/>
    <n v="3"/>
  </r>
  <r>
    <s v="Noviembre"/>
    <s v="11"/>
    <x v="1"/>
    <n v="201311"/>
    <d v="2013-11-08T00:00:00"/>
    <d v="2013-11-03T00:00:00"/>
    <n v="1"/>
    <s v="Comisión Social"/>
    <s v="Ana Yelitza Álvarez Calle"/>
    <s v="ana.alvarez@antioquia.gov.co"/>
    <s v="3217707985-3136236780"/>
    <n v="8862"/>
    <x v="43"/>
    <s v="05895"/>
    <s v="Bajo Cauca"/>
    <s v="Z04"/>
    <x v="0"/>
    <s v="R02"/>
    <m/>
    <e v="#N/A"/>
    <e v="#N/A"/>
    <m/>
    <m/>
    <m/>
    <s v="Inundación"/>
    <s v="Inundacion"/>
    <n v="18"/>
    <n v="210"/>
    <m/>
    <m/>
    <m/>
    <m/>
  </r>
  <r>
    <s v="Noviembre"/>
    <s v="11"/>
    <x v="1"/>
    <n v="201311"/>
    <d v="2013-11-18T00:00:00"/>
    <d v="2013-03-27T00:00:00"/>
    <n v="1"/>
    <s v="Comisión Social"/>
    <s v="Ana Yelitza Álvarez Calle"/>
    <s v="ana.alvarez@antioquia.gov.co"/>
    <s v="3217707985-3136236780"/>
    <n v="8862"/>
    <x v="53"/>
    <s v="05138"/>
    <s v="Cuenca del Río Sucio"/>
    <s v="Z13"/>
    <x v="4"/>
    <s v="R06"/>
    <m/>
    <e v="#N/A"/>
    <e v="#N/A"/>
    <m/>
    <m/>
    <m/>
    <s v="Deslizamiento"/>
    <s v="Infraestructural vial"/>
    <n v="7"/>
    <m/>
    <m/>
    <m/>
    <m/>
    <m/>
  </r>
  <r>
    <s v="Noviembre"/>
    <s v="11"/>
    <x v="1"/>
    <n v="201311"/>
    <d v="2013-11-06T00:00:00"/>
    <d v="2013-11-05T00:00:00"/>
    <n v="1"/>
    <s v="Comisión Social"/>
    <s v="Ana Yelitza Álvarez Calle"/>
    <s v="ana.alvarez@antioquia.gov.co"/>
    <s v="3217707985-3136236780"/>
    <n v="8862"/>
    <x v="40"/>
    <s v="05591"/>
    <s v="Ribereña"/>
    <s v="Z06"/>
    <x v="8"/>
    <s v="R03"/>
    <m/>
    <e v="#N/A"/>
    <e v="#N/A"/>
    <m/>
    <m/>
    <m/>
    <s v="Inundación"/>
    <s v="Inundacion"/>
    <n v="18"/>
    <m/>
    <m/>
    <m/>
    <m/>
    <n v="47"/>
  </r>
  <r>
    <s v="Noviembre"/>
    <s v="11"/>
    <x v="1"/>
    <n v="201311"/>
    <d v="2013-11-06T00:00:00"/>
    <m/>
    <n v="1"/>
    <s v="Comisión Social"/>
    <s v="Ana Yelitza Álvarez Calle"/>
    <s v="ana.alvarez@antioquia.gov.co"/>
    <s v="3217707985-3136236780"/>
    <n v="8862"/>
    <x v="20"/>
    <s v="05837"/>
    <s v="Centro"/>
    <s v="Z23"/>
    <x v="5"/>
    <s v="R09"/>
    <m/>
    <e v="#N/A"/>
    <e v="#N/A"/>
    <m/>
    <m/>
    <m/>
    <s v="Inundación"/>
    <s v="Inundacion, socavando la banca izquierda"/>
    <n v="18"/>
    <m/>
    <m/>
    <m/>
    <m/>
    <m/>
  </r>
  <r>
    <s v="Noviembre"/>
    <s v="11"/>
    <x v="1"/>
    <n v="201311"/>
    <d v="2013-11-26T00:00:00"/>
    <d v="2013-11-05T00:00:00"/>
    <n v="1"/>
    <s v="Comisión Social"/>
    <s v="Ana Yelitza Álvarez Calle"/>
    <s v="ana.alvarez@antioquia.gov.co"/>
    <s v="3217707985-3136236780"/>
    <n v="8862"/>
    <x v="100"/>
    <s v="05282"/>
    <s v="Sinifaná"/>
    <s v="Z19"/>
    <x v="2"/>
    <s v="R08"/>
    <m/>
    <e v="#N/A"/>
    <e v="#N/A"/>
    <m/>
    <m/>
    <m/>
    <s v="Vendaval"/>
    <s v="Vendaval"/>
    <n v="30"/>
    <m/>
    <m/>
    <m/>
    <m/>
    <n v="8"/>
  </r>
  <r>
    <s v="Noviembre"/>
    <s v="11"/>
    <x v="1"/>
    <n v="201311"/>
    <d v="2013-12-02T00:00:00"/>
    <d v="2013-11-09T00:00:00"/>
    <n v="1"/>
    <s v="Comisión Social"/>
    <s v="Ana Yelitza Álvarez Calle"/>
    <s v="ana.alvarez@antioquia.gov.co"/>
    <s v="3217707985-3136236780"/>
    <n v="8862"/>
    <x v="8"/>
    <s v="05284"/>
    <s v="Cuenca del Río Sucio"/>
    <s v="Z13"/>
    <x v="4"/>
    <s v="R06"/>
    <m/>
    <e v="#N/A"/>
    <e v="#N/A"/>
    <m/>
    <m/>
    <m/>
    <s v="Incendio Estructural"/>
    <s v="Incendio"/>
    <n v="15"/>
    <m/>
    <m/>
    <m/>
    <m/>
    <n v="1"/>
  </r>
  <r>
    <s v="Octubre"/>
    <s v="10"/>
    <x v="1"/>
    <n v="201310"/>
    <d v="2013-10-02T00:00:00"/>
    <m/>
    <n v="1"/>
    <s v="Comisión Social"/>
    <s v="Ana Yelitza Álvarez Calle"/>
    <s v="ana.alvarez@antioquia.gov.co"/>
    <s v="3217707985-3136236780"/>
    <n v="8862"/>
    <x v="1"/>
    <s v="05647"/>
    <s v="Río Cauca"/>
    <s v="Z12"/>
    <x v="1"/>
    <s v="R05"/>
    <m/>
    <e v="#N/A"/>
    <e v="#N/A"/>
    <m/>
    <m/>
    <m/>
    <s v="Tempestad"/>
    <s v="Fuertes vientos"/>
    <n v="27"/>
    <m/>
    <m/>
    <m/>
    <m/>
    <m/>
  </r>
  <r>
    <s v="Agosto"/>
    <s v="08"/>
    <x v="1"/>
    <n v="201308"/>
    <d v="2013-08-28T00:00:00"/>
    <d v="2013-08-22T00:00:00"/>
    <n v="1"/>
    <s v="Comisión Social"/>
    <s v="Ana Yelitza Álvarez Calle"/>
    <s v="ana.alvarez@antioquia.gov.co"/>
    <s v="3217707985-3136236780"/>
    <n v="8862"/>
    <x v="30"/>
    <s v="05425"/>
    <s v="Nus"/>
    <s v="Z05"/>
    <x v="8"/>
    <s v="R03"/>
    <m/>
    <e v="#N/A"/>
    <e v="#N/A"/>
    <m/>
    <m/>
    <m/>
    <s v="Lluvias"/>
    <s v="Ola invernal"/>
    <n v="19"/>
    <m/>
    <m/>
    <m/>
    <m/>
    <m/>
  </r>
  <r>
    <s v="Septiembre"/>
    <s v="10"/>
    <x v="1"/>
    <n v="201310"/>
    <d v="2013-10-07T00:00:00"/>
    <d v="2013-10-01T00:00:00"/>
    <n v="1"/>
    <s v="Comisión Social"/>
    <s v="Ana Yelitza Álvarez Calle"/>
    <s v="ana.alvarez@antioquia.gov.co"/>
    <s v="3217707985-3136236780"/>
    <n v="8862"/>
    <x v="30"/>
    <s v="05425"/>
    <s v="Nus"/>
    <s v="Z05"/>
    <x v="8"/>
    <s v="R03"/>
    <m/>
    <e v="#N/A"/>
    <e v="#N/A"/>
    <m/>
    <m/>
    <m/>
    <s v="Vendaval"/>
    <s v="Vendaval"/>
    <n v="30"/>
    <m/>
    <m/>
    <m/>
    <m/>
    <n v="2"/>
  </r>
  <r>
    <s v="Julio"/>
    <s v="07"/>
    <x v="1"/>
    <n v="201307"/>
    <d v="2013-07-04T00:00:00"/>
    <d v="2013-07-05T00:00:00"/>
    <n v="1"/>
    <s v="Comisión Social"/>
    <s v="Ana Yelitza Álvarez Calle"/>
    <s v="ana.alvarez@antioquia.gov.co"/>
    <s v="3217707985-3136236780"/>
    <n v="8862"/>
    <x v="30"/>
    <s v="05425"/>
    <s v="Nus"/>
    <s v="Z05"/>
    <x v="8"/>
    <s v="R03"/>
    <m/>
    <e v="#N/A"/>
    <e v="#N/A"/>
    <m/>
    <m/>
    <m/>
    <s v="Lluvias"/>
    <s v="Lluvias"/>
    <n v="19"/>
    <m/>
    <m/>
    <m/>
    <m/>
    <m/>
  </r>
  <r>
    <s v="Octubre"/>
    <s v="10"/>
    <x v="1"/>
    <n v="201310"/>
    <d v="2013-10-09T00:00:00"/>
    <m/>
    <n v="1"/>
    <s v="Comisión Social"/>
    <s v="Ana Yelitza Álvarez Calle"/>
    <s v="ana.alvarez@antioquia.gov.co"/>
    <s v="3217707985-3136236780"/>
    <n v="8862"/>
    <x v="11"/>
    <s v="05313"/>
    <s v="Embalses"/>
    <s v="Z16"/>
    <x v="3"/>
    <s v="R07"/>
    <m/>
    <e v="#N/A"/>
    <e v="#N/A"/>
    <m/>
    <m/>
    <m/>
    <s v="Otro"/>
    <m/>
    <n v="39"/>
    <m/>
    <m/>
    <m/>
    <m/>
    <m/>
  </r>
  <r>
    <s v="Octubre"/>
    <s v="10"/>
    <x v="1"/>
    <n v="201310"/>
    <d v="2013-10-06T00:00:00"/>
    <m/>
    <n v="1"/>
    <s v="Comisión Social"/>
    <s v="Ana Yelitza Álvarez Calle"/>
    <s v="ana.alvarez@antioquia.gov.co"/>
    <s v="3217707985-3136236780"/>
    <n v="8862"/>
    <x v="61"/>
    <s v="05659"/>
    <s v="Norte"/>
    <s v="Z24"/>
    <x v="5"/>
    <s v="R09"/>
    <m/>
    <e v="#N/A"/>
    <e v="#N/A"/>
    <m/>
    <m/>
    <m/>
    <s v="Huracán"/>
    <s v="Huracanes"/>
    <n v="14"/>
    <n v="50"/>
    <m/>
    <m/>
    <m/>
    <n v="50"/>
  </r>
  <r>
    <s v="Julio"/>
    <s v="07"/>
    <x v="1"/>
    <n v="201307"/>
    <d v="2013-07-25T00:00:00"/>
    <d v="2013-07-24T00:00:00"/>
    <n v="1"/>
    <s v="Comisión Social"/>
    <s v="Ana Yelitza Álvarez Calle"/>
    <s v="ana.alvarez@antioquia.gov.co"/>
    <s v="3217707985-3136236780"/>
    <n v="8862"/>
    <x v="16"/>
    <s v="05190"/>
    <s v="Nus"/>
    <s v="Z05"/>
    <x v="6"/>
    <s v="R04"/>
    <m/>
    <e v="#N/A"/>
    <e v="#N/A"/>
    <m/>
    <m/>
    <m/>
    <s v="Vendaval"/>
    <s v="Vendaval"/>
    <n v="30"/>
    <m/>
    <m/>
    <m/>
    <m/>
    <m/>
  </r>
  <r>
    <s v="Agosto"/>
    <s v="08"/>
    <x v="1"/>
    <n v="201308"/>
    <d v="2013-09-28T00:00:00"/>
    <d v="2013-09-28T00:00:00"/>
    <n v="1"/>
    <s v="Comisión Social"/>
    <s v="Ana Yelitza Álvarez Calle"/>
    <s v="ana.alvarez@antioquia.gov.co"/>
    <s v="3217707985-3136236780"/>
    <n v="8862"/>
    <x v="24"/>
    <s v="05093"/>
    <s v="Penderisco"/>
    <s v="Z21"/>
    <x v="2"/>
    <s v="R08"/>
    <m/>
    <e v="#N/A"/>
    <e v="#N/A"/>
    <m/>
    <m/>
    <m/>
    <s v="Vendaval"/>
    <s v="Vendaval"/>
    <n v="30"/>
    <n v="19"/>
    <m/>
    <m/>
    <m/>
    <n v="9"/>
  </r>
  <r>
    <s v="Julio"/>
    <s v="07"/>
    <x v="1"/>
    <n v="201307"/>
    <d v="2013-07-19T00:00:00"/>
    <m/>
    <n v="1"/>
    <s v="Comisión Social"/>
    <s v="Ana Yelitza Álvarez Calle"/>
    <s v="ana.alvarez@antioquia.gov.co"/>
    <s v="3217707985-3136236780"/>
    <n v="8862"/>
    <x v="39"/>
    <s v="05585"/>
    <s v="Ribereña"/>
    <s v="Z06"/>
    <x v="8"/>
    <s v="R03"/>
    <m/>
    <e v="#N/A"/>
    <e v="#N/A"/>
    <m/>
    <m/>
    <m/>
    <s v="Incendio Estructural"/>
    <s v="Incendio"/>
    <n v="15"/>
    <m/>
    <m/>
    <m/>
    <m/>
    <m/>
  </r>
  <r>
    <s v="Octubre"/>
    <s v="10"/>
    <x v="1"/>
    <n v="201310"/>
    <d v="2013-10-04T00:00:00"/>
    <m/>
    <n v="1"/>
    <s v="Comisión Social"/>
    <s v="Ana Yelitza Álvarez Calle"/>
    <s v="ana.alvarez@antioquia.gov.co"/>
    <s v="3217707985-3136236780"/>
    <n v="8862"/>
    <x v="39"/>
    <s v="05585"/>
    <s v="Ribereña"/>
    <s v="Z06"/>
    <x v="8"/>
    <s v="R03"/>
    <m/>
    <e v="#N/A"/>
    <e v="#N/A"/>
    <m/>
    <m/>
    <m/>
    <s v="Vendaval"/>
    <s v="Vendaval-inundacion"/>
    <n v="30"/>
    <m/>
    <m/>
    <m/>
    <m/>
    <n v="8"/>
  </r>
  <r>
    <s v="Julio"/>
    <s v="07"/>
    <x v="1"/>
    <n v="201307"/>
    <d v="2013-07-26T00:00:00"/>
    <m/>
    <n v="1"/>
    <s v="Comisión Social"/>
    <s v="Ana Yelitza Álvarez Calle"/>
    <s v="ana.alvarez@antioquia.gov.co"/>
    <s v="3217707985-3136236780"/>
    <n v="8862"/>
    <x v="48"/>
    <s v="05310"/>
    <s v="Río Porce "/>
    <s v="Z09"/>
    <x v="1"/>
    <s v="R05"/>
    <m/>
    <e v="#N/A"/>
    <e v="#N/A"/>
    <m/>
    <m/>
    <m/>
    <s v="Vendaval"/>
    <s v="Vendaval-deslizamiento-colapso estructural"/>
    <n v="30"/>
    <m/>
    <m/>
    <m/>
    <m/>
    <m/>
  </r>
  <r>
    <s v="Noviembre"/>
    <s v="11"/>
    <x v="1"/>
    <n v="201311"/>
    <m/>
    <m/>
    <n v="1"/>
    <s v="Comisión Social"/>
    <s v="Ana Yelitza Álvarez Calle"/>
    <s v="ana.alvarez@antioquia.gov.co"/>
    <s v="3217707985-3136236780"/>
    <n v="8862"/>
    <x v="53"/>
    <s v="05138"/>
    <s v="Cuenca del Río Sucio"/>
    <s v="Z13"/>
    <x v="4"/>
    <s v="R06"/>
    <m/>
    <e v="#N/A"/>
    <e v="#N/A"/>
    <m/>
    <m/>
    <m/>
    <s v="Vendaval"/>
    <s v="Vendaval"/>
    <n v="30"/>
    <m/>
    <m/>
    <m/>
    <m/>
    <m/>
  </r>
  <r>
    <s v="Noviembre"/>
    <s v="11"/>
    <x v="1"/>
    <n v="201311"/>
    <m/>
    <m/>
    <n v="1"/>
    <s v="Comisión Social"/>
    <s v="Ana Yelitza Álvarez Calle"/>
    <s v="ana.alvarez@antioquia.gov.co"/>
    <s v="3217707985-3136236780"/>
    <n v="8862"/>
    <x v="53"/>
    <s v="05138"/>
    <s v="Cuenca del Río Sucio"/>
    <s v="Z13"/>
    <x v="4"/>
    <s v="R06"/>
    <m/>
    <e v="#N/A"/>
    <e v="#N/A"/>
    <m/>
    <m/>
    <m/>
    <s v="Vendaval"/>
    <s v="Vendaval"/>
    <n v="30"/>
    <m/>
    <m/>
    <m/>
    <m/>
    <m/>
  </r>
  <r>
    <s v="Noviembre"/>
    <s v="11"/>
    <x v="1"/>
    <n v="201311"/>
    <d v="2013-11-21T00:00:00"/>
    <d v="2013-11-20T00:00:00"/>
    <n v="1"/>
    <s v="Comisión Social"/>
    <s v="Ana Yelitza Álvarez Calle"/>
    <s v="ana.alvarez@antioquia.gov.co"/>
    <s v="3217707985-3136236780"/>
    <n v="8862"/>
    <x v="55"/>
    <s v="05234"/>
    <s v="Cuenca del Río Sucio"/>
    <s v="Z13"/>
    <x v="4"/>
    <s v="R06"/>
    <m/>
    <e v="#N/A"/>
    <e v="#N/A"/>
    <m/>
    <m/>
    <m/>
    <s v="Deslizamiento"/>
    <s v="Avalancha"/>
    <n v="7"/>
    <m/>
    <m/>
    <m/>
    <m/>
    <m/>
  </r>
  <r>
    <s v="Noviembre"/>
    <s v="11"/>
    <x v="1"/>
    <n v="201311"/>
    <d v="2013-11-27T00:00:00"/>
    <m/>
    <n v="1"/>
    <s v="Comisión Social"/>
    <s v="Ana Yelitza Álvarez Calle"/>
    <s v="ana.alvarez@antioquia.gov.co"/>
    <s v="3217707985-3136236780"/>
    <n v="8862"/>
    <x v="53"/>
    <s v="05138"/>
    <s v="Cuenca del Río Sucio"/>
    <s v="Z13"/>
    <x v="4"/>
    <s v="R06"/>
    <m/>
    <e v="#N/A"/>
    <e v="#N/A"/>
    <m/>
    <m/>
    <m/>
    <s v="Incendio Estructural"/>
    <s v="Incendio"/>
    <n v="15"/>
    <m/>
    <m/>
    <m/>
    <m/>
    <m/>
  </r>
  <r>
    <s v="Noviembre"/>
    <s v="11"/>
    <x v="1"/>
    <n v="201311"/>
    <d v="2013-12-03T00:00:00"/>
    <m/>
    <n v="1"/>
    <s v="Comisión Social"/>
    <s v="Ana Yelitza Álvarez Calle"/>
    <s v="ana.alvarez@antioquia.gov.co"/>
    <s v="3217707985-3136236780"/>
    <n v="8862"/>
    <x v="41"/>
    <s v="05858"/>
    <s v="Meseta"/>
    <s v="Z07"/>
    <x v="6"/>
    <s v="R04"/>
    <m/>
    <e v="#N/A"/>
    <e v="#N/A"/>
    <m/>
    <m/>
    <m/>
    <s v="Inundación"/>
    <s v="Inundacion"/>
    <n v="18"/>
    <m/>
    <m/>
    <m/>
    <m/>
    <m/>
  </r>
  <r>
    <s v="Noviembre"/>
    <s v="11"/>
    <x v="1"/>
    <n v="201311"/>
    <d v="2013-11-27T00:00:00"/>
    <m/>
    <n v="1"/>
    <s v="Comisión Social"/>
    <s v="Ana Yelitza Álvarez Calle"/>
    <s v="ana.alvarez@antioquia.gov.co"/>
    <s v="3217707985-3136236780"/>
    <n v="8862"/>
    <x v="11"/>
    <s v="05313"/>
    <s v="Embalses"/>
    <s v="Z16"/>
    <x v="3"/>
    <s v="R07"/>
    <m/>
    <e v="#N/A"/>
    <e v="#N/A"/>
    <m/>
    <m/>
    <m/>
    <s v="Deslizamiento"/>
    <s v="Deslizamiento"/>
    <n v="7"/>
    <m/>
    <m/>
    <m/>
    <m/>
    <m/>
  </r>
  <r>
    <s v="Noviembre"/>
    <s v="11"/>
    <x v="1"/>
    <n v="201311"/>
    <d v="2013-11-19T00:00:00"/>
    <m/>
    <n v="1"/>
    <s v="Comisión Social"/>
    <s v="Ana Yelitza Álvarez Calle"/>
    <s v="ana.alvarez@antioquia.gov.co"/>
    <s v="3217707985-3136236780"/>
    <n v="8862"/>
    <x v="81"/>
    <s v="05847"/>
    <s v="Penderisco"/>
    <s v="Z21"/>
    <x v="2"/>
    <s v="R08"/>
    <m/>
    <e v="#N/A"/>
    <e v="#N/A"/>
    <m/>
    <m/>
    <m/>
    <s v="Lluvias"/>
    <s v="Fuertes lluvias"/>
    <n v="19"/>
    <m/>
    <m/>
    <m/>
    <m/>
    <m/>
  </r>
  <r>
    <s v="Noviembre"/>
    <s v="11"/>
    <x v="1"/>
    <n v="201311"/>
    <d v="2013-05-11T00:00:00"/>
    <m/>
    <n v="1"/>
    <s v="Comisión Social"/>
    <s v="Ana Yelitza Álvarez Calle"/>
    <s v="ana.alvarez@antioquia.gov.co"/>
    <s v="3217707985-3136236780"/>
    <n v="8862"/>
    <x v="38"/>
    <s v="05036"/>
    <s v="Sinifaná"/>
    <s v="Z19"/>
    <x v="2"/>
    <s v="R08"/>
    <m/>
    <e v="#N/A"/>
    <e v="#N/A"/>
    <m/>
    <m/>
    <m/>
    <s v="Inundación"/>
    <s v="Desbordamiento quebrada"/>
    <n v="18"/>
    <m/>
    <m/>
    <m/>
    <m/>
    <m/>
  </r>
  <r>
    <s v="Diciembre"/>
    <s v="12"/>
    <x v="1"/>
    <n v="201312"/>
    <d v="2013-12-04T00:00:00"/>
    <d v="2013-12-03T00:00:00"/>
    <n v="1"/>
    <s v="Comisión Social"/>
    <s v="Ana Yelitza Álvarez Calle"/>
    <s v="ana.alvarez@antioquia.gov.co"/>
    <s v="3217707985-3136236780"/>
    <n v="8862"/>
    <x v="32"/>
    <s v="05579"/>
    <s v="Ribereña"/>
    <s v="Z06"/>
    <x v="8"/>
    <s v="R03"/>
    <m/>
    <e v="#N/A"/>
    <e v="#N/A"/>
    <m/>
    <m/>
    <m/>
    <s v="Incendio Estructural"/>
    <s v="Incendio"/>
    <n v="15"/>
    <m/>
    <m/>
    <m/>
    <m/>
    <m/>
  </r>
  <r>
    <s v="Septiembre"/>
    <s v="09"/>
    <x v="1"/>
    <n v="201309"/>
    <m/>
    <d v="2013-09-30T00:00:00"/>
    <n v="1"/>
    <s v="Comisión Social"/>
    <s v="Ana Yelitza Álvarez Calle"/>
    <s v="ana.alvarez@antioquia.gov.co"/>
    <s v="3217707985-3136236780"/>
    <n v="8862"/>
    <x v="71"/>
    <s v="05240"/>
    <s v="Cauca Medio"/>
    <s v="Z14"/>
    <x v="4"/>
    <s v="R06"/>
    <m/>
    <e v="#N/A"/>
    <e v="#N/A"/>
    <m/>
    <m/>
    <m/>
    <s v="Lluvias"/>
    <s v="Fuertes lluvias"/>
    <n v="19"/>
    <m/>
    <m/>
    <m/>
    <m/>
    <m/>
  </r>
  <r>
    <s v="Septiembre"/>
    <s v="09"/>
    <x v="1"/>
    <n v="201309"/>
    <m/>
    <d v="2013-09-15T00:00:00"/>
    <n v="1"/>
    <s v="Comisión Social"/>
    <s v="Ana Yelitza Álvarez Calle"/>
    <s v="ana.alvarez@antioquia.gov.co"/>
    <s v="3217707985-3136236780"/>
    <n v="8862"/>
    <x v="75"/>
    <s v="05154"/>
    <s v="Bajo Cauca"/>
    <s v="Z04"/>
    <x v="0"/>
    <s v="R02"/>
    <m/>
    <e v="#N/A"/>
    <e v="#N/A"/>
    <m/>
    <m/>
    <m/>
    <s v="Incendio Estructural"/>
    <s v="Incendio "/>
    <n v="15"/>
    <n v="4"/>
    <m/>
    <m/>
    <m/>
    <n v="4"/>
  </r>
  <r>
    <s v="Noviembre"/>
    <s v="11"/>
    <x v="1"/>
    <n v="201311"/>
    <m/>
    <d v="2013-11-25T00:00:00"/>
    <n v="1"/>
    <s v="Comisión Social"/>
    <s v="Ana Yelitza Álvarez Calle"/>
    <s v="ana.alvarez@antioquia.gov.co"/>
    <s v="3217707985-3136236780"/>
    <n v="8862"/>
    <x v="75"/>
    <s v="05154"/>
    <s v="Bajo Cauca"/>
    <s v="Z04"/>
    <x v="0"/>
    <s v="R02"/>
    <m/>
    <e v="#N/A"/>
    <e v="#N/A"/>
    <m/>
    <m/>
    <m/>
    <s v="Tempestad"/>
    <s v="Tormenta"/>
    <n v="27"/>
    <m/>
    <m/>
    <m/>
    <m/>
    <m/>
  </r>
  <r>
    <s v="Noviembre"/>
    <s v="11"/>
    <x v="1"/>
    <n v="201311"/>
    <d v="2013-11-27T00:00:00"/>
    <d v="2013-11-23T00:00:00"/>
    <n v="1"/>
    <s v="Comisión Social"/>
    <s v="Ana Yelitza Álvarez Calle"/>
    <s v="ana.alvarez@antioquia.gov.co"/>
    <s v="3217707985-3136236780"/>
    <n v="8862"/>
    <x v="1"/>
    <s v="05647"/>
    <s v="Río Cauca"/>
    <s v="Z12"/>
    <x v="1"/>
    <s v="R05"/>
    <m/>
    <e v="#N/A"/>
    <e v="#N/A"/>
    <m/>
    <m/>
    <m/>
    <s v="Terrorismo"/>
    <s v="Atentado terrorista"/>
    <n v="28"/>
    <n v="14"/>
    <m/>
    <m/>
    <m/>
    <m/>
  </r>
  <r>
    <s v="Noviembre"/>
    <s v="11"/>
    <x v="1"/>
    <n v="201311"/>
    <m/>
    <m/>
    <n v="1"/>
    <s v="Comisión Social"/>
    <s v="Ana Yelitza Álvarez Calle"/>
    <s v="ana.alvarez@antioquia.gov.co"/>
    <s v="3217707985-3136236780"/>
    <n v="8862"/>
    <x v="39"/>
    <s v="05585"/>
    <s v="Ribereña"/>
    <s v="Z06"/>
    <x v="8"/>
    <s v="R03"/>
    <m/>
    <e v="#N/A"/>
    <e v="#N/A"/>
    <m/>
    <m/>
    <m/>
    <s v="Otro"/>
    <m/>
    <n v="39"/>
    <m/>
    <m/>
    <m/>
    <m/>
    <m/>
  </r>
  <r>
    <s v="Noviembre"/>
    <s v="11"/>
    <x v="1"/>
    <n v="201311"/>
    <d v="2013-12-09T00:00:00"/>
    <d v="2013-11-23T00:00:00"/>
    <n v="1"/>
    <s v="Comisión Social"/>
    <s v="Ana Yelitza Álvarez Calle"/>
    <s v="ana.alvarez@antioquia.gov.co"/>
    <s v="3217707985-3136236780"/>
    <n v="8862"/>
    <x v="10"/>
    <s v="05873"/>
    <s v="Atrato Medio"/>
    <s v="Z25"/>
    <x v="5"/>
    <s v="R09"/>
    <m/>
    <e v="#N/A"/>
    <e v="#N/A"/>
    <m/>
    <m/>
    <m/>
    <s v="Inundación"/>
    <s v="Inundacion - avalancha"/>
    <n v="18"/>
    <n v="48"/>
    <m/>
    <m/>
    <m/>
    <n v="48"/>
  </r>
  <r>
    <m/>
    <s v=""/>
    <x v="1"/>
    <m/>
    <m/>
    <m/>
    <n v="1"/>
    <s v="Comisión Social"/>
    <s v="Ana Yelitza Álvarez Calle"/>
    <s v="ana.alvarez@antioquia.gov.co"/>
    <s v="3217707985-3136236780"/>
    <n v="8862"/>
    <x v="61"/>
    <s v="05659"/>
    <s v="Norte"/>
    <s v="Z24"/>
    <x v="5"/>
    <s v="R09"/>
    <m/>
    <e v="#N/A"/>
    <e v="#N/A"/>
    <m/>
    <m/>
    <m/>
    <s v="Vendaval"/>
    <s v="Vendaval"/>
    <n v="30"/>
    <m/>
    <m/>
    <m/>
    <m/>
    <m/>
  </r>
  <r>
    <m/>
    <s v=""/>
    <x v="1"/>
    <m/>
    <m/>
    <m/>
    <n v="1"/>
    <s v="Comisión Social"/>
    <s v="Ana Yelitza Álvarez Calle"/>
    <s v="ana.alvarez@antioquia.gov.co"/>
    <s v="3217707985-3136236780"/>
    <n v="8862"/>
    <x v="50"/>
    <s v="05658"/>
    <s v="Río Grande y Chico"/>
    <s v="Z11"/>
    <x v="1"/>
    <s v="R05"/>
    <m/>
    <e v="#N/A"/>
    <e v="#N/A"/>
    <m/>
    <m/>
    <m/>
    <s v="Vendaval"/>
    <s v="Vendaval"/>
    <n v="30"/>
    <m/>
    <m/>
    <m/>
    <m/>
    <m/>
  </r>
  <r>
    <m/>
    <s v=""/>
    <x v="1"/>
    <m/>
    <m/>
    <m/>
    <n v="1"/>
    <s v="Comisión Social"/>
    <s v="Ana Yelitza Álvarez Calle"/>
    <s v="ana.alvarez@antioquia.gov.co"/>
    <s v="3217707985-3136236780"/>
    <n v="8862"/>
    <x v="56"/>
    <s v="05315"/>
    <s v="Río Porce "/>
    <s v="Z09"/>
    <x v="1"/>
    <s v="R05"/>
    <m/>
    <e v="#N/A"/>
    <e v="#N/A"/>
    <m/>
    <m/>
    <m/>
    <s v="Vendaval"/>
    <s v="Vendaval"/>
    <n v="30"/>
    <m/>
    <m/>
    <m/>
    <m/>
    <m/>
  </r>
  <r>
    <s v="Julio"/>
    <s v="07"/>
    <x v="1"/>
    <n v="201307"/>
    <d v="2013-08-01T00:00:00"/>
    <m/>
    <n v="1"/>
    <s v="Comisión Social"/>
    <s v="Ana Yelitza Álvarez Calle"/>
    <s v="ana.alvarez@antioquia.gov.co"/>
    <s v="3217707985-3136236780"/>
    <n v="8862"/>
    <x v="14"/>
    <s v="05107"/>
    <s v="Vertiente Chorros Blancos"/>
    <s v="Z10"/>
    <x v="1"/>
    <s v="R05"/>
    <m/>
    <e v="#N/A"/>
    <e v="#N/A"/>
    <m/>
    <m/>
    <m/>
    <s v="Tempestad"/>
    <s v="Vientos huracanados"/>
    <n v="27"/>
    <m/>
    <m/>
    <m/>
    <m/>
    <m/>
  </r>
  <r>
    <m/>
    <s v=""/>
    <x v="1"/>
    <m/>
    <m/>
    <m/>
    <n v="1"/>
    <s v="Comisión Social"/>
    <s v="Ana Yelitza Álvarez Calle"/>
    <s v="ana.alvarez@antioquia.gov.co"/>
    <s v="3217707985-3136236780"/>
    <n v="8862"/>
    <x v="56"/>
    <s v="05315"/>
    <s v="Río Porce "/>
    <s v="Z09"/>
    <x v="1"/>
    <s v="R05"/>
    <m/>
    <e v="#N/A"/>
    <e v="#N/A"/>
    <m/>
    <m/>
    <m/>
    <s v="Huracán"/>
    <s v="Huracanes"/>
    <n v="14"/>
    <m/>
    <m/>
    <m/>
    <m/>
    <m/>
  </r>
  <r>
    <m/>
    <s v=""/>
    <x v="1"/>
    <m/>
    <d v="2013-08-27T00:00:00"/>
    <m/>
    <n v="1"/>
    <s v="Comisión Social"/>
    <s v="Ana Yelitza Álvarez Calle"/>
    <s v="ana.alvarez@antioquia.gov.co"/>
    <s v="3217707985-3136236780"/>
    <n v="8862"/>
    <x v="83"/>
    <s v="05002"/>
    <s v="Páramo"/>
    <s v="Z15"/>
    <x v="3"/>
    <s v="R07"/>
    <m/>
    <e v="#N/A"/>
    <e v="#N/A"/>
    <m/>
    <m/>
    <m/>
    <s v="Incendio Estructural"/>
    <s v="Incendio"/>
    <n v="15"/>
    <m/>
    <m/>
    <m/>
    <m/>
    <m/>
  </r>
  <r>
    <m/>
    <s v=""/>
    <x v="1"/>
    <m/>
    <m/>
    <m/>
    <n v="1"/>
    <s v="Comisión Social"/>
    <s v="Ana Yelitza Álvarez Calle"/>
    <s v="ana.alvarez@antioquia.gov.co"/>
    <s v="3217707985-3136236780"/>
    <n v="8862"/>
    <x v="11"/>
    <s v="05313"/>
    <s v="Embalses"/>
    <s v="Z16"/>
    <x v="3"/>
    <s v="R07"/>
    <m/>
    <e v="#N/A"/>
    <e v="#N/A"/>
    <m/>
    <m/>
    <m/>
    <s v="Otro"/>
    <m/>
    <n v="39"/>
    <m/>
    <m/>
    <m/>
    <m/>
    <m/>
  </r>
  <r>
    <m/>
    <s v=""/>
    <x v="1"/>
    <m/>
    <m/>
    <m/>
    <n v="1"/>
    <s v="Comisión Social"/>
    <s v="Ana Yelitza Álvarez Calle"/>
    <s v="ana.alvarez@antioquia.gov.co"/>
    <s v="3217707985-3136236780"/>
    <n v="8862"/>
    <x v="17"/>
    <s v="05854"/>
    <s v="Vertiente Chorros Blancos"/>
    <s v="Z10"/>
    <x v="1"/>
    <s v="R05"/>
    <m/>
    <e v="#N/A"/>
    <e v="#N/A"/>
    <m/>
    <m/>
    <m/>
    <s v="Deslizamiento"/>
    <s v="Deslizamiento en la via"/>
    <n v="7"/>
    <m/>
    <m/>
    <m/>
    <m/>
    <m/>
  </r>
  <r>
    <m/>
    <s v=""/>
    <x v="1"/>
    <m/>
    <m/>
    <m/>
    <n v="1"/>
    <s v="Comisión Social"/>
    <s v="Ana Yelitza Álvarez Calle"/>
    <s v="ana.alvarez@antioquia.gov.co"/>
    <s v="3217707985-3136236780"/>
    <n v="8862"/>
    <x v="17"/>
    <s v="05854"/>
    <s v="Vertiente Chorros Blancos"/>
    <s v="Z10"/>
    <x v="1"/>
    <s v="R05"/>
    <m/>
    <e v="#N/A"/>
    <e v="#N/A"/>
    <m/>
    <m/>
    <m/>
    <s v="Otro"/>
    <m/>
    <n v="39"/>
    <m/>
    <m/>
    <m/>
    <m/>
    <m/>
  </r>
  <r>
    <s v="Septiembre"/>
    <s v="09"/>
    <x v="1"/>
    <n v="201309"/>
    <d v="2013-09-12T00:00:00"/>
    <m/>
    <n v="1"/>
    <s v="Comisión Social"/>
    <s v="Ana Yelitza Álvarez Calle"/>
    <s v="ana.alvarez@antioquia.gov.co"/>
    <s v="3217707985-3136236780"/>
    <n v="8862"/>
    <x v="7"/>
    <s v="05021"/>
    <s v="Embalses"/>
    <s v="Z16"/>
    <x v="3"/>
    <s v="R07"/>
    <m/>
    <e v="#N/A"/>
    <e v="#N/A"/>
    <m/>
    <m/>
    <m/>
    <s v="Otro"/>
    <m/>
    <n v="39"/>
    <m/>
    <m/>
    <m/>
    <m/>
    <m/>
  </r>
  <r>
    <s v="Agosto"/>
    <s v="08"/>
    <x v="1"/>
    <n v="201308"/>
    <d v="2013-08-20T00:00:00"/>
    <m/>
    <n v="1"/>
    <s v="Comisión Social"/>
    <s v="Ana Yelitza Álvarez Calle"/>
    <s v="ana.alvarez@antioquia.gov.co"/>
    <s v="3217707985-3136236780"/>
    <n v="8862"/>
    <x v="43"/>
    <s v="05895"/>
    <s v="Bajo Cauca"/>
    <s v="Z04"/>
    <x v="0"/>
    <s v="R02"/>
    <m/>
    <e v="#N/A"/>
    <e v="#N/A"/>
    <m/>
    <m/>
    <m/>
    <s v="Otro"/>
    <m/>
    <n v="39"/>
    <m/>
    <m/>
    <m/>
    <m/>
    <m/>
  </r>
  <r>
    <s v="Julio"/>
    <s v="07"/>
    <x v="1"/>
    <n v="201307"/>
    <d v="2013-07-16T00:00:00"/>
    <m/>
    <n v="1"/>
    <s v="Comisión Social"/>
    <s v="Ana Yelitza Álvarez Calle"/>
    <s v="ana.alvarez@antioquia.gov.co"/>
    <s v="3217707985-3136236780"/>
    <n v="8862"/>
    <x v="40"/>
    <s v="05591"/>
    <s v="Ribereña"/>
    <s v="Z06"/>
    <x v="8"/>
    <s v="R03"/>
    <m/>
    <e v="#N/A"/>
    <e v="#N/A"/>
    <m/>
    <m/>
    <m/>
    <s v="Otro"/>
    <m/>
    <n v="39"/>
    <m/>
    <m/>
    <m/>
    <m/>
    <m/>
  </r>
  <r>
    <m/>
    <s v=""/>
    <x v="1"/>
    <m/>
    <m/>
    <m/>
    <n v="1"/>
    <s v="Comisión Social"/>
    <s v="Ana Yelitza Álvarez Calle"/>
    <s v="ana.alvarez@antioquia.gov.co"/>
    <s v="3217707985-3136236780"/>
    <n v="8862"/>
    <x v="54"/>
    <s v="05147"/>
    <s v="Centro"/>
    <s v="Z23"/>
    <x v="5"/>
    <s v="R09"/>
    <m/>
    <e v="#N/A"/>
    <e v="#N/A"/>
    <m/>
    <m/>
    <m/>
    <s v="Otro"/>
    <m/>
    <n v="39"/>
    <m/>
    <m/>
    <m/>
    <m/>
    <m/>
  </r>
  <r>
    <s v="Septiembre"/>
    <s v="09"/>
    <x v="1"/>
    <n v="201309"/>
    <d v="2013-09-03T00:00:00"/>
    <m/>
    <n v="1"/>
    <s v="Comisión Social"/>
    <s v="Ana Yelitza Álvarez Calle"/>
    <s v="ana.alvarez@antioquia.gov.co"/>
    <s v="3217707985-3136236780"/>
    <n v="8862"/>
    <x v="100"/>
    <s v="05282"/>
    <s v="Sinifaná"/>
    <s v="Z19"/>
    <x v="2"/>
    <s v="R08"/>
    <m/>
    <e v="#N/A"/>
    <e v="#N/A"/>
    <m/>
    <m/>
    <m/>
    <s v="Otro"/>
    <m/>
    <n v="39"/>
    <m/>
    <m/>
    <m/>
    <m/>
    <m/>
  </r>
  <r>
    <s v="Septiembre"/>
    <s v="09"/>
    <x v="1"/>
    <n v="201309"/>
    <d v="2013-09-02T00:00:00"/>
    <m/>
    <n v="1"/>
    <s v="Comisión Social"/>
    <s v="Ana Yelitza Álvarez Calle"/>
    <s v="ana.alvarez@antioquia.gov.co"/>
    <s v="3217707985-3136236780"/>
    <n v="8862"/>
    <x v="33"/>
    <s v="05483"/>
    <s v="Páramo"/>
    <s v="Z15"/>
    <x v="3"/>
    <s v="R07"/>
    <m/>
    <e v="#N/A"/>
    <e v="#N/A"/>
    <m/>
    <m/>
    <m/>
    <s v="Vendaval"/>
    <s v="Aguacero vendaval"/>
    <n v="30"/>
    <m/>
    <m/>
    <m/>
    <m/>
    <m/>
  </r>
  <r>
    <m/>
    <s v=""/>
    <x v="1"/>
    <m/>
    <m/>
    <m/>
    <n v="1"/>
    <s v="Comisión Social"/>
    <s v="Ana Yelitza Álvarez Calle"/>
    <s v="ana.alvarez@antioquia.gov.co"/>
    <s v="3217707985-3136236780"/>
    <n v="8862"/>
    <x v="10"/>
    <s v="05873"/>
    <s v="Atrato Medio"/>
    <s v="Z25"/>
    <x v="5"/>
    <s v="R09"/>
    <m/>
    <e v="#N/A"/>
    <e v="#N/A"/>
    <m/>
    <m/>
    <m/>
    <s v="Inundación"/>
    <s v="Creciente subita"/>
    <n v="18"/>
    <m/>
    <m/>
    <m/>
    <m/>
    <m/>
  </r>
  <r>
    <m/>
    <s v=""/>
    <x v="1"/>
    <m/>
    <m/>
    <m/>
    <n v="1"/>
    <s v="Comisión Social"/>
    <s v="Ana Yelitza Álvarez Calle"/>
    <s v="ana.alvarez@antioquia.gov.co"/>
    <s v="3217707985-3136236780"/>
    <n v="8862"/>
    <x v="106"/>
    <s v="05761"/>
    <s v="Cauca Medio"/>
    <s v="Z14"/>
    <x v="4"/>
    <s v="R06"/>
    <m/>
    <e v="#N/A"/>
    <e v="#N/A"/>
    <m/>
    <m/>
    <m/>
    <s v="Vendaval"/>
    <s v="Vendaval"/>
    <n v="30"/>
    <m/>
    <m/>
    <m/>
    <m/>
    <m/>
  </r>
  <r>
    <m/>
    <s v=""/>
    <x v="1"/>
    <m/>
    <m/>
    <m/>
    <n v="1"/>
    <s v="Comisión Social"/>
    <s v="Ana Yelitza Álvarez Calle"/>
    <s v="ana.alvarez@antioquia.gov.co"/>
    <s v="3217707985-3136236780"/>
    <n v="8862"/>
    <x v="7"/>
    <s v="05021"/>
    <s v="Embalses"/>
    <s v="Z16"/>
    <x v="3"/>
    <s v="R07"/>
    <m/>
    <e v="#N/A"/>
    <e v="#N/A"/>
    <m/>
    <m/>
    <m/>
    <s v="Otro"/>
    <m/>
    <n v="39"/>
    <m/>
    <m/>
    <m/>
    <m/>
    <m/>
  </r>
  <r>
    <m/>
    <s v=""/>
    <x v="1"/>
    <m/>
    <m/>
    <d v="2013-07-04T00:00:00"/>
    <n v="1"/>
    <s v="Comisión Social"/>
    <s v="Ana Yelitza Álvarez Calle"/>
    <s v="ana.alvarez@antioquia.gov.co"/>
    <s v="3217707985-3136236780"/>
    <n v="8862"/>
    <x v="75"/>
    <s v="05154"/>
    <s v="Bajo Cauca"/>
    <s v="Z04"/>
    <x v="0"/>
    <s v="R02"/>
    <m/>
    <e v="#N/A"/>
    <e v="#N/A"/>
    <m/>
    <m/>
    <m/>
    <s v="Inundación"/>
    <s v="Inundacion"/>
    <n v="18"/>
    <m/>
    <m/>
    <m/>
    <m/>
    <m/>
  </r>
  <r>
    <s v="Septiembre"/>
    <s v="09"/>
    <x v="1"/>
    <n v="201309"/>
    <d v="2013-09-19T00:00:00"/>
    <m/>
    <n v="1"/>
    <s v="Comisión Social"/>
    <s v="Ana Yelitza Álvarez Calle"/>
    <s v="ana.alvarez@antioquia.gov.co"/>
    <s v="3217707985-3136236780"/>
    <n v="8862"/>
    <x v="41"/>
    <s v="05858"/>
    <s v="Meseta"/>
    <s v="Z07"/>
    <x v="6"/>
    <s v="R04"/>
    <m/>
    <e v="#N/A"/>
    <e v="#N/A"/>
    <m/>
    <m/>
    <m/>
    <s v="Inundación"/>
    <s v="Inundacion"/>
    <n v="18"/>
    <n v="135"/>
    <m/>
    <m/>
    <m/>
    <n v="45"/>
  </r>
  <r>
    <s v="Septiembre"/>
    <s v="09"/>
    <x v="1"/>
    <n v="201309"/>
    <d v="2013-09-23T00:00:00"/>
    <m/>
    <n v="1"/>
    <s v="Comisión Social"/>
    <s v="Ana Yelitza Álvarez Calle"/>
    <s v="ana.alvarez@antioquia.gov.co"/>
    <s v="3217707985-3136236780"/>
    <n v="8862"/>
    <x v="17"/>
    <s v="05854"/>
    <s v="Vertiente Chorros Blancos"/>
    <s v="Z10"/>
    <x v="1"/>
    <s v="R05"/>
    <m/>
    <e v="#N/A"/>
    <e v="#N/A"/>
    <m/>
    <m/>
    <m/>
    <s v="Otro"/>
    <m/>
    <n v="39"/>
    <m/>
    <m/>
    <m/>
    <m/>
    <m/>
  </r>
  <r>
    <s v="Diciembre"/>
    <s v="12"/>
    <x v="1"/>
    <n v="201312"/>
    <d v="2013-12-16T00:00:00"/>
    <s v="      "/>
    <n v="1"/>
    <s v="Comisión Social"/>
    <s v="Ana Yelitza Álvarez Calle"/>
    <s v="ana.alvarez@antioquia.gov.co"/>
    <s v="3217707985-3136236780"/>
    <n v="8862"/>
    <x v="90"/>
    <s v="05501"/>
    <s v="Cauca Medio"/>
    <s v="Z14"/>
    <x v="4"/>
    <s v="R06"/>
    <m/>
    <e v="#N/A"/>
    <e v="#N/A"/>
    <m/>
    <m/>
    <m/>
    <s v="Otro"/>
    <m/>
    <n v="39"/>
    <m/>
    <m/>
    <m/>
    <m/>
    <m/>
  </r>
  <r>
    <s v="Noviembre"/>
    <s v="11"/>
    <x v="1"/>
    <n v="201311"/>
    <d v="2013-11-28T00:00:00"/>
    <m/>
    <n v="1"/>
    <s v="Comisión Social"/>
    <s v="Ana Yelitza Álvarez Calle"/>
    <s v="ana.alvarez@antioquia.gov.co"/>
    <s v="3217707985-3136236780"/>
    <n v="8862"/>
    <x v="83"/>
    <s v="05002"/>
    <s v="Páramo"/>
    <s v="Z15"/>
    <x v="3"/>
    <s v="R07"/>
    <m/>
    <e v="#N/A"/>
    <e v="#N/A"/>
    <m/>
    <m/>
    <m/>
    <s v="Lluvias"/>
    <s v="Lluvias"/>
    <n v="19"/>
    <m/>
    <m/>
    <m/>
    <m/>
    <m/>
  </r>
  <r>
    <s v="Noviembre"/>
    <s v="11"/>
    <x v="1"/>
    <n v="201311"/>
    <d v="2013-11-18T00:00:00"/>
    <m/>
    <n v="1"/>
    <s v="Comisión Social"/>
    <s v="Ana Yelitza Álvarez Calle"/>
    <s v="ana.alvarez@antioquia.gov.co"/>
    <s v="3217707985-3136236780"/>
    <n v="8862"/>
    <x v="53"/>
    <s v="05138"/>
    <s v="Cuenca del Río Sucio"/>
    <s v="Z13"/>
    <x v="4"/>
    <s v="R06"/>
    <m/>
    <e v="#N/A"/>
    <e v="#N/A"/>
    <m/>
    <m/>
    <m/>
    <s v="Incendio Estructural"/>
    <s v="Incendio"/>
    <n v="15"/>
    <m/>
    <m/>
    <m/>
    <m/>
    <m/>
  </r>
  <r>
    <s v="Noviembre"/>
    <s v="11"/>
    <x v="1"/>
    <n v="201311"/>
    <d v="2013-11-18T00:00:00"/>
    <d v="2013-03-27T00:00:00"/>
    <n v="1"/>
    <s v="Comisión Social"/>
    <s v="Ana Yelitza Álvarez Calle"/>
    <s v="ana.alvarez@antioquia.gov.co"/>
    <s v="3217707985-3136236780"/>
    <n v="8862"/>
    <x v="53"/>
    <s v="05138"/>
    <s v="Cuenca del Río Sucio"/>
    <s v="Z13"/>
    <x v="4"/>
    <s v="R06"/>
    <m/>
    <e v="#N/A"/>
    <e v="#N/A"/>
    <m/>
    <m/>
    <m/>
    <s v="Lluvias"/>
    <s v="Lluvias"/>
    <n v="19"/>
    <m/>
    <m/>
    <m/>
    <m/>
    <m/>
  </r>
  <r>
    <s v="Diciembre"/>
    <s v="12"/>
    <x v="1"/>
    <n v="201312"/>
    <d v="2013-12-17T00:00:00"/>
    <m/>
    <n v="1"/>
    <s v="Comisión Social"/>
    <s v="Ana Yelitza Álvarez Calle"/>
    <s v="ana.alvarez@antioquia.gov.co"/>
    <s v="3217707985-3136236780"/>
    <n v="8862"/>
    <x v="55"/>
    <s v="05234"/>
    <s v="Cuenca del Río Sucio"/>
    <s v="Z13"/>
    <x v="4"/>
    <s v="R06"/>
    <m/>
    <e v="#N/A"/>
    <e v="#N/A"/>
    <m/>
    <m/>
    <m/>
    <s v="Otro"/>
    <m/>
    <n v="39"/>
    <m/>
    <m/>
    <m/>
    <m/>
    <m/>
  </r>
  <r>
    <m/>
    <s v=""/>
    <x v="1"/>
    <m/>
    <m/>
    <m/>
    <n v="1"/>
    <s v="Comisión Social"/>
    <s v="Ana Yelitza Álvarez Calle"/>
    <s v="ana.alvarez@antioquia.gov.co"/>
    <s v="3217707985-3136236780"/>
    <n v="8862"/>
    <x v="39"/>
    <s v="05585"/>
    <s v="Ribereña"/>
    <s v="Z06"/>
    <x v="8"/>
    <s v="R03"/>
    <m/>
    <e v="#N/A"/>
    <e v="#N/A"/>
    <m/>
    <m/>
    <m/>
    <s v="Otro"/>
    <m/>
    <n v="39"/>
    <m/>
    <m/>
    <m/>
    <m/>
    <m/>
  </r>
  <r>
    <s v="Diciembre"/>
    <s v="12"/>
    <x v="1"/>
    <n v="201312"/>
    <d v="2014-12-19T00:00:00"/>
    <m/>
    <n v="1"/>
    <s v="Comisión Social"/>
    <s v="Ana Yelitza Álvarez Calle"/>
    <s v="ana.alvarez@antioquia.gov.co"/>
    <s v="3217707985-3136236780"/>
    <n v="8862"/>
    <x v="42"/>
    <s v="05495"/>
    <s v="Bajo Cauca"/>
    <s v="Z04"/>
    <x v="0"/>
    <s v="R02"/>
    <m/>
    <e v="#N/A"/>
    <e v="#N/A"/>
    <m/>
    <m/>
    <m/>
    <s v="Inundación"/>
    <s v="Inundacion"/>
    <n v="18"/>
    <m/>
    <m/>
    <m/>
    <m/>
    <n v="367"/>
  </r>
  <r>
    <s v="Diciembre"/>
    <s v="12"/>
    <x v="1"/>
    <n v="201312"/>
    <d v="2014-12-18T00:00:00"/>
    <m/>
    <n v="1"/>
    <s v="Comisión Social"/>
    <s v="Ana Yelitza Álvarez Calle"/>
    <s v="ana.alvarez@antioquia.gov.co"/>
    <s v="3217707985-3136236780"/>
    <n v="8862"/>
    <x v="107"/>
    <s v="05266"/>
    <s v="Sur "/>
    <s v="Z03"/>
    <x v="7"/>
    <s v="R01"/>
    <m/>
    <e v="#N/A"/>
    <e v="#N/A"/>
    <m/>
    <m/>
    <m/>
    <s v="Tempestad"/>
    <s v="Granizada"/>
    <n v="27"/>
    <m/>
    <m/>
    <m/>
    <m/>
    <m/>
  </r>
  <r>
    <s v="Noviembre"/>
    <s v="11"/>
    <x v="1"/>
    <n v="201311"/>
    <d v="2014-11-26T00:00:00"/>
    <d v="2014-11-26T00:00:00"/>
    <n v="1"/>
    <s v="Comisión Social"/>
    <s v="Ana Yelitza Álvarez Calle"/>
    <s v="ana.alvarez@antioquia.gov.co"/>
    <s v="3217707985-3136236780"/>
    <n v="8862"/>
    <x v="22"/>
    <s v="05642"/>
    <s v="Penderisco"/>
    <s v="Z21"/>
    <x v="2"/>
    <s v="R08"/>
    <m/>
    <e v="#N/A"/>
    <e v="#N/A"/>
    <m/>
    <m/>
    <m/>
    <s v="Vendaval"/>
    <s v="Vendaval"/>
    <n v="30"/>
    <n v="1"/>
    <m/>
    <m/>
    <m/>
    <n v="1"/>
  </r>
  <r>
    <s v="Noviembre"/>
    <s v="11"/>
    <x v="1"/>
    <n v="201311"/>
    <d v="2014-11-18T00:00:00"/>
    <d v="2014-11-16T00:00:00"/>
    <n v="1"/>
    <s v="Comisión Social"/>
    <s v="Ana Yelitza Álvarez Calle"/>
    <s v="ana.alvarez@antioquia.gov.co"/>
    <s v="3217707985-3136236780"/>
    <n v="8862"/>
    <x v="53"/>
    <s v="05138"/>
    <s v="Cuenca del Río Sucio"/>
    <s v="Z13"/>
    <x v="4"/>
    <s v="R06"/>
    <m/>
    <e v="#N/A"/>
    <e v="#N/A"/>
    <m/>
    <m/>
    <m/>
    <s v="Incendio Estructural"/>
    <s v="Incendio"/>
    <n v="15"/>
    <n v="3"/>
    <m/>
    <m/>
    <m/>
    <n v="3"/>
  </r>
  <r>
    <s v="Diciembre"/>
    <s v="12"/>
    <x v="1"/>
    <n v="201312"/>
    <d v="2014-12-13T00:00:00"/>
    <d v="2014-11-23T00:00:00"/>
    <n v="1"/>
    <s v="Comisión Social"/>
    <s v="Ana Yelitza Álvarez Calle"/>
    <s v="ana.alvarez@antioquia.gov.co"/>
    <s v="3217707985-3136236780"/>
    <n v="8862"/>
    <x v="1"/>
    <s v="05647"/>
    <s v="Río Cauca"/>
    <s v="Z12"/>
    <x v="1"/>
    <s v="R05"/>
    <m/>
    <e v="#N/A"/>
    <e v="#N/A"/>
    <m/>
    <m/>
    <m/>
    <s v="Inundación"/>
    <s v="Inundacion - Incendio - Tornados - avalancha - vendavales - Huracanes"/>
    <n v="18"/>
    <m/>
    <m/>
    <m/>
    <m/>
    <m/>
  </r>
  <r>
    <s v="Diciembre"/>
    <s v="12"/>
    <x v="1"/>
    <n v="201312"/>
    <d v="2014-12-27T00:00:00"/>
    <m/>
    <n v="1"/>
    <s v="Comisión Social"/>
    <s v="Ana Yelitza Álvarez Calle"/>
    <s v="ana.alvarez@antioquia.gov.co"/>
    <s v="3217707985-3136236780"/>
    <n v="8862"/>
    <x v="11"/>
    <s v="05313"/>
    <s v="Embalses"/>
    <s v="Z16"/>
    <x v="3"/>
    <s v="R07"/>
    <m/>
    <e v="#N/A"/>
    <e v="#N/A"/>
    <m/>
    <m/>
    <m/>
    <s v="Lluvias"/>
    <s v="Fenomenos naturales"/>
    <n v="19"/>
    <m/>
    <m/>
    <m/>
    <m/>
    <m/>
  </r>
  <r>
    <s v="Febrero"/>
    <s v="02"/>
    <x v="2"/>
    <m/>
    <n v="20140228"/>
    <m/>
    <n v="1"/>
    <s v="Comisión Social"/>
    <s v="Grecia Morales"/>
    <s v="grecia.morales@antioquia.gov.co"/>
    <n v="3003057746"/>
    <n v="8859"/>
    <x v="7"/>
    <s v="05021"/>
    <s v="Embalses"/>
    <s v="Z16"/>
    <x v="3"/>
    <s v="R07"/>
    <m/>
    <e v="#N/A"/>
    <e v="#N/A"/>
    <m/>
    <m/>
    <m/>
    <s v="Deslizamiento"/>
    <m/>
    <n v="7"/>
    <n v="5"/>
    <m/>
    <m/>
    <m/>
    <n v="27"/>
  </r>
  <r>
    <s v="Enero"/>
    <s v="01"/>
    <x v="2"/>
    <m/>
    <n v="201401"/>
    <m/>
    <n v="1"/>
    <s v="Comisión Social"/>
    <s v="Grecia Morales"/>
    <s v="grecia.morales@antioquia.gov.co"/>
    <n v="3003057746"/>
    <n v="8859"/>
    <x v="42"/>
    <s v="05495"/>
    <s v="Bajo Cauca"/>
    <s v="Z04"/>
    <x v="0"/>
    <s v="R02"/>
    <m/>
    <e v="#N/A"/>
    <e v="#N/A"/>
    <m/>
    <m/>
    <m/>
    <s v="Otro"/>
    <m/>
    <n v="39"/>
    <m/>
    <m/>
    <m/>
    <m/>
    <m/>
  </r>
  <r>
    <s v="Enero"/>
    <s v="01"/>
    <x v="2"/>
    <m/>
    <n v="201401"/>
    <m/>
    <n v="1"/>
    <s v="Comisión Social"/>
    <s v="Grecia Morales"/>
    <s v="grecia.morales@antioquia.gov.co"/>
    <n v="3003057746"/>
    <n v="8859"/>
    <x v="103"/>
    <s v="05030"/>
    <s v="Sinifaná"/>
    <s v="Z19"/>
    <x v="2"/>
    <s v="R08"/>
    <m/>
    <e v="#N/A"/>
    <e v="#N/A"/>
    <m/>
    <m/>
    <m/>
    <s v="Otro"/>
    <m/>
    <n v="39"/>
    <n v="26"/>
    <m/>
    <m/>
    <m/>
    <n v="38"/>
  </r>
  <r>
    <s v="Febrero"/>
    <s v="02"/>
    <x v="2"/>
    <m/>
    <n v="20140212"/>
    <m/>
    <n v="1"/>
    <s v="Comisión Social"/>
    <s v="Grecia Morales"/>
    <s v="grecia.morales@antioquia.gov.co"/>
    <n v="3003057746"/>
    <n v="8859"/>
    <x v="93"/>
    <s v="05679"/>
    <s v="Cartama"/>
    <s v="Z22"/>
    <x v="2"/>
    <s v="R08"/>
    <m/>
    <e v="#N/A"/>
    <e v="#N/A"/>
    <m/>
    <m/>
    <m/>
    <s v="Vendaval"/>
    <m/>
    <n v="30"/>
    <n v="1"/>
    <m/>
    <m/>
    <m/>
    <n v="10"/>
  </r>
  <r>
    <s v="Enero"/>
    <s v="01"/>
    <x v="2"/>
    <m/>
    <n v="20140108"/>
    <m/>
    <n v="1"/>
    <s v="Comisión Social"/>
    <s v="Grecia Morales"/>
    <s v="grecia.morales@antioquia.gov.co"/>
    <n v="3003057746"/>
    <n v="8859"/>
    <x v="8"/>
    <s v="05284"/>
    <s v="Cuenca del Río Sucio"/>
    <s v="Z13"/>
    <x v="4"/>
    <s v="R06"/>
    <m/>
    <e v="#N/A"/>
    <e v="#N/A"/>
    <m/>
    <m/>
    <m/>
    <s v="Inundación"/>
    <m/>
    <n v="18"/>
    <n v="1"/>
    <m/>
    <m/>
    <m/>
    <n v="1"/>
  </r>
  <r>
    <s v="Enero"/>
    <s v="01"/>
    <x v="2"/>
    <m/>
    <n v="20140127"/>
    <m/>
    <n v="1"/>
    <s v="Comisión Social"/>
    <s v="Grecia Morales"/>
    <s v="grecia.morales@antioquia.gov.co"/>
    <n v="3003057746"/>
    <n v="8859"/>
    <x v="94"/>
    <s v="05034"/>
    <s v="San Juan"/>
    <s v="Z20"/>
    <x v="2"/>
    <s v="R08"/>
    <m/>
    <e v="#N/A"/>
    <e v="#N/A"/>
    <m/>
    <m/>
    <m/>
    <s v="Colapso Estructural"/>
    <m/>
    <n v="4"/>
    <m/>
    <m/>
    <m/>
    <m/>
    <m/>
  </r>
  <r>
    <s v="Enero"/>
    <s v="01"/>
    <x v="2"/>
    <m/>
    <n v="20140119"/>
    <m/>
    <n v="1"/>
    <s v="Comisión Social"/>
    <s v="Grecia Morales"/>
    <s v="grecia.morales@antioquia.gov.co"/>
    <n v="3003057746"/>
    <n v="8859"/>
    <x v="72"/>
    <s v="05411"/>
    <s v="Cauca Medio"/>
    <s v="Z14"/>
    <x v="4"/>
    <s v="R06"/>
    <m/>
    <e v="#N/A"/>
    <e v="#N/A"/>
    <m/>
    <m/>
    <m/>
    <s v="Colapso Estructural"/>
    <m/>
    <n v="4"/>
    <m/>
    <m/>
    <m/>
    <m/>
    <n v="2"/>
  </r>
  <r>
    <s v="Enero"/>
    <s v="01"/>
    <x v="2"/>
    <m/>
    <n v="20140115"/>
    <m/>
    <n v="1"/>
    <s v="Comisión Social"/>
    <s v="Grecia Morales"/>
    <s v="grecia.morales@antioquia.gov.co"/>
    <n v="3003057746"/>
    <n v="8859"/>
    <x v="83"/>
    <s v="05002"/>
    <s v="Páramo"/>
    <s v="Z15"/>
    <x v="3"/>
    <s v="R07"/>
    <m/>
    <e v="#N/A"/>
    <e v="#N/A"/>
    <m/>
    <m/>
    <m/>
    <s v="Vendaval"/>
    <m/>
    <n v="30"/>
    <n v="3"/>
    <m/>
    <m/>
    <m/>
    <n v="1"/>
  </r>
  <r>
    <s v="Enero"/>
    <s v="01"/>
    <x v="2"/>
    <m/>
    <n v="201401"/>
    <m/>
    <n v="1"/>
    <s v="Comisión Social"/>
    <s v="Grecia Morales"/>
    <s v="grecia.morales@antioquia.gov.co"/>
    <n v="3003057746"/>
    <n v="8859"/>
    <x v="20"/>
    <s v="05837"/>
    <s v="Centro"/>
    <s v="Z23"/>
    <x v="5"/>
    <s v="R09"/>
    <m/>
    <e v="#N/A"/>
    <e v="#N/A"/>
    <m/>
    <m/>
    <m/>
    <s v="Otro"/>
    <m/>
    <n v="39"/>
    <m/>
    <m/>
    <m/>
    <m/>
    <m/>
  </r>
  <r>
    <s v="Enero"/>
    <s v="01"/>
    <x v="2"/>
    <m/>
    <n v="20140120"/>
    <m/>
    <n v="1"/>
    <s v="Comisión Social"/>
    <s v="Grecia Morales"/>
    <s v="grecia.morales@antioquia.gov.co"/>
    <n v="3003057746"/>
    <n v="8859"/>
    <x v="30"/>
    <s v="05425"/>
    <s v="Nus"/>
    <s v="Z05"/>
    <x v="8"/>
    <s v="R03"/>
    <m/>
    <e v="#N/A"/>
    <e v="#N/A"/>
    <m/>
    <m/>
    <m/>
    <s v="Otro"/>
    <m/>
    <n v="39"/>
    <n v="1"/>
    <m/>
    <m/>
    <m/>
    <n v="1"/>
  </r>
  <r>
    <s v="Febrero"/>
    <s v="02"/>
    <x v="2"/>
    <m/>
    <n v="20140204"/>
    <m/>
    <n v="1"/>
    <s v="Comisión Social"/>
    <s v="Grecia Morales"/>
    <s v="grecia.morales@antioquia.gov.co"/>
    <n v="3003057746"/>
    <n v="8859"/>
    <x v="87"/>
    <s v="05088"/>
    <s v="Norte "/>
    <s v="Z02"/>
    <x v="7"/>
    <s v="R01"/>
    <m/>
    <e v="#N/A"/>
    <e v="#N/A"/>
    <m/>
    <m/>
    <m/>
    <s v="Incendio Estructural"/>
    <m/>
    <n v="15"/>
    <m/>
    <m/>
    <m/>
    <m/>
    <n v="3"/>
  </r>
  <r>
    <s v="Febrero"/>
    <s v="02"/>
    <x v="2"/>
    <m/>
    <n v="201402"/>
    <m/>
    <n v="1"/>
    <s v="Comisión Social"/>
    <s v="Grecia Morales"/>
    <s v="grecia.morales@antioquia.gov.co"/>
    <n v="3003057746"/>
    <n v="8859"/>
    <x v="60"/>
    <s v="05615"/>
    <s v="Valle de San Nicolás"/>
    <s v="Z18"/>
    <x v="3"/>
    <s v="R07"/>
    <m/>
    <e v="#N/A"/>
    <e v="#N/A"/>
    <m/>
    <m/>
    <m/>
    <s v="Otro"/>
    <m/>
    <n v="39"/>
    <m/>
    <m/>
    <m/>
    <m/>
    <m/>
  </r>
  <r>
    <s v="Febrero"/>
    <s v="02"/>
    <x v="2"/>
    <m/>
    <n v="20140215"/>
    <m/>
    <n v="1"/>
    <s v="Comisión Social"/>
    <s v="Grecia Morales"/>
    <s v="grecia.morales@antioquia.gov.co"/>
    <n v="3003057746"/>
    <n v="8859"/>
    <x v="1"/>
    <s v="05647"/>
    <s v="Río Cauca"/>
    <s v="Z12"/>
    <x v="1"/>
    <s v="R05"/>
    <m/>
    <e v="#N/A"/>
    <e v="#N/A"/>
    <m/>
    <m/>
    <m/>
    <s v="Terrorismo"/>
    <m/>
    <n v="28"/>
    <m/>
    <m/>
    <m/>
    <m/>
    <m/>
  </r>
  <r>
    <s v="Febrero"/>
    <s v="02"/>
    <x v="2"/>
    <m/>
    <n v="20140210"/>
    <m/>
    <n v="1"/>
    <s v="Comisión Social"/>
    <s v="Grecia Morales"/>
    <s v="grecia.morales@antioquia.gov.co"/>
    <n v="3003057746"/>
    <n v="8859"/>
    <x v="8"/>
    <s v="05284"/>
    <s v="Cuenca del Río Sucio"/>
    <s v="Z13"/>
    <x v="4"/>
    <s v="R06"/>
    <m/>
    <e v="#N/A"/>
    <e v="#N/A"/>
    <m/>
    <m/>
    <m/>
    <s v="Vendaval"/>
    <m/>
    <n v="30"/>
    <n v="10"/>
    <m/>
    <m/>
    <m/>
    <m/>
  </r>
  <r>
    <s v="Febrero"/>
    <s v="02"/>
    <x v="2"/>
    <m/>
    <n v="20140221"/>
    <m/>
    <n v="1"/>
    <s v="Comisión Social"/>
    <s v="Grecia Morales"/>
    <s v="grecia.morales@antioquia.gov.co"/>
    <n v="3003057746"/>
    <n v="8859"/>
    <x v="91"/>
    <s v="05360"/>
    <s v="Sur "/>
    <s v="Z03"/>
    <x v="7"/>
    <s v="R01"/>
    <m/>
    <e v="#N/A"/>
    <e v="#N/A"/>
    <m/>
    <m/>
    <m/>
    <s v="Vendaval"/>
    <m/>
    <n v="30"/>
    <m/>
    <m/>
    <m/>
    <m/>
    <n v="20"/>
  </r>
  <r>
    <s v="Febrero"/>
    <s v="02"/>
    <x v="2"/>
    <m/>
    <n v="20140221"/>
    <m/>
    <n v="1"/>
    <s v="Comisión Social"/>
    <s v="Grecia Morales"/>
    <s v="grecia.morales@antioquia.gov.co"/>
    <n v="3003057746"/>
    <n v="8859"/>
    <x v="64"/>
    <s v="05690"/>
    <s v="Nus"/>
    <s v="Z05"/>
    <x v="6"/>
    <s v="R04"/>
    <m/>
    <e v="#N/A"/>
    <e v="#N/A"/>
    <m/>
    <m/>
    <m/>
    <s v="Inundación"/>
    <m/>
    <n v="18"/>
    <m/>
    <m/>
    <m/>
    <m/>
    <m/>
  </r>
  <r>
    <s v="Febrero"/>
    <s v="02"/>
    <x v="2"/>
    <m/>
    <n v="20140224"/>
    <m/>
    <n v="1"/>
    <s v="Comisión Social"/>
    <s v="Grecia Morales"/>
    <s v="grecia.morales@antioquia.gov.co"/>
    <n v="3003057746"/>
    <n v="8859"/>
    <x v="30"/>
    <s v="05425"/>
    <s v="Nus"/>
    <s v="Z05"/>
    <x v="8"/>
    <s v="R03"/>
    <m/>
    <e v="#N/A"/>
    <e v="#N/A"/>
    <m/>
    <m/>
    <m/>
    <s v="Otro"/>
    <m/>
    <n v="39"/>
    <n v="2"/>
    <m/>
    <m/>
    <m/>
    <m/>
  </r>
  <r>
    <s v="Febrero"/>
    <s v="02"/>
    <x v="2"/>
    <m/>
    <n v="20140220"/>
    <m/>
    <n v="1"/>
    <s v="Comisión Social"/>
    <s v="Grecia Morales"/>
    <s v="grecia.morales@antioquia.gov.co"/>
    <n v="3003057746"/>
    <n v="8859"/>
    <x v="30"/>
    <s v="05425"/>
    <s v="Nus"/>
    <s v="Z05"/>
    <x v="8"/>
    <s v="R03"/>
    <m/>
    <e v="#N/A"/>
    <e v="#N/A"/>
    <m/>
    <m/>
    <m/>
    <s v="Otro"/>
    <m/>
    <n v="39"/>
    <n v="1"/>
    <m/>
    <m/>
    <m/>
    <m/>
  </r>
  <r>
    <s v="Febrero"/>
    <s v="02"/>
    <x v="2"/>
    <m/>
    <n v="20140217"/>
    <m/>
    <n v="1"/>
    <s v="Comisión Social"/>
    <s v="Grecia Morales"/>
    <s v="grecia.morales@antioquia.gov.co"/>
    <n v="3003057746"/>
    <n v="8859"/>
    <x v="4"/>
    <s v="05347"/>
    <s v="Cauca Medio"/>
    <s v="Z14"/>
    <x v="4"/>
    <s v="R06"/>
    <m/>
    <e v="#N/A"/>
    <e v="#N/A"/>
    <m/>
    <m/>
    <m/>
    <s v="Vendaval"/>
    <m/>
    <n v="30"/>
    <m/>
    <m/>
    <m/>
    <m/>
    <m/>
  </r>
  <r>
    <s v="Marzo"/>
    <s v="03"/>
    <x v="2"/>
    <m/>
    <n v="201403"/>
    <m/>
    <n v="1"/>
    <s v="Comisión Social"/>
    <s v="Grecia Morales"/>
    <s v="grecia.morales@antioquia.gov.co"/>
    <n v="3003057746"/>
    <n v="8859"/>
    <x v="58"/>
    <s v="05480"/>
    <s v="Centro"/>
    <s v="Z23"/>
    <x v="5"/>
    <s v="R09"/>
    <m/>
    <e v="#N/A"/>
    <e v="#N/A"/>
    <m/>
    <m/>
    <m/>
    <s v="Otro"/>
    <m/>
    <n v="39"/>
    <m/>
    <m/>
    <m/>
    <m/>
    <m/>
  </r>
  <r>
    <s v="Febrero"/>
    <s v="02"/>
    <x v="2"/>
    <m/>
    <n v="20140205"/>
    <m/>
    <n v="1"/>
    <s v="Comisión Social"/>
    <s v="Grecia Morales"/>
    <s v="grecia.morales@antioquia.gov.co"/>
    <n v="3003057746"/>
    <n v="8859"/>
    <x v="1"/>
    <s v="05647"/>
    <s v="Río Cauca"/>
    <s v="Z12"/>
    <x v="1"/>
    <s v="R05"/>
    <m/>
    <e v="#N/A"/>
    <e v="#N/A"/>
    <m/>
    <m/>
    <m/>
    <s v="Terrorismo"/>
    <m/>
    <n v="28"/>
    <m/>
    <m/>
    <m/>
    <m/>
    <m/>
  </r>
  <r>
    <s v="Marzo"/>
    <s v="03"/>
    <x v="2"/>
    <m/>
    <n v="20140304"/>
    <m/>
    <n v="1"/>
    <s v="Comisión Social"/>
    <s v="Grecia Morales"/>
    <s v="grecia.morales@antioquia.gov.co"/>
    <n v="3003057746"/>
    <n v="8859"/>
    <x v="10"/>
    <s v="05873"/>
    <s v="Atrato Medio"/>
    <s v="Z25"/>
    <x v="5"/>
    <s v="R09"/>
    <m/>
    <e v="#N/A"/>
    <e v="#N/A"/>
    <m/>
    <m/>
    <m/>
    <s v="Incendio Estructural"/>
    <m/>
    <n v="15"/>
    <n v="3"/>
    <m/>
    <m/>
    <m/>
    <m/>
  </r>
  <r>
    <s v="Marzo"/>
    <s v="03"/>
    <x v="2"/>
    <m/>
    <n v="20140306"/>
    <m/>
    <n v="1"/>
    <s v="Comisión Social"/>
    <s v="Grecia Morales"/>
    <s v="grecia.morales@antioquia.gov.co"/>
    <n v="3003057746"/>
    <n v="8859"/>
    <x v="38"/>
    <s v="05036"/>
    <s v="Sinifaná"/>
    <s v="Z19"/>
    <x v="2"/>
    <s v="R08"/>
    <m/>
    <e v="#N/A"/>
    <e v="#N/A"/>
    <m/>
    <m/>
    <m/>
    <s v="Vendaval"/>
    <m/>
    <n v="30"/>
    <n v="12"/>
    <m/>
    <m/>
    <m/>
    <m/>
  </r>
  <r>
    <s v="Diciembre"/>
    <s v="12"/>
    <x v="2"/>
    <m/>
    <n v="20131226"/>
    <m/>
    <n v="1"/>
    <s v="Comisión Social"/>
    <s v="Grecia Morales"/>
    <s v="grecia.morales@antioquia.gov.co"/>
    <n v="3003057746"/>
    <n v="8859"/>
    <x v="3"/>
    <s v="05652"/>
    <s v="Bosques"/>
    <s v="Z17"/>
    <x v="3"/>
    <s v="R07"/>
    <m/>
    <e v="#N/A"/>
    <e v="#N/A"/>
    <m/>
    <m/>
    <m/>
    <s v="Vendaval"/>
    <m/>
    <n v="30"/>
    <n v="10"/>
    <m/>
    <m/>
    <m/>
    <n v="10"/>
  </r>
  <r>
    <s v="Marzo"/>
    <s v="03"/>
    <x v="2"/>
    <m/>
    <n v="20140307"/>
    <m/>
    <n v="1"/>
    <s v="Comisión Social"/>
    <s v="Grecia Morales"/>
    <s v="grecia.morales@antioquia.gov.co"/>
    <n v="3003057746"/>
    <n v="8859"/>
    <x v="72"/>
    <s v="05411"/>
    <s v="Cauca Medio"/>
    <s v="Z14"/>
    <x v="4"/>
    <s v="R06"/>
    <m/>
    <e v="#N/A"/>
    <e v="#N/A"/>
    <m/>
    <m/>
    <m/>
    <s v="Vendaval"/>
    <m/>
    <n v="30"/>
    <m/>
    <m/>
    <m/>
    <m/>
    <n v="1"/>
  </r>
  <r>
    <s v="Febrero"/>
    <s v="02"/>
    <x v="2"/>
    <m/>
    <n v="20140228"/>
    <m/>
    <n v="1"/>
    <s v="Comisión Social"/>
    <s v="Grecia Morales"/>
    <s v="grecia.morales@antioquia.gov.co"/>
    <n v="3003057746"/>
    <n v="8859"/>
    <x v="33"/>
    <s v="05483"/>
    <s v="Páramo"/>
    <s v="Z15"/>
    <x v="3"/>
    <s v="R07"/>
    <m/>
    <e v="#N/A"/>
    <e v="#N/A"/>
    <m/>
    <m/>
    <m/>
    <s v="Vendaval"/>
    <m/>
    <n v="30"/>
    <n v="20"/>
    <m/>
    <m/>
    <m/>
    <n v="60"/>
  </r>
  <r>
    <s v="Marzo"/>
    <s v="03"/>
    <x v="2"/>
    <m/>
    <n v="20140315"/>
    <m/>
    <n v="1"/>
    <s v="Comisión Social"/>
    <s v="Grecia Morales"/>
    <s v="grecia.morales@antioquia.gov.co"/>
    <n v="3003057746"/>
    <n v="8859"/>
    <x v="53"/>
    <s v="05138"/>
    <s v="Cuenca del Río Sucio"/>
    <s v="Z13"/>
    <x v="4"/>
    <s v="R06"/>
    <m/>
    <e v="#N/A"/>
    <e v="#N/A"/>
    <m/>
    <m/>
    <m/>
    <s v="Vendaval"/>
    <m/>
    <n v="30"/>
    <m/>
    <m/>
    <m/>
    <m/>
    <n v="34"/>
  </r>
  <r>
    <s v="Marzo"/>
    <s v="03"/>
    <x v="2"/>
    <m/>
    <n v="20140306"/>
    <m/>
    <n v="1"/>
    <s v="Comisión Social"/>
    <s v="Grecia Morales"/>
    <s v="grecia.morales@antioquia.gov.co"/>
    <n v="3003057746"/>
    <n v="8859"/>
    <x v="8"/>
    <s v="05284"/>
    <s v="Cuenca del Río Sucio"/>
    <s v="Z13"/>
    <x v="4"/>
    <s v="R06"/>
    <m/>
    <e v="#N/A"/>
    <e v="#N/A"/>
    <m/>
    <m/>
    <m/>
    <s v="Deslizamiento"/>
    <m/>
    <n v="7"/>
    <n v="75"/>
    <m/>
    <m/>
    <m/>
    <n v="15"/>
  </r>
  <r>
    <s v="Marzo"/>
    <s v="03"/>
    <x v="2"/>
    <m/>
    <n v="20140315"/>
    <m/>
    <n v="1"/>
    <s v="Comisión Social"/>
    <s v="Grecia Morales"/>
    <s v="grecia.morales@antioquia.gov.co"/>
    <n v="3003057746"/>
    <n v="8859"/>
    <x v="93"/>
    <s v="05679"/>
    <s v="Cartama"/>
    <s v="Z22"/>
    <x v="2"/>
    <s v="R08"/>
    <m/>
    <e v="#N/A"/>
    <e v="#N/A"/>
    <m/>
    <m/>
    <m/>
    <s v="Vendaval"/>
    <m/>
    <n v="30"/>
    <m/>
    <m/>
    <m/>
    <m/>
    <n v="180"/>
  </r>
  <r>
    <s v="Febrero"/>
    <s v="02"/>
    <x v="2"/>
    <m/>
    <n v="20140227"/>
    <m/>
    <n v="1"/>
    <s v="Comisión Social"/>
    <s v="Grecia Morales"/>
    <s v="grecia.morales@antioquia.gov.co"/>
    <n v="3003057746"/>
    <n v="8859"/>
    <x v="5"/>
    <s v="05667"/>
    <s v="Embalses"/>
    <s v="Z16"/>
    <x v="3"/>
    <s v="R07"/>
    <m/>
    <e v="#N/A"/>
    <e v="#N/A"/>
    <m/>
    <m/>
    <m/>
    <s v="Lluvias"/>
    <m/>
    <n v="19"/>
    <n v="10"/>
    <m/>
    <m/>
    <m/>
    <n v="25"/>
  </r>
  <r>
    <s v="Marzo"/>
    <s v="03"/>
    <x v="2"/>
    <m/>
    <n v="20140305"/>
    <m/>
    <n v="1"/>
    <s v="Comisión Social"/>
    <s v="Grecia Morales"/>
    <s v="grecia.morales@antioquia.gov.co"/>
    <n v="3003057746"/>
    <n v="8859"/>
    <x v="5"/>
    <s v="05667"/>
    <s v="Embalses"/>
    <s v="Z16"/>
    <x v="3"/>
    <s v="R07"/>
    <m/>
    <e v="#N/A"/>
    <e v="#N/A"/>
    <m/>
    <m/>
    <m/>
    <s v="Incendio Estructural"/>
    <m/>
    <n v="15"/>
    <n v="1"/>
    <m/>
    <m/>
    <m/>
    <n v="1"/>
  </r>
  <r>
    <s v="Marzo"/>
    <s v="03"/>
    <x v="2"/>
    <m/>
    <n v="20140303"/>
    <m/>
    <n v="1"/>
    <s v="Comisión Social"/>
    <s v="Grecia Morales"/>
    <s v="grecia.morales@antioquia.gov.co"/>
    <n v="3003057746"/>
    <n v="8859"/>
    <x v="55"/>
    <s v="05234"/>
    <s v="Cuenca del Río Sucio"/>
    <s v="Z13"/>
    <x v="4"/>
    <s v="R06"/>
    <m/>
    <e v="#N/A"/>
    <e v="#N/A"/>
    <m/>
    <m/>
    <m/>
    <s v="Tempestad"/>
    <m/>
    <n v="27"/>
    <m/>
    <m/>
    <m/>
    <m/>
    <n v="15"/>
  </r>
  <r>
    <s v="Marzo"/>
    <s v="03"/>
    <x v="2"/>
    <m/>
    <n v="20140319"/>
    <m/>
    <n v="1"/>
    <s v="Comisión Social"/>
    <s v="Grecia Morales"/>
    <s v="grecia.morales@antioquia.gov.co"/>
    <n v="3003057746"/>
    <n v="8859"/>
    <x v="72"/>
    <s v="05411"/>
    <s v="Cauca Medio"/>
    <s v="Z14"/>
    <x v="4"/>
    <s v="R06"/>
    <m/>
    <e v="#N/A"/>
    <e v="#N/A"/>
    <m/>
    <m/>
    <m/>
    <s v="Vendaval"/>
    <m/>
    <n v="30"/>
    <n v="30"/>
    <m/>
    <m/>
    <m/>
    <n v="30"/>
  </r>
  <r>
    <s v="Marzo"/>
    <s v="03"/>
    <x v="2"/>
    <m/>
    <n v="20140315"/>
    <m/>
    <n v="1"/>
    <s v="Comisión Social"/>
    <s v="Grecia Morales"/>
    <s v="grecia.morales@antioquia.gov.co"/>
    <n v="3003057746"/>
    <n v="8859"/>
    <x v="12"/>
    <s v="05604"/>
    <s v="Minera"/>
    <s v="Z08"/>
    <x v="6"/>
    <s v="R04"/>
    <m/>
    <e v="#N/A"/>
    <e v="#N/A"/>
    <m/>
    <m/>
    <m/>
    <s v="Incendio Forestal"/>
    <m/>
    <n v="16"/>
    <n v="3"/>
    <m/>
    <m/>
    <m/>
    <n v="3"/>
  </r>
  <r>
    <s v="Marzo"/>
    <s v="03"/>
    <x v="2"/>
    <m/>
    <n v="201403"/>
    <m/>
    <n v="1"/>
    <s v="Comisión Social"/>
    <s v="Grecia Morales"/>
    <s v="grecia.morales@antioquia.gov.co"/>
    <n v="3003057746"/>
    <n v="8859"/>
    <x v="1"/>
    <s v="05647"/>
    <s v="Río Cauca"/>
    <s v="Z12"/>
    <x v="1"/>
    <s v="R05"/>
    <m/>
    <e v="#N/A"/>
    <e v="#N/A"/>
    <m/>
    <m/>
    <m/>
    <s v="Otro"/>
    <m/>
    <n v="39"/>
    <m/>
    <m/>
    <m/>
    <m/>
    <m/>
  </r>
  <r>
    <s v="Marzo"/>
    <s v="03"/>
    <x v="2"/>
    <m/>
    <n v="20140313"/>
    <m/>
    <n v="1"/>
    <s v="Comisión Social"/>
    <s v="Grecia Morales"/>
    <s v="grecia.morales@antioquia.gov.co"/>
    <n v="3003057746"/>
    <n v="8859"/>
    <x v="55"/>
    <s v="05234"/>
    <s v="Cuenca del Río Sucio"/>
    <s v="Z13"/>
    <x v="4"/>
    <s v="R06"/>
    <m/>
    <e v="#N/A"/>
    <e v="#N/A"/>
    <m/>
    <m/>
    <m/>
    <s v="Otro"/>
    <m/>
    <n v="39"/>
    <n v="1"/>
    <m/>
    <m/>
    <m/>
    <n v="1"/>
  </r>
  <r>
    <s v="Febrero"/>
    <s v="02"/>
    <x v="2"/>
    <m/>
    <n v="20140214"/>
    <m/>
    <n v="1"/>
    <s v="Comisión Social"/>
    <s v="Grecia Morales"/>
    <s v="grecia.morales@antioquia.gov.co"/>
    <n v="3003057746"/>
    <n v="8859"/>
    <x v="64"/>
    <s v="05690"/>
    <s v="Nus"/>
    <s v="Z05"/>
    <x v="6"/>
    <s v="R04"/>
    <m/>
    <e v="#N/A"/>
    <e v="#N/A"/>
    <m/>
    <m/>
    <m/>
    <s v="Erosión"/>
    <m/>
    <e v="#N/A"/>
    <m/>
    <m/>
    <m/>
    <m/>
    <m/>
  </r>
  <r>
    <s v="Abril"/>
    <s v="04"/>
    <x v="2"/>
    <m/>
    <n v="20140403"/>
    <m/>
    <n v="1"/>
    <s v="Comisión Social"/>
    <s v="Grecia Morales"/>
    <s v="grecia.morales@antioquia.gov.co"/>
    <n v="3003057746"/>
    <n v="8859"/>
    <x v="79"/>
    <s v="05376"/>
    <s v="Valle de San Nicolás"/>
    <s v="Z18"/>
    <x v="3"/>
    <s v="R07"/>
    <m/>
    <e v="#N/A"/>
    <e v="#N/A"/>
    <m/>
    <m/>
    <m/>
    <s v="Granizada"/>
    <m/>
    <n v="12"/>
    <m/>
    <m/>
    <m/>
    <m/>
    <m/>
  </r>
  <r>
    <s v="Abril"/>
    <s v="04"/>
    <x v="2"/>
    <m/>
    <n v="20140404"/>
    <m/>
    <n v="1"/>
    <s v="Comisión Social"/>
    <s v="Grecia Morales"/>
    <s v="grecia.morales@antioquia.gov.co"/>
    <n v="3003057746"/>
    <n v="8859"/>
    <x v="15"/>
    <s v="05819"/>
    <s v="Río Cauca"/>
    <s v="Z12"/>
    <x v="1"/>
    <s v="R05"/>
    <m/>
    <e v="#N/A"/>
    <e v="#N/A"/>
    <m/>
    <m/>
    <m/>
    <s v="Vendaval"/>
    <m/>
    <n v="30"/>
    <n v="25"/>
    <m/>
    <m/>
    <m/>
    <n v="36"/>
  </r>
  <r>
    <s v="Abril"/>
    <s v="04"/>
    <x v="2"/>
    <m/>
    <n v="20140408"/>
    <m/>
    <n v="1"/>
    <s v="Comisión Social"/>
    <s v="Grecia Morales"/>
    <s v="grecia.morales@antioquia.gov.co"/>
    <n v="3003057746"/>
    <n v="8859"/>
    <x v="72"/>
    <s v="05411"/>
    <s v="Cauca Medio"/>
    <s v="Z14"/>
    <x v="4"/>
    <s v="R06"/>
    <m/>
    <e v="#N/A"/>
    <e v="#N/A"/>
    <m/>
    <m/>
    <m/>
    <s v="Vendaval"/>
    <m/>
    <n v="30"/>
    <n v="37"/>
    <m/>
    <m/>
    <m/>
    <n v="37"/>
  </r>
  <r>
    <s v="Marzo"/>
    <s v="03"/>
    <x v="2"/>
    <m/>
    <n v="20140315"/>
    <m/>
    <n v="1"/>
    <s v="Comisión Social"/>
    <s v="Grecia Morales"/>
    <s v="grecia.morales@antioquia.gov.co"/>
    <n v="3003057746"/>
    <n v="8859"/>
    <x v="108"/>
    <s v="05079"/>
    <s v="Norte "/>
    <s v="Z02"/>
    <x v="7"/>
    <s v="R01"/>
    <m/>
    <e v="#N/A"/>
    <e v="#N/A"/>
    <m/>
    <m/>
    <m/>
    <s v="Lluvias"/>
    <m/>
    <n v="19"/>
    <m/>
    <m/>
    <m/>
    <m/>
    <m/>
  </r>
  <r>
    <s v="Enero"/>
    <s v="01"/>
    <x v="2"/>
    <m/>
    <n v="20140131"/>
    <m/>
    <n v="1"/>
    <s v="Comisión Social"/>
    <s v="Grecia Morales"/>
    <s v="grecia.morales@antioquia.gov.co"/>
    <n v="3003057746"/>
    <n v="8859"/>
    <x v="8"/>
    <s v="05284"/>
    <s v="Cuenca del Río Sucio"/>
    <s v="Z13"/>
    <x v="4"/>
    <s v="R06"/>
    <m/>
    <e v="#N/A"/>
    <e v="#N/A"/>
    <m/>
    <m/>
    <m/>
    <s v="Avenida"/>
    <m/>
    <n v="3"/>
    <n v="5"/>
    <m/>
    <m/>
    <m/>
    <n v="5"/>
  </r>
  <r>
    <s v="Abril"/>
    <s v="04"/>
    <x v="2"/>
    <m/>
    <n v="20140404"/>
    <m/>
    <n v="1"/>
    <s v="Comisión Social"/>
    <s v="Grecia Morales"/>
    <s v="grecia.morales@antioquia.gov.co"/>
    <n v="3003057746"/>
    <n v="8859"/>
    <x v="33"/>
    <s v="05483"/>
    <s v="Páramo"/>
    <s v="Z15"/>
    <x v="3"/>
    <s v="R07"/>
    <m/>
    <e v="#N/A"/>
    <e v="#N/A"/>
    <m/>
    <m/>
    <m/>
    <s v="Vendaval"/>
    <m/>
    <n v="30"/>
    <n v="24"/>
    <m/>
    <m/>
    <m/>
    <n v="24"/>
  </r>
  <r>
    <s v="Abril"/>
    <s v="04"/>
    <x v="2"/>
    <m/>
    <n v="20140408"/>
    <m/>
    <n v="1"/>
    <s v="Comisión Social"/>
    <s v="Grecia Morales"/>
    <s v="grecia.morales@antioquia.gov.co"/>
    <n v="3003057746"/>
    <n v="8859"/>
    <x v="66"/>
    <s v="05887"/>
    <s v="Vertiente Chorros Blancos"/>
    <s v="Z10"/>
    <x v="1"/>
    <s v="R05"/>
    <m/>
    <e v="#N/A"/>
    <e v="#N/A"/>
    <m/>
    <m/>
    <m/>
    <s v="Vendaval"/>
    <m/>
    <n v="30"/>
    <n v="14"/>
    <m/>
    <m/>
    <m/>
    <n v="14"/>
  </r>
  <r>
    <s v="Abril"/>
    <s v="04"/>
    <x v="2"/>
    <m/>
    <n v="20140424"/>
    <m/>
    <n v="1"/>
    <s v="Comisión Social"/>
    <s v="Grecia Morales"/>
    <s v="grecia.morales@antioquia.gov.co"/>
    <n v="3003057746"/>
    <n v="8859"/>
    <x v="66"/>
    <s v="05887"/>
    <s v="Vertiente Chorros Blancos"/>
    <s v="Z10"/>
    <x v="1"/>
    <s v="R05"/>
    <m/>
    <e v="#N/A"/>
    <e v="#N/A"/>
    <m/>
    <m/>
    <m/>
    <s v="Deslizamiento"/>
    <m/>
    <n v="7"/>
    <m/>
    <m/>
    <m/>
    <m/>
    <n v="600"/>
  </r>
  <r>
    <s v="Abril"/>
    <s v="04"/>
    <x v="2"/>
    <m/>
    <n v="20140422"/>
    <m/>
    <n v="1"/>
    <s v="Comisión Social"/>
    <s v="Grecia Morales"/>
    <s v="grecia.morales@antioquia.gov.co"/>
    <n v="3003057746"/>
    <n v="8859"/>
    <x v="35"/>
    <s v="05120"/>
    <s v="Bajo Cauca"/>
    <s v="Z04"/>
    <x v="0"/>
    <s v="R02"/>
    <m/>
    <e v="#N/A"/>
    <e v="#N/A"/>
    <m/>
    <m/>
    <m/>
    <s v="Vendaval"/>
    <m/>
    <n v="30"/>
    <m/>
    <m/>
    <m/>
    <m/>
    <n v="3"/>
  </r>
  <r>
    <s v="Abril"/>
    <s v="04"/>
    <x v="2"/>
    <m/>
    <n v="20140422"/>
    <m/>
    <n v="1"/>
    <s v="Comisión Social"/>
    <s v="Grecia Morales"/>
    <s v="grecia.morales@antioquia.gov.co"/>
    <n v="3003057746"/>
    <n v="8859"/>
    <x v="12"/>
    <s v="05604"/>
    <s v="Minera"/>
    <s v="Z08"/>
    <x v="6"/>
    <s v="R04"/>
    <m/>
    <e v="#N/A"/>
    <e v="#N/A"/>
    <m/>
    <m/>
    <m/>
    <s v="Vendaval"/>
    <m/>
    <n v="30"/>
    <m/>
    <m/>
    <m/>
    <m/>
    <n v="4"/>
  </r>
  <r>
    <s v="Diciembre"/>
    <s v="12"/>
    <x v="2"/>
    <m/>
    <n v="20131207"/>
    <m/>
    <n v="1"/>
    <s v="Comisión Social"/>
    <s v="Grecia Morales"/>
    <s v="grecia.morales@antioquia.gov.co"/>
    <n v="3003057746"/>
    <n v="8859"/>
    <x v="100"/>
    <s v="05282"/>
    <s v="Sinifaná"/>
    <s v="Z19"/>
    <x v="2"/>
    <s v="R08"/>
    <m/>
    <e v="#N/A"/>
    <e v="#N/A"/>
    <m/>
    <m/>
    <m/>
    <s v="Vendaval"/>
    <m/>
    <n v="30"/>
    <n v="2"/>
    <m/>
    <m/>
    <m/>
    <n v="2"/>
  </r>
  <r>
    <s v="Enero"/>
    <s v="01"/>
    <x v="2"/>
    <m/>
    <n v="20140127"/>
    <m/>
    <n v="1"/>
    <s v="Comisión Social"/>
    <s v="Grecia Morales"/>
    <s v="grecia.morales@antioquia.gov.co"/>
    <n v="3003057746"/>
    <n v="8859"/>
    <x v="67"/>
    <s v="05051"/>
    <s v="Norte"/>
    <s v="Z24"/>
    <x v="5"/>
    <s v="R09"/>
    <m/>
    <e v="#N/A"/>
    <e v="#N/A"/>
    <m/>
    <m/>
    <m/>
    <s v="Otro"/>
    <m/>
    <n v="39"/>
    <n v="1"/>
    <m/>
    <m/>
    <m/>
    <n v="1"/>
  </r>
  <r>
    <s v="Febrero"/>
    <s v="02"/>
    <x v="2"/>
    <m/>
    <n v="20140221"/>
    <m/>
    <n v="1"/>
    <s v="Comisión Social"/>
    <s v="Grecia Morales"/>
    <s v="grecia.morales@antioquia.gov.co"/>
    <n v="3003057746"/>
    <n v="8859"/>
    <x v="64"/>
    <s v="05690"/>
    <s v="Nus"/>
    <s v="Z05"/>
    <x v="6"/>
    <s v="R04"/>
    <m/>
    <e v="#N/A"/>
    <e v="#N/A"/>
    <m/>
    <m/>
    <m/>
    <s v="Otro"/>
    <m/>
    <n v="39"/>
    <m/>
    <m/>
    <m/>
    <m/>
    <m/>
  </r>
  <r>
    <s v="Abril"/>
    <s v="04"/>
    <x v="2"/>
    <m/>
    <n v="20140429"/>
    <m/>
    <n v="1"/>
    <s v="Comisión Social"/>
    <s v="Grecia Morales"/>
    <s v="grecia.morales@antioquia.gov.co"/>
    <n v="3003057746"/>
    <n v="8859"/>
    <x v="94"/>
    <s v="05034"/>
    <s v="San Juan"/>
    <s v="Z20"/>
    <x v="2"/>
    <s v="R08"/>
    <m/>
    <e v="#N/A"/>
    <e v="#N/A"/>
    <m/>
    <m/>
    <m/>
    <s v="Vendaval"/>
    <m/>
    <n v="30"/>
    <n v="38"/>
    <m/>
    <m/>
    <m/>
    <m/>
  </r>
  <r>
    <s v="Febrero"/>
    <s v="02"/>
    <x v="2"/>
    <m/>
    <n v="20140221"/>
    <m/>
    <n v="1"/>
    <s v="Comisión Social"/>
    <s v="Grecia Morales"/>
    <s v="grecia.morales@antioquia.gov.co"/>
    <n v="3003057746"/>
    <n v="8859"/>
    <x v="64"/>
    <s v="05690"/>
    <s v="Nus"/>
    <s v="Z05"/>
    <x v="6"/>
    <s v="R04"/>
    <m/>
    <e v="#N/A"/>
    <e v="#N/A"/>
    <m/>
    <m/>
    <m/>
    <s v="Inundación"/>
    <m/>
    <n v="18"/>
    <m/>
    <m/>
    <m/>
    <m/>
    <m/>
  </r>
  <r>
    <s v="Abril"/>
    <s v="04"/>
    <x v="2"/>
    <m/>
    <n v="20140407"/>
    <m/>
    <n v="1"/>
    <s v="Comisión Social"/>
    <s v="Grecia Morales"/>
    <s v="grecia.morales@antioquia.gov.co"/>
    <n v="3003057746"/>
    <n v="8859"/>
    <x v="65"/>
    <s v="05756"/>
    <s v="Páramo"/>
    <s v="Z15"/>
    <x v="3"/>
    <s v="R07"/>
    <m/>
    <e v="#N/A"/>
    <e v="#N/A"/>
    <m/>
    <m/>
    <m/>
    <s v="Vendaval"/>
    <m/>
    <n v="30"/>
    <m/>
    <m/>
    <m/>
    <m/>
    <n v="3"/>
  </r>
  <r>
    <s v="Marzo"/>
    <s v="03"/>
    <x v="2"/>
    <m/>
    <n v="20140330"/>
    <m/>
    <n v="1"/>
    <s v="Comisión Social"/>
    <s v="Grecia Morales"/>
    <s v="grecia.morales@antioquia.gov.co"/>
    <n v="3003057746"/>
    <n v="8859"/>
    <x v="8"/>
    <s v="05284"/>
    <s v="Cuenca del Río Sucio"/>
    <s v="Z13"/>
    <x v="4"/>
    <s v="R06"/>
    <m/>
    <e v="#N/A"/>
    <e v="#N/A"/>
    <m/>
    <m/>
    <m/>
    <s v="Vendaval"/>
    <m/>
    <n v="30"/>
    <n v="1"/>
    <m/>
    <m/>
    <m/>
    <m/>
  </r>
  <r>
    <s v="Marzo"/>
    <s v="03"/>
    <x v="2"/>
    <m/>
    <n v="20140330"/>
    <m/>
    <n v="1"/>
    <s v="Comisión Social"/>
    <s v="Grecia Morales"/>
    <s v="grecia.morales@antioquia.gov.co"/>
    <n v="3003057746"/>
    <n v="8859"/>
    <x v="8"/>
    <s v="05284"/>
    <s v="Cuenca del Río Sucio"/>
    <s v="Z13"/>
    <x v="4"/>
    <s v="R06"/>
    <m/>
    <e v="#N/A"/>
    <e v="#N/A"/>
    <m/>
    <m/>
    <m/>
    <s v="Vendaval"/>
    <m/>
    <n v="30"/>
    <m/>
    <m/>
    <m/>
    <m/>
    <m/>
  </r>
  <r>
    <s v="Mayo"/>
    <s v="05"/>
    <x v="2"/>
    <m/>
    <n v="20140506"/>
    <m/>
    <n v="1"/>
    <s v="Comisión Social"/>
    <s v="Grecia Morales"/>
    <s v="grecia.morales@antioquia.gov.co"/>
    <n v="3003057746"/>
    <n v="8859"/>
    <x v="83"/>
    <s v="05002"/>
    <s v="Páramo"/>
    <s v="Z15"/>
    <x v="3"/>
    <s v="R07"/>
    <m/>
    <e v="#N/A"/>
    <e v="#N/A"/>
    <m/>
    <m/>
    <m/>
    <s v="Deslizamiento"/>
    <m/>
    <n v="7"/>
    <m/>
    <m/>
    <m/>
    <m/>
    <m/>
  </r>
  <r>
    <s v="Mayo"/>
    <s v="05"/>
    <x v="2"/>
    <m/>
    <n v="20140507"/>
    <m/>
    <n v="1"/>
    <s v="Comisión Social"/>
    <s v="Grecia Morales"/>
    <s v="grecia.morales@antioquia.gov.co"/>
    <n v="3003057746"/>
    <n v="8859"/>
    <x v="37"/>
    <s v="05842"/>
    <s v="Cuenca del Río Sucio"/>
    <s v="Z13"/>
    <x v="4"/>
    <s v="R06"/>
    <m/>
    <e v="#N/A"/>
    <e v="#N/A"/>
    <m/>
    <m/>
    <m/>
    <s v="Vendaval"/>
    <m/>
    <n v="30"/>
    <n v="67"/>
    <m/>
    <m/>
    <m/>
    <n v="64"/>
  </r>
  <r>
    <s v="Abril"/>
    <s v="04"/>
    <x v="2"/>
    <m/>
    <n v="20140401"/>
    <m/>
    <n v="1"/>
    <s v="Comisión Social"/>
    <s v="Grecia Morales"/>
    <s v="grecia.morales@antioquia.gov.co"/>
    <n v="3003057746"/>
    <n v="8859"/>
    <x v="61"/>
    <s v="05659"/>
    <s v="Norte"/>
    <s v="Z24"/>
    <x v="5"/>
    <s v="R09"/>
    <m/>
    <e v="#N/A"/>
    <e v="#N/A"/>
    <m/>
    <m/>
    <m/>
    <s v="Vendaval"/>
    <m/>
    <n v="30"/>
    <n v="3"/>
    <m/>
    <m/>
    <m/>
    <m/>
  </r>
  <r>
    <s v="Mayo"/>
    <s v="05"/>
    <x v="2"/>
    <m/>
    <n v="20140520"/>
    <m/>
    <n v="1"/>
    <s v="Comisión Social"/>
    <s v="Grecia Morales"/>
    <s v="grecia.morales@antioquia.gov.co"/>
    <n v="3003057746"/>
    <n v="8859"/>
    <x v="3"/>
    <s v="05652"/>
    <s v="Bosques"/>
    <s v="Z17"/>
    <x v="3"/>
    <s v="R07"/>
    <m/>
    <e v="#N/A"/>
    <e v="#N/A"/>
    <m/>
    <m/>
    <m/>
    <s v="Vendaval"/>
    <m/>
    <n v="30"/>
    <n v="4"/>
    <m/>
    <m/>
    <m/>
    <m/>
  </r>
  <r>
    <s v="Mayo"/>
    <s v="05"/>
    <x v="2"/>
    <m/>
    <n v="20140509"/>
    <m/>
    <n v="1"/>
    <s v="Comisión Social"/>
    <s v="Grecia Morales"/>
    <s v="grecia.morales@antioquia.gov.co"/>
    <n v="3003057746"/>
    <n v="8859"/>
    <x v="52"/>
    <s v="05206"/>
    <s v="Embalses"/>
    <s v="Z16"/>
    <x v="3"/>
    <s v="R07"/>
    <m/>
    <e v="#N/A"/>
    <e v="#N/A"/>
    <m/>
    <m/>
    <m/>
    <s v="Inundación"/>
    <m/>
    <n v="18"/>
    <n v="5"/>
    <m/>
    <m/>
    <m/>
    <n v="5"/>
  </r>
  <r>
    <s v="Febrero"/>
    <s v="02"/>
    <x v="2"/>
    <m/>
    <n v="20140208"/>
    <m/>
    <n v="1"/>
    <s v="Comisión Social"/>
    <s v="Grecia Morales"/>
    <s v="grecia.morales@antioquia.gov.co"/>
    <n v="3003057746"/>
    <n v="8859"/>
    <x v="47"/>
    <s v="05038"/>
    <s v="Vertiente Chorros Blancos"/>
    <s v="Z10"/>
    <x v="1"/>
    <s v="R05"/>
    <m/>
    <e v="#N/A"/>
    <e v="#N/A"/>
    <m/>
    <m/>
    <m/>
    <s v="Incendio Forestal"/>
    <m/>
    <n v="16"/>
    <m/>
    <m/>
    <m/>
    <m/>
    <n v="1"/>
  </r>
  <r>
    <s v="Mayo"/>
    <s v="05"/>
    <x v="2"/>
    <m/>
    <n v="20140510"/>
    <m/>
    <n v="1"/>
    <s v="Comisión Social"/>
    <s v="Grecia Morales"/>
    <s v="grecia.morales@antioquia.gov.co"/>
    <n v="3003057746"/>
    <n v="8859"/>
    <x v="47"/>
    <s v="05038"/>
    <s v="Vertiente Chorros Blancos"/>
    <s v="Z10"/>
    <x v="1"/>
    <s v="R05"/>
    <m/>
    <e v="#N/A"/>
    <e v="#N/A"/>
    <m/>
    <m/>
    <m/>
    <s v="Incendio Estructural"/>
    <m/>
    <n v="15"/>
    <m/>
    <m/>
    <m/>
    <m/>
    <n v="2"/>
  </r>
  <r>
    <s v="Mayo"/>
    <s v="05"/>
    <x v="2"/>
    <m/>
    <n v="20140508"/>
    <m/>
    <n v="1"/>
    <s v="Comisión Social"/>
    <s v="Grecia Morales"/>
    <s v="grecia.morales@antioquia.gov.co"/>
    <n v="3003057746"/>
    <n v="8859"/>
    <x v="36"/>
    <s v="05172"/>
    <s v="Centro"/>
    <s v="Z23"/>
    <x v="5"/>
    <s v="R09"/>
    <m/>
    <e v="#N/A"/>
    <e v="#N/A"/>
    <m/>
    <m/>
    <m/>
    <s v="Lluvias"/>
    <m/>
    <n v="19"/>
    <n v="34"/>
    <m/>
    <m/>
    <m/>
    <m/>
  </r>
  <r>
    <s v="Mayo"/>
    <s v="05"/>
    <x v="2"/>
    <m/>
    <n v="20140501"/>
    <m/>
    <n v="1"/>
    <s v="Comisión Social"/>
    <s v="Grecia Morales"/>
    <s v="grecia.morales@antioquia.gov.co"/>
    <n v="3003057746"/>
    <n v="8859"/>
    <x v="1"/>
    <s v="05647"/>
    <s v="Río Cauca"/>
    <s v="Z12"/>
    <x v="1"/>
    <s v="R05"/>
    <m/>
    <e v="#N/A"/>
    <e v="#N/A"/>
    <m/>
    <m/>
    <m/>
    <s v="Lluvias"/>
    <m/>
    <n v="19"/>
    <n v="17"/>
    <m/>
    <m/>
    <m/>
    <n v="19"/>
  </r>
  <r>
    <s v="Mayo"/>
    <s v="05"/>
    <x v="2"/>
    <m/>
    <n v="201405"/>
    <m/>
    <n v="1"/>
    <s v="Comisión Social"/>
    <s v="Grecia Morales"/>
    <s v="grecia.morales@antioquia.gov.co"/>
    <n v="3003057746"/>
    <n v="8859"/>
    <x v="24"/>
    <s v="05093"/>
    <s v="Penderisco"/>
    <s v="Z21"/>
    <x v="2"/>
    <s v="R08"/>
    <m/>
    <e v="#N/A"/>
    <e v="#N/A"/>
    <m/>
    <m/>
    <m/>
    <s v="Otro"/>
    <m/>
    <n v="39"/>
    <m/>
    <m/>
    <m/>
    <m/>
    <m/>
  </r>
  <r>
    <s v="Abril"/>
    <s v="04"/>
    <x v="2"/>
    <m/>
    <n v="20140402"/>
    <m/>
    <n v="1"/>
    <s v="Comisión Social"/>
    <s v="Grecia Morales"/>
    <s v="grecia.morales@antioquia.gov.co"/>
    <n v="3003057746"/>
    <n v="8859"/>
    <x v="7"/>
    <s v="05021"/>
    <s v="Embalses"/>
    <s v="Z16"/>
    <x v="3"/>
    <s v="R07"/>
    <m/>
    <e v="#N/A"/>
    <e v="#N/A"/>
    <m/>
    <m/>
    <m/>
    <s v="Otro"/>
    <m/>
    <n v="39"/>
    <n v="5"/>
    <m/>
    <m/>
    <m/>
    <n v="5"/>
  </r>
  <r>
    <s v="Mayo"/>
    <s v="05"/>
    <x v="2"/>
    <m/>
    <n v="20140511"/>
    <m/>
    <n v="1"/>
    <s v="Comisión Social"/>
    <s v="Grecia Morales"/>
    <s v="grecia.morales@antioquia.gov.co"/>
    <n v="3003057746"/>
    <n v="8859"/>
    <x v="30"/>
    <s v="05425"/>
    <s v="Nus"/>
    <s v="Z05"/>
    <x v="8"/>
    <s v="R03"/>
    <m/>
    <e v="#N/A"/>
    <e v="#N/A"/>
    <m/>
    <m/>
    <m/>
    <s v="Deslizamiento"/>
    <m/>
    <n v="7"/>
    <n v="1"/>
    <m/>
    <m/>
    <m/>
    <n v="1"/>
  </r>
  <r>
    <s v="Febrero"/>
    <s v="02"/>
    <x v="2"/>
    <m/>
    <n v="20140224"/>
    <m/>
    <n v="1"/>
    <s v="Comisión Social"/>
    <s v="Grecia Morales"/>
    <s v="grecia.morales@antioquia.gov.co"/>
    <n v="3003057746"/>
    <n v="8859"/>
    <x v="30"/>
    <s v="05425"/>
    <s v="Nus"/>
    <s v="Z05"/>
    <x v="8"/>
    <s v="R03"/>
    <m/>
    <e v="#N/A"/>
    <e v="#N/A"/>
    <m/>
    <m/>
    <m/>
    <s v="Otro"/>
    <m/>
    <n v="39"/>
    <m/>
    <m/>
    <m/>
    <m/>
    <n v="3"/>
  </r>
  <r>
    <s v="Mayo"/>
    <s v="05"/>
    <x v="2"/>
    <m/>
    <n v="20140504"/>
    <m/>
    <n v="1"/>
    <s v="Comisión Social"/>
    <s v="Grecia Morales"/>
    <s v="grecia.morales@antioquia.gov.co"/>
    <n v="3003057746"/>
    <n v="8859"/>
    <x v="48"/>
    <s v="05310"/>
    <s v="Río Porce "/>
    <s v="Z09"/>
    <x v="1"/>
    <s v="R05"/>
    <m/>
    <e v="#N/A"/>
    <e v="#N/A"/>
    <m/>
    <m/>
    <m/>
    <s v="Vendaval"/>
    <m/>
    <n v="30"/>
    <m/>
    <m/>
    <m/>
    <m/>
    <m/>
  </r>
  <r>
    <s v="Mayo"/>
    <s v="05"/>
    <x v="2"/>
    <m/>
    <n v="20140521"/>
    <m/>
    <n v="1"/>
    <s v="Comisión Social"/>
    <s v="Grecia Morales"/>
    <s v="grecia.morales@antioquia.gov.co"/>
    <n v="3003057746"/>
    <n v="8859"/>
    <x v="96"/>
    <s v="05665"/>
    <s v="Norte"/>
    <s v="Z24"/>
    <x v="5"/>
    <s v="R09"/>
    <m/>
    <e v="#N/A"/>
    <e v="#N/A"/>
    <m/>
    <m/>
    <m/>
    <s v="Inundación"/>
    <m/>
    <n v="18"/>
    <m/>
    <m/>
    <m/>
    <m/>
    <m/>
  </r>
  <r>
    <s v="Mayo"/>
    <s v="05"/>
    <x v="2"/>
    <m/>
    <n v="201405"/>
    <m/>
    <n v="1"/>
    <s v="Comisión Social"/>
    <s v="Grecia Morales"/>
    <s v="grecia.morales@antioquia.gov.co"/>
    <n v="3003057746"/>
    <n v="8859"/>
    <x v="108"/>
    <s v="05079"/>
    <s v="Norte "/>
    <s v="Z02"/>
    <x v="7"/>
    <s v="R01"/>
    <m/>
    <e v="#N/A"/>
    <e v="#N/A"/>
    <m/>
    <m/>
    <m/>
    <s v="Huracán"/>
    <m/>
    <n v="14"/>
    <m/>
    <m/>
    <m/>
    <m/>
    <m/>
  </r>
  <r>
    <s v="Mayo"/>
    <s v="05"/>
    <x v="2"/>
    <m/>
    <n v="20140521"/>
    <m/>
    <n v="1"/>
    <s v="Comisión Social"/>
    <s v="Grecia Morales"/>
    <s v="grecia.morales@antioquia.gov.co"/>
    <n v="3003057746"/>
    <n v="8859"/>
    <x v="78"/>
    <s v="05148"/>
    <s v="Valle de San Nicolás"/>
    <s v="Z18"/>
    <x v="3"/>
    <s v="R07"/>
    <m/>
    <e v="#N/A"/>
    <e v="#N/A"/>
    <m/>
    <m/>
    <m/>
    <s v="Vendaval"/>
    <m/>
    <n v="30"/>
    <m/>
    <m/>
    <m/>
    <m/>
    <n v="3"/>
  </r>
  <r>
    <s v="Mayo"/>
    <s v="05"/>
    <x v="2"/>
    <m/>
    <n v="20140509"/>
    <m/>
    <n v="1"/>
    <s v="Comisión Social"/>
    <s v="Grecia Morales"/>
    <s v="grecia.morales@antioquia.gov.co"/>
    <n v="3003057746"/>
    <n v="8859"/>
    <x v="61"/>
    <s v="05659"/>
    <s v="Norte"/>
    <s v="Z24"/>
    <x v="5"/>
    <s v="R09"/>
    <m/>
    <e v="#N/A"/>
    <e v="#N/A"/>
    <m/>
    <m/>
    <m/>
    <s v="Incendio Estructural"/>
    <m/>
    <n v="15"/>
    <m/>
    <m/>
    <m/>
    <m/>
    <m/>
  </r>
  <r>
    <s v="Mayo"/>
    <s v="05"/>
    <x v="2"/>
    <m/>
    <n v="20140527"/>
    <m/>
    <n v="1"/>
    <s v="Comisión Social"/>
    <s v="Grecia Morales"/>
    <s v="grecia.morales@antioquia.gov.co"/>
    <n v="3003057746"/>
    <n v="8859"/>
    <x v="7"/>
    <s v="05021"/>
    <s v="Embalses"/>
    <s v="Z16"/>
    <x v="3"/>
    <s v="R07"/>
    <m/>
    <e v="#N/A"/>
    <e v="#N/A"/>
    <m/>
    <m/>
    <m/>
    <s v="Vendaval"/>
    <m/>
    <n v="30"/>
    <m/>
    <m/>
    <m/>
    <m/>
    <n v="2"/>
  </r>
  <r>
    <s v="Mayo"/>
    <s v="05"/>
    <x v="2"/>
    <m/>
    <n v="201405"/>
    <m/>
    <n v="1"/>
    <s v="Comisión Social"/>
    <s v="Grecia Morales"/>
    <s v="grecia.morales@antioquia.gov.co"/>
    <n v="3003057746"/>
    <n v="8859"/>
    <x v="94"/>
    <s v="05034"/>
    <s v="San Juan"/>
    <s v="Z20"/>
    <x v="2"/>
    <s v="R08"/>
    <m/>
    <e v="#N/A"/>
    <e v="#N/A"/>
    <m/>
    <m/>
    <m/>
    <s v="Otro"/>
    <m/>
    <n v="39"/>
    <m/>
    <m/>
    <m/>
    <m/>
    <m/>
  </r>
  <r>
    <s v="Mayo"/>
    <s v="05"/>
    <x v="2"/>
    <m/>
    <n v="20140505"/>
    <m/>
    <n v="1"/>
    <s v="Comisión Social"/>
    <s v="Grecia Morales"/>
    <s v="grecia.morales@antioquia.gov.co"/>
    <n v="3003057746"/>
    <n v="8859"/>
    <x v="33"/>
    <s v="05483"/>
    <s v="Páramo"/>
    <s v="Z15"/>
    <x v="3"/>
    <s v="R07"/>
    <m/>
    <e v="#N/A"/>
    <e v="#N/A"/>
    <m/>
    <m/>
    <m/>
    <s v="Vendaval"/>
    <m/>
    <n v="30"/>
    <n v="11"/>
    <m/>
    <m/>
    <m/>
    <n v="11"/>
  </r>
  <r>
    <s v="Mayo"/>
    <s v="05"/>
    <x v="2"/>
    <m/>
    <n v="20140528"/>
    <m/>
    <n v="1"/>
    <s v="Comisión Social"/>
    <s v="Grecia Morales"/>
    <s v="grecia.morales@antioquia.gov.co"/>
    <n v="3003057746"/>
    <n v="8859"/>
    <x v="6"/>
    <s v="05686"/>
    <s v="Río Grande y Chico"/>
    <s v="Z11"/>
    <x v="1"/>
    <s v="R05"/>
    <m/>
    <e v="#N/A"/>
    <e v="#N/A"/>
    <m/>
    <m/>
    <m/>
    <s v="Tempestad"/>
    <m/>
    <n v="27"/>
    <m/>
    <m/>
    <m/>
    <m/>
    <n v="2"/>
  </r>
  <r>
    <s v="Mayo"/>
    <s v="05"/>
    <x v="2"/>
    <m/>
    <n v="20140528"/>
    <m/>
    <n v="1"/>
    <s v="Comisión Social"/>
    <s v="Grecia Morales"/>
    <s v="grecia.morales@antioquia.gov.co"/>
    <n v="3003057746"/>
    <n v="8859"/>
    <x v="48"/>
    <s v="05310"/>
    <s v="Río Porce "/>
    <s v="Z09"/>
    <x v="1"/>
    <s v="R05"/>
    <m/>
    <e v="#N/A"/>
    <e v="#N/A"/>
    <m/>
    <m/>
    <m/>
    <s v="Vendaval"/>
    <m/>
    <n v="30"/>
    <n v="9"/>
    <m/>
    <m/>
    <m/>
    <n v="13"/>
  </r>
  <r>
    <s v="Marzo"/>
    <s v="03"/>
    <x v="2"/>
    <m/>
    <n v="20140308"/>
    <m/>
    <n v="1"/>
    <s v="Comisión Social"/>
    <s v="Grecia Morales"/>
    <s v="grecia.morales@antioquia.gov.co"/>
    <n v="3003057746"/>
    <n v="8859"/>
    <x v="78"/>
    <s v="05148"/>
    <s v="Valle de San Nicolás"/>
    <s v="Z18"/>
    <x v="3"/>
    <s v="R07"/>
    <m/>
    <e v="#N/A"/>
    <e v="#N/A"/>
    <m/>
    <m/>
    <m/>
    <s v="Vendaval"/>
    <m/>
    <n v="30"/>
    <m/>
    <m/>
    <m/>
    <m/>
    <n v="8"/>
  </r>
  <r>
    <s v="Junio"/>
    <s v="06"/>
    <x v="2"/>
    <m/>
    <n v="20140614"/>
    <m/>
    <n v="1"/>
    <s v="Comisión Social"/>
    <s v="Grecia Morales"/>
    <s v="grecia.morales@antioquia.gov.co"/>
    <n v="3003057746"/>
    <n v="8859"/>
    <x v="78"/>
    <s v="05148"/>
    <s v="Valle de San Nicolás"/>
    <s v="Z18"/>
    <x v="3"/>
    <s v="R07"/>
    <m/>
    <e v="#N/A"/>
    <e v="#N/A"/>
    <m/>
    <m/>
    <m/>
    <s v="Vendaval"/>
    <m/>
    <n v="30"/>
    <m/>
    <m/>
    <m/>
    <m/>
    <m/>
  </r>
  <r>
    <s v="Junio"/>
    <s v="06"/>
    <x v="2"/>
    <m/>
    <n v="20140601"/>
    <m/>
    <n v="1"/>
    <s v="Comisión Social"/>
    <s v="Grecia Morales"/>
    <s v="grecia.morales@antioquia.gov.co"/>
    <n v="3003057746"/>
    <n v="8859"/>
    <x v="24"/>
    <s v="05093"/>
    <s v="Penderisco"/>
    <s v="Z21"/>
    <x v="2"/>
    <s v="R08"/>
    <m/>
    <e v="#N/A"/>
    <e v="#N/A"/>
    <m/>
    <m/>
    <m/>
    <s v="Vendaval"/>
    <m/>
    <n v="30"/>
    <n v="9"/>
    <m/>
    <m/>
    <m/>
    <n v="37"/>
  </r>
  <r>
    <s v="Junio"/>
    <s v="06"/>
    <x v="2"/>
    <m/>
    <n v="20140614"/>
    <m/>
    <n v="1"/>
    <s v="Comisión Social"/>
    <s v="Grecia Morales"/>
    <s v="grecia.morales@antioquia.gov.co"/>
    <n v="3003057746"/>
    <n v="8859"/>
    <x v="11"/>
    <s v="05313"/>
    <s v="Embalses"/>
    <s v="Z16"/>
    <x v="3"/>
    <s v="R07"/>
    <m/>
    <e v="#N/A"/>
    <e v="#N/A"/>
    <m/>
    <m/>
    <m/>
    <s v="Lluvias"/>
    <m/>
    <n v="19"/>
    <m/>
    <m/>
    <m/>
    <m/>
    <m/>
  </r>
  <r>
    <s v="Junio"/>
    <s v="06"/>
    <x v="2"/>
    <m/>
    <n v="20140614"/>
    <m/>
    <n v="1"/>
    <s v="Comisión Social"/>
    <s v="Grecia Morales"/>
    <s v="grecia.morales@antioquia.gov.co"/>
    <n v="3003057746"/>
    <n v="8859"/>
    <x v="3"/>
    <s v="05652"/>
    <s v="Bosques"/>
    <s v="Z17"/>
    <x v="3"/>
    <s v="R07"/>
    <m/>
    <e v="#N/A"/>
    <e v="#N/A"/>
    <m/>
    <m/>
    <m/>
    <s v="Vendaval"/>
    <m/>
    <n v="30"/>
    <m/>
    <m/>
    <m/>
    <m/>
    <n v="15"/>
  </r>
  <r>
    <s v="Junio"/>
    <s v="06"/>
    <x v="2"/>
    <m/>
    <n v="20140619"/>
    <m/>
    <n v="1"/>
    <s v="Comisión Social"/>
    <s v="Grecia Morales"/>
    <s v="grecia.morales@antioquia.gov.co"/>
    <n v="3003057746"/>
    <n v="8859"/>
    <x v="21"/>
    <s v="05091"/>
    <s v="San Juan"/>
    <s v="Z20"/>
    <x v="2"/>
    <s v="R08"/>
    <m/>
    <e v="#N/A"/>
    <e v="#N/A"/>
    <m/>
    <m/>
    <m/>
    <s v="Vendaval"/>
    <m/>
    <n v="30"/>
    <n v="20"/>
    <m/>
    <m/>
    <m/>
    <m/>
  </r>
  <r>
    <s v="Junio"/>
    <s v="06"/>
    <x v="2"/>
    <m/>
    <n v="20140614"/>
    <m/>
    <n v="1"/>
    <s v="Comisión Social"/>
    <s v="Grecia Morales"/>
    <s v="grecia.morales@antioquia.gov.co"/>
    <n v="3003057746"/>
    <n v="8859"/>
    <x v="82"/>
    <s v="05697"/>
    <s v="Valle de San Nicolás"/>
    <s v="Z18"/>
    <x v="3"/>
    <s v="R07"/>
    <m/>
    <e v="#N/A"/>
    <e v="#N/A"/>
    <m/>
    <m/>
    <m/>
    <s v="Tempestad"/>
    <m/>
    <n v="27"/>
    <n v="34"/>
    <m/>
    <m/>
    <m/>
    <n v="76"/>
  </r>
  <r>
    <s v="Junio"/>
    <s v="06"/>
    <x v="2"/>
    <m/>
    <n v="20140606"/>
    <m/>
    <n v="1"/>
    <s v="Comisión Social"/>
    <s v="Grecia Morales"/>
    <s v="grecia.morales@antioquia.gov.co"/>
    <n v="3003057746"/>
    <n v="8859"/>
    <x v="35"/>
    <s v="05120"/>
    <s v="Bajo Cauca"/>
    <s v="Z04"/>
    <x v="0"/>
    <s v="R02"/>
    <m/>
    <e v="#N/A"/>
    <e v="#N/A"/>
    <m/>
    <m/>
    <m/>
    <s v="Inundación"/>
    <m/>
    <n v="18"/>
    <m/>
    <m/>
    <m/>
    <m/>
    <n v="29"/>
  </r>
  <r>
    <s v="Junio"/>
    <s v="06"/>
    <x v="2"/>
    <m/>
    <n v="20140614"/>
    <m/>
    <n v="1"/>
    <s v="Comisión Social"/>
    <s v="Grecia Morales"/>
    <s v="grecia.morales@antioquia.gov.co"/>
    <n v="3003057746"/>
    <n v="8859"/>
    <x v="23"/>
    <s v="05197"/>
    <s v="Bosques"/>
    <s v="Z17"/>
    <x v="3"/>
    <s v="R07"/>
    <m/>
    <e v="#N/A"/>
    <e v="#N/A"/>
    <m/>
    <m/>
    <m/>
    <s v="Vendaval"/>
    <m/>
    <n v="30"/>
    <n v="160"/>
    <m/>
    <m/>
    <m/>
    <n v="160"/>
  </r>
  <r>
    <s v="Junio"/>
    <s v="06"/>
    <x v="2"/>
    <m/>
    <n v="20140614"/>
    <m/>
    <n v="1"/>
    <s v="Comisión Social"/>
    <s v="Grecia Morales"/>
    <s v="grecia.morales@antioquia.gov.co"/>
    <n v="3003057746"/>
    <n v="8859"/>
    <x v="46"/>
    <s v="05150"/>
    <s v="Río Porce "/>
    <s v="Z09"/>
    <x v="1"/>
    <s v="R05"/>
    <m/>
    <e v="#N/A"/>
    <e v="#N/A"/>
    <m/>
    <m/>
    <m/>
    <s v="Inundación"/>
    <m/>
    <n v="18"/>
    <n v="3"/>
    <m/>
    <m/>
    <m/>
    <m/>
  </r>
  <r>
    <s v="Marzo"/>
    <s v="03"/>
    <x v="2"/>
    <m/>
    <n v="20140309"/>
    <m/>
    <n v="1"/>
    <s v="Comisión Social"/>
    <s v="Grecia Morales"/>
    <s v="grecia.morales@antioquia.gov.co"/>
    <n v="3003057746"/>
    <n v="8859"/>
    <x v="87"/>
    <s v="05088"/>
    <s v="Norte "/>
    <s v="Z02"/>
    <x v="7"/>
    <s v="R01"/>
    <m/>
    <e v="#N/A"/>
    <e v="#N/A"/>
    <m/>
    <m/>
    <m/>
    <s v="Incendio Estructural"/>
    <m/>
    <n v="15"/>
    <n v="2"/>
    <m/>
    <m/>
    <m/>
    <n v="2"/>
  </r>
  <r>
    <s v="Junio"/>
    <s v="06"/>
    <x v="2"/>
    <m/>
    <n v="20140630"/>
    <m/>
    <n v="1"/>
    <s v="Comisión Social"/>
    <s v="Grecia Morales"/>
    <s v="grecia.morales@antioquia.gov.co"/>
    <n v="3003057746"/>
    <n v="8859"/>
    <x v="44"/>
    <s v="05055"/>
    <s v="Páramo"/>
    <s v="Z15"/>
    <x v="3"/>
    <s v="R07"/>
    <m/>
    <e v="#N/A"/>
    <e v="#N/A"/>
    <m/>
    <m/>
    <m/>
    <s v="Otro"/>
    <m/>
    <n v="39"/>
    <m/>
    <m/>
    <m/>
    <m/>
    <n v="70"/>
  </r>
  <r>
    <s v="Enero"/>
    <s v="01"/>
    <x v="2"/>
    <m/>
    <n v="20140127"/>
    <m/>
    <n v="1"/>
    <s v="Comisión Social"/>
    <s v="Grecia Morales"/>
    <s v="grecia.morales@antioquia.gov.co"/>
    <n v="3003057746"/>
    <n v="8859"/>
    <x v="2"/>
    <s v="05145"/>
    <s v="Cartama"/>
    <s v="Z22"/>
    <x v="2"/>
    <s v="R08"/>
    <m/>
    <e v="#N/A"/>
    <e v="#N/A"/>
    <m/>
    <m/>
    <m/>
    <s v="Vendaval"/>
    <m/>
    <n v="30"/>
    <n v="3"/>
    <m/>
    <m/>
    <m/>
    <n v="3"/>
  </r>
  <r>
    <s v="Marzo"/>
    <s v="03"/>
    <x v="2"/>
    <m/>
    <n v="20140319"/>
    <m/>
    <n v="1"/>
    <s v="Comisión Social"/>
    <s v="Grecia Morales"/>
    <s v="grecia.morales@antioquia.gov.co"/>
    <n v="3003057746"/>
    <n v="8859"/>
    <x v="69"/>
    <s v="05893"/>
    <s v="Ribereña"/>
    <s v="Z06"/>
    <x v="8"/>
    <s v="R03"/>
    <m/>
    <e v="#N/A"/>
    <e v="#N/A"/>
    <m/>
    <m/>
    <m/>
    <s v="Vendaval"/>
    <m/>
    <n v="30"/>
    <n v="4"/>
    <m/>
    <m/>
    <m/>
    <n v="4"/>
  </r>
  <r>
    <s v="Enero"/>
    <s v="01"/>
    <x v="2"/>
    <m/>
    <n v="20140103"/>
    <m/>
    <n v="1"/>
    <s v="Comisión Social"/>
    <s v="Grecia Morales"/>
    <s v="grecia.morales@antioquia.gov.co"/>
    <n v="3003057746"/>
    <n v="8859"/>
    <x v="7"/>
    <s v="05021"/>
    <s v="Embalses"/>
    <s v="Z16"/>
    <x v="3"/>
    <s v="R07"/>
    <m/>
    <e v="#N/A"/>
    <e v="#N/A"/>
    <m/>
    <m/>
    <m/>
    <s v="Otro"/>
    <m/>
    <n v="39"/>
    <m/>
    <m/>
    <m/>
    <m/>
    <m/>
  </r>
  <r>
    <s v="Enero"/>
    <s v="01"/>
    <x v="2"/>
    <m/>
    <n v="20140114"/>
    <m/>
    <n v="1"/>
    <s v="Comisión Social"/>
    <s v="Grecia Morales"/>
    <s v="grecia.morales@antioquia.gov.co"/>
    <n v="3003057746"/>
    <n v="8859"/>
    <x v="22"/>
    <s v="05642"/>
    <s v="Penderisco"/>
    <s v="Z21"/>
    <x v="2"/>
    <s v="R08"/>
    <m/>
    <e v="#N/A"/>
    <e v="#N/A"/>
    <m/>
    <m/>
    <m/>
    <s v="Colapso Estructural"/>
    <m/>
    <n v="4"/>
    <n v="2"/>
    <m/>
    <m/>
    <m/>
    <n v="1"/>
  </r>
  <r>
    <s v="Enero"/>
    <s v="01"/>
    <x v="2"/>
    <m/>
    <n v="20140114"/>
    <m/>
    <n v="1"/>
    <s v="Comisión Social"/>
    <s v="Grecia Morales"/>
    <s v="grecia.morales@antioquia.gov.co"/>
    <n v="3003057746"/>
    <n v="8859"/>
    <x v="90"/>
    <s v="05501"/>
    <s v="Cauca Medio"/>
    <s v="Z14"/>
    <x v="4"/>
    <s v="R06"/>
    <m/>
    <e v="#N/A"/>
    <e v="#N/A"/>
    <m/>
    <m/>
    <m/>
    <s v="Otro"/>
    <m/>
    <n v="39"/>
    <n v="3"/>
    <m/>
    <m/>
    <m/>
    <n v="3"/>
  </r>
  <r>
    <s v="Febrero"/>
    <s v="02"/>
    <x v="2"/>
    <m/>
    <n v="20140204"/>
    <m/>
    <n v="1"/>
    <s v="Comisión Social"/>
    <s v="Grecia Morales"/>
    <s v="grecia.morales@antioquia.gov.co"/>
    <n v="3003057746"/>
    <n v="8859"/>
    <x v="87"/>
    <s v="05088"/>
    <s v="Norte "/>
    <s v="Z02"/>
    <x v="7"/>
    <s v="R01"/>
    <m/>
    <e v="#N/A"/>
    <e v="#N/A"/>
    <m/>
    <m/>
    <m/>
    <s v="Incendio Estructural"/>
    <m/>
    <n v="15"/>
    <n v="10"/>
    <m/>
    <m/>
    <m/>
    <n v="3"/>
  </r>
  <r>
    <s v="Febrero"/>
    <s v="02"/>
    <x v="2"/>
    <m/>
    <n v="20140211"/>
    <m/>
    <n v="1"/>
    <s v="Comisión Social"/>
    <s v="Grecia Morales"/>
    <s v="grecia.morales@antioquia.gov.co"/>
    <n v="3003057746"/>
    <n v="8859"/>
    <x v="61"/>
    <s v="05659"/>
    <s v="Norte"/>
    <s v="Z24"/>
    <x v="5"/>
    <s v="R09"/>
    <m/>
    <e v="#N/A"/>
    <e v="#N/A"/>
    <m/>
    <m/>
    <m/>
    <s v="Otro"/>
    <m/>
    <n v="39"/>
    <n v="1"/>
    <m/>
    <m/>
    <m/>
    <n v="1"/>
  </r>
  <r>
    <s v="Marzo"/>
    <s v="03"/>
    <x v="2"/>
    <m/>
    <n v="20140309"/>
    <m/>
    <n v="1"/>
    <s v="Comisión Social"/>
    <s v="Grecia Morales"/>
    <s v="grecia.morales@antioquia.gov.co"/>
    <n v="3003057746"/>
    <n v="8859"/>
    <x v="63"/>
    <s v="05674"/>
    <s v="Valle de San Nicolás"/>
    <s v="Z18"/>
    <x v="3"/>
    <s v="R07"/>
    <m/>
    <e v="#N/A"/>
    <e v="#N/A"/>
    <m/>
    <m/>
    <m/>
    <s v="Lluvias"/>
    <m/>
    <n v="19"/>
    <n v="4"/>
    <m/>
    <m/>
    <m/>
    <n v="6"/>
  </r>
  <r>
    <s v="Marzo"/>
    <s v="03"/>
    <x v="2"/>
    <m/>
    <n v="10140312"/>
    <m/>
    <n v="1"/>
    <s v="Comisión Social"/>
    <s v="Grecia Morales"/>
    <s v="grecia.morales@antioquia.gov.co"/>
    <n v="3003057746"/>
    <n v="8859"/>
    <x v="11"/>
    <s v="05313"/>
    <s v="Embalses"/>
    <s v="Z16"/>
    <x v="3"/>
    <s v="R07"/>
    <m/>
    <e v="#N/A"/>
    <e v="#N/A"/>
    <m/>
    <m/>
    <m/>
    <s v="Deslizamiento"/>
    <m/>
    <n v="7"/>
    <m/>
    <m/>
    <m/>
    <m/>
    <m/>
  </r>
  <r>
    <s v="Abril"/>
    <s v="04"/>
    <x v="2"/>
    <m/>
    <n v="20140408"/>
    <m/>
    <n v="1"/>
    <s v="Comisión Social"/>
    <s v="Grecia Morales"/>
    <s v="grecia.morales@antioquia.gov.co"/>
    <n v="3003057746"/>
    <n v="8859"/>
    <x v="53"/>
    <s v="05138"/>
    <s v="Cuenca del Río Sucio"/>
    <s v="Z13"/>
    <x v="4"/>
    <s v="R06"/>
    <m/>
    <e v="#N/A"/>
    <e v="#N/A"/>
    <m/>
    <m/>
    <m/>
    <s v="Vendaval"/>
    <m/>
    <n v="30"/>
    <n v="63"/>
    <m/>
    <m/>
    <m/>
    <n v="63"/>
  </r>
  <r>
    <s v="Febrero"/>
    <s v="02"/>
    <x v="2"/>
    <m/>
    <n v="20140210"/>
    <m/>
    <n v="1"/>
    <s v="Comisión Social"/>
    <s v="Grecia Morales"/>
    <s v="grecia.morales@antioquia.gov.co"/>
    <n v="3003057746"/>
    <n v="8859"/>
    <x v="101"/>
    <s v="05031"/>
    <s v="Meseta"/>
    <s v="Z07"/>
    <x v="6"/>
    <s v="R04"/>
    <m/>
    <e v="#N/A"/>
    <e v="#N/A"/>
    <m/>
    <m/>
    <m/>
    <s v="Huracán"/>
    <m/>
    <n v="14"/>
    <n v="6"/>
    <m/>
    <m/>
    <m/>
    <n v="6"/>
  </r>
  <r>
    <s v="Marzo"/>
    <s v="03"/>
    <x v="2"/>
    <m/>
    <n v="20140311"/>
    <m/>
    <n v="1"/>
    <s v="Comisión Social"/>
    <s v="Grecia Morales"/>
    <s v="grecia.morales@antioquia.gov.co"/>
    <n v="3003057746"/>
    <n v="8859"/>
    <x v="59"/>
    <s v="05490"/>
    <s v="Norte"/>
    <s v="Z24"/>
    <x v="5"/>
    <s v="R09"/>
    <m/>
    <e v="#N/A"/>
    <e v="#N/A"/>
    <m/>
    <m/>
    <m/>
    <s v="Incendio Forestal"/>
    <m/>
    <n v="16"/>
    <m/>
    <m/>
    <m/>
    <m/>
    <m/>
  </r>
  <r>
    <s v="Abril"/>
    <s v="04"/>
    <x v="2"/>
    <m/>
    <n v="20140420"/>
    <m/>
    <n v="1"/>
    <s v="Comisión Social"/>
    <s v="Grecia Morales"/>
    <s v="grecia.morales@antioquia.gov.co"/>
    <n v="3003057746"/>
    <n v="8859"/>
    <x v="58"/>
    <s v="05480"/>
    <s v="Centro"/>
    <s v="Z23"/>
    <x v="5"/>
    <s v="R09"/>
    <m/>
    <e v="#N/A"/>
    <e v="#N/A"/>
    <m/>
    <m/>
    <m/>
    <s v="Otro"/>
    <m/>
    <n v="39"/>
    <n v="4"/>
    <m/>
    <m/>
    <m/>
    <n v="16"/>
  </r>
  <r>
    <s v="Mayo"/>
    <s v="05"/>
    <x v="2"/>
    <m/>
    <n v="20140520"/>
    <m/>
    <n v="1"/>
    <s v="Comisión Social"/>
    <s v="Grecia Morales"/>
    <s v="grecia.morales@antioquia.gov.co"/>
    <n v="3003057746"/>
    <n v="8859"/>
    <x v="108"/>
    <s v="05079"/>
    <s v="Norte "/>
    <s v="Z02"/>
    <x v="7"/>
    <s v="R01"/>
    <m/>
    <e v="#N/A"/>
    <e v="#N/A"/>
    <m/>
    <m/>
    <m/>
    <s v="Vendaval"/>
    <m/>
    <n v="30"/>
    <n v="22"/>
    <m/>
    <m/>
    <m/>
    <m/>
  </r>
  <r>
    <s v="Abril"/>
    <s v="04"/>
    <x v="2"/>
    <m/>
    <n v="20140423"/>
    <m/>
    <n v="1"/>
    <s v="Comisión Social"/>
    <s v="Grecia Morales"/>
    <s v="grecia.morales@antioquia.gov.co"/>
    <n v="3003057746"/>
    <n v="8859"/>
    <x v="51"/>
    <s v="05040"/>
    <s v="Río Porce "/>
    <s v="Z09"/>
    <x v="6"/>
    <s v="R04"/>
    <m/>
    <e v="#N/A"/>
    <e v="#N/A"/>
    <m/>
    <m/>
    <m/>
    <s v="Inundación"/>
    <m/>
    <n v="18"/>
    <n v="134"/>
    <m/>
    <m/>
    <m/>
    <n v="137"/>
  </r>
  <r>
    <s v="Febrero"/>
    <s v="02"/>
    <x v="2"/>
    <m/>
    <n v="20140212"/>
    <m/>
    <n v="1"/>
    <s v="Comisión Social"/>
    <s v="Grecia Morales"/>
    <s v="grecia.morales@antioquia.gov.co"/>
    <n v="3003057746"/>
    <n v="8859"/>
    <x v="40"/>
    <s v="05591"/>
    <s v="Ribereña"/>
    <s v="Z06"/>
    <x v="8"/>
    <s v="R03"/>
    <m/>
    <e v="#N/A"/>
    <e v="#N/A"/>
    <m/>
    <m/>
    <m/>
    <s v="Deslizamiento"/>
    <m/>
    <n v="7"/>
    <m/>
    <m/>
    <m/>
    <m/>
    <m/>
  </r>
  <r>
    <s v="Junio"/>
    <s v="06"/>
    <x v="2"/>
    <m/>
    <n v="20140614"/>
    <m/>
    <n v="1"/>
    <s v="Comisión Social"/>
    <s v="Grecia Morales"/>
    <s v="grecia.morales@antioquia.gov.co"/>
    <n v="3003057746"/>
    <n v="8859"/>
    <x v="23"/>
    <s v="05197"/>
    <s v="Bosques"/>
    <s v="Z17"/>
    <x v="3"/>
    <s v="R07"/>
    <m/>
    <e v="#N/A"/>
    <e v="#N/A"/>
    <m/>
    <m/>
    <m/>
    <s v="Vendaval"/>
    <m/>
    <n v="30"/>
    <n v="6"/>
    <m/>
    <m/>
    <m/>
    <n v="209"/>
  </r>
  <r>
    <s v="Junio"/>
    <s v="06"/>
    <x v="2"/>
    <m/>
    <n v="20140619"/>
    <m/>
    <n v="1"/>
    <s v="Comisión Social"/>
    <s v="Grecia Morales"/>
    <s v="grecia.morales@antioquia.gov.co"/>
    <n v="3003057746"/>
    <n v="8859"/>
    <x v="58"/>
    <s v="05480"/>
    <s v="Centro"/>
    <s v="Z23"/>
    <x v="5"/>
    <s v="R09"/>
    <m/>
    <e v="#N/A"/>
    <e v="#N/A"/>
    <m/>
    <m/>
    <m/>
    <s v="Vendaval"/>
    <m/>
    <n v="30"/>
    <n v="39"/>
    <m/>
    <m/>
    <m/>
    <m/>
  </r>
  <r>
    <s v="Junio"/>
    <s v="06"/>
    <x v="2"/>
    <m/>
    <n v="10140625"/>
    <m/>
    <n v="1"/>
    <s v="Comisión Social"/>
    <s v="Grecia Morales"/>
    <s v="grecia.morales@antioquia.gov.co"/>
    <n v="3003057746"/>
    <n v="8859"/>
    <x v="23"/>
    <s v="05197"/>
    <s v="Bosques"/>
    <s v="Z17"/>
    <x v="3"/>
    <s v="R07"/>
    <m/>
    <e v="#N/A"/>
    <e v="#N/A"/>
    <m/>
    <m/>
    <m/>
    <s v="Inundación"/>
    <m/>
    <n v="18"/>
    <n v="7"/>
    <m/>
    <m/>
    <m/>
    <n v="27"/>
  </r>
  <r>
    <s v="Junio"/>
    <s v="06"/>
    <x v="2"/>
    <m/>
    <n v="20140614"/>
    <m/>
    <n v="1"/>
    <s v="Comisión Social"/>
    <s v="Grecia Morales"/>
    <s v="grecia.morales@antioquia.gov.co"/>
    <n v="3003057746"/>
    <n v="8859"/>
    <x v="41"/>
    <s v="05858"/>
    <s v="Meseta"/>
    <s v="Z07"/>
    <x v="6"/>
    <s v="R04"/>
    <m/>
    <e v="#N/A"/>
    <e v="#N/A"/>
    <m/>
    <m/>
    <m/>
    <s v="Vendaval"/>
    <m/>
    <n v="30"/>
    <n v="1"/>
    <m/>
    <m/>
    <m/>
    <m/>
  </r>
  <r>
    <s v="Julio"/>
    <s v="07"/>
    <x v="2"/>
    <m/>
    <n v="20140705"/>
    <m/>
    <n v="1"/>
    <s v="Comisión Social"/>
    <s v="Grecia Morales"/>
    <s v="grecia.morales@antioquia.gov.co"/>
    <n v="3003057746"/>
    <n v="8859"/>
    <x v="75"/>
    <s v="05154"/>
    <s v="Bajo Cauca"/>
    <s v="Z04"/>
    <x v="0"/>
    <s v="R02"/>
    <m/>
    <e v="#N/A"/>
    <e v="#N/A"/>
    <m/>
    <m/>
    <m/>
    <s v="Otro"/>
    <m/>
    <n v="39"/>
    <n v="1"/>
    <m/>
    <m/>
    <m/>
    <m/>
  </r>
  <r>
    <s v="Julio"/>
    <s v="07"/>
    <x v="2"/>
    <m/>
    <n v="20140704"/>
    <m/>
    <n v="1"/>
    <s v="Comisión Social"/>
    <s v="Grecia Morales"/>
    <s v="grecia.morales@antioquia.gov.co"/>
    <n v="3003057746"/>
    <n v="8859"/>
    <x v="48"/>
    <s v="05310"/>
    <s v="Río Porce "/>
    <s v="Z09"/>
    <x v="1"/>
    <s v="R05"/>
    <m/>
    <e v="#N/A"/>
    <e v="#N/A"/>
    <m/>
    <m/>
    <m/>
    <s v="Lluvias"/>
    <m/>
    <n v="19"/>
    <n v="9"/>
    <m/>
    <m/>
    <m/>
    <n v="9"/>
  </r>
  <r>
    <s v="Julio"/>
    <s v="07"/>
    <x v="2"/>
    <m/>
    <n v="20140701"/>
    <m/>
    <n v="1"/>
    <s v="Comisión Social"/>
    <s v="Grecia Morales"/>
    <s v="grecia.morales@antioquia.gov.co"/>
    <n v="3003057746"/>
    <n v="8859"/>
    <x v="43"/>
    <s v="05895"/>
    <s v="Bajo Cauca"/>
    <s v="Z04"/>
    <x v="0"/>
    <s v="R02"/>
    <m/>
    <e v="#N/A"/>
    <e v="#N/A"/>
    <m/>
    <m/>
    <m/>
    <s v="Inundación"/>
    <m/>
    <n v="18"/>
    <m/>
    <m/>
    <m/>
    <m/>
    <n v="451"/>
  </r>
  <r>
    <s v="Abril"/>
    <s v="04"/>
    <x v="2"/>
    <m/>
    <n v="20140403"/>
    <m/>
    <n v="1"/>
    <s v="Comisión Social"/>
    <s v="Grecia Morales"/>
    <s v="grecia.morales@antioquia.gov.co"/>
    <n v="3003057746"/>
    <n v="8859"/>
    <x v="109"/>
    <s v="05125"/>
    <s v="Cauca Medio"/>
    <s v="Z14"/>
    <x v="4"/>
    <s v="R06"/>
    <m/>
    <e v="#N/A"/>
    <e v="#N/A"/>
    <m/>
    <m/>
    <m/>
    <s v="Vendaval"/>
    <m/>
    <n v="30"/>
    <n v="9"/>
    <m/>
    <m/>
    <m/>
    <n v="9"/>
  </r>
  <r>
    <s v="Junio"/>
    <s v="06"/>
    <x v="2"/>
    <m/>
    <n v="20140602"/>
    <m/>
    <n v="1"/>
    <s v="Comisión Social"/>
    <s v="Grecia Morales"/>
    <s v="grecia.morales@antioquia.gov.co"/>
    <n v="3003057746"/>
    <n v="8859"/>
    <x v="11"/>
    <s v="05313"/>
    <s v="Embalses"/>
    <s v="Z16"/>
    <x v="3"/>
    <s v="R07"/>
    <m/>
    <e v="#N/A"/>
    <e v="#N/A"/>
    <m/>
    <m/>
    <m/>
    <s v="Lluvias"/>
    <m/>
    <n v="19"/>
    <n v="13"/>
    <m/>
    <m/>
    <m/>
    <n v="1014"/>
  </r>
  <r>
    <s v="Mayo"/>
    <s v="05"/>
    <x v="2"/>
    <m/>
    <n v="20140523"/>
    <m/>
    <n v="1"/>
    <s v="Comisión Social"/>
    <s v="Grecia Morales"/>
    <s v="grecia.morales@antioquia.gov.co"/>
    <n v="3003057746"/>
    <n v="8859"/>
    <x v="110"/>
    <s v="05086"/>
    <s v="Río Grande y Chico"/>
    <s v="Z11"/>
    <x v="1"/>
    <s v="R05"/>
    <m/>
    <e v="#N/A"/>
    <e v="#N/A"/>
    <m/>
    <m/>
    <m/>
    <s v="Lluvias"/>
    <m/>
    <n v="19"/>
    <m/>
    <m/>
    <m/>
    <m/>
    <m/>
  </r>
  <r>
    <s v="Junio"/>
    <s v="06"/>
    <x v="2"/>
    <m/>
    <n v="20140620"/>
    <m/>
    <n v="1"/>
    <s v="Comisión Social"/>
    <s v="Grecia Morales"/>
    <s v="grecia.morales@antioquia.gov.co"/>
    <n v="3003057746"/>
    <n v="8859"/>
    <x v="14"/>
    <s v="05107"/>
    <s v="Vertiente Chorros Blancos"/>
    <s v="Z10"/>
    <x v="1"/>
    <s v="R05"/>
    <m/>
    <e v="#N/A"/>
    <e v="#N/A"/>
    <m/>
    <m/>
    <m/>
    <s v="Vendaval"/>
    <m/>
    <n v="30"/>
    <n v="8"/>
    <m/>
    <m/>
    <m/>
    <m/>
  </r>
  <r>
    <s v="Junio"/>
    <s v="06"/>
    <x v="2"/>
    <m/>
    <n v="20140614"/>
    <m/>
    <n v="1"/>
    <s v="Comisión Social"/>
    <s v="Grecia Morales"/>
    <s v="grecia.morales@antioquia.gov.co"/>
    <n v="3003057746"/>
    <n v="8859"/>
    <x v="23"/>
    <s v="05197"/>
    <s v="Bosques"/>
    <s v="Z17"/>
    <x v="3"/>
    <s v="R07"/>
    <m/>
    <e v="#N/A"/>
    <e v="#N/A"/>
    <m/>
    <m/>
    <m/>
    <s v="Vendaval"/>
    <m/>
    <n v="30"/>
    <n v="6"/>
    <m/>
    <m/>
    <m/>
    <n v="209"/>
  </r>
  <r>
    <s v="Julio"/>
    <s v="07"/>
    <x v="2"/>
    <m/>
    <n v="20140715"/>
    <m/>
    <n v="1"/>
    <s v="Comisión Social"/>
    <s v="Grecia Morales"/>
    <s v="grecia.morales@antioquia.gov.co"/>
    <n v="3003057746"/>
    <n v="8859"/>
    <x v="17"/>
    <s v="05854"/>
    <s v="Vertiente Chorros Blancos"/>
    <s v="Z10"/>
    <x v="1"/>
    <s v="R05"/>
    <m/>
    <e v="#N/A"/>
    <e v="#N/A"/>
    <m/>
    <m/>
    <m/>
    <s v="Terrorismo"/>
    <m/>
    <n v="28"/>
    <n v="12"/>
    <m/>
    <m/>
    <m/>
    <m/>
  </r>
  <r>
    <s v="Julio"/>
    <s v="07"/>
    <x v="2"/>
    <m/>
    <n v="20140709"/>
    <m/>
    <n v="1"/>
    <s v="Comisión Social"/>
    <s v="Grecia Morales"/>
    <s v="grecia.morales@antioquia.gov.co"/>
    <n v="3003057746"/>
    <n v="8859"/>
    <x v="20"/>
    <s v="05837"/>
    <s v="Centro"/>
    <s v="Z23"/>
    <x v="5"/>
    <s v="R09"/>
    <m/>
    <e v="#N/A"/>
    <e v="#N/A"/>
    <m/>
    <m/>
    <m/>
    <s v="Vendaval"/>
    <m/>
    <n v="30"/>
    <n v="64"/>
    <m/>
    <m/>
    <m/>
    <n v="64"/>
  </r>
  <r>
    <s v="Junio"/>
    <s v="06"/>
    <x v="2"/>
    <m/>
    <n v="201406"/>
    <m/>
    <n v="1"/>
    <s v="Comisión Social"/>
    <s v="Grecia Morales"/>
    <s v="grecia.morales@antioquia.gov.co"/>
    <n v="3003057746"/>
    <n v="8859"/>
    <x v="41"/>
    <s v="05858"/>
    <s v="Meseta"/>
    <s v="Z07"/>
    <x v="6"/>
    <s v="R04"/>
    <m/>
    <e v="#N/A"/>
    <e v="#N/A"/>
    <m/>
    <m/>
    <m/>
    <s v="Vendaval"/>
    <m/>
    <n v="30"/>
    <m/>
    <m/>
    <m/>
    <m/>
    <m/>
  </r>
  <r>
    <s v="Julio"/>
    <s v="07"/>
    <x v="2"/>
    <m/>
    <n v="201407"/>
    <m/>
    <n v="1"/>
    <s v="Comisión Social"/>
    <s v="Grecia Morales"/>
    <s v="grecia.morales@antioquia.gov.co"/>
    <n v="3003057746"/>
    <n v="8859"/>
    <x v="22"/>
    <s v="05642"/>
    <s v="Penderisco"/>
    <s v="Z21"/>
    <x v="2"/>
    <s v="R08"/>
    <m/>
    <e v="#N/A"/>
    <e v="#N/A"/>
    <m/>
    <m/>
    <m/>
    <s v="Vendaval"/>
    <m/>
    <n v="30"/>
    <s v="1 casa - 7 casas"/>
    <m/>
    <m/>
    <m/>
    <s v="1 flia - 7 flias"/>
  </r>
  <r>
    <s v="Julio"/>
    <s v="07"/>
    <x v="2"/>
    <m/>
    <n v="20140702"/>
    <m/>
    <n v="1"/>
    <s v="Comisión Social"/>
    <s v="Grecia Morales"/>
    <s v="grecia.morales@antioquia.gov.co"/>
    <n v="3003057746"/>
    <n v="8859"/>
    <x v="78"/>
    <s v="05148"/>
    <s v="Valle de San Nicolás"/>
    <s v="Z18"/>
    <x v="3"/>
    <s v="R07"/>
    <m/>
    <e v="#N/A"/>
    <e v="#N/A"/>
    <m/>
    <m/>
    <m/>
    <s v="Vendaval"/>
    <m/>
    <n v="30"/>
    <m/>
    <m/>
    <m/>
    <m/>
    <m/>
  </r>
  <r>
    <s v="Mayo"/>
    <s v="05"/>
    <x v="2"/>
    <m/>
    <n v="20140520"/>
    <m/>
    <n v="1"/>
    <s v="Comisión Social"/>
    <s v="Grecia Morales"/>
    <s v="grecia.morales@antioquia.gov.co"/>
    <n v="3003057746"/>
    <n v="8859"/>
    <x v="61"/>
    <s v="05659"/>
    <s v="Norte"/>
    <s v="Z24"/>
    <x v="5"/>
    <s v="R09"/>
    <m/>
    <e v="#N/A"/>
    <e v="#N/A"/>
    <m/>
    <m/>
    <m/>
    <s v="Vendaval"/>
    <m/>
    <n v="30"/>
    <n v="20"/>
    <m/>
    <m/>
    <m/>
    <m/>
  </r>
  <r>
    <s v="Junio"/>
    <s v="06"/>
    <x v="2"/>
    <m/>
    <n v="20140630"/>
    <m/>
    <n v="1"/>
    <s v="Comisión Social"/>
    <s v="Grecia Morales"/>
    <s v="grecia.morales@antioquia.gov.co"/>
    <n v="3003057746"/>
    <n v="8859"/>
    <x v="78"/>
    <s v="05148"/>
    <s v="Valle de San Nicolás"/>
    <s v="Z18"/>
    <x v="3"/>
    <s v="R07"/>
    <m/>
    <e v="#N/A"/>
    <e v="#N/A"/>
    <m/>
    <m/>
    <m/>
    <s v="Vendaval"/>
    <m/>
    <n v="30"/>
    <m/>
    <m/>
    <m/>
    <m/>
    <m/>
  </r>
  <r>
    <s v="Junio"/>
    <s v="06"/>
    <x v="2"/>
    <m/>
    <n v="20140614"/>
    <m/>
    <n v="1"/>
    <s v="Comisión Social"/>
    <s v="Grecia Morales"/>
    <s v="grecia.morales@antioquia.gov.co"/>
    <n v="3003057746"/>
    <n v="8859"/>
    <x v="3"/>
    <s v="05652"/>
    <s v="Bosques"/>
    <s v="Z17"/>
    <x v="3"/>
    <s v="R07"/>
    <m/>
    <e v="#N/A"/>
    <e v="#N/A"/>
    <m/>
    <m/>
    <m/>
    <s v="Vendaval"/>
    <m/>
    <n v="30"/>
    <m/>
    <m/>
    <m/>
    <m/>
    <n v="14"/>
  </r>
  <r>
    <s v="Junio"/>
    <s v="06"/>
    <x v="2"/>
    <m/>
    <n v="20140625"/>
    <m/>
    <n v="1"/>
    <s v="Comisión Social"/>
    <s v="Grecia Morales"/>
    <s v="grecia.morales@antioquia.gov.co"/>
    <n v="3003057746"/>
    <n v="8859"/>
    <x v="78"/>
    <s v="05148"/>
    <s v="Valle de San Nicolás"/>
    <s v="Z18"/>
    <x v="3"/>
    <s v="R07"/>
    <m/>
    <e v="#N/A"/>
    <e v="#N/A"/>
    <m/>
    <m/>
    <m/>
    <s v="Vendaval"/>
    <m/>
    <n v="30"/>
    <n v="2"/>
    <m/>
    <m/>
    <m/>
    <n v="2"/>
  </r>
  <r>
    <s v="Julio"/>
    <s v="07"/>
    <x v="2"/>
    <m/>
    <n v="20140704"/>
    <m/>
    <n v="1"/>
    <s v="Comisión Social"/>
    <s v="Grecia Morales"/>
    <s v="grecia.morales@antioquia.gov.co"/>
    <n v="3003057746"/>
    <n v="8859"/>
    <x v="51"/>
    <s v="05040"/>
    <s v="Río Porce "/>
    <s v="Z09"/>
    <x v="6"/>
    <s v="R04"/>
    <m/>
    <e v="#N/A"/>
    <e v="#N/A"/>
    <m/>
    <m/>
    <m/>
    <s v="Vendaval"/>
    <m/>
    <n v="30"/>
    <m/>
    <m/>
    <m/>
    <m/>
    <n v="6"/>
  </r>
  <r>
    <s v="Julio"/>
    <s v="07"/>
    <x v="2"/>
    <m/>
    <n v="20140705"/>
    <m/>
    <n v="1"/>
    <s v="Comisión Social"/>
    <s v="Grecia Morales"/>
    <s v="grecia.morales@antioquia.gov.co"/>
    <n v="3003057746"/>
    <n v="8859"/>
    <x v="75"/>
    <s v="05154"/>
    <s v="Bajo Cauca"/>
    <s v="Z04"/>
    <x v="0"/>
    <s v="R02"/>
    <m/>
    <e v="#N/A"/>
    <e v="#N/A"/>
    <m/>
    <m/>
    <m/>
    <s v="Incendio Estructural"/>
    <m/>
    <n v="15"/>
    <m/>
    <m/>
    <m/>
    <m/>
    <m/>
  </r>
  <r>
    <s v="Mayo"/>
    <s v="05"/>
    <x v="2"/>
    <m/>
    <n v="20140523"/>
    <m/>
    <n v="1"/>
    <s v="Comisión Social"/>
    <s v="Grecia Morales"/>
    <s v="grecia.morales@antioquia.gov.co"/>
    <n v="3003057746"/>
    <n v="8859"/>
    <x v="110"/>
    <s v="05086"/>
    <s v="Río Grande y Chico"/>
    <s v="Z11"/>
    <x v="1"/>
    <s v="R05"/>
    <m/>
    <e v="#N/A"/>
    <e v="#N/A"/>
    <m/>
    <m/>
    <m/>
    <s v="Otro"/>
    <m/>
    <n v="39"/>
    <m/>
    <m/>
    <m/>
    <m/>
    <m/>
  </r>
  <r>
    <s v="Junio"/>
    <s v="06"/>
    <x v="2"/>
    <m/>
    <n v="20140606"/>
    <m/>
    <n v="1"/>
    <s v="Comisión Social"/>
    <s v="Grecia Morales"/>
    <s v="grecia.morales@antioquia.gov.co"/>
    <n v="3003057746"/>
    <n v="8859"/>
    <x v="35"/>
    <s v="05120"/>
    <s v="Bajo Cauca"/>
    <s v="Z04"/>
    <x v="0"/>
    <s v="R02"/>
    <m/>
    <e v="#N/A"/>
    <e v="#N/A"/>
    <m/>
    <m/>
    <m/>
    <s v="Inundación"/>
    <m/>
    <n v="18"/>
    <m/>
    <m/>
    <m/>
    <m/>
    <n v="29"/>
  </r>
  <r>
    <s v="Mayo"/>
    <s v="05"/>
    <x v="2"/>
    <m/>
    <n v="201405"/>
    <m/>
    <n v="1"/>
    <s v="Comisión Social"/>
    <s v="Grecia Morales"/>
    <s v="grecia.morales@antioquia.gov.co"/>
    <n v="3003057746"/>
    <n v="8859"/>
    <x v="0"/>
    <s v="05790"/>
    <s v="Bajo Cauca"/>
    <s v="Z04"/>
    <x v="0"/>
    <s v="R02"/>
    <m/>
    <e v="#N/A"/>
    <e v="#N/A"/>
    <m/>
    <m/>
    <m/>
    <s v="Lluvias"/>
    <m/>
    <n v="19"/>
    <n v="39"/>
    <m/>
    <m/>
    <m/>
    <m/>
  </r>
  <r>
    <s v="Junio"/>
    <s v="06"/>
    <x v="2"/>
    <m/>
    <n v="20140614"/>
    <m/>
    <n v="1"/>
    <s v="Comisión Social"/>
    <s v="Grecia Morales"/>
    <s v="grecia.morales@antioquia.gov.co"/>
    <n v="3003057746"/>
    <n v="8859"/>
    <x v="46"/>
    <s v="05150"/>
    <s v="Río Porce "/>
    <s v="Z09"/>
    <x v="1"/>
    <s v="R05"/>
    <m/>
    <e v="#N/A"/>
    <e v="#N/A"/>
    <m/>
    <m/>
    <m/>
    <s v="Inundación"/>
    <m/>
    <n v="18"/>
    <n v="3"/>
    <m/>
    <m/>
    <m/>
    <m/>
  </r>
  <r>
    <s v="Junio"/>
    <s v="06"/>
    <x v="2"/>
    <m/>
    <n v="20140619"/>
    <m/>
    <n v="1"/>
    <s v="Comisión Social"/>
    <s v="Grecia Morales"/>
    <s v="grecia.morales@antioquia.gov.co"/>
    <n v="3003057746"/>
    <n v="8859"/>
    <x v="58"/>
    <s v="05480"/>
    <s v="Centro"/>
    <s v="Z23"/>
    <x v="5"/>
    <s v="R09"/>
    <m/>
    <e v="#N/A"/>
    <e v="#N/A"/>
    <m/>
    <m/>
    <m/>
    <s v="Vendaval"/>
    <m/>
    <n v="30"/>
    <s v="                              "/>
    <m/>
    <m/>
    <m/>
    <m/>
  </r>
  <r>
    <s v="Junio"/>
    <s v="06"/>
    <x v="2"/>
    <m/>
    <n v="20140624"/>
    <m/>
    <n v="1"/>
    <s v="Comisión Social"/>
    <s v="Grecia Morales"/>
    <s v="grecia.morales@antioquia.gov.co"/>
    <n v="3003057746"/>
    <n v="8859"/>
    <x v="22"/>
    <s v="05642"/>
    <s v="Penderisco"/>
    <s v="Z21"/>
    <x v="2"/>
    <s v="R08"/>
    <m/>
    <e v="#N/A"/>
    <e v="#N/A"/>
    <m/>
    <m/>
    <m/>
    <s v="Incendio Forestal"/>
    <m/>
    <n v="16"/>
    <m/>
    <m/>
    <m/>
    <m/>
    <m/>
  </r>
  <r>
    <s v="Julio"/>
    <s v="07"/>
    <x v="2"/>
    <m/>
    <n v="20140707"/>
    <m/>
    <n v="1"/>
    <s v="Comisión Social"/>
    <s v="Grecia Morales"/>
    <s v="grecia.morales@antioquia.gov.co"/>
    <n v="3003057746"/>
    <n v="8859"/>
    <x v="16"/>
    <s v="05190"/>
    <s v="Nus"/>
    <s v="Z05"/>
    <x v="6"/>
    <s v="R04"/>
    <m/>
    <e v="#N/A"/>
    <e v="#N/A"/>
    <m/>
    <m/>
    <m/>
    <s v="Vendaval"/>
    <m/>
    <n v="30"/>
    <n v="4"/>
    <m/>
    <m/>
    <m/>
    <n v="15"/>
  </r>
  <r>
    <s v="Julio"/>
    <s v="07"/>
    <x v="2"/>
    <m/>
    <n v="20140721"/>
    <m/>
    <n v="1"/>
    <s v="Comisión Social"/>
    <s v="Grecia Morales"/>
    <s v="grecia.morales@antioquia.gov.co"/>
    <n v="3003057746"/>
    <n v="8859"/>
    <x v="67"/>
    <s v="05051"/>
    <s v="Norte"/>
    <s v="Z24"/>
    <x v="5"/>
    <s v="R09"/>
    <m/>
    <e v="#N/A"/>
    <e v="#N/A"/>
    <m/>
    <m/>
    <m/>
    <s v="Vendaval"/>
    <m/>
    <n v="30"/>
    <n v="49"/>
    <m/>
    <m/>
    <m/>
    <n v="49"/>
  </r>
  <r>
    <s v="Junio"/>
    <s v="06"/>
    <x v="2"/>
    <m/>
    <n v="20140618"/>
    <m/>
    <n v="1"/>
    <s v="Comisión Social"/>
    <s v="Grecia Morales"/>
    <s v="grecia.morales@antioquia.gov.co"/>
    <n v="3003057746"/>
    <n v="8859"/>
    <x v="67"/>
    <s v="05051"/>
    <s v="Norte"/>
    <s v="Z24"/>
    <x v="5"/>
    <s v="R09"/>
    <m/>
    <e v="#N/A"/>
    <e v="#N/A"/>
    <m/>
    <m/>
    <m/>
    <s v="Inundación"/>
    <m/>
    <n v="18"/>
    <n v="22"/>
    <m/>
    <m/>
    <m/>
    <n v="22"/>
  </r>
  <r>
    <s v="Agosto"/>
    <s v="08"/>
    <x v="2"/>
    <m/>
    <n v="20140802"/>
    <m/>
    <n v="1"/>
    <s v="Comisión Social"/>
    <s v="Grecia Morales"/>
    <s v="grecia.morales@antioquia.gov.co"/>
    <n v="3003057746"/>
    <n v="8859"/>
    <x v="48"/>
    <s v="05310"/>
    <s v="Río Porce "/>
    <s v="Z09"/>
    <x v="1"/>
    <s v="R05"/>
    <m/>
    <e v="#N/A"/>
    <e v="#N/A"/>
    <m/>
    <m/>
    <m/>
    <s v="Lluvias"/>
    <m/>
    <n v="19"/>
    <n v="9"/>
    <m/>
    <m/>
    <m/>
    <n v="9"/>
  </r>
  <r>
    <s v="Julio"/>
    <s v="07"/>
    <x v="2"/>
    <m/>
    <n v="20140731"/>
    <m/>
    <n v="1"/>
    <s v="Comisión Social"/>
    <s v="Grecia Morales"/>
    <s v="grecia.morales@antioquia.gov.co"/>
    <n v="3003057746"/>
    <n v="8859"/>
    <x v="59"/>
    <s v="05490"/>
    <s v="Norte"/>
    <s v="Z24"/>
    <x v="5"/>
    <s v="R09"/>
    <m/>
    <e v="#N/A"/>
    <e v="#N/A"/>
    <m/>
    <m/>
    <m/>
    <s v="Vendaval"/>
    <m/>
    <n v="30"/>
    <n v="155"/>
    <m/>
    <m/>
    <m/>
    <m/>
  </r>
  <r>
    <s v="Agosto"/>
    <s v="08"/>
    <x v="2"/>
    <m/>
    <n v="20140806"/>
    <m/>
    <n v="1"/>
    <s v="Comisión Social"/>
    <s v="Grecia Morales"/>
    <s v="grecia.morales@antioquia.gov.co"/>
    <n v="3003057746"/>
    <n v="8859"/>
    <x v="24"/>
    <s v="05093"/>
    <s v="Penderisco"/>
    <s v="Z21"/>
    <x v="2"/>
    <s v="R08"/>
    <m/>
    <e v="#N/A"/>
    <e v="#N/A"/>
    <m/>
    <m/>
    <m/>
    <s v="Vendaval"/>
    <m/>
    <n v="30"/>
    <n v="12"/>
    <m/>
    <m/>
    <m/>
    <n v="12"/>
  </r>
  <r>
    <s v="Junio"/>
    <s v="06"/>
    <x v="2"/>
    <m/>
    <n v="20140626"/>
    <m/>
    <n v="1"/>
    <s v="Comisión Social"/>
    <s v="Grecia Morales"/>
    <s v="grecia.morales@antioquia.gov.co"/>
    <n v="3003057746"/>
    <n v="8859"/>
    <x v="11"/>
    <s v="05313"/>
    <s v="Embalses"/>
    <s v="Z16"/>
    <x v="3"/>
    <s v="R07"/>
    <m/>
    <e v="#N/A"/>
    <e v="#N/A"/>
    <m/>
    <m/>
    <m/>
    <s v="Avenida"/>
    <m/>
    <n v="3"/>
    <m/>
    <m/>
    <m/>
    <m/>
    <m/>
  </r>
  <r>
    <s v="Agosto"/>
    <s v="08"/>
    <x v="2"/>
    <m/>
    <n v="20140811"/>
    <m/>
    <n v="1"/>
    <s v="Comisión Social"/>
    <s v="Grecia Morales"/>
    <s v="grecia.morales@antioquia.gov.co"/>
    <n v="3003057746"/>
    <n v="8859"/>
    <x v="98"/>
    <s v="05044"/>
    <s v="Cauca Medio"/>
    <s v="Z14"/>
    <x v="4"/>
    <s v="R06"/>
    <m/>
    <e v="#N/A"/>
    <e v="#N/A"/>
    <m/>
    <m/>
    <m/>
    <s v="Vendaval"/>
    <m/>
    <n v="30"/>
    <n v="2"/>
    <m/>
    <m/>
    <m/>
    <n v="2"/>
  </r>
  <r>
    <s v="Agosto"/>
    <s v="08"/>
    <x v="2"/>
    <m/>
    <n v="201408"/>
    <m/>
    <n v="1"/>
    <s v="Comisión Social"/>
    <s v="Grecia Morales"/>
    <s v="grecia.morales@antioquia.gov.co"/>
    <n v="3003057746"/>
    <n v="8859"/>
    <x v="56"/>
    <s v="05315"/>
    <s v="Río Porce "/>
    <s v="Z09"/>
    <x v="1"/>
    <s v="R05"/>
    <m/>
    <e v="#N/A"/>
    <e v="#N/A"/>
    <m/>
    <m/>
    <m/>
    <s v="Vendaval"/>
    <m/>
    <n v="30"/>
    <m/>
    <m/>
    <m/>
    <m/>
    <m/>
  </r>
  <r>
    <s v="Julio"/>
    <s v="07"/>
    <x v="2"/>
    <m/>
    <n v="201407"/>
    <m/>
    <n v="1"/>
    <s v="Comisión Social"/>
    <s v="Grecia Morales"/>
    <s v="grecia.morales@antioquia.gov.co"/>
    <n v="3003057746"/>
    <n v="8859"/>
    <x v="35"/>
    <s v="05120"/>
    <s v="Bajo Cauca"/>
    <s v="Z04"/>
    <x v="0"/>
    <s v="R02"/>
    <m/>
    <e v="#N/A"/>
    <e v="#N/A"/>
    <m/>
    <m/>
    <m/>
    <s v="Vendaval"/>
    <m/>
    <n v="30"/>
    <m/>
    <m/>
    <m/>
    <m/>
    <m/>
  </r>
  <r>
    <s v="Agosto"/>
    <s v="08"/>
    <x v="2"/>
    <m/>
    <n v="201408"/>
    <m/>
    <n v="1"/>
    <s v="Comisión Social"/>
    <s v="Grecia Morales"/>
    <s v="grecia.morales@antioquia.gov.co"/>
    <n v="3003057746"/>
    <n v="8859"/>
    <x v="62"/>
    <s v="05660"/>
    <s v="Bosques"/>
    <s v="Z17"/>
    <x v="3"/>
    <s v="R07"/>
    <m/>
    <e v="#N/A"/>
    <e v="#N/A"/>
    <m/>
    <m/>
    <m/>
    <s v="Vendaval"/>
    <m/>
    <n v="30"/>
    <m/>
    <m/>
    <m/>
    <m/>
    <m/>
  </r>
  <r>
    <s v="Agosto"/>
    <s v="08"/>
    <x v="2"/>
    <m/>
    <n v="20140811"/>
    <m/>
    <n v="1"/>
    <s v="Comisión Social"/>
    <s v="Grecia Morales"/>
    <s v="grecia.morales@antioquia.gov.co"/>
    <n v="3003057746"/>
    <n v="8859"/>
    <x v="33"/>
    <s v="05483"/>
    <s v="Páramo"/>
    <s v="Z15"/>
    <x v="3"/>
    <s v="R07"/>
    <m/>
    <e v="#N/A"/>
    <e v="#N/A"/>
    <m/>
    <m/>
    <m/>
    <s v="Vendaval"/>
    <m/>
    <n v="30"/>
    <n v="31"/>
    <m/>
    <m/>
    <m/>
    <n v="31"/>
  </r>
  <r>
    <s v="Agosto"/>
    <s v="08"/>
    <x v="2"/>
    <m/>
    <n v="20140809"/>
    <m/>
    <n v="1"/>
    <s v="Comisión Social"/>
    <s v="Grecia Morales"/>
    <s v="grecia.morales@antioquia.gov.co"/>
    <n v="3003057746"/>
    <n v="8859"/>
    <x v="12"/>
    <s v="05604"/>
    <s v="Minera"/>
    <s v="Z08"/>
    <x v="6"/>
    <s v="R04"/>
    <m/>
    <e v="#N/A"/>
    <e v="#N/A"/>
    <m/>
    <m/>
    <m/>
    <s v="Vendaval"/>
    <m/>
    <n v="30"/>
    <n v="121"/>
    <m/>
    <m/>
    <m/>
    <n v="121"/>
  </r>
  <r>
    <s v="Julio"/>
    <s v="07"/>
    <x v="2"/>
    <m/>
    <n v="20140728"/>
    <m/>
    <n v="1"/>
    <s v="Comisión Social"/>
    <s v="Grecia Morales"/>
    <s v="grecia.morales@antioquia.gov.co"/>
    <n v="3003057746"/>
    <n v="8859"/>
    <x v="47"/>
    <s v="05038"/>
    <s v="Vertiente Chorros Blancos"/>
    <s v="Z10"/>
    <x v="1"/>
    <s v="R05"/>
    <m/>
    <e v="#N/A"/>
    <e v="#N/A"/>
    <m/>
    <m/>
    <m/>
    <s v="Vendaval"/>
    <m/>
    <n v="30"/>
    <n v="10"/>
    <m/>
    <m/>
    <m/>
    <m/>
  </r>
  <r>
    <s v="Agosto"/>
    <s v="08"/>
    <x v="2"/>
    <m/>
    <n v="20140801"/>
    <m/>
    <n v="1"/>
    <s v="Comisión Social"/>
    <s v="Grecia Morales"/>
    <s v="grecia.morales@antioquia.gov.co"/>
    <n v="3003057746"/>
    <n v="8859"/>
    <x v="61"/>
    <s v="05659"/>
    <s v="Norte"/>
    <s v="Z24"/>
    <x v="5"/>
    <s v="R09"/>
    <m/>
    <e v="#N/A"/>
    <e v="#N/A"/>
    <m/>
    <m/>
    <m/>
    <s v="Vendaval"/>
    <m/>
    <n v="30"/>
    <n v="50"/>
    <m/>
    <m/>
    <m/>
    <m/>
  </r>
  <r>
    <s v="Agosto"/>
    <s v="08"/>
    <x v="2"/>
    <m/>
    <n v="20140801"/>
    <m/>
    <n v="1"/>
    <s v="Comisión Social"/>
    <s v="Grecia Morales"/>
    <s v="grecia.morales@antioquia.gov.co"/>
    <n v="3003057746"/>
    <n v="8859"/>
    <x v="7"/>
    <s v="05021"/>
    <s v="Embalses"/>
    <s v="Z16"/>
    <x v="3"/>
    <s v="R07"/>
    <m/>
    <e v="#N/A"/>
    <e v="#N/A"/>
    <m/>
    <m/>
    <m/>
    <s v="Vendaval"/>
    <m/>
    <n v="30"/>
    <m/>
    <m/>
    <m/>
    <m/>
    <n v="1"/>
  </r>
  <r>
    <s v="Julio"/>
    <s v="07"/>
    <x v="2"/>
    <m/>
    <n v="201407"/>
    <m/>
    <n v="1"/>
    <s v="Comisión Social"/>
    <s v="Grecia Morales"/>
    <s v="grecia.morales@antioquia.gov.co"/>
    <n v="3003057746"/>
    <n v="8859"/>
    <x v="11"/>
    <s v="05313"/>
    <s v="Embalses"/>
    <s v="Z16"/>
    <x v="3"/>
    <s v="R07"/>
    <m/>
    <e v="#N/A"/>
    <e v="#N/A"/>
    <m/>
    <m/>
    <m/>
    <s v="Otro"/>
    <m/>
    <n v="39"/>
    <m/>
    <m/>
    <m/>
    <m/>
    <m/>
  </r>
  <r>
    <s v="Agosto"/>
    <s v="08"/>
    <x v="2"/>
    <m/>
    <n v="20140802"/>
    <m/>
    <n v="1"/>
    <s v="Comisión Social"/>
    <s v="Grecia Morales"/>
    <s v="grecia.morales@antioquia.gov.co"/>
    <n v="3003057746"/>
    <n v="8859"/>
    <x v="37"/>
    <s v="05842"/>
    <s v="Cuenca del Río Sucio"/>
    <s v="Z13"/>
    <x v="4"/>
    <s v="R06"/>
    <m/>
    <e v="#N/A"/>
    <e v="#N/A"/>
    <m/>
    <m/>
    <m/>
    <s v="Vendaval"/>
    <m/>
    <n v="30"/>
    <m/>
    <m/>
    <m/>
    <m/>
    <m/>
  </r>
  <r>
    <s v="Agosto"/>
    <s v="08"/>
    <x v="2"/>
    <m/>
    <n v="201408"/>
    <m/>
    <n v="1"/>
    <s v="Comisión Social"/>
    <s v="Grecia Morales"/>
    <s v="grecia.morales@antioquia.gov.co"/>
    <n v="3003057746"/>
    <n v="8859"/>
    <x v="35"/>
    <s v="05120"/>
    <s v="Bajo Cauca"/>
    <s v="Z04"/>
    <x v="0"/>
    <s v="R02"/>
    <m/>
    <e v="#N/A"/>
    <e v="#N/A"/>
    <m/>
    <m/>
    <m/>
    <s v="Otro"/>
    <m/>
    <n v="39"/>
    <m/>
    <m/>
    <m/>
    <m/>
    <m/>
  </r>
  <r>
    <s v="Agosto"/>
    <s v="08"/>
    <x v="2"/>
    <m/>
    <n v="201408"/>
    <m/>
    <n v="1"/>
    <s v="Comisión Social"/>
    <s v="Grecia Morales"/>
    <s v="grecia.morales@antioquia.gov.co"/>
    <n v="3003057746"/>
    <n v="8859"/>
    <x v="2"/>
    <s v="05145"/>
    <s v="Cartama"/>
    <s v="Z22"/>
    <x v="2"/>
    <s v="R08"/>
    <m/>
    <e v="#N/A"/>
    <e v="#N/A"/>
    <m/>
    <m/>
    <m/>
    <s v="Sequía"/>
    <m/>
    <n v="24"/>
    <m/>
    <m/>
    <m/>
    <m/>
    <m/>
  </r>
  <r>
    <s v="Agosto"/>
    <s v="08"/>
    <x v="2"/>
    <m/>
    <n v="20140815"/>
    <m/>
    <n v="1"/>
    <s v="Comisión Social"/>
    <s v="Grecia Morales"/>
    <s v="grecia.morales@antioquia.gov.co"/>
    <n v="3003057746"/>
    <n v="8859"/>
    <x v="48"/>
    <s v="05310"/>
    <s v="Río Porce "/>
    <s v="Z09"/>
    <x v="1"/>
    <s v="R05"/>
    <m/>
    <e v="#N/A"/>
    <e v="#N/A"/>
    <m/>
    <m/>
    <m/>
    <s v="Lluvias"/>
    <m/>
    <n v="19"/>
    <m/>
    <m/>
    <m/>
    <m/>
    <m/>
  </r>
  <r>
    <s v="Agosto"/>
    <s v="08"/>
    <x v="2"/>
    <m/>
    <n v="20140813"/>
    <m/>
    <n v="1"/>
    <s v="Comisión Social"/>
    <s v="Grecia Morales"/>
    <s v="grecia.morales@antioquia.gov.co"/>
    <n v="3003057746"/>
    <n v="8859"/>
    <x v="20"/>
    <s v="05837"/>
    <s v="Centro"/>
    <s v="Z23"/>
    <x v="5"/>
    <s v="R09"/>
    <m/>
    <e v="#N/A"/>
    <e v="#N/A"/>
    <m/>
    <m/>
    <m/>
    <s v="Vendaval"/>
    <m/>
    <n v="30"/>
    <n v="19"/>
    <m/>
    <m/>
    <m/>
    <m/>
  </r>
  <r>
    <s v="Julio"/>
    <s v="07"/>
    <x v="2"/>
    <m/>
    <n v="20140726"/>
    <m/>
    <n v="1"/>
    <s v="Comisión Social"/>
    <s v="Grecia Morales"/>
    <s v="grecia.morales@antioquia.gov.co"/>
    <n v="3003057746"/>
    <n v="8859"/>
    <x v="56"/>
    <s v="05315"/>
    <s v="Río Porce "/>
    <s v="Z09"/>
    <x v="1"/>
    <s v="R05"/>
    <m/>
    <e v="#N/A"/>
    <e v="#N/A"/>
    <m/>
    <m/>
    <m/>
    <s v="Vendaval"/>
    <m/>
    <n v="30"/>
    <n v="11"/>
    <m/>
    <m/>
    <m/>
    <m/>
  </r>
  <r>
    <s v="Agosto"/>
    <s v="08"/>
    <x v="2"/>
    <m/>
    <n v="201408"/>
    <m/>
    <n v="1"/>
    <s v="Comisión Social"/>
    <s v="Grecia Morales"/>
    <s v="grecia.morales@antioquia.gov.co"/>
    <n v="3003057746"/>
    <n v="8859"/>
    <x v="67"/>
    <s v="05051"/>
    <s v="Norte"/>
    <s v="Z24"/>
    <x v="5"/>
    <s v="R09"/>
    <m/>
    <e v="#N/A"/>
    <e v="#N/A"/>
    <m/>
    <m/>
    <m/>
    <s v="Otro"/>
    <m/>
    <n v="39"/>
    <m/>
    <m/>
    <m/>
    <m/>
    <m/>
  </r>
  <r>
    <s v="Agosto"/>
    <s v="08"/>
    <x v="2"/>
    <m/>
    <n v="20140820"/>
    <m/>
    <n v="1"/>
    <s v="Comisión Social"/>
    <s v="Grecia Morales"/>
    <s v="grecia.morales@antioquia.gov.co"/>
    <n v="3003057746"/>
    <n v="8859"/>
    <x v="41"/>
    <s v="05858"/>
    <s v="Meseta"/>
    <s v="Z07"/>
    <x v="6"/>
    <s v="R04"/>
    <m/>
    <e v="#N/A"/>
    <e v="#N/A"/>
    <m/>
    <m/>
    <m/>
    <s v="Incendio Forestal"/>
    <m/>
    <n v="16"/>
    <n v="6"/>
    <m/>
    <m/>
    <m/>
    <n v="6"/>
  </r>
  <r>
    <s v="Agosto"/>
    <s v="08"/>
    <x v="2"/>
    <m/>
    <n v="20140829"/>
    <m/>
    <n v="1"/>
    <s v="Comisión Social"/>
    <s v="Grecia Morales"/>
    <s v="grecia.morales@antioquia.gov.co"/>
    <n v="3003057746"/>
    <n v="8859"/>
    <x v="42"/>
    <s v="05495"/>
    <s v="Bajo Cauca"/>
    <s v="Z04"/>
    <x v="0"/>
    <s v="R02"/>
    <m/>
    <e v="#N/A"/>
    <e v="#N/A"/>
    <m/>
    <m/>
    <m/>
    <s v="Inundación"/>
    <m/>
    <n v="18"/>
    <n v="65"/>
    <m/>
    <m/>
    <m/>
    <n v="1181"/>
  </r>
  <r>
    <s v="Agosto"/>
    <s v="08"/>
    <x v="2"/>
    <m/>
    <n v="20140822"/>
    <m/>
    <n v="1"/>
    <s v="Comisión Social"/>
    <s v="Grecia Morales"/>
    <s v="grecia.morales@antioquia.gov.co"/>
    <n v="3003057746"/>
    <n v="8859"/>
    <x v="31"/>
    <s v="05789"/>
    <s v="Cartama"/>
    <s v="Z22"/>
    <x v="2"/>
    <s v="R08"/>
    <m/>
    <e v="#N/A"/>
    <e v="#N/A"/>
    <m/>
    <m/>
    <m/>
    <s v="Vendaval"/>
    <m/>
    <n v="30"/>
    <m/>
    <m/>
    <m/>
    <m/>
    <n v="26"/>
  </r>
  <r>
    <s v="Septiembre"/>
    <s v="09"/>
    <x v="2"/>
    <m/>
    <n v="201409"/>
    <m/>
    <n v="1"/>
    <s v="Comisión Social"/>
    <s v="Grecia Morales"/>
    <s v="grecia.morales@antioquia.gov.co"/>
    <n v="3003057746"/>
    <n v="8859"/>
    <x v="58"/>
    <s v="05480"/>
    <s v="Centro"/>
    <s v="Z23"/>
    <x v="5"/>
    <s v="R09"/>
    <m/>
    <e v="#N/A"/>
    <e v="#N/A"/>
    <m/>
    <m/>
    <m/>
    <s v="Otro"/>
    <m/>
    <n v="39"/>
    <m/>
    <m/>
    <m/>
    <m/>
    <m/>
  </r>
  <r>
    <s v="Agosto"/>
    <s v="08"/>
    <x v="2"/>
    <m/>
    <n v="20140825"/>
    <m/>
    <n v="1"/>
    <s v="Comisión Social"/>
    <s v="Grecia Morales"/>
    <s v="grecia.morales@antioquia.gov.co"/>
    <n v="3003057746"/>
    <n v="8859"/>
    <x v="7"/>
    <s v="05021"/>
    <s v="Embalses"/>
    <s v="Z16"/>
    <x v="3"/>
    <s v="R07"/>
    <m/>
    <e v="#N/A"/>
    <e v="#N/A"/>
    <m/>
    <m/>
    <m/>
    <s v="Colapso Estructural"/>
    <m/>
    <n v="4"/>
    <m/>
    <m/>
    <m/>
    <m/>
    <n v="21"/>
  </r>
  <r>
    <s v="Agosto"/>
    <s v="08"/>
    <x v="2"/>
    <m/>
    <n v="20140822"/>
    <m/>
    <n v="1"/>
    <s v="Comisión Social"/>
    <s v="Grecia Morales"/>
    <s v="grecia.morales@antioquia.gov.co"/>
    <n v="3003057746"/>
    <n v="8859"/>
    <x v="98"/>
    <s v="05044"/>
    <s v="Cauca Medio"/>
    <s v="Z14"/>
    <x v="4"/>
    <s v="R06"/>
    <m/>
    <e v="#N/A"/>
    <e v="#N/A"/>
    <m/>
    <m/>
    <m/>
    <s v="Lluvias"/>
    <m/>
    <n v="19"/>
    <n v="8"/>
    <m/>
    <m/>
    <m/>
    <n v="8"/>
  </r>
  <r>
    <s v="Agosto"/>
    <s v="08"/>
    <x v="2"/>
    <m/>
    <n v="20140817"/>
    <m/>
    <n v="1"/>
    <s v="Comisión Social"/>
    <s v="Grecia Morales"/>
    <s v="grecia.morales@antioquia.gov.co"/>
    <n v="3003057746"/>
    <n v="8859"/>
    <x v="17"/>
    <s v="05854"/>
    <s v="Vertiente Chorros Blancos"/>
    <s v="Z10"/>
    <x v="1"/>
    <s v="R05"/>
    <m/>
    <e v="#N/A"/>
    <e v="#N/A"/>
    <m/>
    <m/>
    <m/>
    <s v="Vendaval"/>
    <m/>
    <n v="30"/>
    <m/>
    <m/>
    <m/>
    <m/>
    <n v="19"/>
  </r>
  <r>
    <s v="Septiembre"/>
    <s v="09"/>
    <x v="2"/>
    <m/>
    <n v="20140905"/>
    <m/>
    <n v="1"/>
    <s v="Comisión Social"/>
    <s v="Grecia Morales"/>
    <s v="grecia.morales@antioquia.gov.co"/>
    <n v="3003057746"/>
    <n v="8859"/>
    <x v="39"/>
    <s v="05585"/>
    <s v="Ribereña"/>
    <s v="Z06"/>
    <x v="8"/>
    <s v="R03"/>
    <m/>
    <e v="#N/A"/>
    <e v="#N/A"/>
    <m/>
    <m/>
    <m/>
    <s v="Vendaval"/>
    <m/>
    <n v="30"/>
    <m/>
    <m/>
    <m/>
    <m/>
    <m/>
  </r>
  <r>
    <s v="Septiembre"/>
    <s v="09"/>
    <x v="2"/>
    <m/>
    <n v="20140903"/>
    <m/>
    <n v="1"/>
    <s v="Comisión Social"/>
    <s v="Grecia Morales"/>
    <s v="grecia.morales@antioquia.gov.co"/>
    <n v="3003057746"/>
    <n v="8859"/>
    <x v="47"/>
    <s v="05038"/>
    <s v="Vertiente Chorros Blancos"/>
    <s v="Z10"/>
    <x v="1"/>
    <s v="R05"/>
    <m/>
    <e v="#N/A"/>
    <e v="#N/A"/>
    <m/>
    <m/>
    <m/>
    <s v="Lluvias"/>
    <m/>
    <n v="19"/>
    <n v="12"/>
    <m/>
    <m/>
    <m/>
    <m/>
  </r>
  <r>
    <s v="Agosto"/>
    <s v="08"/>
    <x v="2"/>
    <m/>
    <n v="20140827"/>
    <m/>
    <n v="1"/>
    <s v="Comisión Social"/>
    <s v="Grecia Morales"/>
    <s v="grecia.morales@antioquia.gov.co"/>
    <n v="3003057746"/>
    <n v="8859"/>
    <x v="20"/>
    <s v="05837"/>
    <s v="Centro"/>
    <s v="Z23"/>
    <x v="5"/>
    <s v="R09"/>
    <m/>
    <e v="#N/A"/>
    <e v="#N/A"/>
    <m/>
    <m/>
    <m/>
    <s v="Inundación"/>
    <m/>
    <n v="18"/>
    <n v="1"/>
    <m/>
    <m/>
    <m/>
    <m/>
  </r>
  <r>
    <s v="Septiembre"/>
    <s v="09"/>
    <x v="2"/>
    <m/>
    <n v="201409"/>
    <m/>
    <n v="1"/>
    <s v="Comisión Social"/>
    <s v="Grecia Morales"/>
    <s v="grecia.morales@antioquia.gov.co"/>
    <n v="3003057746"/>
    <n v="8859"/>
    <x v="103"/>
    <s v="05030"/>
    <s v="Sinifaná"/>
    <s v="Z19"/>
    <x v="2"/>
    <s v="R08"/>
    <m/>
    <e v="#N/A"/>
    <e v="#N/A"/>
    <m/>
    <m/>
    <m/>
    <s v="Deslizamiento"/>
    <m/>
    <n v="7"/>
    <n v="7"/>
    <m/>
    <m/>
    <m/>
    <n v="2"/>
  </r>
  <r>
    <s v="Agosto"/>
    <s v="08"/>
    <x v="2"/>
    <m/>
    <n v="20140822"/>
    <m/>
    <n v="1"/>
    <s v="Comisión Social"/>
    <s v="Grecia Morales"/>
    <s v="grecia.morales@antioquia.gov.co"/>
    <n v="3003057746"/>
    <n v="8859"/>
    <x v="41"/>
    <s v="05858"/>
    <s v="Meseta"/>
    <s v="Z07"/>
    <x v="6"/>
    <s v="R04"/>
    <m/>
    <e v="#N/A"/>
    <e v="#N/A"/>
    <m/>
    <m/>
    <m/>
    <s v="Otro"/>
    <m/>
    <n v="39"/>
    <m/>
    <m/>
    <m/>
    <m/>
    <n v="18"/>
  </r>
  <r>
    <s v="Septiembre"/>
    <s v="09"/>
    <x v="2"/>
    <m/>
    <n v="20140914"/>
    <m/>
    <n v="1"/>
    <s v="Comisión Social"/>
    <s v="Grecia Morales"/>
    <s v="grecia.morales@antioquia.gov.co"/>
    <n v="3003057746"/>
    <n v="8859"/>
    <x v="10"/>
    <s v="05873"/>
    <s v="Atrato Medio"/>
    <s v="Z25"/>
    <x v="5"/>
    <s v="R09"/>
    <m/>
    <e v="#N/A"/>
    <e v="#N/A"/>
    <m/>
    <m/>
    <m/>
    <s v="Incendio Estructural"/>
    <m/>
    <n v="15"/>
    <n v="1"/>
    <m/>
    <m/>
    <m/>
    <m/>
  </r>
  <r>
    <s v="Septiembre"/>
    <s v="09"/>
    <x v="2"/>
    <m/>
    <n v="20140908"/>
    <m/>
    <n v="1"/>
    <s v="Comisión Social"/>
    <s v="Grecia Morales"/>
    <s v="grecia.morales@antioquia.gov.co"/>
    <n v="3003057746"/>
    <n v="8859"/>
    <x v="55"/>
    <s v="05234"/>
    <s v="Cuenca del Río Sucio"/>
    <s v="Z13"/>
    <x v="4"/>
    <s v="R06"/>
    <m/>
    <e v="#N/A"/>
    <e v="#N/A"/>
    <m/>
    <m/>
    <m/>
    <s v="Vendaval"/>
    <m/>
    <n v="30"/>
    <m/>
    <m/>
    <m/>
    <m/>
    <n v="5"/>
  </r>
  <r>
    <s v="Septiembre"/>
    <s v="09"/>
    <x v="2"/>
    <m/>
    <n v="20140915"/>
    <m/>
    <n v="1"/>
    <s v="Comisión Social"/>
    <s v="Grecia Morales"/>
    <s v="grecia.morales@antioquia.gov.co"/>
    <n v="3003057746"/>
    <n v="8859"/>
    <x v="40"/>
    <s v="05591"/>
    <s v="Ribereña"/>
    <s v="Z06"/>
    <x v="8"/>
    <s v="R03"/>
    <m/>
    <e v="#N/A"/>
    <e v="#N/A"/>
    <m/>
    <m/>
    <m/>
    <s v="Inundación"/>
    <m/>
    <n v="18"/>
    <m/>
    <m/>
    <m/>
    <m/>
    <n v="336"/>
  </r>
  <r>
    <s v="Septiembre"/>
    <s v="09"/>
    <x v="2"/>
    <m/>
    <n v="20140914"/>
    <m/>
    <n v="1"/>
    <s v="Comisión Social"/>
    <s v="Grecia Morales"/>
    <s v="grecia.morales@antioquia.gov.co"/>
    <n v="3003057746"/>
    <n v="8859"/>
    <x v="84"/>
    <s v="05861"/>
    <s v="Sinifaná"/>
    <s v="Z19"/>
    <x v="2"/>
    <s v="R08"/>
    <m/>
    <e v="#N/A"/>
    <e v="#N/A"/>
    <m/>
    <m/>
    <m/>
    <s v="Vendaval"/>
    <m/>
    <n v="30"/>
    <n v="24"/>
    <m/>
    <m/>
    <m/>
    <n v="24"/>
  </r>
  <r>
    <s v="Septiembre"/>
    <s v="09"/>
    <x v="2"/>
    <m/>
    <n v="20140919"/>
    <m/>
    <n v="1"/>
    <s v="Comisión Social"/>
    <s v="Grecia Morales"/>
    <s v="grecia.morales@antioquia.gov.co"/>
    <n v="3003057746"/>
    <n v="8859"/>
    <x v="74"/>
    <s v="05792"/>
    <s v="Cartama"/>
    <s v="Z22"/>
    <x v="2"/>
    <s v="R08"/>
    <m/>
    <e v="#N/A"/>
    <e v="#N/A"/>
    <m/>
    <m/>
    <m/>
    <s v="Vendaval"/>
    <m/>
    <n v="30"/>
    <n v="7"/>
    <m/>
    <m/>
    <m/>
    <n v="7"/>
  </r>
  <r>
    <s v="Septiembre"/>
    <s v="09"/>
    <x v="2"/>
    <m/>
    <n v="20140926"/>
    <m/>
    <n v="1"/>
    <s v="Comisión Social"/>
    <s v="Grecia Morales"/>
    <s v="grecia.morales@antioquia.gov.co"/>
    <n v="3003057746"/>
    <n v="8859"/>
    <x v="78"/>
    <s v="05148"/>
    <s v="Valle de San Nicolás"/>
    <s v="Z18"/>
    <x v="3"/>
    <s v="R07"/>
    <m/>
    <e v="#N/A"/>
    <e v="#N/A"/>
    <m/>
    <m/>
    <m/>
    <s v="Lluvias"/>
    <m/>
    <n v="19"/>
    <n v="3"/>
    <m/>
    <m/>
    <m/>
    <n v="3"/>
  </r>
  <r>
    <s v="Septiembre"/>
    <s v="09"/>
    <x v="2"/>
    <m/>
    <n v="201409"/>
    <m/>
    <n v="1"/>
    <s v="Comisión Social"/>
    <s v="Grecia Morales"/>
    <s v="grecia.morales@antioquia.gov.co"/>
    <n v="3003057746"/>
    <n v="8859"/>
    <x v="35"/>
    <s v="05120"/>
    <s v="Bajo Cauca"/>
    <s v="Z04"/>
    <x v="0"/>
    <s v="R02"/>
    <m/>
    <e v="#N/A"/>
    <e v="#N/A"/>
    <m/>
    <m/>
    <m/>
    <s v="Vendaval"/>
    <m/>
    <n v="30"/>
    <n v="13"/>
    <m/>
    <m/>
    <m/>
    <n v="20"/>
  </r>
  <r>
    <s v="Octubre"/>
    <s v="10"/>
    <x v="2"/>
    <m/>
    <n v="20141003"/>
    <m/>
    <n v="1"/>
    <s v="Comisión Social"/>
    <s v="Grecia Morales"/>
    <s v="grecia.morales@antioquia.gov.co"/>
    <n v="3003057746"/>
    <n v="8859"/>
    <x v="37"/>
    <s v="05842"/>
    <s v="Cuenca del Río Sucio"/>
    <s v="Z13"/>
    <x v="4"/>
    <s v="R06"/>
    <m/>
    <e v="#N/A"/>
    <e v="#N/A"/>
    <m/>
    <m/>
    <m/>
    <s v="Vendaval"/>
    <m/>
    <n v="30"/>
    <n v="44"/>
    <m/>
    <m/>
    <m/>
    <n v="44"/>
  </r>
  <r>
    <s v="Agosto"/>
    <s v="08"/>
    <x v="2"/>
    <m/>
    <n v="20140826"/>
    <m/>
    <n v="1"/>
    <s v="Comisión Social"/>
    <s v="Grecia Morales"/>
    <s v="grecia.morales@antioquia.gov.co"/>
    <n v="3003057746"/>
    <n v="8859"/>
    <x v="62"/>
    <s v="05660"/>
    <s v="Bosques"/>
    <s v="Z17"/>
    <x v="3"/>
    <s v="R07"/>
    <m/>
    <e v="#N/A"/>
    <e v="#N/A"/>
    <m/>
    <m/>
    <m/>
    <s v="Vendaval"/>
    <m/>
    <n v="30"/>
    <m/>
    <m/>
    <m/>
    <m/>
    <n v="15"/>
  </r>
  <r>
    <s v="Junio"/>
    <s v="06"/>
    <x v="2"/>
    <m/>
    <n v="20140614"/>
    <m/>
    <n v="1"/>
    <s v="Comisión Social"/>
    <s v="Grecia Morales"/>
    <s v="grecia.morales@antioquia.gov.co"/>
    <n v="3003057746"/>
    <n v="8859"/>
    <x v="96"/>
    <s v="05665"/>
    <s v="Norte"/>
    <s v="Z24"/>
    <x v="5"/>
    <s v="R09"/>
    <m/>
    <e v="#N/A"/>
    <e v="#N/A"/>
    <m/>
    <m/>
    <m/>
    <s v="Vendaval"/>
    <m/>
    <n v="30"/>
    <m/>
    <m/>
    <m/>
    <m/>
    <m/>
  </r>
  <r>
    <s v="Octubre"/>
    <s v="10"/>
    <x v="2"/>
    <m/>
    <n v="20141001"/>
    <m/>
    <n v="1"/>
    <s v="Comisión Social"/>
    <s v="Grecia Morales"/>
    <s v="grecia.morales@antioquia.gov.co"/>
    <n v="3003057746"/>
    <n v="8859"/>
    <x v="96"/>
    <s v="05665"/>
    <s v="Norte"/>
    <s v="Z24"/>
    <x v="5"/>
    <s v="R09"/>
    <m/>
    <e v="#N/A"/>
    <e v="#N/A"/>
    <m/>
    <m/>
    <m/>
    <s v="Huracán"/>
    <m/>
    <n v="14"/>
    <n v="18"/>
    <m/>
    <m/>
    <m/>
    <n v="18"/>
  </r>
  <r>
    <s v="Octubre"/>
    <s v="10"/>
    <x v="2"/>
    <m/>
    <n v="20141001"/>
    <m/>
    <n v="1"/>
    <s v="Comisión Social"/>
    <s v="Grecia Morales"/>
    <s v="grecia.morales@antioquia.gov.co"/>
    <n v="3003057746"/>
    <n v="8859"/>
    <x v="69"/>
    <s v="05893"/>
    <s v="Ribereña"/>
    <s v="Z06"/>
    <x v="8"/>
    <s v="R03"/>
    <m/>
    <e v="#N/A"/>
    <e v="#N/A"/>
    <m/>
    <m/>
    <m/>
    <s v="Inundación"/>
    <m/>
    <n v="18"/>
    <m/>
    <m/>
    <m/>
    <m/>
    <n v="92"/>
  </r>
  <r>
    <s v="Octubre"/>
    <s v="10"/>
    <x v="2"/>
    <m/>
    <n v="20141012"/>
    <m/>
    <n v="1"/>
    <s v="Comisión Social"/>
    <s v="Grecia Morales"/>
    <s v="grecia.morales@antioquia.gov.co"/>
    <n v="3003057746"/>
    <n v="8859"/>
    <x v="1"/>
    <s v="05647"/>
    <s v="Río Cauca"/>
    <s v="Z12"/>
    <x v="1"/>
    <s v="R05"/>
    <m/>
    <e v="#N/A"/>
    <e v="#N/A"/>
    <m/>
    <m/>
    <m/>
    <s v="Inundación"/>
    <m/>
    <n v="18"/>
    <n v="8"/>
    <m/>
    <m/>
    <m/>
    <n v="10"/>
  </r>
  <r>
    <s v="Julio"/>
    <s v="07"/>
    <x v="2"/>
    <m/>
    <n v="201407"/>
    <m/>
    <n v="1"/>
    <s v="Comisión Social"/>
    <s v="Grecia Morales"/>
    <s v="grecia.morales@antioquia.gov.co"/>
    <n v="3003057746"/>
    <n v="8859"/>
    <x v="11"/>
    <s v="05313"/>
    <s v="Embalses"/>
    <s v="Z16"/>
    <x v="3"/>
    <s v="R07"/>
    <m/>
    <e v="#N/A"/>
    <e v="#N/A"/>
    <m/>
    <m/>
    <m/>
    <s v="Vendaval"/>
    <m/>
    <n v="30"/>
    <m/>
    <m/>
    <m/>
    <m/>
    <m/>
  </r>
  <r>
    <s v="Octubre"/>
    <s v="10"/>
    <x v="2"/>
    <m/>
    <n v="20141017"/>
    <m/>
    <n v="1"/>
    <s v="Comisión Social"/>
    <s v="Grecia Morales"/>
    <s v="grecia.morales@antioquia.gov.co"/>
    <n v="3003057746"/>
    <n v="8859"/>
    <x v="111"/>
    <s v="05467"/>
    <s v="Cartama"/>
    <s v="Z22"/>
    <x v="2"/>
    <s v="R08"/>
    <m/>
    <e v="#N/A"/>
    <e v="#N/A"/>
    <m/>
    <m/>
    <m/>
    <s v="Otro"/>
    <m/>
    <n v="39"/>
    <n v="1"/>
    <m/>
    <m/>
    <m/>
    <n v="1"/>
  </r>
  <r>
    <s v="Octubre"/>
    <s v="10"/>
    <x v="2"/>
    <m/>
    <n v="20141019"/>
    <m/>
    <n v="1"/>
    <s v="Comisión Social"/>
    <s v="Grecia Morales"/>
    <s v="grecia.morales@antioquia.gov.co"/>
    <n v="3003057746"/>
    <n v="8859"/>
    <x v="7"/>
    <s v="05021"/>
    <s v="Embalses"/>
    <s v="Z16"/>
    <x v="3"/>
    <s v="R07"/>
    <m/>
    <e v="#N/A"/>
    <e v="#N/A"/>
    <m/>
    <m/>
    <m/>
    <s v="Vendaval"/>
    <m/>
    <n v="30"/>
    <n v="2"/>
    <m/>
    <m/>
    <m/>
    <m/>
  </r>
  <r>
    <s v="Septiembre"/>
    <s v="09"/>
    <x v="2"/>
    <m/>
    <n v="20140917"/>
    <m/>
    <n v="1"/>
    <s v="Comisión Social"/>
    <s v="Grecia Morales"/>
    <s v="grecia.morales@antioquia.gov.co"/>
    <n v="3003057746"/>
    <n v="8859"/>
    <x v="45"/>
    <s v="05209"/>
    <s v="Penderisco"/>
    <s v="Z21"/>
    <x v="2"/>
    <s v="R08"/>
    <m/>
    <e v="#N/A"/>
    <e v="#N/A"/>
    <m/>
    <m/>
    <m/>
    <s v="Vendaval"/>
    <m/>
    <n v="30"/>
    <n v="3"/>
    <m/>
    <m/>
    <m/>
    <n v="36"/>
  </r>
  <r>
    <s v="Octubre"/>
    <s v="10"/>
    <x v="2"/>
    <m/>
    <n v="20141005"/>
    <m/>
    <n v="1"/>
    <s v="Comisión Social"/>
    <s v="Grecia Morales"/>
    <s v="grecia.morales@antioquia.gov.co"/>
    <n v="3003057746"/>
    <n v="8859"/>
    <x v="24"/>
    <s v="05093"/>
    <s v="Penderisco"/>
    <s v="Z21"/>
    <x v="2"/>
    <s v="R08"/>
    <m/>
    <e v="#N/A"/>
    <e v="#N/A"/>
    <m/>
    <m/>
    <m/>
    <s v="Vendaval"/>
    <m/>
    <n v="30"/>
    <n v="6"/>
    <m/>
    <m/>
    <m/>
    <n v="6"/>
  </r>
  <r>
    <s v="Octubre"/>
    <s v="10"/>
    <x v="2"/>
    <m/>
    <n v="201410"/>
    <m/>
    <n v="1"/>
    <s v="Comisión Social"/>
    <s v="Grecia Morales"/>
    <s v="grecia.morales@antioquia.gov.co"/>
    <n v="3003057746"/>
    <n v="8859"/>
    <x v="72"/>
    <s v="05411"/>
    <s v="Cauca Medio"/>
    <s v="Z14"/>
    <x v="4"/>
    <s v="R06"/>
    <m/>
    <e v="#N/A"/>
    <e v="#N/A"/>
    <m/>
    <m/>
    <m/>
    <s v="Avenida"/>
    <m/>
    <n v="3"/>
    <m/>
    <m/>
    <m/>
    <m/>
    <n v="268"/>
  </r>
  <r>
    <s v="Noviembre"/>
    <s v="11"/>
    <x v="2"/>
    <m/>
    <n v="20141103"/>
    <m/>
    <n v="1"/>
    <s v="Comisión Social"/>
    <s v="Grecia Morales"/>
    <s v="grecia.morales@antioquia.gov.co"/>
    <n v="3003057746"/>
    <n v="8859"/>
    <x v="72"/>
    <s v="05411"/>
    <s v="Cauca Medio"/>
    <s v="Z14"/>
    <x v="4"/>
    <s v="R06"/>
    <m/>
    <e v="#N/A"/>
    <e v="#N/A"/>
    <m/>
    <m/>
    <m/>
    <s v="Vendaval"/>
    <m/>
    <n v="30"/>
    <n v="9"/>
    <m/>
    <m/>
    <m/>
    <n v="10"/>
  </r>
  <r>
    <s v="Agosto"/>
    <s v="08"/>
    <x v="2"/>
    <m/>
    <n v="201408"/>
    <m/>
    <n v="1"/>
    <s v="Comisión Social"/>
    <s v="Grecia Morales"/>
    <s v="grecia.morales@antioquia.gov.co"/>
    <n v="3003057746"/>
    <n v="8859"/>
    <x v="62"/>
    <s v="05660"/>
    <s v="Bosques"/>
    <s v="Z17"/>
    <x v="3"/>
    <s v="R07"/>
    <m/>
    <e v="#N/A"/>
    <e v="#N/A"/>
    <m/>
    <m/>
    <m/>
    <s v="Vendaval"/>
    <m/>
    <n v="30"/>
    <m/>
    <m/>
    <m/>
    <m/>
    <m/>
  </r>
  <r>
    <s v="Octubre"/>
    <s v="10"/>
    <x v="2"/>
    <m/>
    <n v="20141016"/>
    <m/>
    <n v="1"/>
    <s v="Comisión Social"/>
    <s v="Grecia Morales"/>
    <s v="grecia.morales@antioquia.gov.co"/>
    <n v="3003057746"/>
    <n v="8859"/>
    <x v="5"/>
    <s v="05667"/>
    <s v="Embalses"/>
    <s v="Z16"/>
    <x v="3"/>
    <s v="R07"/>
    <m/>
    <e v="#N/A"/>
    <e v="#N/A"/>
    <m/>
    <m/>
    <m/>
    <s v="Vendaval"/>
    <m/>
    <n v="30"/>
    <n v="2"/>
    <m/>
    <m/>
    <m/>
    <n v="2"/>
  </r>
  <r>
    <s v="Octubre"/>
    <s v="10"/>
    <x v="2"/>
    <m/>
    <n v="20141021"/>
    <m/>
    <n v="1"/>
    <s v="Comisión Social"/>
    <s v="Grecia Morales"/>
    <s v="grecia.morales@antioquia.gov.co"/>
    <n v="3003057746"/>
    <n v="8859"/>
    <x v="62"/>
    <s v="05660"/>
    <s v="Bosques"/>
    <s v="Z17"/>
    <x v="3"/>
    <s v="R07"/>
    <m/>
    <e v="#N/A"/>
    <e v="#N/A"/>
    <m/>
    <m/>
    <m/>
    <s v="Deslizamiento"/>
    <m/>
    <n v="7"/>
    <n v="4"/>
    <m/>
    <m/>
    <m/>
    <n v="5"/>
  </r>
  <r>
    <s v="Octubre"/>
    <s v="10"/>
    <x v="2"/>
    <m/>
    <n v="20141016"/>
    <m/>
    <n v="1"/>
    <s v="Comisión Social"/>
    <s v="Grecia Morales"/>
    <s v="grecia.morales@antioquia.gov.co"/>
    <n v="3003057746"/>
    <n v="8859"/>
    <x v="33"/>
    <s v="05483"/>
    <s v="Páramo"/>
    <s v="Z15"/>
    <x v="3"/>
    <s v="R07"/>
    <m/>
    <e v="#N/A"/>
    <e v="#N/A"/>
    <m/>
    <m/>
    <m/>
    <s v="Deslizamiento"/>
    <m/>
    <n v="7"/>
    <m/>
    <m/>
    <m/>
    <m/>
    <n v="26"/>
  </r>
  <r>
    <s v="Octubre"/>
    <s v="10"/>
    <x v="2"/>
    <m/>
    <n v="20141019"/>
    <m/>
    <n v="1"/>
    <s v="Comisión Social"/>
    <s v="Grecia Morales"/>
    <s v="grecia.morales@antioquia.gov.co"/>
    <n v="3003057746"/>
    <n v="8859"/>
    <x v="7"/>
    <s v="05021"/>
    <s v="Embalses"/>
    <s v="Z16"/>
    <x v="3"/>
    <s v="R07"/>
    <m/>
    <e v="#N/A"/>
    <e v="#N/A"/>
    <m/>
    <m/>
    <m/>
    <s v="Vendaval"/>
    <m/>
    <n v="30"/>
    <n v="2"/>
    <m/>
    <m/>
    <m/>
    <m/>
  </r>
  <r>
    <s v="Octubre"/>
    <s v="10"/>
    <x v="2"/>
    <m/>
    <n v="201410"/>
    <m/>
    <n v="1"/>
    <s v="Comisión Social"/>
    <s v="Grecia Morales"/>
    <s v="grecia.morales@antioquia.gov.co"/>
    <n v="3003057746"/>
    <n v="8859"/>
    <x v="40"/>
    <s v="05591"/>
    <s v="Ribereña"/>
    <s v="Z06"/>
    <x v="8"/>
    <s v="R03"/>
    <m/>
    <e v="#N/A"/>
    <e v="#N/A"/>
    <m/>
    <m/>
    <m/>
    <s v="Deslizamiento"/>
    <m/>
    <n v="7"/>
    <m/>
    <m/>
    <m/>
    <m/>
    <m/>
  </r>
  <r>
    <s v="Noviembre"/>
    <s v="11"/>
    <x v="2"/>
    <m/>
    <n v="201411022"/>
    <m/>
    <n v="1"/>
    <s v="Comisión Social"/>
    <s v="Grecia Morales"/>
    <s v="grecia.morales@antioquia.gov.co"/>
    <n v="3003057746"/>
    <n v="8859"/>
    <x v="4"/>
    <s v="05347"/>
    <s v="Cauca Medio"/>
    <s v="Z14"/>
    <x v="4"/>
    <s v="R06"/>
    <m/>
    <e v="#N/A"/>
    <e v="#N/A"/>
    <m/>
    <m/>
    <m/>
    <s v="Vendaval"/>
    <m/>
    <n v="30"/>
    <n v="6"/>
    <m/>
    <m/>
    <m/>
    <n v="6"/>
  </r>
  <r>
    <s v="Octubre"/>
    <s v="10"/>
    <x v="2"/>
    <m/>
    <n v="20141012"/>
    <m/>
    <n v="1"/>
    <s v="Comisión Social"/>
    <s v="Grecia Morales"/>
    <s v="grecia.morales@antioquia.gov.co"/>
    <n v="3003057746"/>
    <n v="8859"/>
    <x v="4"/>
    <s v="05347"/>
    <s v="Cauca Medio"/>
    <s v="Z14"/>
    <x v="4"/>
    <s v="R06"/>
    <m/>
    <e v="#N/A"/>
    <e v="#N/A"/>
    <m/>
    <m/>
    <m/>
    <s v="Vendaval"/>
    <m/>
    <n v="30"/>
    <n v="12"/>
    <m/>
    <m/>
    <m/>
    <n v="12"/>
  </r>
  <r>
    <s v="Octubre"/>
    <s v="10"/>
    <x v="2"/>
    <m/>
    <n v="20141031"/>
    <m/>
    <n v="1"/>
    <s v="Comisión Social"/>
    <s v="Grecia Morales"/>
    <s v="grecia.morales@antioquia.gov.co"/>
    <n v="3003057746"/>
    <n v="8859"/>
    <x v="3"/>
    <s v="05652"/>
    <s v="Bosques"/>
    <s v="Z17"/>
    <x v="3"/>
    <s v="R07"/>
    <m/>
    <e v="#N/A"/>
    <e v="#N/A"/>
    <m/>
    <m/>
    <m/>
    <s v="Avenida"/>
    <m/>
    <n v="3"/>
    <n v="14"/>
    <m/>
    <m/>
    <m/>
    <n v="1500"/>
  </r>
  <r>
    <s v="Octubre"/>
    <s v="10"/>
    <x v="2"/>
    <m/>
    <n v="20141022"/>
    <m/>
    <n v="1"/>
    <s v="Comisión Social"/>
    <s v="Grecia Morales"/>
    <s v="grecia.morales@antioquia.gov.co"/>
    <n v="3003057746"/>
    <n v="8859"/>
    <x v="61"/>
    <s v="05659"/>
    <s v="Norte"/>
    <s v="Z24"/>
    <x v="5"/>
    <s v="R09"/>
    <m/>
    <e v="#N/A"/>
    <e v="#N/A"/>
    <m/>
    <m/>
    <m/>
    <s v="Diapirismo"/>
    <m/>
    <n v="8"/>
    <n v="1"/>
    <m/>
    <m/>
    <m/>
    <n v="1"/>
  </r>
  <r>
    <s v="Octubre"/>
    <s v="10"/>
    <x v="2"/>
    <m/>
    <n v="20141024"/>
    <m/>
    <n v="1"/>
    <s v="Comisión Social"/>
    <s v="Grecia Morales"/>
    <s v="grecia.morales@antioquia.gov.co"/>
    <n v="3003057746"/>
    <n v="8859"/>
    <x v="93"/>
    <s v="05679"/>
    <s v="Cartama"/>
    <s v="Z22"/>
    <x v="2"/>
    <s v="R08"/>
    <m/>
    <e v="#N/A"/>
    <e v="#N/A"/>
    <m/>
    <m/>
    <m/>
    <s v="Vendaval"/>
    <m/>
    <n v="30"/>
    <n v="1"/>
    <m/>
    <m/>
    <m/>
    <n v="1"/>
  </r>
  <r>
    <s v="Octubre"/>
    <s v="10"/>
    <x v="2"/>
    <m/>
    <n v="20141009"/>
    <m/>
    <n v="1"/>
    <s v="Comisión Social"/>
    <s v="Grecia Morales"/>
    <s v="grecia.morales@antioquia.gov.co"/>
    <n v="3003057746"/>
    <n v="8859"/>
    <x v="23"/>
    <s v="05197"/>
    <s v="Bosques"/>
    <s v="Z17"/>
    <x v="3"/>
    <s v="R07"/>
    <m/>
    <e v="#N/A"/>
    <e v="#N/A"/>
    <m/>
    <m/>
    <m/>
    <s v="Deslizamiento"/>
    <m/>
    <n v="7"/>
    <n v="8"/>
    <m/>
    <m/>
    <m/>
    <n v="8"/>
  </r>
  <r>
    <s v="Octubre"/>
    <s v="10"/>
    <x v="2"/>
    <m/>
    <n v="20141029"/>
    <m/>
    <n v="1"/>
    <s v="Comisión Social"/>
    <s v="Grecia Morales"/>
    <s v="grecia.morales@antioquia.gov.co"/>
    <n v="3003057746"/>
    <n v="8859"/>
    <x v="7"/>
    <s v="05021"/>
    <s v="Embalses"/>
    <s v="Z16"/>
    <x v="3"/>
    <s v="R07"/>
    <m/>
    <e v="#N/A"/>
    <e v="#N/A"/>
    <m/>
    <m/>
    <m/>
    <s v="Vendaval"/>
    <m/>
    <n v="30"/>
    <n v="4"/>
    <m/>
    <m/>
    <m/>
    <m/>
  </r>
  <r>
    <s v="Noviembre"/>
    <s v="11"/>
    <x v="2"/>
    <m/>
    <n v="20141110"/>
    <m/>
    <n v="1"/>
    <s v="Comisión Social"/>
    <s v="Grecia Morales"/>
    <s v="grecia.morales@antioquia.gov.co"/>
    <n v="3003057746"/>
    <n v="8859"/>
    <x v="104"/>
    <s v="05809"/>
    <s v="Sinifaná"/>
    <s v="Z19"/>
    <x v="2"/>
    <s v="R08"/>
    <m/>
    <e v="#N/A"/>
    <e v="#N/A"/>
    <m/>
    <m/>
    <m/>
    <s v="Deslizamiento"/>
    <m/>
    <n v="7"/>
    <n v="17"/>
    <m/>
    <m/>
    <m/>
    <n v="1"/>
  </r>
  <r>
    <s v="Agosto"/>
    <s v="08"/>
    <x v="2"/>
    <m/>
    <n v="201408"/>
    <m/>
    <n v="1"/>
    <s v="Comisión Social"/>
    <s v="Grecia Morales"/>
    <s v="grecia.morales@antioquia.gov.co"/>
    <n v="3003057746"/>
    <n v="8859"/>
    <x v="62"/>
    <s v="05660"/>
    <s v="Bosques"/>
    <s v="Z17"/>
    <x v="3"/>
    <s v="R07"/>
    <m/>
    <e v="#N/A"/>
    <e v="#N/A"/>
    <m/>
    <m/>
    <m/>
    <s v="Vendaval"/>
    <m/>
    <n v="30"/>
    <m/>
    <m/>
    <m/>
    <m/>
    <m/>
  </r>
  <r>
    <s v="Noviembre"/>
    <s v="11"/>
    <x v="2"/>
    <m/>
    <n v="201411"/>
    <m/>
    <n v="1"/>
    <s v="Comisión Social"/>
    <s v="Grecia Morales"/>
    <s v="grecia.morales@antioquia.gov.co"/>
    <n v="3003057746"/>
    <n v="8859"/>
    <x v="72"/>
    <s v="05411"/>
    <s v="Cauca Medio"/>
    <s v="Z14"/>
    <x v="4"/>
    <s v="R06"/>
    <m/>
    <e v="#N/A"/>
    <e v="#N/A"/>
    <m/>
    <m/>
    <m/>
    <s v="Otro"/>
    <m/>
    <n v="39"/>
    <m/>
    <m/>
    <m/>
    <m/>
    <m/>
  </r>
  <r>
    <s v="Noviembre"/>
    <s v="11"/>
    <x v="2"/>
    <m/>
    <n v="20141110"/>
    <m/>
    <n v="1"/>
    <s v="Comisión Social"/>
    <s v="Grecia Morales"/>
    <s v="grecia.morales@antioquia.gov.co"/>
    <n v="3003057746"/>
    <n v="8859"/>
    <x v="1"/>
    <s v="05647"/>
    <s v="Río Cauca"/>
    <s v="Z12"/>
    <x v="1"/>
    <s v="R05"/>
    <m/>
    <e v="#N/A"/>
    <e v="#N/A"/>
    <m/>
    <m/>
    <m/>
    <s v="Inundación"/>
    <m/>
    <n v="18"/>
    <n v="2"/>
    <m/>
    <m/>
    <m/>
    <n v="20"/>
  </r>
  <r>
    <s v="Noviembre"/>
    <s v="11"/>
    <x v="2"/>
    <m/>
    <n v="201411"/>
    <m/>
    <n v="1"/>
    <s v="Comisión Social"/>
    <s v="Grecia Morales"/>
    <s v="grecia.morales@antioquia.gov.co"/>
    <n v="3003057746"/>
    <n v="8859"/>
    <x v="13"/>
    <s v="05670"/>
    <s v="Nus"/>
    <s v="Z05"/>
    <x v="6"/>
    <s v="R04"/>
    <m/>
    <e v="#N/A"/>
    <e v="#N/A"/>
    <m/>
    <m/>
    <m/>
    <s v="Vendaval"/>
    <m/>
    <n v="30"/>
    <m/>
    <m/>
    <m/>
    <m/>
    <m/>
  </r>
  <r>
    <s v="Noviembre"/>
    <s v="11"/>
    <x v="2"/>
    <m/>
    <n v="20141108"/>
    <m/>
    <n v="1"/>
    <s v="Comisión Social"/>
    <s v="Grecia Morales"/>
    <s v="grecia.morales@antioquia.gov.co"/>
    <n v="3003057746"/>
    <n v="8859"/>
    <x v="33"/>
    <s v="05483"/>
    <s v="Páramo"/>
    <s v="Z15"/>
    <x v="3"/>
    <s v="R07"/>
    <m/>
    <e v="#N/A"/>
    <e v="#N/A"/>
    <m/>
    <m/>
    <m/>
    <s v="Avenida"/>
    <m/>
    <n v="3"/>
    <m/>
    <m/>
    <m/>
    <m/>
    <n v="30"/>
  </r>
  <r>
    <s v="Noviembre"/>
    <s v="11"/>
    <x v="2"/>
    <m/>
    <n v="20141108"/>
    <m/>
    <n v="1"/>
    <s v="Comisión Social"/>
    <s v="Grecia Morales"/>
    <s v="grecia.morales@antioquia.gov.co"/>
    <n v="3003057746"/>
    <n v="8859"/>
    <x v="112"/>
    <s v="05656"/>
    <s v="Cauca Medio"/>
    <s v="Z14"/>
    <x v="4"/>
    <s v="R06"/>
    <m/>
    <e v="#N/A"/>
    <e v="#N/A"/>
    <m/>
    <m/>
    <m/>
    <s v="Helada"/>
    <m/>
    <n v="13"/>
    <m/>
    <m/>
    <m/>
    <m/>
    <n v="700"/>
  </r>
  <r>
    <s v="Mayo"/>
    <s v="05"/>
    <x v="2"/>
    <m/>
    <n v="20140528"/>
    <m/>
    <n v="1"/>
    <s v="Comisión Social"/>
    <s v="Grecia Morales"/>
    <s v="grecia.morales@antioquia.gov.co"/>
    <n v="3003057746"/>
    <n v="8859"/>
    <x v="48"/>
    <s v="05310"/>
    <s v="Río Porce "/>
    <s v="Z09"/>
    <x v="1"/>
    <s v="R05"/>
    <m/>
    <e v="#N/A"/>
    <e v="#N/A"/>
    <m/>
    <m/>
    <m/>
    <s v="Inundación"/>
    <m/>
    <n v="18"/>
    <m/>
    <m/>
    <m/>
    <m/>
    <n v="14"/>
  </r>
  <r>
    <s v="Agosto"/>
    <s v="08"/>
    <x v="2"/>
    <m/>
    <n v="20140802"/>
    <m/>
    <n v="1"/>
    <s v="Comisión Social"/>
    <s v="Grecia Morales"/>
    <s v="grecia.morales@antioquia.gov.co"/>
    <n v="3003057746"/>
    <n v="8859"/>
    <x v="53"/>
    <s v="05138"/>
    <s v="Cuenca del Río Sucio"/>
    <s v="Z13"/>
    <x v="4"/>
    <s v="R06"/>
    <m/>
    <e v="#N/A"/>
    <e v="#N/A"/>
    <m/>
    <m/>
    <m/>
    <s v="Vendaval"/>
    <m/>
    <n v="30"/>
    <m/>
    <m/>
    <m/>
    <m/>
    <n v="40"/>
  </r>
  <r>
    <s v="Agosto"/>
    <s v="08"/>
    <x v="2"/>
    <m/>
    <n v="20140817"/>
    <m/>
    <n v="1"/>
    <s v="Comisión Social"/>
    <s v="Grecia Morales"/>
    <s v="grecia.morales@antioquia.gov.co"/>
    <n v="3003057746"/>
    <n v="8859"/>
    <x v="47"/>
    <s v="05038"/>
    <s v="Vertiente Chorros Blancos"/>
    <s v="Z10"/>
    <x v="1"/>
    <s v="R05"/>
    <m/>
    <e v="#N/A"/>
    <e v="#N/A"/>
    <m/>
    <m/>
    <m/>
    <s v="Vendaval"/>
    <m/>
    <n v="30"/>
    <n v="14"/>
    <m/>
    <m/>
    <m/>
    <m/>
  </r>
  <r>
    <s v="Septiembre"/>
    <s v="09"/>
    <x v="2"/>
    <m/>
    <n v="20140907"/>
    <m/>
    <n v="1"/>
    <s v="Comisión Social"/>
    <s v="Grecia Morales"/>
    <s v="grecia.morales@antioquia.gov.co"/>
    <n v="3003057746"/>
    <n v="8859"/>
    <x v="72"/>
    <s v="05411"/>
    <s v="Cauca Medio"/>
    <s v="Z14"/>
    <x v="4"/>
    <s v="R06"/>
    <m/>
    <e v="#N/A"/>
    <e v="#N/A"/>
    <m/>
    <m/>
    <m/>
    <s v="Incendio Estructural"/>
    <m/>
    <n v="15"/>
    <m/>
    <m/>
    <m/>
    <m/>
    <m/>
  </r>
  <r>
    <s v="Septiembre"/>
    <s v="09"/>
    <x v="2"/>
    <m/>
    <n v="20140922"/>
    <m/>
    <n v="1"/>
    <s v="Comisión Social"/>
    <s v="Grecia Morales"/>
    <s v="grecia.morales@antioquia.gov.co"/>
    <n v="3003057746"/>
    <n v="8859"/>
    <x v="78"/>
    <s v="05148"/>
    <s v="Valle de San Nicolás"/>
    <s v="Z18"/>
    <x v="3"/>
    <s v="R07"/>
    <m/>
    <e v="#N/A"/>
    <e v="#N/A"/>
    <m/>
    <m/>
    <m/>
    <s v="Vendaval"/>
    <m/>
    <n v="30"/>
    <n v="1"/>
    <m/>
    <m/>
    <m/>
    <n v="1"/>
  </r>
  <r>
    <s v="Septiembre"/>
    <s v="09"/>
    <x v="2"/>
    <m/>
    <n v="201409"/>
    <m/>
    <n v="1"/>
    <s v="Comisión Social"/>
    <s v="Grecia Morales"/>
    <s v="grecia.morales@antioquia.gov.co"/>
    <n v="3003057746"/>
    <n v="8859"/>
    <x v="33"/>
    <s v="05483"/>
    <s v="Páramo"/>
    <s v="Z15"/>
    <x v="3"/>
    <s v="R07"/>
    <m/>
    <e v="#N/A"/>
    <e v="#N/A"/>
    <m/>
    <m/>
    <m/>
    <s v="Otro"/>
    <m/>
    <n v="39"/>
    <m/>
    <m/>
    <m/>
    <m/>
    <m/>
  </r>
  <r>
    <s v="Junio"/>
    <s v="06"/>
    <x v="2"/>
    <m/>
    <n v="20140608"/>
    <m/>
    <n v="1"/>
    <s v="Comisión Social"/>
    <s v="Grecia Morales"/>
    <s v="grecia.morales@antioquia.gov.co"/>
    <n v="3003057746"/>
    <n v="8859"/>
    <x v="75"/>
    <s v="05154"/>
    <s v="Bajo Cauca"/>
    <s v="Z04"/>
    <x v="0"/>
    <s v="R02"/>
    <m/>
    <e v="#N/A"/>
    <e v="#N/A"/>
    <m/>
    <m/>
    <m/>
    <s v="Otro"/>
    <m/>
    <n v="39"/>
    <m/>
    <m/>
    <m/>
    <m/>
    <m/>
  </r>
  <r>
    <s v="Septiembre"/>
    <s v="09"/>
    <x v="2"/>
    <m/>
    <n v="20140912"/>
    <m/>
    <n v="1"/>
    <s v="Comisión Social"/>
    <s v="Grecia Morales"/>
    <s v="grecia.morales@antioquia.gov.co"/>
    <n v="3003057746"/>
    <n v="8859"/>
    <x v="14"/>
    <s v="05107"/>
    <s v="Vertiente Chorros Blancos"/>
    <s v="Z10"/>
    <x v="1"/>
    <s v="R05"/>
    <m/>
    <e v="#N/A"/>
    <e v="#N/A"/>
    <m/>
    <m/>
    <m/>
    <s v="Vendaval"/>
    <m/>
    <n v="30"/>
    <n v="2"/>
    <m/>
    <m/>
    <m/>
    <n v="2"/>
  </r>
  <r>
    <s v="Septiembre"/>
    <s v="09"/>
    <x v="2"/>
    <m/>
    <n v="20140917"/>
    <m/>
    <n v="1"/>
    <s v="Comisión Social"/>
    <s v="Grecia Morales"/>
    <s v="grecia.morales@antioquia.gov.co"/>
    <n v="3003057746"/>
    <n v="8859"/>
    <x v="40"/>
    <s v="05591"/>
    <s v="Ribereña"/>
    <s v="Z06"/>
    <x v="8"/>
    <s v="R03"/>
    <m/>
    <e v="#N/A"/>
    <e v="#N/A"/>
    <m/>
    <m/>
    <m/>
    <s v="Inundación"/>
    <m/>
    <n v="18"/>
    <m/>
    <m/>
    <m/>
    <m/>
    <n v="36"/>
  </r>
  <r>
    <s v="Septiembre"/>
    <s v="09"/>
    <x v="2"/>
    <m/>
    <n v="20140916"/>
    <m/>
    <n v="1"/>
    <s v="Comisión Social"/>
    <s v="Grecia Morales"/>
    <s v="grecia.morales@antioquia.gov.co"/>
    <n v="3003057746"/>
    <n v="8859"/>
    <x v="87"/>
    <s v="05088"/>
    <s v="Norte "/>
    <s v="Z02"/>
    <x v="7"/>
    <s v="R01"/>
    <m/>
    <e v="#N/A"/>
    <e v="#N/A"/>
    <m/>
    <m/>
    <m/>
    <s v="Incendio Estructural"/>
    <m/>
    <n v="15"/>
    <m/>
    <m/>
    <m/>
    <m/>
    <n v="1"/>
  </r>
  <r>
    <s v="Septiembre"/>
    <s v="09"/>
    <x v="2"/>
    <m/>
    <n v="20140904"/>
    <m/>
    <n v="1"/>
    <s v="Comisión Social"/>
    <s v="Grecia Morales"/>
    <s v="grecia.morales@antioquia.gov.co"/>
    <n v="3003057746"/>
    <n v="8859"/>
    <x v="53"/>
    <s v="05138"/>
    <s v="Cuenca del Río Sucio"/>
    <s v="Z13"/>
    <x v="4"/>
    <s v="R06"/>
    <m/>
    <e v="#N/A"/>
    <e v="#N/A"/>
    <m/>
    <m/>
    <m/>
    <s v="Vendaval"/>
    <m/>
    <n v="30"/>
    <m/>
    <m/>
    <m/>
    <m/>
    <m/>
  </r>
  <r>
    <s v="Abril"/>
    <s v="04"/>
    <x v="2"/>
    <m/>
    <n v="201404"/>
    <m/>
    <n v="1"/>
    <s v="Comisión Social"/>
    <s v="Grecia Morales"/>
    <s v="grecia.morales@antioquia.gov.co"/>
    <n v="3003057746"/>
    <n v="8859"/>
    <x v="59"/>
    <s v="05490"/>
    <s v="Norte"/>
    <s v="Z24"/>
    <x v="5"/>
    <s v="R09"/>
    <m/>
    <e v="#N/A"/>
    <e v="#N/A"/>
    <m/>
    <m/>
    <m/>
    <s v="Incendio Estructural"/>
    <m/>
    <n v="15"/>
    <n v="12"/>
    <m/>
    <m/>
    <m/>
    <n v="12"/>
  </r>
  <r>
    <s v="Octubre"/>
    <s v="10"/>
    <x v="2"/>
    <m/>
    <n v="201410"/>
    <m/>
    <n v="1"/>
    <s v="Comisión Social"/>
    <s v="Grecia Morales"/>
    <s v="grecia.morales@antioquia.gov.co"/>
    <n v="3003057746"/>
    <n v="8859"/>
    <x v="54"/>
    <s v="05147"/>
    <s v="Centro"/>
    <s v="Z23"/>
    <x v="5"/>
    <s v="R09"/>
    <m/>
    <e v="#N/A"/>
    <e v="#N/A"/>
    <m/>
    <m/>
    <m/>
    <s v="Vendaval"/>
    <m/>
    <n v="30"/>
    <m/>
    <m/>
    <m/>
    <m/>
    <m/>
  </r>
  <r>
    <s v="Noviembre"/>
    <s v="11"/>
    <x v="2"/>
    <m/>
    <n v="20141111"/>
    <m/>
    <n v="1"/>
    <s v="Comisión Social"/>
    <s v="Grecia Morales"/>
    <s v="grecia.morales@antioquia.gov.co"/>
    <n v="3003057746"/>
    <n v="8859"/>
    <x v="40"/>
    <s v="05591"/>
    <s v="Ribereña"/>
    <s v="Z06"/>
    <x v="8"/>
    <s v="R03"/>
    <m/>
    <e v="#N/A"/>
    <e v="#N/A"/>
    <m/>
    <m/>
    <m/>
    <s v="Inundación"/>
    <m/>
    <n v="18"/>
    <m/>
    <m/>
    <m/>
    <m/>
    <n v="77"/>
  </r>
  <r>
    <s v="Noviembre"/>
    <s v="11"/>
    <x v="2"/>
    <m/>
    <n v="20141112"/>
    <m/>
    <n v="1"/>
    <s v="Comisión Social"/>
    <s v="Grecia Morales"/>
    <s v="grecia.morales@antioquia.gov.co"/>
    <n v="3003057746"/>
    <n v="8859"/>
    <x v="40"/>
    <s v="05591"/>
    <s v="Ribereña"/>
    <s v="Z06"/>
    <x v="8"/>
    <s v="R03"/>
    <m/>
    <e v="#N/A"/>
    <e v="#N/A"/>
    <m/>
    <m/>
    <m/>
    <s v="Deslizamiento"/>
    <m/>
    <n v="7"/>
    <m/>
    <m/>
    <m/>
    <m/>
    <m/>
  </r>
  <r>
    <s v="Noviembre"/>
    <s v="11"/>
    <x v="2"/>
    <m/>
    <n v="20141112"/>
    <m/>
    <n v="1"/>
    <s v="Comisión Social"/>
    <s v="Grecia Morales"/>
    <s v="grecia.morales@antioquia.gov.co"/>
    <n v="3003057746"/>
    <n v="8859"/>
    <x v="72"/>
    <s v="05411"/>
    <s v="Cauca Medio"/>
    <s v="Z14"/>
    <x v="4"/>
    <s v="R06"/>
    <m/>
    <e v="#N/A"/>
    <e v="#N/A"/>
    <m/>
    <m/>
    <m/>
    <s v="Vendaval"/>
    <m/>
    <n v="30"/>
    <m/>
    <m/>
    <m/>
    <m/>
    <m/>
  </r>
  <r>
    <s v="Octubre"/>
    <s v="10"/>
    <x v="2"/>
    <m/>
    <n v="20141030"/>
    <m/>
    <n v="1"/>
    <s v="Comisión Social"/>
    <s v="Grecia Morales"/>
    <s v="grecia.morales@antioquia.gov.co"/>
    <n v="3003057746"/>
    <n v="8859"/>
    <x v="87"/>
    <s v="05088"/>
    <s v="Norte "/>
    <s v="Z02"/>
    <x v="7"/>
    <s v="R01"/>
    <m/>
    <e v="#N/A"/>
    <e v="#N/A"/>
    <m/>
    <m/>
    <m/>
    <s v="Otro"/>
    <m/>
    <n v="39"/>
    <n v="1"/>
    <m/>
    <m/>
    <m/>
    <n v="1"/>
  </r>
  <r>
    <s v="Octubre"/>
    <s v="10"/>
    <x v="2"/>
    <m/>
    <n v="201410"/>
    <m/>
    <n v="1"/>
    <s v="Comisión Social"/>
    <s v="Grecia Morales"/>
    <s v="grecia.morales@antioquia.gov.co"/>
    <n v="3003057746"/>
    <n v="8859"/>
    <x v="40"/>
    <s v="05591"/>
    <s v="Ribereña"/>
    <s v="Z06"/>
    <x v="8"/>
    <s v="R03"/>
    <m/>
    <e v="#N/A"/>
    <e v="#N/A"/>
    <m/>
    <m/>
    <m/>
    <s v="Otro"/>
    <m/>
    <n v="39"/>
    <m/>
    <m/>
    <m/>
    <m/>
    <m/>
  </r>
  <r>
    <s v="Octubre"/>
    <s v="10"/>
    <x v="2"/>
    <m/>
    <n v="20141005"/>
    <m/>
    <n v="1"/>
    <s v="Comisión Social"/>
    <s v="Grecia Morales"/>
    <s v="grecia.morales@antioquia.gov.co"/>
    <n v="3003057746"/>
    <n v="8859"/>
    <x v="98"/>
    <s v="05044"/>
    <s v="Cauca Medio"/>
    <s v="Z14"/>
    <x v="4"/>
    <s v="R06"/>
    <m/>
    <e v="#N/A"/>
    <e v="#N/A"/>
    <m/>
    <m/>
    <m/>
    <s v="Vendaval"/>
    <m/>
    <n v="30"/>
    <n v="24"/>
    <m/>
    <m/>
    <m/>
    <n v="24"/>
  </r>
  <r>
    <s v="Agosto"/>
    <s v="08"/>
    <x v="2"/>
    <m/>
    <n v="20140811"/>
    <m/>
    <n v="1"/>
    <s v="Comisión Social"/>
    <s v="Grecia Morales"/>
    <s v="grecia.morales@antioquia.gov.co"/>
    <n v="3003057746"/>
    <n v="8859"/>
    <x v="83"/>
    <s v="05002"/>
    <s v="Páramo"/>
    <s v="Z15"/>
    <x v="3"/>
    <s v="R07"/>
    <m/>
    <e v="#N/A"/>
    <e v="#N/A"/>
    <m/>
    <m/>
    <m/>
    <s v="Vendaval"/>
    <m/>
    <n v="30"/>
    <n v="3"/>
    <m/>
    <m/>
    <m/>
    <n v="3"/>
  </r>
  <r>
    <s v="Octubre"/>
    <s v="10"/>
    <x v="2"/>
    <m/>
    <n v="20141009"/>
    <m/>
    <n v="1"/>
    <s v="Comisión Social"/>
    <s v="Grecia Morales"/>
    <s v="grecia.morales@antioquia.gov.co"/>
    <n v="3003057746"/>
    <n v="8859"/>
    <x v="5"/>
    <s v="05667"/>
    <s v="Embalses"/>
    <s v="Z16"/>
    <x v="3"/>
    <s v="R07"/>
    <m/>
    <e v="#N/A"/>
    <e v="#N/A"/>
    <m/>
    <m/>
    <m/>
    <s v="Accidente minero"/>
    <m/>
    <n v="2"/>
    <n v="13"/>
    <m/>
    <m/>
    <m/>
    <n v="12"/>
  </r>
  <r>
    <s v="Octubre"/>
    <s v="10"/>
    <x v="2"/>
    <m/>
    <n v="20141006"/>
    <m/>
    <n v="1"/>
    <s v="Comisión Social"/>
    <s v="Grecia Morales"/>
    <s v="grecia.morales@antioquia.gov.co"/>
    <n v="3003057746"/>
    <n v="8859"/>
    <x v="98"/>
    <s v="05044"/>
    <s v="Cauca Medio"/>
    <s v="Z14"/>
    <x v="4"/>
    <s v="R06"/>
    <m/>
    <e v="#N/A"/>
    <e v="#N/A"/>
    <m/>
    <m/>
    <m/>
    <s v="Vendaval"/>
    <m/>
    <n v="30"/>
    <n v="24"/>
    <m/>
    <m/>
    <m/>
    <n v="24"/>
  </r>
  <r>
    <s v="Noviembre"/>
    <s v="11"/>
    <x v="2"/>
    <m/>
    <n v="201411"/>
    <m/>
    <n v="1"/>
    <s v="Comisión Social"/>
    <s v="Grecia Morales"/>
    <s v="grecia.morales@antioquia.gov.co"/>
    <n v="3003057746"/>
    <n v="8859"/>
    <x v="35"/>
    <s v="05120"/>
    <s v="Bajo Cauca"/>
    <s v="Z04"/>
    <x v="0"/>
    <s v="R02"/>
    <m/>
    <e v="#N/A"/>
    <e v="#N/A"/>
    <m/>
    <m/>
    <m/>
    <s v="Vendaval"/>
    <m/>
    <n v="30"/>
    <n v="5"/>
    <m/>
    <m/>
    <m/>
    <n v="8"/>
  </r>
  <r>
    <s v="Noviembre"/>
    <s v="11"/>
    <x v="2"/>
    <m/>
    <n v="20141120"/>
    <m/>
    <n v="1"/>
    <s v="Comisión Social"/>
    <s v="Grecia Morales"/>
    <s v="grecia.morales@antioquia.gov.co"/>
    <n v="3003057746"/>
    <n v="8859"/>
    <x v="88"/>
    <s v="05250"/>
    <s v="Bajo Cauca"/>
    <s v="Z04"/>
    <x v="0"/>
    <s v="R02"/>
    <m/>
    <e v="#N/A"/>
    <e v="#N/A"/>
    <m/>
    <m/>
    <m/>
    <s v="Vendaval"/>
    <m/>
    <n v="30"/>
    <n v="4"/>
    <m/>
    <m/>
    <m/>
    <n v="663"/>
  </r>
  <r>
    <s v="Octubre"/>
    <s v="10"/>
    <x v="2"/>
    <m/>
    <n v="20141029"/>
    <m/>
    <n v="1"/>
    <s v="Comisión Social"/>
    <s v="Grecia Morales"/>
    <s v="grecia.morales@antioquia.gov.co"/>
    <n v="3003057746"/>
    <n v="8859"/>
    <x v="3"/>
    <s v="05652"/>
    <s v="Bosques"/>
    <s v="Z17"/>
    <x v="3"/>
    <s v="R07"/>
    <m/>
    <e v="#N/A"/>
    <e v="#N/A"/>
    <m/>
    <m/>
    <m/>
    <s v="Vendaval"/>
    <m/>
    <n v="30"/>
    <n v="14"/>
    <m/>
    <m/>
    <m/>
    <n v="1500"/>
  </r>
  <r>
    <s v="Septiembre"/>
    <s v="09"/>
    <x v="2"/>
    <m/>
    <n v="20140926"/>
    <m/>
    <n v="1"/>
    <s v="Comisión Social"/>
    <s v="Grecia Morales"/>
    <s v="grecia.morales@antioquia.gov.co"/>
    <n v="3003057746"/>
    <n v="8859"/>
    <x v="17"/>
    <s v="05854"/>
    <s v="Vertiente Chorros Blancos"/>
    <s v="Z10"/>
    <x v="1"/>
    <s v="R05"/>
    <m/>
    <e v="#N/A"/>
    <e v="#N/A"/>
    <m/>
    <m/>
    <m/>
    <s v="Vendaval"/>
    <m/>
    <n v="30"/>
    <n v="1"/>
    <m/>
    <m/>
    <m/>
    <n v="1"/>
  </r>
  <r>
    <s v="Noviembre"/>
    <s v="11"/>
    <x v="2"/>
    <m/>
    <n v="20141103"/>
    <m/>
    <n v="1"/>
    <s v="Comisión Social"/>
    <s v="Grecia Morales"/>
    <s v="grecia.morales@antioquia.gov.co"/>
    <n v="3003057746"/>
    <n v="8859"/>
    <x v="41"/>
    <s v="05858"/>
    <s v="Meseta"/>
    <s v="Z07"/>
    <x v="6"/>
    <s v="R04"/>
    <m/>
    <e v="#N/A"/>
    <e v="#N/A"/>
    <m/>
    <m/>
    <m/>
    <s v="Vendaval"/>
    <m/>
    <n v="30"/>
    <n v="3"/>
    <m/>
    <m/>
    <m/>
    <n v="3"/>
  </r>
  <r>
    <s v="Noviembre"/>
    <s v="11"/>
    <x v="2"/>
    <m/>
    <n v="20141109"/>
    <m/>
    <n v="1"/>
    <s v="Comisión Social"/>
    <s v="Grecia Morales"/>
    <s v="grecia.morales@antioquia.gov.co"/>
    <n v="3003057746"/>
    <n v="8859"/>
    <x v="41"/>
    <s v="05858"/>
    <s v="Meseta"/>
    <s v="Z07"/>
    <x v="6"/>
    <s v="R04"/>
    <m/>
    <e v="#N/A"/>
    <e v="#N/A"/>
    <m/>
    <m/>
    <m/>
    <s v="Otro"/>
    <m/>
    <n v="39"/>
    <n v="25"/>
    <m/>
    <m/>
    <m/>
    <n v="25"/>
  </r>
  <r>
    <s v="Noviembre"/>
    <s v="11"/>
    <x v="2"/>
    <m/>
    <n v="20141109"/>
    <m/>
    <n v="1"/>
    <s v="Comisión Social"/>
    <s v="Grecia Morales"/>
    <s v="grecia.morales@antioquia.gov.co"/>
    <n v="3003057746"/>
    <n v="8859"/>
    <x v="102"/>
    <s v="05237"/>
    <s v="Río Grande y Chico"/>
    <s v="Z11"/>
    <x v="1"/>
    <s v="R05"/>
    <m/>
    <e v="#N/A"/>
    <e v="#N/A"/>
    <m/>
    <m/>
    <m/>
    <s v="Inundación"/>
    <m/>
    <n v="18"/>
    <n v="9"/>
    <m/>
    <m/>
    <m/>
    <n v="183"/>
  </r>
  <r>
    <s v="Noviembre"/>
    <s v="11"/>
    <x v="2"/>
    <m/>
    <n v="201411"/>
    <m/>
    <n v="1"/>
    <s v="Comisión Social"/>
    <s v="Grecia Morales"/>
    <s v="grecia.morales@antioquia.gov.co"/>
    <n v="3003057746"/>
    <n v="8859"/>
    <x v="35"/>
    <s v="05120"/>
    <s v="Bajo Cauca"/>
    <s v="Z04"/>
    <x v="0"/>
    <s v="R02"/>
    <m/>
    <e v="#N/A"/>
    <e v="#N/A"/>
    <m/>
    <m/>
    <m/>
    <s v="Vendaval"/>
    <m/>
    <n v="30"/>
    <n v="5"/>
    <m/>
    <m/>
    <m/>
    <n v="8"/>
  </r>
  <r>
    <s v="Octubre"/>
    <s v="10"/>
    <x v="2"/>
    <m/>
    <n v="20141001"/>
    <m/>
    <n v="1"/>
    <s v="Comisión Social"/>
    <s v="Grecia Morales"/>
    <s v="grecia.morales@antioquia.gov.co"/>
    <n v="3003057746"/>
    <n v="8859"/>
    <x v="69"/>
    <s v="05893"/>
    <s v="Ribereña"/>
    <s v="Z06"/>
    <x v="8"/>
    <s v="R03"/>
    <m/>
    <e v="#N/A"/>
    <e v="#N/A"/>
    <m/>
    <m/>
    <m/>
    <s v="Inundación"/>
    <m/>
    <n v="18"/>
    <m/>
    <m/>
    <m/>
    <m/>
    <n v="92"/>
  </r>
  <r>
    <s v="Octubre"/>
    <s v="10"/>
    <x v="2"/>
    <m/>
    <n v="20141008"/>
    <m/>
    <n v="1"/>
    <s v="Comisión Social"/>
    <s v="Grecia Morales"/>
    <s v="grecia.morales@antioquia.gov.co"/>
    <n v="3003057746"/>
    <n v="8859"/>
    <x v="111"/>
    <s v="05467"/>
    <s v="Cartama"/>
    <s v="Z22"/>
    <x v="2"/>
    <s v="R08"/>
    <m/>
    <e v="#N/A"/>
    <e v="#N/A"/>
    <m/>
    <m/>
    <m/>
    <s v="Deslizamiento"/>
    <m/>
    <n v="7"/>
    <n v="1"/>
    <m/>
    <m/>
    <m/>
    <n v="1"/>
  </r>
  <r>
    <s v="Noviembre"/>
    <s v="11"/>
    <x v="2"/>
    <m/>
    <n v="20141121"/>
    <m/>
    <n v="1"/>
    <s v="Comisión Social"/>
    <s v="Grecia Morales"/>
    <s v="grecia.morales@antioquia.gov.co"/>
    <n v="3003057746"/>
    <n v="8859"/>
    <x v="3"/>
    <s v="05652"/>
    <s v="Bosques"/>
    <s v="Z17"/>
    <x v="3"/>
    <s v="R07"/>
    <m/>
    <e v="#N/A"/>
    <e v="#N/A"/>
    <m/>
    <m/>
    <m/>
    <s v="Inundación"/>
    <m/>
    <n v="18"/>
    <n v="14"/>
    <m/>
    <m/>
    <m/>
    <n v="1500"/>
  </r>
  <r>
    <s v="Septiembre"/>
    <s v="09"/>
    <x v="2"/>
    <m/>
    <n v="20140926"/>
    <m/>
    <n v="1"/>
    <s v="Comisión Social"/>
    <s v="Grecia Morales"/>
    <s v="grecia.morales@antioquia.gov.co"/>
    <n v="3003057746"/>
    <n v="8859"/>
    <x v="17"/>
    <s v="05854"/>
    <s v="Vertiente Chorros Blancos"/>
    <s v="Z10"/>
    <x v="1"/>
    <s v="R05"/>
    <m/>
    <e v="#N/A"/>
    <e v="#N/A"/>
    <m/>
    <m/>
    <m/>
    <s v="Vendaval"/>
    <m/>
    <n v="30"/>
    <n v="1"/>
    <m/>
    <m/>
    <m/>
    <n v="1"/>
  </r>
  <r>
    <s v="Noviembre"/>
    <s v="11"/>
    <x v="2"/>
    <m/>
    <n v="20141109"/>
    <m/>
    <n v="1"/>
    <s v="Comisión Social"/>
    <s v="Grecia Morales"/>
    <s v="grecia.morales@antioquia.gov.co"/>
    <n v="3003057746"/>
    <n v="8859"/>
    <x v="41"/>
    <s v="05858"/>
    <s v="Meseta"/>
    <s v="Z07"/>
    <x v="6"/>
    <s v="R04"/>
    <m/>
    <e v="#N/A"/>
    <e v="#N/A"/>
    <m/>
    <m/>
    <m/>
    <s v="Otro"/>
    <m/>
    <n v="39"/>
    <m/>
    <m/>
    <m/>
    <m/>
    <n v="25"/>
  </r>
  <r>
    <s v="Noviembre"/>
    <s v="11"/>
    <x v="2"/>
    <m/>
    <n v="20141103"/>
    <m/>
    <n v="1"/>
    <s v="Comisión Social"/>
    <s v="Grecia Morales"/>
    <s v="grecia.morales@antioquia.gov.co"/>
    <n v="3003057746"/>
    <n v="8859"/>
    <x v="41"/>
    <s v="05858"/>
    <s v="Meseta"/>
    <s v="Z07"/>
    <x v="6"/>
    <s v="R04"/>
    <m/>
    <e v="#N/A"/>
    <e v="#N/A"/>
    <m/>
    <m/>
    <m/>
    <s v="Vendaval"/>
    <m/>
    <n v="30"/>
    <n v="3"/>
    <m/>
    <m/>
    <m/>
    <n v="3"/>
  </r>
  <r>
    <s v="Octubre"/>
    <s v="10"/>
    <x v="2"/>
    <m/>
    <n v="20141017"/>
    <m/>
    <n v="1"/>
    <s v="Comisión Social"/>
    <s v="Grecia Morales"/>
    <s v="grecia.morales@antioquia.gov.co"/>
    <n v="3003057746"/>
    <n v="8859"/>
    <x v="111"/>
    <s v="05467"/>
    <s v="Cartama"/>
    <s v="Z22"/>
    <x v="2"/>
    <s v="R08"/>
    <m/>
    <e v="#N/A"/>
    <e v="#N/A"/>
    <m/>
    <m/>
    <m/>
    <s v="Otro"/>
    <m/>
    <n v="39"/>
    <n v="1"/>
    <m/>
    <m/>
    <m/>
    <n v="1"/>
  </r>
  <r>
    <s v="Octubre"/>
    <s v="10"/>
    <x v="2"/>
    <m/>
    <n v="20141007"/>
    <m/>
    <n v="1"/>
    <s v="Comisión Social"/>
    <s v="Grecia Morales"/>
    <s v="grecia.morales@antioquia.gov.co"/>
    <n v="3003057746"/>
    <n v="8859"/>
    <x v="37"/>
    <s v="05842"/>
    <s v="Cuenca del Río Sucio"/>
    <s v="Z13"/>
    <x v="4"/>
    <s v="R06"/>
    <m/>
    <e v="#N/A"/>
    <e v="#N/A"/>
    <m/>
    <m/>
    <m/>
    <s v="Vendaval"/>
    <m/>
    <n v="30"/>
    <n v="44"/>
    <m/>
    <m/>
    <m/>
    <n v="44"/>
  </r>
  <r>
    <s v="Noviembre"/>
    <s v="11"/>
    <x v="2"/>
    <m/>
    <n v="20141126"/>
    <m/>
    <n v="1"/>
    <s v="Comisión Social"/>
    <s v="Grecia Morales"/>
    <s v="grecia.morales@antioquia.gov.co"/>
    <n v="3003057746"/>
    <n v="8859"/>
    <x v="35"/>
    <s v="05120"/>
    <s v="Bajo Cauca"/>
    <s v="Z04"/>
    <x v="0"/>
    <s v="R02"/>
    <m/>
    <e v="#N/A"/>
    <e v="#N/A"/>
    <m/>
    <m/>
    <m/>
    <s v="Vendaval"/>
    <m/>
    <n v="30"/>
    <n v="5"/>
    <m/>
    <m/>
    <m/>
    <n v="8"/>
  </r>
  <r>
    <s v="Diciembre"/>
    <s v="12"/>
    <x v="2"/>
    <m/>
    <n v="20141210"/>
    <m/>
    <n v="1"/>
    <s v="Comisión Social"/>
    <s v="Grecia Morales"/>
    <s v="grecia.morales@antioquia.gov.co"/>
    <n v="3003057746"/>
    <n v="8859"/>
    <x v="36"/>
    <s v="05172"/>
    <s v="Centro"/>
    <s v="Z23"/>
    <x v="5"/>
    <s v="R09"/>
    <m/>
    <e v="#N/A"/>
    <e v="#N/A"/>
    <m/>
    <m/>
    <m/>
    <s v="Vendaval"/>
    <m/>
    <n v="30"/>
    <m/>
    <m/>
    <m/>
    <m/>
    <m/>
  </r>
  <r>
    <s v="Diciembre"/>
    <s v="12"/>
    <x v="2"/>
    <m/>
    <n v="20141210"/>
    <m/>
    <n v="1"/>
    <s v="Comisión Social"/>
    <s v="Grecia Morales"/>
    <s v="grecia.morales@antioquia.gov.co"/>
    <n v="3003057746"/>
    <n v="8859"/>
    <x v="76"/>
    <s v="05045"/>
    <s v="Centro"/>
    <s v="Z23"/>
    <x v="5"/>
    <s v="R09"/>
    <m/>
    <e v="#N/A"/>
    <e v="#N/A"/>
    <m/>
    <m/>
    <m/>
    <s v="Granizada"/>
    <m/>
    <n v="12"/>
    <n v="207"/>
    <m/>
    <m/>
    <m/>
    <m/>
  </r>
  <r>
    <s v="Diciembre"/>
    <s v="12"/>
    <x v="2"/>
    <m/>
    <n v="20141217"/>
    <m/>
    <n v="1"/>
    <s v="Comisión Social"/>
    <s v="Grecia Morales"/>
    <s v="grecia.morales@antioquia.gov.co"/>
    <n v="3003057746"/>
    <n v="8859"/>
    <x v="41"/>
    <s v="05858"/>
    <s v="Meseta"/>
    <s v="Z07"/>
    <x v="6"/>
    <s v="R04"/>
    <m/>
    <e v="#N/A"/>
    <e v="#N/A"/>
    <m/>
    <m/>
    <m/>
    <s v="Otro"/>
    <m/>
    <n v="39"/>
    <m/>
    <m/>
    <m/>
    <m/>
    <m/>
  </r>
  <r>
    <s v="Diciembre"/>
    <s v="12"/>
    <x v="2"/>
    <m/>
    <n v="20141217"/>
    <m/>
    <n v="1"/>
    <s v="Comisión Social"/>
    <s v="Grecia Morales"/>
    <s v="grecia.morales@antioquia.gov.co"/>
    <n v="3003057746"/>
    <n v="8859"/>
    <x v="5"/>
    <s v="05667"/>
    <s v="Embalses"/>
    <s v="Z16"/>
    <x v="3"/>
    <s v="R07"/>
    <m/>
    <e v="#N/A"/>
    <e v="#N/A"/>
    <m/>
    <m/>
    <m/>
    <s v="Colapso Estructural"/>
    <m/>
    <n v="4"/>
    <n v="12"/>
    <m/>
    <m/>
    <m/>
    <n v="12"/>
  </r>
  <r>
    <s v="Diciembre"/>
    <s v="12"/>
    <x v="2"/>
    <m/>
    <n v="20141217"/>
    <m/>
    <n v="1"/>
    <s v="Comisión Social"/>
    <s v="Grecia Morales"/>
    <s v="grecia.morales@antioquia.gov.co"/>
    <n v="3003057746"/>
    <n v="8859"/>
    <x v="75"/>
    <s v="05154"/>
    <s v="Bajo Cauca"/>
    <s v="Z04"/>
    <x v="0"/>
    <s v="R02"/>
    <m/>
    <e v="#N/A"/>
    <e v="#N/A"/>
    <m/>
    <m/>
    <m/>
    <s v="Otro"/>
    <m/>
    <n v="39"/>
    <m/>
    <m/>
    <m/>
    <m/>
    <m/>
  </r>
  <r>
    <s v="Noviembre"/>
    <s v="11"/>
    <x v="2"/>
    <m/>
    <n v="20141114"/>
    <m/>
    <n v="1"/>
    <s v="Comisión Social"/>
    <s v="Grecia Morales"/>
    <s v="grecia.morales@antioquia.gov.co"/>
    <n v="3003057746"/>
    <n v="8859"/>
    <x v="83"/>
    <s v="05002"/>
    <s v="Páramo"/>
    <s v="Z15"/>
    <x v="3"/>
    <s v="R07"/>
    <m/>
    <e v="#N/A"/>
    <e v="#N/A"/>
    <m/>
    <m/>
    <m/>
    <s v="Deslizamiento"/>
    <m/>
    <n v="7"/>
    <n v="1"/>
    <m/>
    <m/>
    <m/>
    <n v="1"/>
  </r>
  <r>
    <s v="Diciembre"/>
    <s v="12"/>
    <x v="2"/>
    <m/>
    <n v="20141210"/>
    <m/>
    <n v="1"/>
    <s v="Comisión Social"/>
    <s v="Grecia Morales"/>
    <s v="grecia.morales@antioquia.gov.co"/>
    <n v="3003057746"/>
    <n v="8859"/>
    <x v="32"/>
    <s v="05579"/>
    <s v="Ribereña"/>
    <s v="Z06"/>
    <x v="8"/>
    <s v="R03"/>
    <m/>
    <e v="#N/A"/>
    <e v="#N/A"/>
    <m/>
    <m/>
    <m/>
    <s v="Lluvias"/>
    <m/>
    <n v="19"/>
    <m/>
    <m/>
    <m/>
    <m/>
    <m/>
  </r>
  <r>
    <s v="Diciembre"/>
    <s v="12"/>
    <x v="2"/>
    <m/>
    <n v="20141211"/>
    <m/>
    <n v="1"/>
    <s v="Comisión Social"/>
    <s v="Grecia Morales"/>
    <s v="grecia.morales@antioquia.gov.co"/>
    <n v="3003057746"/>
    <n v="8859"/>
    <x v="40"/>
    <s v="05591"/>
    <s v="Ribereña"/>
    <s v="Z06"/>
    <x v="8"/>
    <s v="R03"/>
    <m/>
    <e v="#N/A"/>
    <e v="#N/A"/>
    <m/>
    <m/>
    <m/>
    <s v="Incendio Forestal"/>
    <m/>
    <n v="16"/>
    <m/>
    <m/>
    <m/>
    <m/>
    <n v="8"/>
  </r>
  <r>
    <s v="Diciembre"/>
    <s v="12"/>
    <x v="2"/>
    <m/>
    <n v="20141218"/>
    <m/>
    <n v="1"/>
    <s v="Comisión Social"/>
    <s v="Grecia Morales"/>
    <s v="grecia.morales@antioquia.gov.co"/>
    <n v="3003057746"/>
    <n v="8859"/>
    <x v="102"/>
    <s v="05237"/>
    <s v="Río Grande y Chico"/>
    <s v="Z11"/>
    <x v="1"/>
    <s v="R05"/>
    <m/>
    <e v="#N/A"/>
    <e v="#N/A"/>
    <m/>
    <m/>
    <m/>
    <s v="Otro"/>
    <m/>
    <n v="39"/>
    <m/>
    <m/>
    <m/>
    <m/>
    <m/>
  </r>
  <r>
    <s v="Diciembre"/>
    <s v="12"/>
    <x v="2"/>
    <m/>
    <n v="20141210"/>
    <m/>
    <n v="1"/>
    <s v="Comisión Social"/>
    <s v="Grecia Morales"/>
    <s v="grecia.morales@antioquia.gov.co"/>
    <n v="3003057746"/>
    <n v="8859"/>
    <x v="5"/>
    <s v="05667"/>
    <s v="Embalses"/>
    <s v="Z16"/>
    <x v="3"/>
    <s v="R07"/>
    <m/>
    <e v="#N/A"/>
    <e v="#N/A"/>
    <m/>
    <m/>
    <m/>
    <s v="Lluvias"/>
    <m/>
    <n v="19"/>
    <m/>
    <m/>
    <m/>
    <m/>
    <m/>
  </r>
  <r>
    <s v="Diciembre"/>
    <s v="12"/>
    <x v="2"/>
    <m/>
    <n v="20141210"/>
    <m/>
    <n v="1"/>
    <s v="Comisión Social"/>
    <s v="Grecia Morales"/>
    <s v="grecia.morales@antioquia.gov.co"/>
    <n v="3003057746"/>
    <n v="8859"/>
    <x v="76"/>
    <s v="05045"/>
    <s v="Centro"/>
    <s v="Z23"/>
    <x v="5"/>
    <s v="R09"/>
    <m/>
    <e v="#N/A"/>
    <e v="#N/A"/>
    <m/>
    <m/>
    <m/>
    <s v="Inundación"/>
    <m/>
    <n v="18"/>
    <m/>
    <m/>
    <m/>
    <m/>
    <n v="15"/>
  </r>
  <r>
    <s v="Octubre"/>
    <s v="10"/>
    <x v="2"/>
    <m/>
    <n v="20141030"/>
    <m/>
    <n v="1"/>
    <s v="Comisión Social"/>
    <s v="Grecia Morales"/>
    <s v="grecia.morales@antioquia.gov.co"/>
    <n v="3003057746"/>
    <n v="8859"/>
    <x v="103"/>
    <s v="05030"/>
    <s v="Sinifaná"/>
    <s v="Z19"/>
    <x v="2"/>
    <s v="R08"/>
    <m/>
    <e v="#N/A"/>
    <e v="#N/A"/>
    <m/>
    <m/>
    <m/>
    <s v="Inundación"/>
    <m/>
    <n v="18"/>
    <m/>
    <m/>
    <m/>
    <m/>
    <n v="12"/>
  </r>
  <r>
    <s v="Enero"/>
    <s v="01"/>
    <x v="2"/>
    <m/>
    <n v="20140103"/>
    <m/>
    <n v="1"/>
    <s v="Unidad Élite"/>
    <s v="Gilberto Mazo"/>
    <s v="gilberto.mazo@antioquia.gov.co"/>
    <s v="3146327933 - 3202407294 "/>
    <n v="8857"/>
    <x v="95"/>
    <s v="05321"/>
    <s v="Embalses"/>
    <s v="Z16"/>
    <x v="3"/>
    <s v="R07"/>
    <m/>
    <e v="#N/A"/>
    <e v="#N/A"/>
    <m/>
    <m/>
    <m/>
    <s v="Deslizamiento"/>
    <m/>
    <n v="7"/>
    <m/>
    <m/>
    <m/>
    <m/>
    <m/>
  </r>
  <r>
    <s v="Enero"/>
    <s v="01"/>
    <x v="2"/>
    <m/>
    <n v="20140109"/>
    <m/>
    <n v="1"/>
    <s v="Unidad Élite"/>
    <s v="Gilberto Mazo"/>
    <s v="gilberto.mazo@antioquia.gov.co"/>
    <s v="3146327933 - 3202407294 "/>
    <n v="8857"/>
    <x v="51"/>
    <s v="05040"/>
    <s v="Río Porce "/>
    <s v="Z09"/>
    <x v="6"/>
    <s v="R04"/>
    <m/>
    <e v="#N/A"/>
    <e v="#N/A"/>
    <m/>
    <m/>
    <m/>
    <s v="Terrorismo"/>
    <m/>
    <n v="28"/>
    <m/>
    <m/>
    <m/>
    <m/>
    <m/>
  </r>
  <r>
    <s v="Enero"/>
    <s v="01"/>
    <x v="2"/>
    <m/>
    <n v="20140110"/>
    <m/>
    <n v="1"/>
    <s v="Unidad Élite"/>
    <s v="Gilberto Mazo"/>
    <s v="gilberto.mazo@antioquia.gov.co"/>
    <s v="3146327933 - 3202407294 "/>
    <n v="8857"/>
    <x v="21"/>
    <s v="05091"/>
    <s v="San Juan"/>
    <s v="Z20"/>
    <x v="2"/>
    <s v="R08"/>
    <m/>
    <e v="#N/A"/>
    <e v="#N/A"/>
    <m/>
    <m/>
    <m/>
    <s v="Deslizamiento"/>
    <m/>
    <n v="7"/>
    <m/>
    <m/>
    <m/>
    <m/>
    <m/>
  </r>
  <r>
    <s v="Enero"/>
    <s v="01"/>
    <x v="2"/>
    <m/>
    <n v="20140112"/>
    <m/>
    <n v="1"/>
    <s v="Unidad Élite"/>
    <s v="Gilberto Mazo"/>
    <s v="gilberto.mazo@antioquia.gov.co"/>
    <s v="3146327933 - 3202407294 "/>
    <n v="8857"/>
    <x v="62"/>
    <s v="05660"/>
    <s v="Bosques"/>
    <s v="Z17"/>
    <x v="3"/>
    <s v="R07"/>
    <m/>
    <e v="#N/A"/>
    <e v="#N/A"/>
    <m/>
    <m/>
    <m/>
    <s v="Ahogamiento"/>
    <m/>
    <e v="#N/A"/>
    <m/>
    <m/>
    <m/>
    <m/>
    <m/>
  </r>
  <r>
    <s v="Enero"/>
    <s v="01"/>
    <x v="2"/>
    <m/>
    <n v="20140114"/>
    <m/>
    <n v="1"/>
    <s v="Unidad Élite"/>
    <s v="Gilberto Mazo"/>
    <s v="gilberto.mazo@antioquia.gov.co"/>
    <s v="3146327933 - 3202407294 "/>
    <n v="8857"/>
    <x v="77"/>
    <s v="05318"/>
    <s v="Valle de San Nicolás"/>
    <s v="Z18"/>
    <x v="3"/>
    <s v="R07"/>
    <m/>
    <e v="#N/A"/>
    <e v="#N/A"/>
    <m/>
    <m/>
    <m/>
    <s v="Accidente"/>
    <m/>
    <n v="1"/>
    <m/>
    <m/>
    <m/>
    <m/>
    <m/>
  </r>
  <r>
    <s v="Enero"/>
    <s v="01"/>
    <x v="2"/>
    <m/>
    <n v="20140114"/>
    <m/>
    <n v="1"/>
    <s v="Unidad Élite"/>
    <s v="Gilberto Mazo"/>
    <s v="gilberto.mazo@antioquia.gov.co"/>
    <s v="3146327933 - 3202407294 "/>
    <n v="8857"/>
    <x v="30"/>
    <s v="05425"/>
    <s v="Nus"/>
    <s v="Z05"/>
    <x v="8"/>
    <s v="R03"/>
    <m/>
    <e v="#N/A"/>
    <e v="#N/A"/>
    <m/>
    <m/>
    <m/>
    <s v="Sismo"/>
    <m/>
    <n v="25"/>
    <m/>
    <m/>
    <m/>
    <m/>
    <m/>
  </r>
  <r>
    <s v="Enero"/>
    <s v="01"/>
    <x v="2"/>
    <m/>
    <n v="20140116"/>
    <m/>
    <n v="1"/>
    <s v="Unidad Élite"/>
    <s v="Gilberto Mazo"/>
    <s v="gilberto.mazo@antioquia.gov.co"/>
    <s v="3146327933 - 3202407294 "/>
    <n v="8857"/>
    <x v="55"/>
    <s v="05234"/>
    <s v="Cuenca del Río Sucio"/>
    <s v="Z13"/>
    <x v="4"/>
    <s v="R06"/>
    <m/>
    <e v="#N/A"/>
    <e v="#N/A"/>
    <m/>
    <m/>
    <m/>
    <s v="Sismo"/>
    <m/>
    <n v="25"/>
    <m/>
    <m/>
    <m/>
    <m/>
    <m/>
  </r>
  <r>
    <s v="Enero"/>
    <s v="01"/>
    <x v="2"/>
    <m/>
    <n v="20140119"/>
    <m/>
    <n v="1"/>
    <s v="Unidad Élite"/>
    <s v="Gilberto Mazo"/>
    <s v="gilberto.mazo@antioquia.gov.co"/>
    <s v="3146327933 - 3202407294 "/>
    <n v="8857"/>
    <x v="108"/>
    <s v="05079"/>
    <s v="Norte "/>
    <s v="Z02"/>
    <x v="7"/>
    <s v="R01"/>
    <m/>
    <e v="#N/A"/>
    <e v="#N/A"/>
    <m/>
    <m/>
    <m/>
    <s v="Accidente"/>
    <m/>
    <n v="1"/>
    <m/>
    <m/>
    <m/>
    <m/>
    <m/>
  </r>
  <r>
    <s v="Enero"/>
    <s v="01"/>
    <x v="2"/>
    <m/>
    <n v="20140122"/>
    <m/>
    <n v="1"/>
    <s v="Unidad Élite"/>
    <s v="Gilberto Mazo"/>
    <s v="gilberto.mazo@antioquia.gov.co"/>
    <s v="3146327933 - 3202407294 "/>
    <n v="8857"/>
    <x v="67"/>
    <s v="05051"/>
    <s v="Norte"/>
    <s v="Z24"/>
    <x v="5"/>
    <s v="R09"/>
    <m/>
    <e v="#N/A"/>
    <e v="#N/A"/>
    <m/>
    <m/>
    <m/>
    <s v="Diapirismo"/>
    <m/>
    <n v="8"/>
    <m/>
    <m/>
    <m/>
    <m/>
    <m/>
  </r>
  <r>
    <s v="Enero"/>
    <s v="01"/>
    <x v="2"/>
    <m/>
    <n v="20140124"/>
    <m/>
    <n v="1"/>
    <s v="Unidad Élite"/>
    <s v="Gilberto Mazo"/>
    <s v="gilberto.mazo@antioquia.gov.co"/>
    <s v="3146327933 - 3202407294 "/>
    <n v="8857"/>
    <x v="90"/>
    <s v="05501"/>
    <s v="Cauca Medio"/>
    <s v="Z14"/>
    <x v="4"/>
    <s v="R06"/>
    <m/>
    <e v="#N/A"/>
    <e v="#N/A"/>
    <m/>
    <m/>
    <m/>
    <s v="Incendio Estructural"/>
    <m/>
    <n v="15"/>
    <n v="3"/>
    <m/>
    <m/>
    <m/>
    <m/>
  </r>
  <r>
    <s v="Enero"/>
    <s v="01"/>
    <x v="2"/>
    <m/>
    <n v="20140127"/>
    <m/>
    <n v="1"/>
    <s v="Unidad Élite"/>
    <s v="Gilberto Mazo"/>
    <s v="gilberto.mazo@antioquia.gov.co"/>
    <s v="3146327933 - 3202407294 "/>
    <n v="8857"/>
    <x v="105"/>
    <s v="05212"/>
    <s v="Norte "/>
    <s v="Z02"/>
    <x v="7"/>
    <s v="R01"/>
    <m/>
    <e v="#N/A"/>
    <e v="#N/A"/>
    <m/>
    <m/>
    <m/>
    <s v="Incendio Forestal"/>
    <m/>
    <n v="16"/>
    <m/>
    <m/>
    <m/>
    <m/>
    <m/>
  </r>
  <r>
    <s v="Enero"/>
    <s v="01"/>
    <x v="2"/>
    <m/>
    <n v="20140128"/>
    <m/>
    <n v="1"/>
    <s v="Unidad Élite"/>
    <s v="Gilberto Mazo"/>
    <s v="gilberto.mazo@antioquia.gov.co"/>
    <s v="3146327933 - 3202407294 "/>
    <n v="8857"/>
    <x v="113"/>
    <s v="05042"/>
    <s v="Cauca Medio"/>
    <s v="Z14"/>
    <x v="4"/>
    <s v="R06"/>
    <m/>
    <e v="#N/A"/>
    <e v="#N/A"/>
    <m/>
    <m/>
    <m/>
    <s v="Incendio Forestal"/>
    <m/>
    <n v="16"/>
    <m/>
    <m/>
    <m/>
    <m/>
    <m/>
  </r>
  <r>
    <s v="Enero"/>
    <s v="01"/>
    <x v="2"/>
    <m/>
    <n v="20140129"/>
    <m/>
    <n v="1"/>
    <s v="Unidad Élite"/>
    <s v="Gilberto Mazo"/>
    <s v="gilberto.mazo@antioquia.gov.co"/>
    <s v="3146327933 - 3202407294 "/>
    <n v="8857"/>
    <x v="99"/>
    <s v="05736"/>
    <s v="Minera"/>
    <s v="Z08"/>
    <x v="6"/>
    <s v="R04"/>
    <m/>
    <e v="#N/A"/>
    <e v="#N/A"/>
    <m/>
    <m/>
    <m/>
    <s v="Incendio Forestal"/>
    <m/>
    <n v="16"/>
    <m/>
    <m/>
    <m/>
    <m/>
    <m/>
  </r>
  <r>
    <s v="Febrero"/>
    <s v="02"/>
    <x v="2"/>
    <m/>
    <n v="20140204"/>
    <m/>
    <n v="1"/>
    <s v="Unidad Élite"/>
    <s v="Gilberto Mazo"/>
    <s v="gilberto.mazo@antioquia.gov.co"/>
    <s v="3146327933 - 3202407294 "/>
    <n v="8857"/>
    <x v="73"/>
    <s v="05885"/>
    <s v="Meseta"/>
    <s v="Z07"/>
    <x v="6"/>
    <s v="R04"/>
    <m/>
    <e v="#N/A"/>
    <e v="#N/A"/>
    <m/>
    <m/>
    <m/>
    <s v="Incendio Forestal"/>
    <m/>
    <n v="16"/>
    <m/>
    <m/>
    <m/>
    <m/>
    <m/>
  </r>
  <r>
    <s v="Febrero"/>
    <s v="02"/>
    <x v="2"/>
    <m/>
    <n v="20140204"/>
    <m/>
    <n v="1"/>
    <s v="Unidad Élite"/>
    <s v="Gilberto Mazo"/>
    <s v="gilberto.mazo@antioquia.gov.co"/>
    <s v="3146327933 - 3202407294 "/>
    <n v="8857"/>
    <x v="114"/>
    <s v="05361"/>
    <s v="Río Cauca"/>
    <s v="Z12"/>
    <x v="1"/>
    <s v="R05"/>
    <m/>
    <e v="#N/A"/>
    <e v="#N/A"/>
    <m/>
    <m/>
    <m/>
    <s v="Ahogamiento"/>
    <m/>
    <e v="#N/A"/>
    <m/>
    <m/>
    <m/>
    <m/>
    <m/>
  </r>
  <r>
    <s v="Febrero"/>
    <s v="02"/>
    <x v="2"/>
    <m/>
    <n v="20140211"/>
    <m/>
    <n v="1"/>
    <s v="Unidad Élite"/>
    <s v="Gilberto Mazo"/>
    <s v="gilberto.mazo@antioquia.gov.co"/>
    <s v="3146327933 - 3202407294 "/>
    <n v="8857"/>
    <x v="42"/>
    <s v="05495"/>
    <s v="Bajo Cauca"/>
    <s v="Z04"/>
    <x v="0"/>
    <s v="R02"/>
    <m/>
    <e v="#N/A"/>
    <e v="#N/A"/>
    <m/>
    <m/>
    <m/>
    <s v="Sismo"/>
    <m/>
    <n v="25"/>
    <m/>
    <m/>
    <m/>
    <m/>
    <m/>
  </r>
  <r>
    <s v="Febrero"/>
    <s v="02"/>
    <x v="2"/>
    <m/>
    <n v="20140213"/>
    <m/>
    <n v="1"/>
    <s v="Unidad Élite"/>
    <s v="Gilberto Mazo"/>
    <s v="gilberto.mazo@antioquia.gov.co"/>
    <s v="3146327933 - 3202407294 "/>
    <n v="8857"/>
    <x v="2"/>
    <s v="05145"/>
    <s v="Cartama"/>
    <s v="Z22"/>
    <x v="2"/>
    <s v="R08"/>
    <m/>
    <e v="#N/A"/>
    <e v="#N/A"/>
    <m/>
    <m/>
    <m/>
    <s v="Accidente"/>
    <m/>
    <n v="1"/>
    <m/>
    <m/>
    <m/>
    <m/>
    <m/>
  </r>
  <r>
    <s v="Febrero"/>
    <s v="02"/>
    <x v="2"/>
    <m/>
    <n v="20140216"/>
    <m/>
    <n v="1"/>
    <s v="Unidad Élite"/>
    <s v="Gilberto Mazo"/>
    <s v="gilberto.mazo@antioquia.gov.co"/>
    <s v="3146327933 - 3202407294 "/>
    <n v="8857"/>
    <x v="107"/>
    <s v="05266"/>
    <s v="Sur "/>
    <s v="Z03"/>
    <x v="7"/>
    <s v="R01"/>
    <m/>
    <e v="#N/A"/>
    <e v="#N/A"/>
    <m/>
    <m/>
    <m/>
    <s v="Incendio Forestal"/>
    <m/>
    <n v="16"/>
    <m/>
    <m/>
    <m/>
    <m/>
    <m/>
  </r>
  <r>
    <s v="Febrero"/>
    <s v="02"/>
    <x v="2"/>
    <m/>
    <n v="20140227"/>
    <m/>
    <n v="1"/>
    <s v="Unidad Élite"/>
    <s v="Gilberto Mazo"/>
    <s v="gilberto.mazo@antioquia.gov.co"/>
    <s v="3146327933 - 3202407294 "/>
    <n v="8857"/>
    <x v="69"/>
    <s v="05893"/>
    <s v="Ribereña"/>
    <s v="Z06"/>
    <x v="8"/>
    <s v="R03"/>
    <m/>
    <e v="#N/A"/>
    <e v="#N/A"/>
    <m/>
    <m/>
    <m/>
    <s v="Socavación"/>
    <m/>
    <n v="26"/>
    <m/>
    <m/>
    <m/>
    <m/>
    <m/>
  </r>
  <r>
    <s v="Febrero"/>
    <s v="02"/>
    <x v="2"/>
    <m/>
    <n v="20140212"/>
    <m/>
    <n v="1"/>
    <s v="Unidad Élite"/>
    <s v="Gilberto Mazo"/>
    <s v="gilberto.mazo@antioquia.gov.co"/>
    <s v="3146327933 - 3202407294 "/>
    <n v="8857"/>
    <x v="80"/>
    <s v="05001"/>
    <s v="Centro"/>
    <s v="Z01"/>
    <x v="7"/>
    <s v="R01"/>
    <m/>
    <e v="#N/A"/>
    <e v="#N/A"/>
    <m/>
    <m/>
    <m/>
    <s v="Incendio Estructural"/>
    <m/>
    <n v="15"/>
    <m/>
    <m/>
    <m/>
    <m/>
    <m/>
  </r>
  <r>
    <s v="Febrero"/>
    <s v="02"/>
    <x v="2"/>
    <m/>
    <n v="20140221"/>
    <m/>
    <n v="1"/>
    <s v="Unidad Élite"/>
    <s v="Gilberto Mazo"/>
    <s v="gilberto.mazo@antioquia.gov.co"/>
    <s v="3146327933 - 3202407294 "/>
    <n v="8857"/>
    <x v="75"/>
    <s v="05154"/>
    <s v="Bajo Cauca"/>
    <s v="Z04"/>
    <x v="0"/>
    <s v="R02"/>
    <m/>
    <e v="#N/A"/>
    <e v="#N/A"/>
    <m/>
    <m/>
    <m/>
    <s v="Incendio Forestal"/>
    <m/>
    <n v="16"/>
    <m/>
    <m/>
    <m/>
    <m/>
    <m/>
  </r>
  <r>
    <s v="Febrero"/>
    <s v="02"/>
    <x v="2"/>
    <m/>
    <n v="20140227"/>
    <m/>
    <n v="1"/>
    <s v="Unidad Élite"/>
    <s v="Gilberto Mazo"/>
    <s v="gilberto.mazo@antioquia.gov.co"/>
    <s v="3146327933 - 3202407294 "/>
    <n v="8857"/>
    <x v="115"/>
    <s v="05380"/>
    <s v="Sur "/>
    <s v="Z03"/>
    <x v="7"/>
    <s v="R01"/>
    <m/>
    <e v="#N/A"/>
    <e v="#N/A"/>
    <m/>
    <m/>
    <m/>
    <s v="Inundación"/>
    <m/>
    <n v="18"/>
    <m/>
    <m/>
    <m/>
    <m/>
    <m/>
  </r>
  <r>
    <s v="Marzo"/>
    <s v="03"/>
    <x v="2"/>
    <m/>
    <n v="20140302"/>
    <m/>
    <n v="1"/>
    <s v="Unidad Élite"/>
    <s v="Gilberto Mazo"/>
    <s v="gilberto.mazo@antioquia.gov.co"/>
    <s v="3146327933 - 3202407294 "/>
    <n v="8857"/>
    <x v="55"/>
    <s v="05234"/>
    <s v="Cuenca del Río Sucio"/>
    <s v="Z13"/>
    <x v="4"/>
    <s v="R06"/>
    <m/>
    <e v="#N/A"/>
    <e v="#N/A"/>
    <m/>
    <m/>
    <m/>
    <s v="Accidente"/>
    <m/>
    <n v="1"/>
    <m/>
    <m/>
    <m/>
    <m/>
    <m/>
  </r>
  <r>
    <s v="Marzo"/>
    <s v="03"/>
    <x v="2"/>
    <m/>
    <n v="20140306"/>
    <m/>
    <n v="1"/>
    <s v="Unidad Élite"/>
    <s v="Gilberto Mazo"/>
    <s v="gilberto.mazo@antioquia.gov.co"/>
    <s v="3146327933 - 3202407294 "/>
    <n v="8857"/>
    <x v="82"/>
    <s v="05697"/>
    <s v="Valle de San Nicolás"/>
    <s v="Z18"/>
    <x v="3"/>
    <s v="R07"/>
    <m/>
    <e v="#N/A"/>
    <e v="#N/A"/>
    <m/>
    <m/>
    <m/>
    <s v="Deslizamiento"/>
    <m/>
    <n v="7"/>
    <m/>
    <m/>
    <m/>
    <m/>
    <m/>
  </r>
  <r>
    <s v="Marzo"/>
    <s v="03"/>
    <x v="2"/>
    <m/>
    <n v="20140306"/>
    <m/>
    <n v="1"/>
    <s v="Unidad Élite"/>
    <s v="Gilberto Mazo"/>
    <s v="gilberto.mazo@antioquia.gov.co"/>
    <s v="3146327933 - 3202407294 "/>
    <n v="8857"/>
    <x v="116"/>
    <s v="05113"/>
    <s v="Cauca Medio"/>
    <s v="Z14"/>
    <x v="4"/>
    <s v="R06"/>
    <m/>
    <e v="#N/A"/>
    <e v="#N/A"/>
    <m/>
    <m/>
    <m/>
    <s v="Accidente minero"/>
    <m/>
    <n v="2"/>
    <m/>
    <m/>
    <m/>
    <m/>
    <m/>
  </r>
  <r>
    <s v="Marzo"/>
    <s v="03"/>
    <x v="2"/>
    <m/>
    <n v="20140309"/>
    <m/>
    <n v="1"/>
    <s v="Unidad Élite"/>
    <s v="Gilberto Mazo"/>
    <s v="gilberto.mazo@antioquia.gov.co"/>
    <s v="3146327933 - 3202407294 "/>
    <n v="8857"/>
    <x v="117"/>
    <s v="05400"/>
    <s v="Valle de San Nicolás"/>
    <s v="Z18"/>
    <x v="3"/>
    <s v="R07"/>
    <m/>
    <e v="#N/A"/>
    <e v="#N/A"/>
    <m/>
    <m/>
    <m/>
    <s v="Accidente"/>
    <m/>
    <n v="1"/>
    <m/>
    <m/>
    <m/>
    <m/>
    <m/>
  </r>
  <r>
    <s v="Marzo"/>
    <s v="03"/>
    <x v="2"/>
    <m/>
    <n v="20140312"/>
    <m/>
    <n v="1"/>
    <s v="Unidad Élite"/>
    <s v="Gilberto Mazo"/>
    <s v="gilberto.mazo@antioquia.gov.co"/>
    <s v="3146327933 - 3202407294 "/>
    <n v="8857"/>
    <x v="65"/>
    <s v="05756"/>
    <s v="Páramo"/>
    <s v="Z15"/>
    <x v="3"/>
    <s v="R07"/>
    <m/>
    <e v="#N/A"/>
    <e v="#N/A"/>
    <m/>
    <m/>
    <m/>
    <s v="Deslizamiento"/>
    <m/>
    <n v="7"/>
    <m/>
    <m/>
    <m/>
    <m/>
    <m/>
  </r>
  <r>
    <s v="Marzo"/>
    <s v="03"/>
    <x v="2"/>
    <m/>
    <n v="20140315"/>
    <m/>
    <n v="1"/>
    <s v="Unidad Élite"/>
    <s v="Gilberto Mazo"/>
    <s v="gilberto.mazo@antioquia.gov.co"/>
    <s v="3146327933 - 3202407294 "/>
    <n v="8857"/>
    <x v="118"/>
    <s v="05607"/>
    <s v="Valle de San Nicolás"/>
    <s v="Z18"/>
    <x v="3"/>
    <s v="R07"/>
    <m/>
    <e v="#N/A"/>
    <e v="#N/A"/>
    <m/>
    <m/>
    <m/>
    <s v="Lluvias"/>
    <m/>
    <n v="19"/>
    <m/>
    <m/>
    <m/>
    <m/>
    <m/>
  </r>
  <r>
    <s v="Marzo"/>
    <s v="03"/>
    <x v="2"/>
    <m/>
    <n v="20140315"/>
    <m/>
    <n v="1"/>
    <s v="Unidad Élite"/>
    <s v="Gilberto Mazo"/>
    <s v="gilberto.mazo@antioquia.gov.co"/>
    <s v="3146327933 - 3202407294 "/>
    <n v="8857"/>
    <x v="53"/>
    <s v="05138"/>
    <s v="Cuenca del Río Sucio"/>
    <s v="Z13"/>
    <x v="4"/>
    <s v="R06"/>
    <m/>
    <e v="#N/A"/>
    <e v="#N/A"/>
    <m/>
    <m/>
    <m/>
    <s v="Vendaval"/>
    <m/>
    <n v="30"/>
    <n v="34"/>
    <m/>
    <m/>
    <m/>
    <m/>
  </r>
  <r>
    <s v="Marzo"/>
    <s v="03"/>
    <x v="2"/>
    <m/>
    <n v="20140318"/>
    <m/>
    <n v="1"/>
    <s v="Unidad Élite"/>
    <s v="Gilberto Mazo"/>
    <s v="gilberto.mazo@antioquia.gov.co"/>
    <s v="3146327933 - 3202407294 "/>
    <n v="8857"/>
    <x v="104"/>
    <s v="05809"/>
    <s v="Sinifaná"/>
    <s v="Z19"/>
    <x v="2"/>
    <s v="R08"/>
    <m/>
    <e v="#N/A"/>
    <e v="#N/A"/>
    <m/>
    <m/>
    <m/>
    <s v="Derrame"/>
    <m/>
    <n v="6"/>
    <m/>
    <m/>
    <m/>
    <m/>
    <m/>
  </r>
  <r>
    <s v="Marzo"/>
    <s v="03"/>
    <x v="2"/>
    <m/>
    <n v="20140319"/>
    <m/>
    <n v="1"/>
    <s v="Unidad Élite"/>
    <s v="Gilberto Mazo"/>
    <s v="gilberto.mazo@antioquia.gov.co"/>
    <s v="3146327933 - 3202407294 "/>
    <n v="8857"/>
    <x v="94"/>
    <s v="05034"/>
    <s v="San Juan"/>
    <s v="Z20"/>
    <x v="2"/>
    <s v="R08"/>
    <m/>
    <e v="#N/A"/>
    <e v="#N/A"/>
    <m/>
    <m/>
    <m/>
    <s v="Intoxicación"/>
    <m/>
    <n v="17"/>
    <m/>
    <m/>
    <m/>
    <m/>
    <m/>
  </r>
  <r>
    <s v="Marzo"/>
    <s v="03"/>
    <x v="2"/>
    <m/>
    <n v="20140320"/>
    <m/>
    <n v="1"/>
    <s v="Unidad Élite"/>
    <s v="Gilberto Mazo"/>
    <s v="gilberto.mazo@antioquia.gov.co"/>
    <s v="3146327933 - 3202407294 "/>
    <n v="8857"/>
    <x v="20"/>
    <s v="05837"/>
    <s v="Centro"/>
    <s v="Z23"/>
    <x v="5"/>
    <s v="R09"/>
    <m/>
    <e v="#N/A"/>
    <e v="#N/A"/>
    <m/>
    <m/>
    <m/>
    <s v="Incendio Forestal"/>
    <m/>
    <n v="16"/>
    <m/>
    <m/>
    <m/>
    <m/>
    <m/>
  </r>
  <r>
    <s v="Marzo"/>
    <s v="03"/>
    <x v="2"/>
    <m/>
    <n v="20140315"/>
    <m/>
    <n v="1"/>
    <s v="Unidad Élite"/>
    <s v="Gilberto Mazo"/>
    <s v="gilberto.mazo@antioquia.gov.co"/>
    <s v="3146327933 - 3202407294 "/>
    <n v="8857"/>
    <x v="22"/>
    <s v="05642"/>
    <s v="Penderisco"/>
    <s v="Z21"/>
    <x v="2"/>
    <s v="R08"/>
    <m/>
    <e v="#N/A"/>
    <e v="#N/A"/>
    <m/>
    <m/>
    <m/>
    <s v="Otro"/>
    <m/>
    <n v="39"/>
    <n v="8"/>
    <m/>
    <m/>
    <m/>
    <m/>
  </r>
  <r>
    <s v="Marzo"/>
    <s v="03"/>
    <x v="2"/>
    <m/>
    <n v="20140314"/>
    <m/>
    <n v="1"/>
    <s v="Unidad Élite"/>
    <s v="Gilberto Mazo"/>
    <s v="gilberto.mazo@antioquia.gov.co"/>
    <s v="3146327933 - 3202407294 "/>
    <n v="8857"/>
    <x v="66"/>
    <s v="05887"/>
    <s v="Vertiente Chorros Blancos"/>
    <s v="Z10"/>
    <x v="1"/>
    <s v="R05"/>
    <m/>
    <e v="#N/A"/>
    <e v="#N/A"/>
    <m/>
    <m/>
    <m/>
    <s v="Deslizamiento"/>
    <m/>
    <n v="7"/>
    <m/>
    <m/>
    <m/>
    <m/>
    <m/>
  </r>
  <r>
    <s v="Marzo"/>
    <s v="03"/>
    <x v="2"/>
    <m/>
    <n v="20140313"/>
    <m/>
    <n v="1"/>
    <s v="Unidad Élite"/>
    <s v="Gilberto Mazo"/>
    <s v="gilberto.mazo@antioquia.gov.co"/>
    <s v="3146327933 - 3202407294 "/>
    <n v="8857"/>
    <x v="101"/>
    <s v="05031"/>
    <s v="Meseta"/>
    <s v="Z07"/>
    <x v="6"/>
    <s v="R04"/>
    <m/>
    <e v="#N/A"/>
    <e v="#N/A"/>
    <m/>
    <m/>
    <m/>
    <s v="Inundación"/>
    <m/>
    <n v="18"/>
    <n v="3"/>
    <m/>
    <m/>
    <m/>
    <m/>
  </r>
  <r>
    <s v="Marzo"/>
    <s v="03"/>
    <x v="2"/>
    <m/>
    <n v="20140325"/>
    <m/>
    <n v="1"/>
    <s v="Unidad Élite"/>
    <s v="Gilberto Mazo"/>
    <s v="gilberto.mazo@antioquia.gov.co"/>
    <s v="3146327933 - 3202407294 "/>
    <n v="8857"/>
    <x v="50"/>
    <s v="05658"/>
    <s v="Río Grande y Chico"/>
    <s v="Z11"/>
    <x v="1"/>
    <s v="R05"/>
    <m/>
    <e v="#N/A"/>
    <e v="#N/A"/>
    <m/>
    <m/>
    <m/>
    <s v="Accidente"/>
    <m/>
    <n v="1"/>
    <m/>
    <m/>
    <m/>
    <m/>
    <m/>
  </r>
  <r>
    <s v="Marzo"/>
    <s v="03"/>
    <x v="2"/>
    <m/>
    <n v="20140331"/>
    <m/>
    <n v="1"/>
    <s v="Unidad Élite"/>
    <s v="Gilberto Mazo"/>
    <s v="gilberto.mazo@antioquia.gov.co"/>
    <s v="3146327933 - 3202407294 "/>
    <n v="8857"/>
    <x v="76"/>
    <s v="05045"/>
    <s v="Centro"/>
    <s v="Z23"/>
    <x v="5"/>
    <s v="R09"/>
    <m/>
    <e v="#N/A"/>
    <e v="#N/A"/>
    <m/>
    <m/>
    <m/>
    <s v="Incendio Forestal"/>
    <m/>
    <n v="16"/>
    <m/>
    <m/>
    <m/>
    <m/>
    <m/>
  </r>
  <r>
    <s v="Marzo"/>
    <s v="03"/>
    <x v="2"/>
    <m/>
    <n v="20140331"/>
    <m/>
    <n v="1"/>
    <s v="Unidad Élite"/>
    <s v="Gilberto Mazo"/>
    <s v="gilberto.mazo@antioquia.gov.co"/>
    <s v="3146327933 - 3202407294 "/>
    <n v="8857"/>
    <x v="103"/>
    <s v="05030"/>
    <s v="Sinifaná"/>
    <s v="Z19"/>
    <x v="2"/>
    <s v="R08"/>
    <m/>
    <e v="#N/A"/>
    <e v="#N/A"/>
    <m/>
    <m/>
    <m/>
    <s v="Accidente minero"/>
    <m/>
    <n v="2"/>
    <m/>
    <m/>
    <m/>
    <m/>
    <m/>
  </r>
  <r>
    <s v="Abril"/>
    <s v="04"/>
    <x v="2"/>
    <m/>
    <n v="20140401"/>
    <m/>
    <n v="1"/>
    <s v="Unidad Élite"/>
    <s v="Gilberto Mazo"/>
    <s v="gilberto.mazo@antioquia.gov.co"/>
    <s v="3146327933 - 3202407294 "/>
    <n v="8857"/>
    <x v="108"/>
    <s v="05079"/>
    <s v="Norte "/>
    <s v="Z02"/>
    <x v="7"/>
    <s v="R01"/>
    <m/>
    <e v="#N/A"/>
    <e v="#N/A"/>
    <m/>
    <m/>
    <m/>
    <s v="Incendio Forestal"/>
    <m/>
    <n v="16"/>
    <m/>
    <m/>
    <m/>
    <m/>
    <m/>
  </r>
  <r>
    <s v="Abril"/>
    <s v="04"/>
    <x v="2"/>
    <m/>
    <n v="20140401"/>
    <m/>
    <n v="1"/>
    <s v="Unidad Élite"/>
    <s v="Gilberto Mazo"/>
    <s v="gilberto.mazo@antioquia.gov.co"/>
    <s v="3146327933 - 3202407294 "/>
    <n v="8857"/>
    <x v="108"/>
    <s v="05079"/>
    <s v="Norte "/>
    <s v="Z02"/>
    <x v="7"/>
    <s v="R01"/>
    <m/>
    <e v="#N/A"/>
    <e v="#N/A"/>
    <m/>
    <m/>
    <m/>
    <s v="Incendio Forestal"/>
    <m/>
    <n v="16"/>
    <m/>
    <m/>
    <m/>
    <m/>
    <m/>
  </r>
  <r>
    <s v="Abril"/>
    <s v="04"/>
    <x v="2"/>
    <m/>
    <n v="20140401"/>
    <m/>
    <n v="1"/>
    <s v="Unidad Élite"/>
    <s v="Gilberto Mazo"/>
    <s v="gilberto.mazo@antioquia.gov.co"/>
    <s v="3146327933 - 3202407294 "/>
    <n v="8857"/>
    <x v="80"/>
    <s v="05001"/>
    <s v="Centro"/>
    <s v="Z01"/>
    <x v="7"/>
    <s v="R01"/>
    <m/>
    <e v="#N/A"/>
    <e v="#N/A"/>
    <m/>
    <m/>
    <m/>
    <s v="Incendio Forestal"/>
    <m/>
    <n v="16"/>
    <m/>
    <m/>
    <m/>
    <m/>
    <m/>
  </r>
  <r>
    <s v="Abril"/>
    <s v="04"/>
    <x v="2"/>
    <m/>
    <n v="20140401"/>
    <m/>
    <n v="1"/>
    <s v="Unidad Élite"/>
    <s v="Gilberto Mazo"/>
    <s v="gilberto.mazo@antioquia.gov.co"/>
    <s v="3146327933 - 3202407294 "/>
    <n v="8857"/>
    <x v="56"/>
    <s v="05315"/>
    <s v="Río Porce "/>
    <s v="Z09"/>
    <x v="1"/>
    <s v="R05"/>
    <m/>
    <e v="#N/A"/>
    <e v="#N/A"/>
    <m/>
    <m/>
    <m/>
    <s v="Incendio Forestal"/>
    <m/>
    <n v="16"/>
    <m/>
    <m/>
    <m/>
    <m/>
    <m/>
  </r>
  <r>
    <s v="Abril"/>
    <s v="04"/>
    <x v="2"/>
    <m/>
    <n v="20140401"/>
    <m/>
    <n v="1"/>
    <s v="Unidad Élite"/>
    <s v="Gilberto Mazo"/>
    <s v="gilberto.mazo@antioquia.gov.co"/>
    <s v="3146327933 - 3202407294 "/>
    <n v="8857"/>
    <x v="118"/>
    <s v="05607"/>
    <s v="Valle de San Nicolás"/>
    <s v="Z18"/>
    <x v="3"/>
    <s v="R07"/>
    <m/>
    <e v="#N/A"/>
    <e v="#N/A"/>
    <m/>
    <m/>
    <m/>
    <s v="Incendio Forestal"/>
    <m/>
    <n v="16"/>
    <m/>
    <m/>
    <m/>
    <m/>
    <m/>
  </r>
  <r>
    <s v="Abril"/>
    <s v="04"/>
    <x v="2"/>
    <m/>
    <n v="20140401"/>
    <m/>
    <n v="1"/>
    <s v="Unidad Élite"/>
    <s v="Gilberto Mazo"/>
    <s v="gilberto.mazo@antioquia.gov.co"/>
    <s v="3146327933 - 3202407294 "/>
    <n v="8857"/>
    <x v="118"/>
    <s v="05607"/>
    <s v="Valle de San Nicolás"/>
    <s v="Z18"/>
    <x v="3"/>
    <s v="R07"/>
    <m/>
    <e v="#N/A"/>
    <e v="#N/A"/>
    <m/>
    <m/>
    <m/>
    <s v="Incendio Forestal"/>
    <m/>
    <n v="16"/>
    <m/>
    <m/>
    <m/>
    <m/>
    <m/>
  </r>
  <r>
    <s v="Abril"/>
    <s v="04"/>
    <x v="2"/>
    <m/>
    <n v="20140402"/>
    <m/>
    <n v="1"/>
    <s v="Unidad Élite"/>
    <s v="Pablo Puerta"/>
    <s v="pablo.puerta@antioquia.gov.co"/>
    <n v="3148218986"/>
    <n v="8861"/>
    <x v="54"/>
    <s v="05147"/>
    <s v="Centro"/>
    <s v="Z23"/>
    <x v="5"/>
    <s v="R09"/>
    <m/>
    <e v="#N/A"/>
    <e v="#N/A"/>
    <m/>
    <m/>
    <m/>
    <s v="Incendio Forestal"/>
    <m/>
    <n v="16"/>
    <m/>
    <m/>
    <m/>
    <m/>
    <m/>
  </r>
  <r>
    <s v="Abril"/>
    <s v="04"/>
    <x v="2"/>
    <m/>
    <n v="20140404"/>
    <m/>
    <n v="1"/>
    <s v="Unidad Élite"/>
    <s v="Gilberto Mazo"/>
    <s v="gilberto.mazo@antioquia.gov.co"/>
    <s v="3146327933 - 3202407294 "/>
    <n v="8857"/>
    <x v="54"/>
    <s v="05147"/>
    <s v="Centro"/>
    <s v="Z23"/>
    <x v="5"/>
    <s v="R09"/>
    <m/>
    <e v="#N/A"/>
    <e v="#N/A"/>
    <m/>
    <m/>
    <m/>
    <s v="Incendio Forestal"/>
    <m/>
    <n v="16"/>
    <m/>
    <m/>
    <m/>
    <m/>
    <m/>
  </r>
  <r>
    <s v="Abril"/>
    <s v="04"/>
    <x v="2"/>
    <m/>
    <n v="20140405"/>
    <m/>
    <n v="1"/>
    <s v="Unidad Élite"/>
    <s v="Pablo Puerta"/>
    <s v="pablo.puerta@antioquia.gov.co"/>
    <n v="3148218986"/>
    <n v="8861"/>
    <x v="87"/>
    <s v="05088"/>
    <s v="Norte "/>
    <s v="Z02"/>
    <x v="7"/>
    <s v="R01"/>
    <m/>
    <e v="#N/A"/>
    <e v="#N/A"/>
    <m/>
    <m/>
    <m/>
    <s v="Incendio Forestal"/>
    <m/>
    <n v="16"/>
    <m/>
    <m/>
    <m/>
    <m/>
    <m/>
  </r>
  <r>
    <s v="Abril"/>
    <s v="04"/>
    <x v="2"/>
    <m/>
    <n v="20140408"/>
    <m/>
    <n v="1"/>
    <s v="Unidad Élite"/>
    <s v="Gilberto Mazo"/>
    <s v="gilberto.mazo@antioquia.gov.co"/>
    <s v="3146327933 - 3202407294 "/>
    <n v="8857"/>
    <x v="37"/>
    <s v="05842"/>
    <s v="Cuenca del Río Sucio"/>
    <s v="Z13"/>
    <x v="4"/>
    <s v="R06"/>
    <m/>
    <e v="#N/A"/>
    <e v="#N/A"/>
    <m/>
    <m/>
    <m/>
    <s v="Vendaval"/>
    <m/>
    <n v="30"/>
    <m/>
    <m/>
    <m/>
    <m/>
    <m/>
  </r>
  <r>
    <s v="Abril"/>
    <s v="04"/>
    <x v="2"/>
    <m/>
    <n v="20140409"/>
    <m/>
    <n v="1"/>
    <s v="Unidad Élite"/>
    <s v="Gilberto Mazo"/>
    <s v="gilberto.mazo@antioquia.gov.co"/>
    <s v="3146327933 - 3202407294 "/>
    <n v="8857"/>
    <x v="101"/>
    <s v="05031"/>
    <s v="Meseta"/>
    <s v="Z07"/>
    <x v="6"/>
    <s v="R04"/>
    <m/>
    <e v="#N/A"/>
    <e v="#N/A"/>
    <m/>
    <m/>
    <m/>
    <s v="Lluvias"/>
    <m/>
    <n v="19"/>
    <n v="5"/>
    <m/>
    <m/>
    <m/>
    <m/>
  </r>
  <r>
    <s v="Abril"/>
    <s v="04"/>
    <x v="2"/>
    <m/>
    <n v="20140409"/>
    <m/>
    <n v="1"/>
    <s v="Unidad Élite"/>
    <s v="Gilberto Mazo"/>
    <s v="gilberto.mazo@antioquia.gov.co"/>
    <s v="3146327933 - 3202407294 "/>
    <n v="8857"/>
    <x v="15"/>
    <s v="05819"/>
    <s v="Río Cauca"/>
    <s v="Z12"/>
    <x v="1"/>
    <s v="R05"/>
    <m/>
    <e v="#N/A"/>
    <e v="#N/A"/>
    <m/>
    <m/>
    <m/>
    <s v="Capacitación y Asesoría"/>
    <m/>
    <n v="37"/>
    <m/>
    <m/>
    <m/>
    <m/>
    <m/>
  </r>
  <r>
    <s v="Abril"/>
    <s v="04"/>
    <x v="2"/>
    <m/>
    <n v="20140411"/>
    <m/>
    <n v="1"/>
    <s v="Unidad Élite"/>
    <s v="Gilberto Mazo"/>
    <s v="gilberto.mazo@antioquia.gov.co"/>
    <s v="3146327933 - 3202407294 "/>
    <n v="8857"/>
    <x v="113"/>
    <s v="05042"/>
    <s v="Cauca Medio"/>
    <s v="Z14"/>
    <x v="4"/>
    <s v="R06"/>
    <m/>
    <e v="#N/A"/>
    <e v="#N/A"/>
    <m/>
    <m/>
    <m/>
    <s v="Incendio Forestal"/>
    <m/>
    <n v="16"/>
    <m/>
    <m/>
    <m/>
    <m/>
    <m/>
  </r>
  <r>
    <s v="Abril"/>
    <s v="04"/>
    <x v="2"/>
    <m/>
    <n v="20140411"/>
    <m/>
    <n v="1"/>
    <s v="Unidad Élite"/>
    <s v="Gilberto Mazo"/>
    <s v="gilberto.mazo@antioquia.gov.co"/>
    <s v="3146327933 - 3202407294 "/>
    <n v="8857"/>
    <x v="99"/>
    <s v="05736"/>
    <s v="Minera"/>
    <s v="Z08"/>
    <x v="6"/>
    <s v="R04"/>
    <m/>
    <e v="#N/A"/>
    <e v="#N/A"/>
    <m/>
    <m/>
    <m/>
    <s v="Colapso Estructural"/>
    <m/>
    <n v="4"/>
    <m/>
    <m/>
    <m/>
    <m/>
    <m/>
  </r>
  <r>
    <s v="Abril"/>
    <s v="04"/>
    <x v="2"/>
    <m/>
    <n v="20140412"/>
    <m/>
    <n v="1"/>
    <s v="Unidad Élite"/>
    <s v="Gilberto Mazo"/>
    <s v="gilberto.mazo@antioquia.gov.co"/>
    <s v="3146327933 - 3202407294 "/>
    <n v="8857"/>
    <x v="20"/>
    <s v="05837"/>
    <s v="Centro"/>
    <s v="Z23"/>
    <x v="5"/>
    <s v="R09"/>
    <m/>
    <e v="#N/A"/>
    <e v="#N/A"/>
    <m/>
    <m/>
    <m/>
    <s v="Incendio Forestal"/>
    <m/>
    <n v="16"/>
    <m/>
    <m/>
    <m/>
    <m/>
    <m/>
  </r>
  <r>
    <s v="Abril"/>
    <s v="04"/>
    <x v="2"/>
    <m/>
    <n v="20140413"/>
    <m/>
    <n v="1"/>
    <s v="Unidad Élite"/>
    <s v="Gilberto Mazo"/>
    <s v="gilberto.mazo@antioquia.gov.co"/>
    <s v="3146327933 - 3202407294 "/>
    <n v="8857"/>
    <x v="87"/>
    <s v="05088"/>
    <s v="Norte "/>
    <s v="Z02"/>
    <x v="7"/>
    <s v="R01"/>
    <m/>
    <e v="#N/A"/>
    <e v="#N/A"/>
    <m/>
    <m/>
    <m/>
    <s v="Incendio Forestal"/>
    <m/>
    <n v="16"/>
    <m/>
    <m/>
    <m/>
    <m/>
    <m/>
  </r>
  <r>
    <s v="Abril"/>
    <s v="04"/>
    <x v="2"/>
    <m/>
    <n v="20140417"/>
    <m/>
    <n v="1"/>
    <s v="Unidad Élite"/>
    <s v="Gilberto Mazo"/>
    <s v="gilberto.mazo@antioquia.gov.co"/>
    <s v="3146327933 - 3202407294 "/>
    <n v="8857"/>
    <x v="89"/>
    <s v="05004"/>
    <s v="Cuenca del Río Sucio"/>
    <s v="Z13"/>
    <x v="4"/>
    <s v="R06"/>
    <m/>
    <e v="#N/A"/>
    <e v="#N/A"/>
    <m/>
    <m/>
    <m/>
    <s v="Sismo"/>
    <m/>
    <n v="25"/>
    <m/>
    <m/>
    <m/>
    <m/>
    <m/>
  </r>
  <r>
    <s v="Abril"/>
    <s v="04"/>
    <x v="2"/>
    <m/>
    <n v="20140422"/>
    <m/>
    <n v="1"/>
    <s v="Unidad Élite"/>
    <s v="Pablo Puerta"/>
    <s v="pablo.puerta@antioquia.gov.co"/>
    <n v="3148218986"/>
    <n v="8861"/>
    <x v="116"/>
    <s v="05113"/>
    <s v="Cauca Medio"/>
    <s v="Z14"/>
    <x v="4"/>
    <s v="R06"/>
    <m/>
    <e v="#N/A"/>
    <e v="#N/A"/>
    <m/>
    <m/>
    <m/>
    <s v="Accidente minero"/>
    <m/>
    <n v="2"/>
    <m/>
    <m/>
    <m/>
    <m/>
    <m/>
  </r>
  <r>
    <s v="Abril"/>
    <s v="04"/>
    <x v="2"/>
    <m/>
    <n v="20140422"/>
    <m/>
    <n v="1"/>
    <s v="Unidad Élite"/>
    <s v="Gilberto Mazo"/>
    <s v="gilberto.mazo@antioquia.gov.co"/>
    <s v="3146327933 - 3202407294 "/>
    <n v="8857"/>
    <x v="103"/>
    <s v="05030"/>
    <s v="Sinifaná"/>
    <s v="Z19"/>
    <x v="2"/>
    <s v="R08"/>
    <m/>
    <e v="#N/A"/>
    <e v="#N/A"/>
    <m/>
    <m/>
    <m/>
    <s v="Incendio Estructural"/>
    <m/>
    <n v="15"/>
    <m/>
    <m/>
    <m/>
    <m/>
    <m/>
  </r>
  <r>
    <s v="Abril"/>
    <s v="04"/>
    <x v="2"/>
    <m/>
    <n v="20140422"/>
    <m/>
    <n v="1"/>
    <s v="Unidad Élite"/>
    <s v="Pablo Puerta"/>
    <s v="pablo.puerta@antioquia.gov.co"/>
    <n v="3148218986"/>
    <n v="8861"/>
    <x v="90"/>
    <s v="05501"/>
    <s v="Cauca Medio"/>
    <s v="Z14"/>
    <x v="4"/>
    <s v="R06"/>
    <m/>
    <e v="#N/A"/>
    <e v="#N/A"/>
    <m/>
    <m/>
    <m/>
    <s v="Deslizamiento"/>
    <m/>
    <n v="7"/>
    <n v="13"/>
    <m/>
    <m/>
    <m/>
    <n v="18"/>
  </r>
  <r>
    <s v="Abril"/>
    <s v="04"/>
    <x v="2"/>
    <m/>
    <n v="20140425"/>
    <m/>
    <n v="1"/>
    <s v="Unidad Élite"/>
    <s v="Pablo Puerta"/>
    <s v="pablo.puerta@antioquia.gov.co"/>
    <n v="3148218986"/>
    <n v="8861"/>
    <x v="116"/>
    <s v="05113"/>
    <s v="Cauca Medio"/>
    <s v="Z14"/>
    <x v="4"/>
    <s v="R06"/>
    <m/>
    <e v="#N/A"/>
    <e v="#N/A"/>
    <m/>
    <m/>
    <m/>
    <s v="Accidente minero"/>
    <m/>
    <n v="2"/>
    <m/>
    <m/>
    <m/>
    <m/>
    <m/>
  </r>
  <r>
    <s v="Abril"/>
    <s v="04"/>
    <x v="2"/>
    <m/>
    <n v="20140429"/>
    <m/>
    <n v="1"/>
    <s v="Unidad Élite"/>
    <s v="Juliana Rosero Cuesta"/>
    <s v="unidadelitedapard@gmail.com"/>
    <n v="3137486329"/>
    <n v="8857"/>
    <x v="94"/>
    <s v="05034"/>
    <s v="San Juan"/>
    <s v="Z20"/>
    <x v="2"/>
    <s v="R08"/>
    <m/>
    <e v="#N/A"/>
    <e v="#N/A"/>
    <m/>
    <m/>
    <m/>
    <s v="Vendaval"/>
    <m/>
    <n v="30"/>
    <m/>
    <m/>
    <m/>
    <m/>
    <n v="38"/>
  </r>
  <r>
    <s v="Abril"/>
    <s v="04"/>
    <x v="2"/>
    <m/>
    <n v="20140402"/>
    <m/>
    <n v="1"/>
    <s v="Unidad Élite"/>
    <s v="Gilberto Mazo"/>
    <s v="gilberto.mazo@antioquia.gov.co"/>
    <s v="3146327933 - 3202407294 "/>
    <n v="8857"/>
    <x v="76"/>
    <s v="05045"/>
    <s v="Centro"/>
    <s v="Z23"/>
    <x v="5"/>
    <s v="R09"/>
    <m/>
    <e v="#N/A"/>
    <e v="#N/A"/>
    <m/>
    <m/>
    <m/>
    <s v="Incendio Forestal"/>
    <m/>
    <n v="16"/>
    <m/>
    <m/>
    <m/>
    <m/>
    <m/>
  </r>
  <r>
    <s v="Abril"/>
    <s v="04"/>
    <x v="2"/>
    <m/>
    <n v="20140405"/>
    <m/>
    <n v="1"/>
    <s v="Unidad Élite"/>
    <s v="Gilberto Mazo"/>
    <s v="gilberto.mazo@antioquia.gov.co"/>
    <s v="3146327933 - 3202407294 "/>
    <n v="8857"/>
    <x v="51"/>
    <s v="05040"/>
    <s v="Río Porce "/>
    <s v="Z09"/>
    <x v="6"/>
    <s v="R04"/>
    <m/>
    <e v="#N/A"/>
    <e v="#N/A"/>
    <m/>
    <m/>
    <m/>
    <s v="Vendaval"/>
    <m/>
    <n v="30"/>
    <m/>
    <m/>
    <m/>
    <m/>
    <m/>
  </r>
  <r>
    <s v="Abril"/>
    <s v="04"/>
    <x v="2"/>
    <m/>
    <n v="20140405"/>
    <m/>
    <n v="1"/>
    <s v="Unidad Élite"/>
    <s v="Gilberto Mazo"/>
    <s v="gilberto.mazo@antioquia.gov.co"/>
    <s v="3146327933 - 3202407294 "/>
    <n v="8857"/>
    <x v="93"/>
    <s v="05679"/>
    <s v="Cartama"/>
    <s v="Z22"/>
    <x v="2"/>
    <s v="R08"/>
    <m/>
    <e v="#N/A"/>
    <e v="#N/A"/>
    <m/>
    <m/>
    <m/>
    <s v="Vendaval"/>
    <m/>
    <n v="30"/>
    <m/>
    <m/>
    <m/>
    <m/>
    <m/>
  </r>
  <r>
    <s v="Abril"/>
    <s v="04"/>
    <x v="2"/>
    <m/>
    <n v="20140414"/>
    <m/>
    <n v="1"/>
    <s v="Unidad Élite"/>
    <s v="Gilberto Mazo"/>
    <s v="gilberto.mazo@antioquia.gov.co"/>
    <s v="3146327933 - 3202407294 "/>
    <n v="8857"/>
    <x v="80"/>
    <s v="05001"/>
    <s v="Centro"/>
    <s v="Z01"/>
    <x v="7"/>
    <s v="R01"/>
    <m/>
    <e v="#N/A"/>
    <e v="#N/A"/>
    <m/>
    <m/>
    <m/>
    <s v="Incendio Forestal"/>
    <m/>
    <n v="16"/>
    <m/>
    <m/>
    <m/>
    <m/>
    <m/>
  </r>
  <r>
    <s v="Abril"/>
    <s v="04"/>
    <x v="2"/>
    <m/>
    <n v="20140424"/>
    <m/>
    <n v="1"/>
    <s v="Unidad Élite"/>
    <s v="Gilberto Mazo"/>
    <s v="gilberto.mazo@antioquia.gov.co"/>
    <s v="3146327933 - 3202407294 "/>
    <n v="8857"/>
    <x v="80"/>
    <s v="05001"/>
    <s v="Centro"/>
    <s v="Z01"/>
    <x v="7"/>
    <s v="R01"/>
    <m/>
    <e v="#N/A"/>
    <e v="#N/A"/>
    <m/>
    <m/>
    <m/>
    <s v="Deslizamiento"/>
    <m/>
    <n v="7"/>
    <m/>
    <m/>
    <m/>
    <m/>
    <m/>
  </r>
  <r>
    <s v="Abril"/>
    <s v="04"/>
    <x v="2"/>
    <m/>
    <n v="20140426"/>
    <m/>
    <n v="1"/>
    <s v="Unidad Élite"/>
    <s v="Gilberto Mazo"/>
    <s v="gilberto.mazo@antioquia.gov.co"/>
    <s v="3146327933 - 3202407294 "/>
    <n v="8857"/>
    <x v="24"/>
    <s v="05093"/>
    <s v="Penderisco"/>
    <s v="Z21"/>
    <x v="2"/>
    <s v="R08"/>
    <m/>
    <e v="#N/A"/>
    <e v="#N/A"/>
    <m/>
    <m/>
    <m/>
    <s v="Vendaval"/>
    <m/>
    <n v="30"/>
    <m/>
    <m/>
    <m/>
    <m/>
    <m/>
  </r>
  <r>
    <s v="Mayo"/>
    <s v="05"/>
    <x v="2"/>
    <m/>
    <n v="20140503"/>
    <m/>
    <n v="1"/>
    <s v="Unidad Élite"/>
    <s v="Juliana Rosero Cuesta"/>
    <s v="unidadelitedapard@gmail.com"/>
    <n v="3137486329"/>
    <n v="8857"/>
    <x v="42"/>
    <s v="05495"/>
    <s v="Bajo Cauca"/>
    <s v="Z04"/>
    <x v="0"/>
    <s v="R02"/>
    <m/>
    <e v="#N/A"/>
    <e v="#N/A"/>
    <m/>
    <m/>
    <m/>
    <s v="Inundación"/>
    <m/>
    <n v="18"/>
    <m/>
    <m/>
    <m/>
    <m/>
    <m/>
  </r>
  <r>
    <s v="Mayo"/>
    <s v="05"/>
    <x v="2"/>
    <m/>
    <n v="20140509"/>
    <m/>
    <n v="1"/>
    <s v="Unidad Élite"/>
    <s v="Isabel Cristina Valencia López"/>
    <s v="dapardantioquia@gmail.com"/>
    <n v="3166241846"/>
    <n v="8875"/>
    <x v="94"/>
    <s v="05034"/>
    <s v="San Juan"/>
    <s v="Z20"/>
    <x v="2"/>
    <s v="R08"/>
    <m/>
    <e v="#N/A"/>
    <e v="#N/A"/>
    <m/>
    <m/>
    <m/>
    <s v="Inundación"/>
    <m/>
    <n v="18"/>
    <m/>
    <m/>
    <m/>
    <m/>
    <m/>
  </r>
  <r>
    <s v="Mayo"/>
    <s v="05"/>
    <x v="2"/>
    <m/>
    <n v="20140509"/>
    <m/>
    <n v="1"/>
    <s v="Unidad Élite"/>
    <s v="Isabel Cristina Valencia López"/>
    <s v="dapardantioquia@gmail.com"/>
    <n v="3166241846"/>
    <n v="8875"/>
    <x v="36"/>
    <s v="05172"/>
    <s v="Centro"/>
    <s v="Z23"/>
    <x v="5"/>
    <s v="R09"/>
    <m/>
    <e v="#N/A"/>
    <e v="#N/A"/>
    <m/>
    <m/>
    <m/>
    <s v="Inundación"/>
    <m/>
    <n v="18"/>
    <n v="20"/>
    <m/>
    <m/>
    <m/>
    <m/>
  </r>
  <r>
    <s v="Mayo"/>
    <s v="05"/>
    <x v="2"/>
    <m/>
    <n v="20140509"/>
    <m/>
    <n v="1"/>
    <s v="Unidad Élite"/>
    <s v="Isabel Cristina Valencia López"/>
    <s v="dapardantioquia@gmail.com"/>
    <n v="3166241846"/>
    <n v="8875"/>
    <x v="8"/>
    <s v="05284"/>
    <s v="Cuenca del Río Sucio"/>
    <s v="Z13"/>
    <x v="4"/>
    <s v="R06"/>
    <m/>
    <e v="#N/A"/>
    <e v="#N/A"/>
    <m/>
    <m/>
    <m/>
    <s v="Deslizamiento"/>
    <m/>
    <n v="7"/>
    <n v="3"/>
    <m/>
    <m/>
    <m/>
    <m/>
  </r>
  <r>
    <s v="Mayo"/>
    <s v="05"/>
    <x v="2"/>
    <m/>
    <n v="20140512"/>
    <m/>
    <n v="1"/>
    <s v="Unidad Élite"/>
    <s v="Isabel Cristina Valencia López"/>
    <s v="dapardantioquia@gmail.com"/>
    <n v="3166241846"/>
    <n v="8875"/>
    <x v="115"/>
    <s v="05380"/>
    <s v="Sur "/>
    <s v="Z03"/>
    <x v="7"/>
    <s v="R01"/>
    <m/>
    <e v="#N/A"/>
    <e v="#N/A"/>
    <m/>
    <m/>
    <m/>
    <s v="Derrame"/>
    <m/>
    <n v="6"/>
    <m/>
    <m/>
    <m/>
    <m/>
    <m/>
  </r>
  <r>
    <s v="Mayo"/>
    <s v="05"/>
    <x v="2"/>
    <m/>
    <n v="20140511"/>
    <m/>
    <n v="1"/>
    <s v="Unidad Élite"/>
    <s v="Isabel Cristina Valencia López"/>
    <s v="dapardantioquia@gmail.com"/>
    <n v="3166241846"/>
    <n v="8875"/>
    <x v="72"/>
    <s v="05411"/>
    <s v="Cauca Medio"/>
    <s v="Z14"/>
    <x v="4"/>
    <s v="R06"/>
    <m/>
    <e v="#N/A"/>
    <e v="#N/A"/>
    <m/>
    <m/>
    <m/>
    <s v="Ahogamiento"/>
    <m/>
    <e v="#N/A"/>
    <m/>
    <m/>
    <m/>
    <m/>
    <m/>
  </r>
  <r>
    <s v="Mayo"/>
    <s v="05"/>
    <x v="2"/>
    <m/>
    <n v="20140509"/>
    <m/>
    <n v="1"/>
    <s v="Unidad Élite"/>
    <s v="Juliana Rosero Cuesta"/>
    <s v="unidadelitedapard@gmail.com"/>
    <n v="3137486329"/>
    <n v="8857"/>
    <x v="94"/>
    <s v="05034"/>
    <s v="San Juan"/>
    <s v="Z20"/>
    <x v="2"/>
    <s v="R08"/>
    <m/>
    <e v="#N/A"/>
    <e v="#N/A"/>
    <m/>
    <m/>
    <m/>
    <s v="Incendio Estructural"/>
    <m/>
    <n v="15"/>
    <n v="1"/>
    <m/>
    <m/>
    <m/>
    <m/>
  </r>
  <r>
    <s v="Mayo"/>
    <s v="05"/>
    <x v="2"/>
    <m/>
    <n v="20140512"/>
    <m/>
    <n v="1"/>
    <s v="Unidad Élite"/>
    <s v="Isabel Cristina Valencia López"/>
    <s v="dapardantioquia@gmail.com"/>
    <n v="3166241846"/>
    <n v="8875"/>
    <x v="42"/>
    <s v="05495"/>
    <s v="Bajo Cauca"/>
    <s v="Z04"/>
    <x v="0"/>
    <s v="R02"/>
    <m/>
    <e v="#N/A"/>
    <e v="#N/A"/>
    <m/>
    <m/>
    <m/>
    <s v="Inundación"/>
    <m/>
    <n v="18"/>
    <m/>
    <m/>
    <m/>
    <m/>
    <m/>
  </r>
  <r>
    <s v="Mayo"/>
    <s v="05"/>
    <x v="2"/>
    <m/>
    <n v="20140509"/>
    <m/>
    <n v="1"/>
    <s v="Unidad Élite"/>
    <s v="Juliana Rosero Cuesta"/>
    <s v="unidadelitedapard@gmail.com"/>
    <n v="3137486329"/>
    <n v="8857"/>
    <x v="38"/>
    <s v="05036"/>
    <s v="Sinifaná"/>
    <s v="Z19"/>
    <x v="2"/>
    <s v="R08"/>
    <m/>
    <e v="#N/A"/>
    <e v="#N/A"/>
    <m/>
    <m/>
    <m/>
    <s v="Deslizamiento"/>
    <m/>
    <n v="7"/>
    <n v="1"/>
    <m/>
    <m/>
    <m/>
    <m/>
  </r>
  <r>
    <s v="Mayo"/>
    <s v="05"/>
    <x v="2"/>
    <m/>
    <n v="20140520"/>
    <m/>
    <n v="1"/>
    <s v="Unidad Élite"/>
    <s v="Juliana Rosero Cuesta"/>
    <s v="unidadelitedapard@gmail.com"/>
    <n v="3137486329"/>
    <n v="8857"/>
    <x v="61"/>
    <s v="05659"/>
    <s v="Norte"/>
    <s v="Z24"/>
    <x v="5"/>
    <s v="R09"/>
    <m/>
    <e v="#N/A"/>
    <e v="#N/A"/>
    <m/>
    <m/>
    <m/>
    <s v="Inundación"/>
    <m/>
    <n v="18"/>
    <m/>
    <m/>
    <m/>
    <m/>
    <m/>
  </r>
  <r>
    <s v="Mayo"/>
    <s v="05"/>
    <x v="2"/>
    <m/>
    <n v="20140528"/>
    <m/>
    <n v="1"/>
    <s v="Unidad Élite"/>
    <s v="Juliana Rosero Cuesta"/>
    <s v="unidadelitedapard@gmail.com"/>
    <n v="3137486329"/>
    <n v="8857"/>
    <x v="60"/>
    <s v="05615"/>
    <s v="Valle de San Nicolás"/>
    <s v="Z18"/>
    <x v="3"/>
    <s v="R07"/>
    <m/>
    <e v="#N/A"/>
    <e v="#N/A"/>
    <m/>
    <m/>
    <m/>
    <s v="Accidente"/>
    <m/>
    <n v="1"/>
    <m/>
    <m/>
    <m/>
    <m/>
    <m/>
  </r>
  <r>
    <s v="Mayo"/>
    <s v="05"/>
    <x v="2"/>
    <m/>
    <n v="20140528"/>
    <m/>
    <n v="1"/>
    <s v="Unidad Élite"/>
    <s v="Juliana Rosero Cuesta"/>
    <s v="unidadelitedapard@gmail.com"/>
    <n v="3137486329"/>
    <n v="8857"/>
    <x v="12"/>
    <s v="05604"/>
    <s v="Minera"/>
    <s v="Z08"/>
    <x v="6"/>
    <s v="R04"/>
    <m/>
    <e v="#N/A"/>
    <e v="#N/A"/>
    <m/>
    <m/>
    <m/>
    <s v="Inundación"/>
    <m/>
    <n v="18"/>
    <m/>
    <m/>
    <m/>
    <m/>
    <m/>
  </r>
  <r>
    <s v="Mayo"/>
    <s v="05"/>
    <x v="2"/>
    <m/>
    <n v="20140509"/>
    <m/>
    <n v="1"/>
    <s v="Unidad Élite"/>
    <s v="Juliana Rosero Cuesta"/>
    <s v="unidadelitedapard@gmail.com"/>
    <n v="3137486329"/>
    <n v="8857"/>
    <x v="38"/>
    <s v="05036"/>
    <s v="Sinifaná"/>
    <s v="Z19"/>
    <x v="2"/>
    <s v="R08"/>
    <m/>
    <e v="#N/A"/>
    <e v="#N/A"/>
    <m/>
    <m/>
    <m/>
    <s v="Deslizamiento"/>
    <m/>
    <n v="7"/>
    <m/>
    <m/>
    <m/>
    <m/>
    <m/>
  </r>
  <r>
    <s v="Mayo"/>
    <s v="05"/>
    <x v="2"/>
    <m/>
    <n v="20140509"/>
    <m/>
    <n v="1"/>
    <s v="Unidad Élite"/>
    <s v="Juliana Rosero Cuesta"/>
    <s v="unidadelitedapard@gmail.com"/>
    <n v="3137486329"/>
    <n v="8857"/>
    <x v="12"/>
    <s v="05604"/>
    <s v="Minera"/>
    <s v="Z08"/>
    <x v="6"/>
    <s v="R04"/>
    <m/>
    <e v="#N/A"/>
    <e v="#N/A"/>
    <m/>
    <m/>
    <m/>
    <s v="Inundación"/>
    <m/>
    <n v="18"/>
    <m/>
    <m/>
    <m/>
    <m/>
    <m/>
  </r>
  <r>
    <s v="Mayo"/>
    <s v="05"/>
    <x v="2"/>
    <m/>
    <n v="20140517"/>
    <m/>
    <n v="1"/>
    <s v="Unidad Élite"/>
    <s v="Juliana Rosero Cuesta"/>
    <s v="unidadelitedapard@gmail.com"/>
    <n v="3137486329"/>
    <n v="8857"/>
    <x v="80"/>
    <s v="05001"/>
    <s v="Centro"/>
    <s v="Z01"/>
    <x v="7"/>
    <s v="R01"/>
    <m/>
    <e v="#N/A"/>
    <e v="#N/A"/>
    <m/>
    <m/>
    <m/>
    <s v="Inundación"/>
    <m/>
    <n v="18"/>
    <m/>
    <m/>
    <m/>
    <m/>
    <m/>
  </r>
  <r>
    <s v="Mayo"/>
    <s v="05"/>
    <x v="2"/>
    <m/>
    <n v="20140522"/>
    <m/>
    <n v="1"/>
    <s v="Unidad Élite"/>
    <s v="Juliana Rosero Cuesta"/>
    <s v="unidadelitedapard@gmail.com"/>
    <n v="3137486329"/>
    <n v="8857"/>
    <x v="115"/>
    <s v="05380"/>
    <s v="Sur "/>
    <s v="Z03"/>
    <x v="7"/>
    <s v="R01"/>
    <m/>
    <e v="#N/A"/>
    <e v="#N/A"/>
    <m/>
    <m/>
    <m/>
    <s v="Vendaval"/>
    <m/>
    <n v="30"/>
    <m/>
    <m/>
    <m/>
    <m/>
    <m/>
  </r>
  <r>
    <s v="Mayo"/>
    <s v="05"/>
    <x v="2"/>
    <m/>
    <n v="20140523"/>
    <m/>
    <n v="1"/>
    <s v="Unidad Élite"/>
    <s v="Juliana Rosero Cuesta"/>
    <s v="unidadelitedapard@gmail.com"/>
    <n v="3137486329"/>
    <n v="8857"/>
    <x v="115"/>
    <s v="05380"/>
    <s v="Sur "/>
    <s v="Z03"/>
    <x v="7"/>
    <s v="R01"/>
    <m/>
    <e v="#N/A"/>
    <e v="#N/A"/>
    <m/>
    <m/>
    <m/>
    <s v="Incendio Estructural"/>
    <m/>
    <n v="15"/>
    <m/>
    <m/>
    <m/>
    <m/>
    <m/>
  </r>
  <r>
    <s v="Mayo"/>
    <s v="05"/>
    <x v="2"/>
    <m/>
    <n v="20140529"/>
    <m/>
    <n v="1"/>
    <s v="Unidad Élite"/>
    <s v="Juliana Rosero Cuesta"/>
    <s v="unidadelitedapard@gmail.com"/>
    <n v="3137486329"/>
    <n v="8857"/>
    <x v="51"/>
    <s v="05040"/>
    <s v="Río Porce "/>
    <s v="Z09"/>
    <x v="6"/>
    <s v="R04"/>
    <m/>
    <e v="#N/A"/>
    <e v="#N/A"/>
    <m/>
    <m/>
    <m/>
    <s v="Vendaval"/>
    <m/>
    <n v="30"/>
    <m/>
    <m/>
    <m/>
    <m/>
    <m/>
  </r>
  <r>
    <s v="Junio"/>
    <s v="06"/>
    <x v="2"/>
    <m/>
    <n v="20140607"/>
    <m/>
    <n v="1"/>
    <s v="Unidad Élite"/>
    <s v="Juliana Rosero Cuesta"/>
    <s v="unidadelitedapard@gmail.com"/>
    <n v="3137486329"/>
    <n v="8857"/>
    <x v="99"/>
    <s v="05736"/>
    <s v="Minera"/>
    <s v="Z08"/>
    <x v="6"/>
    <s v="R04"/>
    <m/>
    <e v="#N/A"/>
    <e v="#N/A"/>
    <m/>
    <m/>
    <m/>
    <s v="Vendaval"/>
    <m/>
    <n v="30"/>
    <n v="70"/>
    <m/>
    <m/>
    <m/>
    <m/>
  </r>
  <r>
    <s v="Junio"/>
    <s v="06"/>
    <x v="2"/>
    <m/>
    <n v="20140607"/>
    <m/>
    <n v="1"/>
    <s v="Unidad Élite"/>
    <s v="Juliana Rosero Cuesta"/>
    <s v="unidadelitedapard@gmail.com"/>
    <n v="3137486329"/>
    <n v="8857"/>
    <x v="53"/>
    <s v="05138"/>
    <s v="Cuenca del Río Sucio"/>
    <s v="Z13"/>
    <x v="4"/>
    <s v="R06"/>
    <m/>
    <e v="#N/A"/>
    <e v="#N/A"/>
    <m/>
    <m/>
    <m/>
    <s v="Vendaval"/>
    <m/>
    <n v="30"/>
    <m/>
    <m/>
    <m/>
    <m/>
    <m/>
  </r>
  <r>
    <s v="Junio"/>
    <s v="06"/>
    <x v="2"/>
    <m/>
    <n v="20140607"/>
    <m/>
    <n v="1"/>
    <s v="Unidad Élite"/>
    <s v="Juliana Rosero Cuesta"/>
    <s v="unidadelitedapard@gmail.com"/>
    <n v="3137486329"/>
    <n v="8857"/>
    <x v="53"/>
    <s v="05138"/>
    <s v="Cuenca del Río Sucio"/>
    <s v="Z13"/>
    <x v="4"/>
    <s v="R06"/>
    <m/>
    <e v="#N/A"/>
    <e v="#N/A"/>
    <m/>
    <m/>
    <m/>
    <s v="Deslizamiento"/>
    <m/>
    <n v="7"/>
    <n v="15"/>
    <m/>
    <m/>
    <m/>
    <m/>
  </r>
  <r>
    <s v="Junio"/>
    <s v="06"/>
    <x v="2"/>
    <m/>
    <n v="20140608"/>
    <m/>
    <n v="1"/>
    <s v="Unidad Élite"/>
    <s v="Juliana Rosero Cuesta"/>
    <s v="unidadelitedapard@gmail.com"/>
    <n v="3137486329"/>
    <n v="8857"/>
    <x v="83"/>
    <s v="05002"/>
    <s v="Páramo"/>
    <s v="Z15"/>
    <x v="3"/>
    <s v="R07"/>
    <m/>
    <e v="#N/A"/>
    <e v="#N/A"/>
    <m/>
    <m/>
    <m/>
    <s v="Ahogamiento"/>
    <m/>
    <e v="#N/A"/>
    <m/>
    <m/>
    <m/>
    <m/>
    <m/>
  </r>
  <r>
    <s v="Junio"/>
    <s v="06"/>
    <x v="2"/>
    <m/>
    <n v="20140608"/>
    <m/>
    <n v="1"/>
    <s v="Unidad Élite"/>
    <s v="Juliana Rosero Cuesta"/>
    <s v="unidadelitedapard@gmail.com"/>
    <n v="3137486329"/>
    <n v="8857"/>
    <x v="102"/>
    <s v="05237"/>
    <s v="Río Grande y Chico"/>
    <s v="Z11"/>
    <x v="1"/>
    <s v="R05"/>
    <m/>
    <e v="#N/A"/>
    <e v="#N/A"/>
    <m/>
    <m/>
    <m/>
    <s v="Inundación"/>
    <m/>
    <n v="18"/>
    <m/>
    <m/>
    <m/>
    <m/>
    <m/>
  </r>
  <r>
    <s v="Junio"/>
    <s v="06"/>
    <x v="2"/>
    <m/>
    <n v="20140608"/>
    <m/>
    <n v="1"/>
    <s v="Unidad Élite"/>
    <s v="Juliana Rosero Cuesta"/>
    <s v="unidadelitedapard@gmail.com"/>
    <n v="3137486329"/>
    <n v="8857"/>
    <x v="81"/>
    <s v="05847"/>
    <s v="Penderisco"/>
    <s v="Z21"/>
    <x v="2"/>
    <s v="R08"/>
    <m/>
    <e v="#N/A"/>
    <e v="#N/A"/>
    <m/>
    <m/>
    <m/>
    <s v="Vendaval"/>
    <m/>
    <n v="30"/>
    <m/>
    <m/>
    <m/>
    <m/>
    <m/>
  </r>
  <r>
    <s v="Junio"/>
    <s v="06"/>
    <x v="2"/>
    <m/>
    <n v="20140609"/>
    <m/>
    <n v="1"/>
    <s v="Unidad Élite"/>
    <s v="Juliana Rosero Cuesta"/>
    <s v="unidadelitedapard@gmail.com"/>
    <n v="3137486329"/>
    <n v="8857"/>
    <x v="66"/>
    <s v="05887"/>
    <s v="Vertiente Chorros Blancos"/>
    <s v="Z10"/>
    <x v="1"/>
    <s v="R05"/>
    <m/>
    <e v="#N/A"/>
    <e v="#N/A"/>
    <m/>
    <m/>
    <m/>
    <s v="Vendaval"/>
    <m/>
    <n v="30"/>
    <m/>
    <m/>
    <m/>
    <m/>
    <m/>
  </r>
  <r>
    <s v="Junio"/>
    <s v="06"/>
    <x v="2"/>
    <m/>
    <n v="20140625"/>
    <m/>
    <n v="1"/>
    <s v="Unidad Élite"/>
    <s v="Ángela Duque Ramírez "/>
    <s v="angel.aduquer@gmail.com"/>
    <n v="3122571860"/>
    <n v="8856"/>
    <x v="82"/>
    <s v="05697"/>
    <s v="Valle de San Nicolás"/>
    <s v="Z18"/>
    <x v="3"/>
    <s v="R07"/>
    <m/>
    <e v="#N/A"/>
    <e v="#N/A"/>
    <m/>
    <m/>
    <m/>
    <s v="Inundación"/>
    <m/>
    <n v="18"/>
    <m/>
    <m/>
    <m/>
    <m/>
    <n v="150"/>
  </r>
  <r>
    <s v="Junio"/>
    <s v="06"/>
    <x v="2"/>
    <m/>
    <n v="20140625"/>
    <m/>
    <n v="1"/>
    <s v="Unidad Élite"/>
    <s v="Ángela Duque Ramírez "/>
    <s v="angel.aduquer@gmail.com"/>
    <n v="3122571860"/>
    <n v="8856"/>
    <x v="59"/>
    <s v="05490"/>
    <s v="Norte"/>
    <s v="Z24"/>
    <x v="5"/>
    <s v="R09"/>
    <m/>
    <e v="#N/A"/>
    <e v="#N/A"/>
    <m/>
    <m/>
    <m/>
    <s v="Colapso Estructural"/>
    <m/>
    <n v="4"/>
    <m/>
    <m/>
    <m/>
    <m/>
    <m/>
  </r>
  <r>
    <s v="Junio"/>
    <s v="06"/>
    <x v="2"/>
    <m/>
    <n v="20140625"/>
    <m/>
    <n v="1"/>
    <s v="Unidad Élite"/>
    <s v="Ángela Duque Ramírez "/>
    <s v="angel.aduquer@gmail.com"/>
    <n v="3122571860"/>
    <n v="8856"/>
    <x v="67"/>
    <s v="05051"/>
    <s v="Norte"/>
    <s v="Z24"/>
    <x v="5"/>
    <s v="R09"/>
    <m/>
    <e v="#N/A"/>
    <e v="#N/A"/>
    <m/>
    <m/>
    <m/>
    <s v="Ahogamiento"/>
    <m/>
    <e v="#N/A"/>
    <m/>
    <m/>
    <m/>
    <m/>
    <m/>
  </r>
  <r>
    <s v="Junio"/>
    <s v="06"/>
    <x v="2"/>
    <m/>
    <n v="20140625"/>
    <m/>
    <n v="1"/>
    <s v="Unidad Élite"/>
    <s v="Ángela Duque Ramírez "/>
    <s v="angel.aduquer@gmail.com"/>
    <n v="3122571860"/>
    <n v="8856"/>
    <x v="119"/>
    <s v="05308"/>
    <s v="Norte "/>
    <s v="Z02"/>
    <x v="7"/>
    <s v="R01"/>
    <m/>
    <e v="#N/A"/>
    <e v="#N/A"/>
    <m/>
    <m/>
    <m/>
    <s v="Inundación"/>
    <m/>
    <n v="18"/>
    <m/>
    <m/>
    <m/>
    <m/>
    <n v="15"/>
  </r>
  <r>
    <s v="Junio"/>
    <s v="06"/>
    <x v="2"/>
    <m/>
    <n v="20140625"/>
    <m/>
    <n v="1"/>
    <s v="Unidad Élite"/>
    <s v="Ángela Duque Ramírez "/>
    <s v="angel.aduquer@gmail.com"/>
    <n v="3122571860"/>
    <n v="8856"/>
    <x v="57"/>
    <s v="05440"/>
    <s v="Valle de San Nicolás"/>
    <s v="Z18"/>
    <x v="3"/>
    <s v="R07"/>
    <m/>
    <e v="#N/A"/>
    <e v="#N/A"/>
    <m/>
    <m/>
    <m/>
    <s v="Inundación"/>
    <m/>
    <n v="18"/>
    <m/>
    <m/>
    <m/>
    <m/>
    <m/>
  </r>
  <r>
    <s v="Junio"/>
    <s v="06"/>
    <x v="2"/>
    <m/>
    <n v="20140611"/>
    <m/>
    <n v="1"/>
    <s v="Unidad Élite"/>
    <s v="Gilberto Mazo"/>
    <s v="gilberto.mazo@antioquia.gov.co"/>
    <s v="3146327933 - 3202407294 "/>
    <n v="8857"/>
    <x v="80"/>
    <s v="05001"/>
    <s v="Centro"/>
    <s v="Z01"/>
    <x v="7"/>
    <s v="R01"/>
    <m/>
    <e v="#N/A"/>
    <e v="#N/A"/>
    <m/>
    <m/>
    <m/>
    <s v="Colapso Estructural"/>
    <m/>
    <n v="4"/>
    <m/>
    <m/>
    <m/>
    <m/>
    <m/>
  </r>
  <r>
    <s v="Junio"/>
    <s v="06"/>
    <x v="2"/>
    <m/>
    <n v="20140615"/>
    <m/>
    <n v="1"/>
    <s v="Unidad Élite"/>
    <s v="Gilberto Mazo"/>
    <s v="gilberto.mazo@antioquia.gov.co"/>
    <s v="3146327933 - 3202407294 "/>
    <n v="8857"/>
    <x v="23"/>
    <s v="05197"/>
    <s v="Bosques"/>
    <s v="Z17"/>
    <x v="3"/>
    <s v="R07"/>
    <m/>
    <e v="#N/A"/>
    <e v="#N/A"/>
    <m/>
    <m/>
    <m/>
    <s v="Vendaval"/>
    <m/>
    <n v="30"/>
    <m/>
    <m/>
    <m/>
    <m/>
    <m/>
  </r>
  <r>
    <s v="Junio"/>
    <s v="06"/>
    <x v="2"/>
    <m/>
    <n v="20140625"/>
    <m/>
    <n v="1"/>
    <s v="Unidad Élite"/>
    <s v="Gilberto Mazo"/>
    <s v="gilberto.mazo@antioquia.gov.co"/>
    <s v="3146327933 - 3202407294 "/>
    <n v="8857"/>
    <x v="120"/>
    <s v="05475"/>
    <s v="Atrato Medio"/>
    <s v="Z25"/>
    <x v="5"/>
    <s v="R09"/>
    <m/>
    <e v="#N/A"/>
    <e v="#N/A"/>
    <m/>
    <m/>
    <m/>
    <s v="Inundación"/>
    <m/>
    <n v="18"/>
    <m/>
    <m/>
    <m/>
    <m/>
    <m/>
  </r>
  <r>
    <s v="Junio"/>
    <s v="06"/>
    <x v="2"/>
    <m/>
    <n v="20140630"/>
    <m/>
    <n v="1"/>
    <s v="Unidad Élite"/>
    <s v="Gilberto Mazo"/>
    <s v="gilberto.mazo@antioquia.gov.co"/>
    <s v="3146327933 - 3202407294 "/>
    <n v="8857"/>
    <x v="80"/>
    <s v="05001"/>
    <s v="Centro"/>
    <s v="Z01"/>
    <x v="7"/>
    <s v="R01"/>
    <m/>
    <e v="#N/A"/>
    <e v="#N/A"/>
    <m/>
    <m/>
    <m/>
    <s v="Accidente"/>
    <m/>
    <n v="1"/>
    <m/>
    <m/>
    <m/>
    <m/>
    <m/>
  </r>
  <r>
    <s v="Junio"/>
    <s v="06"/>
    <x v="2"/>
    <m/>
    <n v="20140626"/>
    <m/>
    <n v="1"/>
    <s v="Unidad Élite"/>
    <s v="Ángela Duque Ramírez "/>
    <s v="angel.aduquer@gmail.com"/>
    <n v="3122571860"/>
    <n v="8856"/>
    <x v="62"/>
    <s v="05660"/>
    <s v="Bosques"/>
    <s v="Z17"/>
    <x v="3"/>
    <s v="R07"/>
    <m/>
    <e v="#N/A"/>
    <e v="#N/A"/>
    <m/>
    <m/>
    <m/>
    <s v="Accidente"/>
    <m/>
    <n v="1"/>
    <m/>
    <m/>
    <m/>
    <m/>
    <m/>
  </r>
  <r>
    <s v="Julio"/>
    <s v="07"/>
    <x v="2"/>
    <m/>
    <n v="20140709"/>
    <m/>
    <n v="1"/>
    <s v="Unidad Élite"/>
    <s v="Ángela Duque Ramírez "/>
    <s v="angel.aduquer@gmail.com"/>
    <n v="3122571860"/>
    <n v="8856"/>
    <x v="76"/>
    <s v="05045"/>
    <s v="Centro"/>
    <s v="Z23"/>
    <x v="5"/>
    <s v="R09"/>
    <m/>
    <e v="#N/A"/>
    <e v="#N/A"/>
    <m/>
    <m/>
    <m/>
    <s v="Vendaval"/>
    <m/>
    <n v="30"/>
    <n v="1559"/>
    <m/>
    <m/>
    <m/>
    <m/>
  </r>
  <r>
    <s v="Julio"/>
    <s v="07"/>
    <x v="2"/>
    <m/>
    <n v="20140714"/>
    <m/>
    <n v="1"/>
    <s v="Unidad Élite"/>
    <s v="Ángela Duque Ramírez "/>
    <s v="angel.aduquer@gmail.com"/>
    <n v="3122571860"/>
    <n v="8856"/>
    <x v="78"/>
    <s v="05148"/>
    <s v="Valle de San Nicolás"/>
    <s v="Z18"/>
    <x v="3"/>
    <s v="R07"/>
    <m/>
    <e v="#N/A"/>
    <e v="#N/A"/>
    <m/>
    <m/>
    <m/>
    <s v="Incendio Estructural"/>
    <m/>
    <n v="15"/>
    <m/>
    <m/>
    <m/>
    <m/>
    <m/>
  </r>
  <r>
    <s v="Julio"/>
    <s v="07"/>
    <x v="2"/>
    <m/>
    <n v="20140715"/>
    <m/>
    <n v="1"/>
    <s v="Unidad Élite"/>
    <s v="Ángela Duque Ramírez "/>
    <s v="angel.aduquer@gmail.com"/>
    <n v="3122571860"/>
    <n v="8856"/>
    <x v="40"/>
    <s v="05591"/>
    <s v="Ribereña"/>
    <s v="Z06"/>
    <x v="8"/>
    <s v="R03"/>
    <m/>
    <e v="#N/A"/>
    <e v="#N/A"/>
    <m/>
    <m/>
    <m/>
    <s v="Deslizamiento"/>
    <m/>
    <n v="7"/>
    <m/>
    <m/>
    <m/>
    <m/>
    <m/>
  </r>
  <r>
    <s v="Julio"/>
    <s v="07"/>
    <x v="2"/>
    <m/>
    <n v="20140716"/>
    <m/>
    <n v="1"/>
    <s v="Unidad Élite"/>
    <s v="Ángela Duque Ramírez "/>
    <s v="angel.aduquer@gmail.com"/>
    <n v="3122571860"/>
    <n v="8856"/>
    <x v="101"/>
    <s v="05031"/>
    <s v="Meseta"/>
    <s v="Z07"/>
    <x v="6"/>
    <s v="R04"/>
    <m/>
    <e v="#N/A"/>
    <e v="#N/A"/>
    <m/>
    <m/>
    <m/>
    <s v="Incendio Forestal"/>
    <m/>
    <n v="16"/>
    <m/>
    <m/>
    <m/>
    <m/>
    <m/>
  </r>
  <r>
    <s v="Julio"/>
    <s v="07"/>
    <x v="2"/>
    <m/>
    <n v="20140717"/>
    <m/>
    <n v="1"/>
    <s v="Unidad Élite"/>
    <s v="Ángela Duque Ramírez "/>
    <s v="angel.aduquer@gmail.com"/>
    <n v="3122571860"/>
    <n v="8856"/>
    <x v="79"/>
    <s v="05376"/>
    <s v="Valle de San Nicolás"/>
    <s v="Z18"/>
    <x v="3"/>
    <s v="R07"/>
    <m/>
    <e v="#N/A"/>
    <e v="#N/A"/>
    <m/>
    <m/>
    <m/>
    <s v="Incendio Forestal"/>
    <m/>
    <n v="16"/>
    <m/>
    <m/>
    <m/>
    <m/>
    <m/>
  </r>
  <r>
    <s v="Julio"/>
    <s v="07"/>
    <x v="2"/>
    <m/>
    <n v="20140717"/>
    <m/>
    <n v="1"/>
    <s v="Unidad Élite"/>
    <s v="Ángela Duque Ramírez "/>
    <s v="angel.aduquer@gmail.com"/>
    <n v="3122571860"/>
    <n v="8856"/>
    <x v="121"/>
    <s v="05631"/>
    <s v="Sur "/>
    <s v="Z03"/>
    <x v="7"/>
    <s v="R01"/>
    <m/>
    <e v="#N/A"/>
    <e v="#N/A"/>
    <m/>
    <m/>
    <m/>
    <s v="Incendio Forestal"/>
    <m/>
    <n v="16"/>
    <m/>
    <m/>
    <m/>
    <m/>
    <m/>
  </r>
  <r>
    <s v="Julio"/>
    <s v="07"/>
    <x v="2"/>
    <m/>
    <n v="20140702"/>
    <m/>
    <n v="1"/>
    <s v="Unidad Élite"/>
    <s v="Gilberto Mazo"/>
    <s v="gilberto.mazo@antioquia.gov.co"/>
    <s v="3146327933 - 3202407294 "/>
    <n v="8857"/>
    <x v="80"/>
    <s v="05001"/>
    <s v="Centro"/>
    <s v="Z01"/>
    <x v="7"/>
    <s v="R01"/>
    <m/>
    <e v="#N/A"/>
    <e v="#N/A"/>
    <m/>
    <m/>
    <m/>
    <s v="Incendio Estructural"/>
    <m/>
    <n v="15"/>
    <m/>
    <m/>
    <m/>
    <m/>
    <m/>
  </r>
  <r>
    <s v="Julio"/>
    <s v="07"/>
    <x v="2"/>
    <m/>
    <n v="20140702"/>
    <m/>
    <n v="1"/>
    <s v="Unidad Élite"/>
    <s v="Gilberto Mazo"/>
    <s v="gilberto.mazo@antioquia.gov.co"/>
    <s v="3146327933 - 3202407294 "/>
    <n v="8857"/>
    <x v="80"/>
    <s v="05001"/>
    <s v="Centro"/>
    <s v="Z01"/>
    <x v="7"/>
    <s v="R01"/>
    <m/>
    <e v="#N/A"/>
    <e v="#N/A"/>
    <m/>
    <m/>
    <m/>
    <s v="Incendio Forestal"/>
    <m/>
    <n v="16"/>
    <m/>
    <m/>
    <m/>
    <m/>
    <m/>
  </r>
  <r>
    <s v="Julio"/>
    <s v="07"/>
    <x v="2"/>
    <m/>
    <n v="20140705"/>
    <m/>
    <n v="1"/>
    <s v="Unidad Élite"/>
    <s v="Gilberto Mazo"/>
    <s v="gilberto.mazo@antioquia.gov.co"/>
    <s v="3146327933 - 3202407294 "/>
    <n v="8857"/>
    <x v="80"/>
    <s v="05001"/>
    <s v="Centro"/>
    <s v="Z01"/>
    <x v="7"/>
    <s v="R01"/>
    <m/>
    <e v="#N/A"/>
    <e v="#N/A"/>
    <m/>
    <m/>
    <m/>
    <s v="Incendio Estructural"/>
    <m/>
    <n v="15"/>
    <m/>
    <m/>
    <m/>
    <m/>
    <m/>
  </r>
  <r>
    <s v="Julio"/>
    <s v="07"/>
    <x v="2"/>
    <m/>
    <n v="20140709"/>
    <m/>
    <n v="1"/>
    <s v="Unidad Élite"/>
    <s v="Gilberto Mazo"/>
    <s v="gilberto.mazo@antioquia.gov.co"/>
    <s v="3146327933 - 3202407294 "/>
    <n v="8857"/>
    <x v="54"/>
    <s v="05147"/>
    <s v="Centro"/>
    <s v="Z23"/>
    <x v="5"/>
    <s v="R09"/>
    <m/>
    <e v="#N/A"/>
    <e v="#N/A"/>
    <m/>
    <m/>
    <m/>
    <s v="Vendaval"/>
    <m/>
    <n v="30"/>
    <m/>
    <m/>
    <m/>
    <m/>
    <m/>
  </r>
  <r>
    <s v="Julio"/>
    <s v="07"/>
    <x v="2"/>
    <m/>
    <n v="20140709"/>
    <m/>
    <n v="1"/>
    <s v="Unidad Élite"/>
    <s v="Gilberto Mazo"/>
    <s v="gilberto.mazo@antioquia.gov.co"/>
    <s v="3146327933 - 3202407294 "/>
    <n v="8857"/>
    <x v="59"/>
    <s v="05490"/>
    <s v="Norte"/>
    <s v="Z24"/>
    <x v="5"/>
    <s v="R09"/>
    <m/>
    <e v="#N/A"/>
    <e v="#N/A"/>
    <m/>
    <m/>
    <m/>
    <s v="Vendaval"/>
    <m/>
    <n v="30"/>
    <m/>
    <m/>
    <m/>
    <m/>
    <m/>
  </r>
  <r>
    <s v="Julio"/>
    <s v="07"/>
    <x v="2"/>
    <m/>
    <n v="20140711"/>
    <m/>
    <n v="1"/>
    <s v="Unidad Élite"/>
    <s v="Gilberto Mazo"/>
    <s v="gilberto.mazo@antioquia.gov.co"/>
    <s v="3146327933 - 3202407294 "/>
    <n v="8857"/>
    <x v="118"/>
    <s v="05607"/>
    <s v="Valle de San Nicolás"/>
    <s v="Z18"/>
    <x v="3"/>
    <s v="R07"/>
    <m/>
    <e v="#N/A"/>
    <e v="#N/A"/>
    <m/>
    <m/>
    <m/>
    <s v="Incendio Forestal"/>
    <m/>
    <n v="16"/>
    <m/>
    <m/>
    <m/>
    <m/>
    <m/>
  </r>
  <r>
    <s v="Julio"/>
    <s v="07"/>
    <x v="2"/>
    <m/>
    <n v="20140714"/>
    <m/>
    <n v="1"/>
    <s v="Unidad Élite"/>
    <s v="Gilberto Mazo"/>
    <s v="gilberto.mazo@antioquia.gov.co"/>
    <s v="3146327933 - 3202407294 "/>
    <n v="8857"/>
    <x v="80"/>
    <s v="05001"/>
    <s v="Centro"/>
    <s v="Z01"/>
    <x v="7"/>
    <s v="R01"/>
    <m/>
    <e v="#N/A"/>
    <e v="#N/A"/>
    <m/>
    <m/>
    <m/>
    <s v="Deslizamiento"/>
    <m/>
    <n v="7"/>
    <m/>
    <m/>
    <m/>
    <m/>
    <m/>
  </r>
  <r>
    <s v="Julio"/>
    <s v="07"/>
    <x v="2"/>
    <m/>
    <n v="20140720"/>
    <m/>
    <n v="1"/>
    <s v="Unidad Élite"/>
    <s v="Gilberto Mazo"/>
    <s v="gilberto.mazo@antioquia.gov.co"/>
    <s v="3146327933 - 3202407294 "/>
    <n v="8857"/>
    <x v="94"/>
    <s v="05034"/>
    <s v="San Juan"/>
    <s v="Z20"/>
    <x v="2"/>
    <s v="R08"/>
    <m/>
    <e v="#N/A"/>
    <e v="#N/A"/>
    <m/>
    <m/>
    <m/>
    <s v="Incendio Forestal"/>
    <m/>
    <n v="16"/>
    <m/>
    <m/>
    <m/>
    <m/>
    <m/>
  </r>
  <r>
    <s v="Julio"/>
    <s v="07"/>
    <x v="2"/>
    <m/>
    <n v="20140721"/>
    <m/>
    <n v="1"/>
    <s v="Unidad Élite"/>
    <s v="Gilberto Mazo"/>
    <s v="gilberto.mazo@antioquia.gov.co"/>
    <s v="3146327933 - 3202407294 "/>
    <n v="8857"/>
    <x v="80"/>
    <s v="05001"/>
    <s v="Centro"/>
    <s v="Z01"/>
    <x v="7"/>
    <s v="R01"/>
    <m/>
    <e v="#N/A"/>
    <e v="#N/A"/>
    <m/>
    <m/>
    <m/>
    <s v="Incendio Forestal"/>
    <m/>
    <n v="16"/>
    <m/>
    <m/>
    <m/>
    <m/>
    <m/>
  </r>
  <r>
    <s v="Julio"/>
    <s v="07"/>
    <x v="2"/>
    <m/>
    <n v="20140722"/>
    <m/>
    <n v="1"/>
    <s v="Unidad Élite"/>
    <s v="Gilberto Mazo"/>
    <s v="gilberto.mazo@antioquia.gov.co"/>
    <s v="3146327933 - 3202407294 "/>
    <n v="8857"/>
    <x v="48"/>
    <s v="05310"/>
    <s v="Río Porce "/>
    <s v="Z09"/>
    <x v="1"/>
    <s v="R05"/>
    <m/>
    <e v="#N/A"/>
    <e v="#N/A"/>
    <m/>
    <m/>
    <m/>
    <s v="Incendio Forestal"/>
    <m/>
    <n v="16"/>
    <m/>
    <m/>
    <m/>
    <m/>
    <m/>
  </r>
  <r>
    <s v="Julio"/>
    <s v="07"/>
    <x v="2"/>
    <m/>
    <n v="20140722"/>
    <m/>
    <n v="1"/>
    <s v="Unidad Élite"/>
    <s v="Gilberto Mazo"/>
    <s v="gilberto.mazo@antioquia.gov.co"/>
    <s v="3146327933 - 3202407294 "/>
    <n v="8857"/>
    <x v="62"/>
    <s v="05660"/>
    <s v="Bosques"/>
    <s v="Z17"/>
    <x v="3"/>
    <s v="R07"/>
    <m/>
    <e v="#N/A"/>
    <e v="#N/A"/>
    <m/>
    <m/>
    <m/>
    <s v="Incendio Forestal"/>
    <m/>
    <n v="16"/>
    <m/>
    <m/>
    <m/>
    <m/>
    <m/>
  </r>
  <r>
    <s v="Julio"/>
    <s v="07"/>
    <x v="2"/>
    <m/>
    <n v="20140723"/>
    <m/>
    <n v="1"/>
    <s v="Unidad Élite"/>
    <s v="Gilberto Mazo"/>
    <s v="gilberto.mazo@antioquia.gov.co"/>
    <s v="3146327933 - 3202407294 "/>
    <n v="8857"/>
    <x v="96"/>
    <s v="05665"/>
    <s v="Norte"/>
    <s v="Z24"/>
    <x v="5"/>
    <s v="R09"/>
    <m/>
    <e v="#N/A"/>
    <e v="#N/A"/>
    <m/>
    <m/>
    <m/>
    <s v="Incendio Forestal"/>
    <m/>
    <n v="16"/>
    <m/>
    <m/>
    <m/>
    <m/>
    <m/>
  </r>
  <r>
    <s v="Julio"/>
    <s v="07"/>
    <x v="2"/>
    <m/>
    <n v="20140724"/>
    <m/>
    <n v="1"/>
    <s v="Unidad Élite"/>
    <s v="Gilberto Mazo"/>
    <s v="gilberto.mazo@antioquia.gov.co"/>
    <s v="3146327933 - 3202407294 "/>
    <n v="8857"/>
    <x v="36"/>
    <s v="05172"/>
    <s v="Centro"/>
    <s v="Z23"/>
    <x v="5"/>
    <s v="R09"/>
    <m/>
    <e v="#N/A"/>
    <e v="#N/A"/>
    <m/>
    <m/>
    <m/>
    <s v="Vendaval"/>
    <m/>
    <n v="30"/>
    <m/>
    <m/>
    <m/>
    <m/>
    <m/>
  </r>
  <r>
    <s v="Julio"/>
    <s v="07"/>
    <x v="2"/>
    <m/>
    <n v="20140724"/>
    <m/>
    <n v="1"/>
    <s v="Unidad Élite"/>
    <s v="Gilberto Mazo"/>
    <s v="gilberto.mazo@antioquia.gov.co"/>
    <s v="3146327933 - 3202407294 "/>
    <n v="8857"/>
    <x v="88"/>
    <s v="05250"/>
    <s v="Bajo Cauca"/>
    <s v="Z04"/>
    <x v="0"/>
    <s v="R02"/>
    <m/>
    <e v="#N/A"/>
    <e v="#N/A"/>
    <m/>
    <m/>
    <m/>
    <s v="Vendaval"/>
    <m/>
    <n v="30"/>
    <m/>
    <m/>
    <m/>
    <m/>
    <m/>
  </r>
  <r>
    <s v="Julio"/>
    <s v="07"/>
    <x v="2"/>
    <m/>
    <n v="20140724"/>
    <m/>
    <n v="1"/>
    <s v="Unidad Élite"/>
    <s v="Gilberto Mazo"/>
    <s v="gilberto.mazo@antioquia.gov.co"/>
    <s v="3146327933 - 3202407294 "/>
    <n v="8857"/>
    <x v="80"/>
    <s v="05001"/>
    <s v="Centro"/>
    <s v="Z01"/>
    <x v="7"/>
    <s v="R01"/>
    <m/>
    <e v="#N/A"/>
    <e v="#N/A"/>
    <m/>
    <m/>
    <m/>
    <s v="Incendio Forestal"/>
    <m/>
    <n v="16"/>
    <m/>
    <m/>
    <m/>
    <m/>
    <m/>
  </r>
  <r>
    <s v="Julio"/>
    <s v="07"/>
    <x v="2"/>
    <m/>
    <n v="20140726"/>
    <m/>
    <n v="1"/>
    <s v="Unidad Élite"/>
    <s v="Gilberto Mazo"/>
    <s v="gilberto.mazo@antioquia.gov.co"/>
    <s v="3146327933 - 3202407294 "/>
    <n v="8857"/>
    <x v="13"/>
    <s v="05670"/>
    <s v="Nus"/>
    <s v="Z05"/>
    <x v="6"/>
    <s v="R04"/>
    <m/>
    <e v="#N/A"/>
    <e v="#N/A"/>
    <m/>
    <m/>
    <m/>
    <s v="Vendaval"/>
    <m/>
    <n v="30"/>
    <m/>
    <m/>
    <m/>
    <m/>
    <m/>
  </r>
  <r>
    <s v="Julio"/>
    <s v="07"/>
    <x v="2"/>
    <m/>
    <n v="20140729"/>
    <m/>
    <n v="1"/>
    <s v="Unidad Élite"/>
    <s v="Gilberto Mazo"/>
    <s v="gilberto.mazo@antioquia.gov.co"/>
    <s v="3146327933 - 3202407294 "/>
    <n v="8857"/>
    <x v="120"/>
    <s v="05475"/>
    <s v="Atrato Medio"/>
    <s v="Z25"/>
    <x v="5"/>
    <s v="R09"/>
    <m/>
    <e v="#N/A"/>
    <e v="#N/A"/>
    <m/>
    <m/>
    <m/>
    <s v="Vendaval"/>
    <m/>
    <n v="30"/>
    <m/>
    <m/>
    <m/>
    <m/>
    <m/>
  </r>
  <r>
    <s v="Agosto"/>
    <s v="08"/>
    <x v="2"/>
    <m/>
    <n v="20140801"/>
    <m/>
    <n v="1"/>
    <s v="Unidad Élite"/>
    <s v="Juliana Rosero Cuesta"/>
    <s v="unidadelitedapard@gmail.com"/>
    <n v="3137486329"/>
    <n v="8857"/>
    <x v="115"/>
    <s v="05380"/>
    <s v="Sur "/>
    <s v="Z03"/>
    <x v="7"/>
    <s v="R01"/>
    <m/>
    <e v="#N/A"/>
    <e v="#N/A"/>
    <m/>
    <m/>
    <m/>
    <s v="Incendio Forestal"/>
    <m/>
    <n v="16"/>
    <m/>
    <m/>
    <m/>
    <m/>
    <m/>
  </r>
  <r>
    <s v="Agosto"/>
    <s v="08"/>
    <x v="2"/>
    <m/>
    <n v="20140820"/>
    <m/>
    <n v="1"/>
    <s v="Unidad Élite"/>
    <s v="Juliana Rosero Cuesta"/>
    <s v="unidadelitedapard@gmail.com"/>
    <n v="3137486329"/>
    <n v="8857"/>
    <x v="66"/>
    <s v="05887"/>
    <s v="Vertiente Chorros Blancos"/>
    <s v="Z10"/>
    <x v="1"/>
    <s v="R05"/>
    <m/>
    <e v="#N/A"/>
    <e v="#N/A"/>
    <m/>
    <m/>
    <m/>
    <s v="Deslizamiento"/>
    <m/>
    <n v="7"/>
    <n v="3"/>
    <m/>
    <m/>
    <m/>
    <n v="150"/>
  </r>
  <r>
    <s v="Agosto"/>
    <s v="08"/>
    <x v="2"/>
    <m/>
    <n v="20140802"/>
    <m/>
    <n v="1"/>
    <s v="Unidad Élite"/>
    <s v="Gilberto Mazo"/>
    <s v="gilberto.mazo@antioquia.gov.co"/>
    <s v="3146327933 - 3202407294 "/>
    <n v="8857"/>
    <x v="78"/>
    <s v="05148"/>
    <s v="Valle de San Nicolás"/>
    <s v="Z18"/>
    <x v="3"/>
    <s v="R07"/>
    <m/>
    <e v="#N/A"/>
    <e v="#N/A"/>
    <m/>
    <m/>
    <m/>
    <s v="Incendio Forestal"/>
    <m/>
    <n v="16"/>
    <m/>
    <m/>
    <m/>
    <m/>
    <m/>
  </r>
  <r>
    <s v="Agosto"/>
    <s v="08"/>
    <x v="2"/>
    <m/>
    <n v="20140803"/>
    <m/>
    <n v="1"/>
    <s v="Unidad Élite"/>
    <s v="Gilberto Mazo"/>
    <s v="gilberto.mazo@antioquia.gov.co"/>
    <s v="3146327933 - 3202407294 "/>
    <n v="8857"/>
    <x v="29"/>
    <s v="05142"/>
    <s v="Nus"/>
    <s v="Z05"/>
    <x v="8"/>
    <s v="R03"/>
    <m/>
    <e v="#N/A"/>
    <e v="#N/A"/>
    <m/>
    <m/>
    <m/>
    <s v="Vendaval"/>
    <m/>
    <n v="30"/>
    <m/>
    <m/>
    <m/>
    <m/>
    <m/>
  </r>
  <r>
    <s v="Agosto"/>
    <s v="08"/>
    <x v="2"/>
    <m/>
    <n v="20140804"/>
    <m/>
    <n v="1"/>
    <s v="Unidad Élite"/>
    <s v="Gilberto Mazo"/>
    <s v="gilberto.mazo@antioquia.gov.co"/>
    <s v="3146327933 - 3202407294 "/>
    <n v="8857"/>
    <x v="3"/>
    <s v="05652"/>
    <s v="Bosques"/>
    <s v="Z17"/>
    <x v="3"/>
    <s v="R07"/>
    <m/>
    <e v="#N/A"/>
    <e v="#N/A"/>
    <m/>
    <m/>
    <m/>
    <s v="Vendaval"/>
    <m/>
    <n v="30"/>
    <m/>
    <m/>
    <m/>
    <m/>
    <m/>
  </r>
  <r>
    <s v="Agosto"/>
    <s v="08"/>
    <x v="2"/>
    <m/>
    <n v="20140806"/>
    <m/>
    <n v="1"/>
    <s v="Unidad Élite"/>
    <s v="Gilberto Mazo"/>
    <s v="gilberto.mazo@antioquia.gov.co"/>
    <s v="3146327933 - 3202407294 "/>
    <n v="8857"/>
    <x v="51"/>
    <s v="05040"/>
    <s v="Río Porce "/>
    <s v="Z09"/>
    <x v="6"/>
    <s v="R04"/>
    <m/>
    <e v="#N/A"/>
    <e v="#N/A"/>
    <m/>
    <m/>
    <m/>
    <s v="Inundación"/>
    <m/>
    <n v="18"/>
    <m/>
    <m/>
    <m/>
    <m/>
    <m/>
  </r>
  <r>
    <s v="Agosto"/>
    <s v="08"/>
    <x v="2"/>
    <m/>
    <n v="20140811"/>
    <m/>
    <n v="1"/>
    <s v="Unidad Élite"/>
    <s v="Gilberto Mazo"/>
    <s v="gilberto.mazo@antioquia.gov.co"/>
    <s v="3146327933 - 3202407294 "/>
    <n v="8857"/>
    <x v="12"/>
    <s v="05604"/>
    <s v="Minera"/>
    <s v="Z08"/>
    <x v="6"/>
    <s v="R04"/>
    <m/>
    <e v="#N/A"/>
    <e v="#N/A"/>
    <m/>
    <m/>
    <m/>
    <s v="Vendaval"/>
    <m/>
    <n v="30"/>
    <m/>
    <m/>
    <m/>
    <m/>
    <m/>
  </r>
  <r>
    <s v="Agosto"/>
    <s v="08"/>
    <x v="2"/>
    <m/>
    <n v="20140812"/>
    <m/>
    <n v="1"/>
    <s v="Unidad Élite"/>
    <s v="Gilberto Mazo"/>
    <s v="gilberto.mazo@antioquia.gov.co"/>
    <s v="3146327933 - 3202407294 "/>
    <n v="8857"/>
    <x v="56"/>
    <s v="05315"/>
    <s v="Río Porce "/>
    <s v="Z09"/>
    <x v="1"/>
    <s v="R05"/>
    <m/>
    <e v="#N/A"/>
    <e v="#N/A"/>
    <m/>
    <m/>
    <m/>
    <s v="Incendio Forestal"/>
    <m/>
    <n v="16"/>
    <m/>
    <m/>
    <m/>
    <m/>
    <m/>
  </r>
  <r>
    <s v="Agosto"/>
    <s v="08"/>
    <x v="2"/>
    <m/>
    <n v="20140812"/>
    <m/>
    <n v="1"/>
    <s v="Unidad Élite"/>
    <s v="Gilberto Mazo"/>
    <s v="gilberto.mazo@antioquia.gov.co"/>
    <s v="3146327933 - 3202407294 "/>
    <n v="8857"/>
    <x v="80"/>
    <s v="05001"/>
    <s v="Centro"/>
    <s v="Z01"/>
    <x v="7"/>
    <s v="R01"/>
    <m/>
    <e v="#N/A"/>
    <e v="#N/A"/>
    <m/>
    <m/>
    <m/>
    <s v="Incendio Estructural"/>
    <m/>
    <n v="15"/>
    <m/>
    <m/>
    <m/>
    <m/>
    <m/>
  </r>
  <r>
    <s v="Agosto"/>
    <s v="08"/>
    <x v="2"/>
    <m/>
    <n v="20140814"/>
    <m/>
    <n v="1"/>
    <s v="Unidad Élite"/>
    <s v="Gilberto Mazo"/>
    <s v="gilberto.mazo@antioquia.gov.co"/>
    <s v="3146327933 - 3202407294 "/>
    <n v="8857"/>
    <x v="82"/>
    <s v="05697"/>
    <s v="Valle de San Nicolás"/>
    <s v="Z18"/>
    <x v="3"/>
    <s v="R07"/>
    <m/>
    <e v="#N/A"/>
    <e v="#N/A"/>
    <m/>
    <m/>
    <m/>
    <s v="Inundación"/>
    <m/>
    <n v="18"/>
    <m/>
    <m/>
    <m/>
    <m/>
    <m/>
  </r>
  <r>
    <s v="Agosto"/>
    <s v="08"/>
    <x v="2"/>
    <m/>
    <n v="20140819"/>
    <m/>
    <n v="1"/>
    <s v="Unidad Élite"/>
    <s v="Gilberto Mazo"/>
    <s v="gilberto.mazo@antioquia.gov.co"/>
    <s v="3146327933 - 3202407294 "/>
    <n v="8857"/>
    <x v="87"/>
    <s v="05088"/>
    <s v="Norte "/>
    <s v="Z02"/>
    <x v="7"/>
    <s v="R01"/>
    <m/>
    <e v="#N/A"/>
    <e v="#N/A"/>
    <m/>
    <m/>
    <m/>
    <s v="Incendio Estructural"/>
    <m/>
    <n v="15"/>
    <m/>
    <m/>
    <m/>
    <m/>
    <m/>
  </r>
  <r>
    <s v="Septiembre"/>
    <s v="09"/>
    <x v="2"/>
    <m/>
    <n v="20140905"/>
    <m/>
    <n v="1"/>
    <s v="Unidad Élite"/>
    <s v="Juliana Rosero Cuesta"/>
    <s v="unidadelitedapard@gmail.com"/>
    <n v="3137486329"/>
    <n v="8857"/>
    <x v="101"/>
    <s v="05031"/>
    <s v="Meseta"/>
    <s v="Z07"/>
    <x v="6"/>
    <s v="R04"/>
    <m/>
    <e v="#N/A"/>
    <e v="#N/A"/>
    <m/>
    <m/>
    <m/>
    <s v="Huracán"/>
    <m/>
    <n v="14"/>
    <m/>
    <m/>
    <m/>
    <m/>
    <n v="9"/>
  </r>
  <r>
    <s v="Septiembre"/>
    <s v="09"/>
    <x v="2"/>
    <m/>
    <n v="20140916"/>
    <m/>
    <n v="1"/>
    <s v="Unidad Élite"/>
    <s v="Juliana Rosero Cuesta"/>
    <s v="unidadelitedapard@gmail.com"/>
    <n v="3137486329"/>
    <n v="8857"/>
    <x v="87"/>
    <s v="05088"/>
    <s v="Norte "/>
    <s v="Z02"/>
    <x v="7"/>
    <s v="R01"/>
    <m/>
    <e v="#N/A"/>
    <e v="#N/A"/>
    <m/>
    <m/>
    <m/>
    <s v="Incendio Estructural"/>
    <m/>
    <n v="15"/>
    <n v="1"/>
    <m/>
    <m/>
    <m/>
    <m/>
  </r>
  <r>
    <s v="Septiembre"/>
    <s v="09"/>
    <x v="2"/>
    <m/>
    <n v="20140926"/>
    <m/>
    <n v="1"/>
    <s v="Unidad Élite"/>
    <s v="Juliana Rosero Cuesta"/>
    <s v="unidadelitedapard@gmail.com"/>
    <n v="3137486329"/>
    <n v="8857"/>
    <x v="31"/>
    <s v="05789"/>
    <s v="Cartama"/>
    <s v="Z22"/>
    <x v="2"/>
    <s v="R08"/>
    <m/>
    <e v="#N/A"/>
    <e v="#N/A"/>
    <m/>
    <m/>
    <m/>
    <s v="Vendaval"/>
    <m/>
    <n v="30"/>
    <n v="7"/>
    <m/>
    <m/>
    <m/>
    <m/>
  </r>
  <r>
    <s v="Septiembre"/>
    <s v="09"/>
    <x v="2"/>
    <m/>
    <n v="20140927"/>
    <m/>
    <n v="1"/>
    <s v="Unidad Élite"/>
    <s v="Juliana Rosero Cuesta"/>
    <s v="unidadelitedapard@gmail.com"/>
    <n v="3137486329"/>
    <n v="8857"/>
    <x v="77"/>
    <s v="05318"/>
    <s v="Valle de San Nicolás"/>
    <s v="Z18"/>
    <x v="3"/>
    <s v="R07"/>
    <m/>
    <e v="#N/A"/>
    <e v="#N/A"/>
    <m/>
    <m/>
    <m/>
    <s v="Accidente"/>
    <m/>
    <n v="1"/>
    <m/>
    <m/>
    <m/>
    <m/>
    <m/>
  </r>
  <r>
    <s v="Septiembre"/>
    <s v="09"/>
    <x v="2"/>
    <m/>
    <n v="20140902"/>
    <m/>
    <n v="1"/>
    <s v="Unidad Élite"/>
    <s v="Juliana Rosero Cuesta"/>
    <s v="unidadelitedapard@gmail.com"/>
    <n v="3137486329"/>
    <n v="8857"/>
    <x v="76"/>
    <s v="05045"/>
    <s v="Centro"/>
    <s v="Z23"/>
    <x v="5"/>
    <s v="R09"/>
    <m/>
    <e v="#N/A"/>
    <e v="#N/A"/>
    <m/>
    <m/>
    <m/>
    <s v="Inundación"/>
    <m/>
    <n v="18"/>
    <m/>
    <m/>
    <m/>
    <m/>
    <m/>
  </r>
  <r>
    <s v="Septiembre"/>
    <s v="09"/>
    <x v="2"/>
    <m/>
    <n v="20140911"/>
    <m/>
    <n v="1"/>
    <s v="Unidad Élite"/>
    <s v="Juliana Rosero Cuesta"/>
    <s v="unidadelitedapard@gmail.com"/>
    <n v="3137486329"/>
    <n v="8857"/>
    <x v="80"/>
    <s v="05001"/>
    <s v="Centro"/>
    <s v="Z01"/>
    <x v="7"/>
    <s v="R01"/>
    <m/>
    <e v="#N/A"/>
    <e v="#N/A"/>
    <m/>
    <m/>
    <m/>
    <s v="Accidente"/>
    <m/>
    <n v="1"/>
    <m/>
    <m/>
    <m/>
    <m/>
    <m/>
  </r>
  <r>
    <s v="Septiembre"/>
    <s v="09"/>
    <x v="2"/>
    <m/>
    <n v="20140915"/>
    <m/>
    <n v="1"/>
    <s v="Unidad Élite"/>
    <s v="Juliana Rosero Cuesta"/>
    <s v="unidadelitedapard@gmail.com"/>
    <n v="3137486329"/>
    <n v="8857"/>
    <x v="80"/>
    <s v="05001"/>
    <s v="Centro"/>
    <s v="Z01"/>
    <x v="7"/>
    <s v="R01"/>
    <m/>
    <e v="#N/A"/>
    <e v="#N/A"/>
    <m/>
    <m/>
    <m/>
    <s v="Deslizamiento"/>
    <m/>
    <n v="7"/>
    <m/>
    <m/>
    <m/>
    <m/>
    <m/>
  </r>
  <r>
    <s v="Septiembre"/>
    <s v="09"/>
    <x v="2"/>
    <m/>
    <n v="20140917"/>
    <m/>
    <n v="1"/>
    <s v="Unidad Élite"/>
    <s v="Juliana Rosero Cuesta"/>
    <s v="unidadelitedapard@gmail.com"/>
    <n v="3137486329"/>
    <n v="8857"/>
    <x v="108"/>
    <s v="05079"/>
    <s v="Norte "/>
    <s v="Z02"/>
    <x v="7"/>
    <s v="R01"/>
    <m/>
    <e v="#N/A"/>
    <e v="#N/A"/>
    <m/>
    <m/>
    <m/>
    <s v="Vendaval"/>
    <m/>
    <n v="30"/>
    <m/>
    <m/>
    <m/>
    <m/>
    <m/>
  </r>
  <r>
    <s v="Septiembre"/>
    <s v="09"/>
    <x v="2"/>
    <m/>
    <n v="20140917"/>
    <m/>
    <n v="1"/>
    <s v="Unidad Élite"/>
    <s v="Juliana Rosero Cuesta"/>
    <s v="unidadelitedapard@gmail.com"/>
    <n v="3137486329"/>
    <n v="8857"/>
    <x v="109"/>
    <s v="05125"/>
    <s v="Cauca Medio"/>
    <s v="Z14"/>
    <x v="4"/>
    <s v="R06"/>
    <m/>
    <e v="#N/A"/>
    <e v="#N/A"/>
    <m/>
    <m/>
    <m/>
    <s v="Vendaval"/>
    <m/>
    <n v="30"/>
    <m/>
    <m/>
    <m/>
    <m/>
    <m/>
  </r>
  <r>
    <s v="Septiembre"/>
    <s v="09"/>
    <x v="2"/>
    <m/>
    <n v="20140917"/>
    <m/>
    <n v="1"/>
    <s v="Unidad Élite"/>
    <s v="Juliana Rosero Cuesta"/>
    <s v="unidadelitedapard@gmail.com"/>
    <n v="3137486329"/>
    <n v="8857"/>
    <x v="34"/>
    <s v="05576"/>
    <s v="Cartama"/>
    <s v="Z22"/>
    <x v="2"/>
    <s v="R08"/>
    <m/>
    <e v="#N/A"/>
    <e v="#N/A"/>
    <m/>
    <m/>
    <m/>
    <s v="Vendaval"/>
    <m/>
    <n v="30"/>
    <m/>
    <m/>
    <m/>
    <m/>
    <m/>
  </r>
  <r>
    <s v="Septiembre"/>
    <s v="09"/>
    <x v="2"/>
    <m/>
    <n v="20140921"/>
    <m/>
    <n v="1"/>
    <s v="Unidad Élite"/>
    <s v="Juliana Rosero Cuesta"/>
    <s v="unidadelitedapard@gmail.com"/>
    <n v="3137486329"/>
    <n v="8857"/>
    <x v="80"/>
    <s v="05001"/>
    <s v="Centro"/>
    <s v="Z01"/>
    <x v="7"/>
    <s v="R01"/>
    <m/>
    <e v="#N/A"/>
    <e v="#N/A"/>
    <m/>
    <m/>
    <m/>
    <s v="Incendio Estructural"/>
    <m/>
    <n v="15"/>
    <m/>
    <m/>
    <m/>
    <m/>
    <m/>
  </r>
  <r>
    <s v="Septiembre"/>
    <s v="09"/>
    <x v="2"/>
    <m/>
    <n v="20140925"/>
    <m/>
    <n v="1"/>
    <s v="Unidad Élite"/>
    <s v="Juliana Rosero Cuesta"/>
    <s v="unidadelitedapard@gmail.com"/>
    <n v="3137486329"/>
    <n v="8857"/>
    <x v="36"/>
    <s v="05172"/>
    <s v="Centro"/>
    <s v="Z23"/>
    <x v="5"/>
    <s v="R09"/>
    <m/>
    <e v="#N/A"/>
    <e v="#N/A"/>
    <m/>
    <m/>
    <m/>
    <s v="Inundación"/>
    <m/>
    <n v="18"/>
    <m/>
    <m/>
    <m/>
    <m/>
    <m/>
  </r>
  <r>
    <s v="Septiembre"/>
    <s v="09"/>
    <x v="2"/>
    <m/>
    <n v="20140926"/>
    <m/>
    <n v="1"/>
    <s v="Unidad Élite"/>
    <s v="Juliana Rosero Cuesta"/>
    <s v="unidadelitedapard@gmail.com"/>
    <n v="3137486329"/>
    <n v="8857"/>
    <x v="18"/>
    <s v="05129"/>
    <s v="Sur "/>
    <s v="Z03"/>
    <x v="7"/>
    <s v="R01"/>
    <m/>
    <e v="#N/A"/>
    <e v="#N/A"/>
    <m/>
    <m/>
    <m/>
    <s v="Vendaval"/>
    <m/>
    <n v="30"/>
    <m/>
    <m/>
    <m/>
    <m/>
    <m/>
  </r>
  <r>
    <s v="Octubre"/>
    <s v="10"/>
    <x v="2"/>
    <m/>
    <n v="20141004"/>
    <m/>
    <n v="1"/>
    <s v="Unidad Élite"/>
    <s v="Juliana Rosero Cuesta"/>
    <s v="unidadelitedapard@gmail.com"/>
    <n v="3137486329"/>
    <n v="8857"/>
    <x v="87"/>
    <s v="05088"/>
    <s v="Norte "/>
    <s v="Z02"/>
    <x v="7"/>
    <s v="R01"/>
    <m/>
    <e v="#N/A"/>
    <e v="#N/A"/>
    <m/>
    <m/>
    <m/>
    <s v="Incendio Estructural"/>
    <m/>
    <n v="15"/>
    <n v="3"/>
    <m/>
    <m/>
    <m/>
    <m/>
  </r>
  <r>
    <s v="Octubre"/>
    <s v="10"/>
    <x v="2"/>
    <m/>
    <n v="20141005"/>
    <m/>
    <n v="1"/>
    <s v="Unidad Élite"/>
    <s v="Juliana Rosero Cuesta"/>
    <s v="unidadelitedapard@gmail.com"/>
    <n v="3137486329"/>
    <n v="8857"/>
    <x v="24"/>
    <s v="05093"/>
    <s v="Penderisco"/>
    <s v="Z21"/>
    <x v="2"/>
    <s v="R08"/>
    <m/>
    <e v="#N/A"/>
    <e v="#N/A"/>
    <m/>
    <m/>
    <m/>
    <s v="Vendaval"/>
    <m/>
    <n v="30"/>
    <m/>
    <m/>
    <m/>
    <m/>
    <m/>
  </r>
  <r>
    <s v="Octubre"/>
    <s v="10"/>
    <x v="2"/>
    <m/>
    <n v="20141005"/>
    <m/>
    <n v="1"/>
    <s v="Unidad Élite"/>
    <s v="Juliana Rosero Cuesta"/>
    <s v="unidadelitedapard@gmail.com"/>
    <n v="3137486329"/>
    <n v="8857"/>
    <x v="24"/>
    <s v="05093"/>
    <s v="Penderisco"/>
    <s v="Z21"/>
    <x v="2"/>
    <s v="R08"/>
    <m/>
    <e v="#N/A"/>
    <e v="#N/A"/>
    <m/>
    <m/>
    <m/>
    <s v="Accidente"/>
    <m/>
    <n v="1"/>
    <m/>
    <m/>
    <m/>
    <m/>
    <m/>
  </r>
  <r>
    <s v="Octubre"/>
    <s v="10"/>
    <x v="2"/>
    <m/>
    <n v="20141006"/>
    <m/>
    <n v="1"/>
    <s v="Unidad Élite"/>
    <s v="Juliana Rosero Cuesta"/>
    <s v="unidadelitedapard@gmail.com"/>
    <n v="3137486329"/>
    <n v="8857"/>
    <x v="107"/>
    <s v="05266"/>
    <s v="Sur "/>
    <s v="Z03"/>
    <x v="7"/>
    <s v="R01"/>
    <m/>
    <e v="#N/A"/>
    <e v="#N/A"/>
    <m/>
    <m/>
    <m/>
    <s v="Vendaval"/>
    <m/>
    <n v="30"/>
    <m/>
    <m/>
    <m/>
    <m/>
    <m/>
  </r>
  <r>
    <s v="Octubre"/>
    <s v="10"/>
    <x v="2"/>
    <m/>
    <n v="20141009"/>
    <m/>
    <n v="1"/>
    <s v="Unidad Élite"/>
    <s v="Juliana Rosero Cuesta"/>
    <s v="unidadelitedapard@gmail.com"/>
    <n v="3137486329"/>
    <n v="8857"/>
    <x v="5"/>
    <s v="05667"/>
    <s v="Embalses"/>
    <s v="Z16"/>
    <x v="3"/>
    <s v="R07"/>
    <m/>
    <e v="#N/A"/>
    <e v="#N/A"/>
    <m/>
    <m/>
    <m/>
    <s v="Lluvias"/>
    <m/>
    <n v="19"/>
    <m/>
    <m/>
    <m/>
    <m/>
    <m/>
  </r>
  <r>
    <s v="Octubre"/>
    <s v="10"/>
    <x v="2"/>
    <m/>
    <n v="20141009"/>
    <m/>
    <n v="1"/>
    <s v="Unidad Élite"/>
    <s v="Juliana Rosero Cuesta"/>
    <s v="unidadelitedapard@gmail.com"/>
    <n v="3137486329"/>
    <n v="8857"/>
    <x v="32"/>
    <s v="05579"/>
    <s v="Ribereña"/>
    <s v="Z06"/>
    <x v="8"/>
    <s v="R03"/>
    <m/>
    <e v="#N/A"/>
    <e v="#N/A"/>
    <m/>
    <m/>
    <m/>
    <s v="Lluvias"/>
    <m/>
    <n v="19"/>
    <n v="200"/>
    <m/>
    <m/>
    <m/>
    <m/>
  </r>
  <r>
    <s v="Octubre"/>
    <s v="10"/>
    <x v="2"/>
    <m/>
    <n v="20141014"/>
    <m/>
    <n v="1"/>
    <s v="Unidad Élite"/>
    <s v="Juliana Rosero Cuesta"/>
    <s v="unidadelitedapard@gmail.com"/>
    <n v="3137486329"/>
    <n v="8857"/>
    <x v="63"/>
    <s v="05674"/>
    <s v="Valle de San Nicolás"/>
    <s v="Z18"/>
    <x v="3"/>
    <s v="R07"/>
    <m/>
    <e v="#N/A"/>
    <e v="#N/A"/>
    <m/>
    <m/>
    <m/>
    <s v="Deslizamiento"/>
    <m/>
    <n v="7"/>
    <n v="12"/>
    <m/>
    <m/>
    <m/>
    <m/>
  </r>
  <r>
    <s v="Octubre"/>
    <s v="10"/>
    <x v="2"/>
    <m/>
    <n v="20141020"/>
    <m/>
    <n v="1"/>
    <s v="Unidad Élite"/>
    <s v="Juliana Rosero Cuesta"/>
    <s v="unidadelitedapard@gmail.com"/>
    <n v="3137486329"/>
    <n v="8857"/>
    <x v="87"/>
    <s v="05088"/>
    <s v="Norte "/>
    <s v="Z02"/>
    <x v="7"/>
    <s v="R01"/>
    <m/>
    <e v="#N/A"/>
    <e v="#N/A"/>
    <m/>
    <m/>
    <m/>
    <s v="Incendio Estructural"/>
    <m/>
    <n v="15"/>
    <m/>
    <m/>
    <m/>
    <m/>
    <m/>
  </r>
  <r>
    <s v="Octubre"/>
    <s v="10"/>
    <x v="2"/>
    <m/>
    <n v="20141024"/>
    <m/>
    <n v="1"/>
    <s v="Unidad Élite"/>
    <s v="Juliana Rosero Cuesta"/>
    <s v="unidadelitedapard@gmail.com"/>
    <n v="3137486329"/>
    <n v="8857"/>
    <x v="35"/>
    <s v="05120"/>
    <s v="Bajo Cauca"/>
    <s v="Z04"/>
    <x v="0"/>
    <s v="R02"/>
    <m/>
    <e v="#N/A"/>
    <e v="#N/A"/>
    <m/>
    <m/>
    <m/>
    <s v="Terrorismo"/>
    <m/>
    <n v="28"/>
    <n v="6"/>
    <m/>
    <m/>
    <m/>
    <m/>
  </r>
  <r>
    <s v="Octubre"/>
    <s v="10"/>
    <x v="2"/>
    <m/>
    <n v="20141029"/>
    <m/>
    <n v="1"/>
    <s v="Unidad Élite"/>
    <s v="Juliana Rosero Cuesta"/>
    <s v="unidadelitedapard@gmail.com"/>
    <n v="3137486329"/>
    <n v="8857"/>
    <x v="87"/>
    <s v="05088"/>
    <s v="Norte "/>
    <s v="Z02"/>
    <x v="7"/>
    <s v="R01"/>
    <m/>
    <e v="#N/A"/>
    <e v="#N/A"/>
    <m/>
    <m/>
    <m/>
    <s v="Deslizamiento"/>
    <m/>
    <n v="7"/>
    <n v="5"/>
    <m/>
    <m/>
    <m/>
    <m/>
  </r>
  <r>
    <s v="Octubre"/>
    <s v="10"/>
    <x v="2"/>
    <m/>
    <n v="20141030"/>
    <m/>
    <n v="1"/>
    <s v="Unidad Élite"/>
    <s v="Juliana Rosero Cuesta"/>
    <s v="unidadelitedapard@gmail.com"/>
    <n v="3137486329"/>
    <n v="8857"/>
    <x v="103"/>
    <s v="05030"/>
    <s v="Sinifaná"/>
    <s v="Z19"/>
    <x v="2"/>
    <s v="R08"/>
    <m/>
    <e v="#N/A"/>
    <e v="#N/A"/>
    <m/>
    <m/>
    <m/>
    <s v="Accidente minero"/>
    <m/>
    <n v="2"/>
    <m/>
    <m/>
    <m/>
    <m/>
    <m/>
  </r>
  <r>
    <s v="Octubre"/>
    <s v="10"/>
    <x v="2"/>
    <m/>
    <n v="20141012"/>
    <m/>
    <n v="1"/>
    <s v="Unidad Élite"/>
    <s v="Juliana Rosero Cuesta"/>
    <s v="unidadelitedapard@gmail.com"/>
    <n v="3137486329"/>
    <n v="8857"/>
    <x v="87"/>
    <s v="05088"/>
    <s v="Norte "/>
    <s v="Z02"/>
    <x v="7"/>
    <s v="R01"/>
    <m/>
    <e v="#N/A"/>
    <e v="#N/A"/>
    <m/>
    <m/>
    <m/>
    <s v="Accidente"/>
    <m/>
    <n v="1"/>
    <m/>
    <m/>
    <m/>
    <m/>
    <m/>
  </r>
  <r>
    <s v="Octubre"/>
    <s v="10"/>
    <x v="2"/>
    <m/>
    <n v="20141029"/>
    <m/>
    <n v="1"/>
    <s v="Unidad Élite"/>
    <s v="Juliana Rosero Cuesta"/>
    <s v="unidadelitedapard@gmail.com"/>
    <n v="3137486329"/>
    <n v="8857"/>
    <x v="80"/>
    <s v="05001"/>
    <s v="Centro"/>
    <s v="Z01"/>
    <x v="7"/>
    <s v="R01"/>
    <m/>
    <e v="#N/A"/>
    <e v="#N/A"/>
    <m/>
    <m/>
    <m/>
    <s v="Granizada"/>
    <m/>
    <n v="12"/>
    <m/>
    <m/>
    <m/>
    <m/>
    <m/>
  </r>
  <r>
    <s v="Noviembre"/>
    <s v="11"/>
    <x v="2"/>
    <m/>
    <n v="20141108"/>
    <m/>
    <n v="1"/>
    <s v="Unidad Élite"/>
    <s v="Juliana Rosero Cuesta"/>
    <s v="unidadelitedapard@gmail.com"/>
    <n v="3137486329"/>
    <n v="8857"/>
    <x v="119"/>
    <s v="05308"/>
    <s v="Norte "/>
    <s v="Z02"/>
    <x v="7"/>
    <s v="R01"/>
    <m/>
    <e v="#N/A"/>
    <e v="#N/A"/>
    <m/>
    <m/>
    <m/>
    <s v="Inundación"/>
    <m/>
    <n v="18"/>
    <m/>
    <m/>
    <m/>
    <m/>
    <m/>
  </r>
  <r>
    <s v="Noviembre"/>
    <s v="11"/>
    <x v="2"/>
    <m/>
    <n v="20141112"/>
    <m/>
    <n v="1"/>
    <s v="Unidad Élite"/>
    <s v="Juliana Rosero Cuesta"/>
    <s v="unidadelitedapard@gmail.com"/>
    <n v="3137486329"/>
    <n v="8857"/>
    <x v="14"/>
    <s v="05107"/>
    <s v="Vertiente Chorros Blancos"/>
    <s v="Z10"/>
    <x v="1"/>
    <s v="R05"/>
    <m/>
    <e v="#N/A"/>
    <e v="#N/A"/>
    <m/>
    <m/>
    <m/>
    <s v="Sismo"/>
    <m/>
    <n v="25"/>
    <m/>
    <m/>
    <m/>
    <m/>
    <m/>
  </r>
  <r>
    <s v="Noviembre"/>
    <s v="11"/>
    <x v="2"/>
    <m/>
    <n v="20141114"/>
    <m/>
    <n v="1"/>
    <s v="Unidad Élite"/>
    <s v="Juliana Rosero Cuesta"/>
    <s v="unidadelitedapard@gmail.com"/>
    <n v="3137486329"/>
    <n v="8857"/>
    <x v="102"/>
    <s v="05237"/>
    <s v="Río Grande y Chico"/>
    <s v="Z11"/>
    <x v="1"/>
    <s v="R05"/>
    <m/>
    <e v="#N/A"/>
    <e v="#N/A"/>
    <m/>
    <m/>
    <m/>
    <s v="Deslizamiento"/>
    <m/>
    <n v="7"/>
    <m/>
    <m/>
    <m/>
    <m/>
    <m/>
  </r>
  <r>
    <s v="Noviembre"/>
    <s v="11"/>
    <x v="2"/>
    <m/>
    <n v="20141117"/>
    <m/>
    <n v="1"/>
    <s v="Unidad Élite"/>
    <s v="Juliana Rosero Cuesta"/>
    <s v="unidadelitedapard@gmail.com"/>
    <n v="3137486329"/>
    <n v="8857"/>
    <x v="42"/>
    <s v="05495"/>
    <s v="Bajo Cauca"/>
    <s v="Z04"/>
    <x v="0"/>
    <s v="R02"/>
    <m/>
    <e v="#N/A"/>
    <e v="#N/A"/>
    <m/>
    <m/>
    <m/>
    <s v="Inundación"/>
    <m/>
    <n v="18"/>
    <m/>
    <m/>
    <m/>
    <m/>
    <m/>
  </r>
  <r>
    <s v="Noviembre"/>
    <s v="11"/>
    <x v="2"/>
    <m/>
    <n v="20141125"/>
    <m/>
    <n v="1"/>
    <s v="Unidad Élite"/>
    <s v="Juliana Rosero Cuesta"/>
    <s v="unidadelitedapard@gmail.com"/>
    <n v="3137486329"/>
    <n v="8857"/>
    <x v="84"/>
    <s v="05861"/>
    <s v="Sinifaná"/>
    <s v="Z19"/>
    <x v="2"/>
    <s v="R08"/>
    <m/>
    <e v="#N/A"/>
    <e v="#N/A"/>
    <m/>
    <m/>
    <m/>
    <s v="Accidente minero"/>
    <m/>
    <n v="2"/>
    <m/>
    <m/>
    <m/>
    <m/>
    <m/>
  </r>
  <r>
    <s v="Noviembre"/>
    <s v="11"/>
    <x v="2"/>
    <m/>
    <n v="20141125"/>
    <m/>
    <n v="1"/>
    <s v="Unidad Élite"/>
    <s v="Juliana Rosero Cuesta"/>
    <s v="unidadelitedapard@gmail.com"/>
    <n v="3137486329"/>
    <n v="8857"/>
    <x v="80"/>
    <s v="05001"/>
    <s v="Centro"/>
    <s v="Z01"/>
    <x v="7"/>
    <s v="R01"/>
    <m/>
    <e v="#N/A"/>
    <e v="#N/A"/>
    <m/>
    <m/>
    <m/>
    <s v="Sismo"/>
    <m/>
    <n v="25"/>
    <m/>
    <m/>
    <m/>
    <m/>
    <m/>
  </r>
  <r>
    <s v="Noviembre"/>
    <s v="11"/>
    <x v="2"/>
    <m/>
    <n v="20141102"/>
    <m/>
    <n v="1"/>
    <s v="Unidad Élite"/>
    <s v="Gilberto Mazo"/>
    <s v="gilberto.mazo@antioquia.gov.co"/>
    <s v="3146327933 - 3202407294 "/>
    <n v="8857"/>
    <x v="75"/>
    <s v="05154"/>
    <s v="Bajo Cauca"/>
    <s v="Z04"/>
    <x v="0"/>
    <s v="R02"/>
    <m/>
    <e v="#N/A"/>
    <e v="#N/A"/>
    <m/>
    <m/>
    <m/>
    <s v="Inundación"/>
    <m/>
    <n v="18"/>
    <m/>
    <m/>
    <m/>
    <m/>
    <m/>
  </r>
  <r>
    <s v="Noviembre"/>
    <s v="11"/>
    <x v="2"/>
    <m/>
    <n v="20141108"/>
    <m/>
    <n v="1"/>
    <s v="Unidad Élite"/>
    <s v="Gilberto Mazo"/>
    <s v="gilberto.mazo@antioquia.gov.co"/>
    <s v="3146327933 - 3202407294 "/>
    <n v="8857"/>
    <x v="53"/>
    <s v="05138"/>
    <s v="Cuenca del Río Sucio"/>
    <s v="Z13"/>
    <x v="4"/>
    <s v="R06"/>
    <m/>
    <e v="#N/A"/>
    <e v="#N/A"/>
    <m/>
    <m/>
    <m/>
    <s v="Vendaval"/>
    <m/>
    <n v="30"/>
    <m/>
    <m/>
    <m/>
    <m/>
    <m/>
  </r>
  <r>
    <s v="Noviembre"/>
    <s v="11"/>
    <x v="2"/>
    <m/>
    <n v="20141108"/>
    <m/>
    <n v="1"/>
    <s v="Unidad Élite"/>
    <s v="Gilberto Mazo"/>
    <s v="gilberto.mazo@antioquia.gov.co"/>
    <s v="3146327933 - 3202407294 "/>
    <n v="8857"/>
    <x v="8"/>
    <s v="05284"/>
    <s v="Cuenca del Río Sucio"/>
    <s v="Z13"/>
    <x v="4"/>
    <s v="R06"/>
    <m/>
    <e v="#N/A"/>
    <e v="#N/A"/>
    <m/>
    <m/>
    <m/>
    <s v="Vendaval"/>
    <m/>
    <n v="30"/>
    <m/>
    <m/>
    <m/>
    <m/>
    <m/>
  </r>
  <r>
    <s v="Noviembre"/>
    <s v="11"/>
    <x v="2"/>
    <m/>
    <n v="20141108"/>
    <m/>
    <n v="1"/>
    <s v="Unidad Élite"/>
    <s v="Gilberto Mazo"/>
    <s v="gilberto.mazo@antioquia.gov.co"/>
    <s v="3146327933 - 3202407294 "/>
    <n v="8857"/>
    <x v="37"/>
    <s v="05842"/>
    <s v="Cuenca del Río Sucio"/>
    <s v="Z13"/>
    <x v="4"/>
    <s v="R06"/>
    <m/>
    <e v="#N/A"/>
    <e v="#N/A"/>
    <m/>
    <m/>
    <m/>
    <s v="Vendaval"/>
    <m/>
    <n v="30"/>
    <m/>
    <m/>
    <m/>
    <m/>
    <m/>
  </r>
  <r>
    <s v="Noviembre"/>
    <s v="11"/>
    <x v="2"/>
    <m/>
    <n v="20141111"/>
    <m/>
    <n v="1"/>
    <s v="Unidad Élite"/>
    <s v="Gilberto Mazo"/>
    <s v="gilberto.mazo@antioquia.gov.co"/>
    <s v="3146327933 - 3202407294 "/>
    <n v="8857"/>
    <x v="80"/>
    <s v="05001"/>
    <s v="Centro"/>
    <s v="Z01"/>
    <x v="7"/>
    <s v="R01"/>
    <m/>
    <e v="#N/A"/>
    <e v="#N/A"/>
    <m/>
    <m/>
    <m/>
    <s v="Incendio Estructural"/>
    <m/>
    <n v="15"/>
    <m/>
    <m/>
    <m/>
    <m/>
    <m/>
  </r>
  <r>
    <s v="Noviembre"/>
    <s v="11"/>
    <x v="2"/>
    <m/>
    <n v="20141112"/>
    <m/>
    <n v="1"/>
    <s v="Unidad Élite"/>
    <s v="Gilberto Mazo"/>
    <s v="gilberto.mazo@antioquia.gov.co"/>
    <s v="3146327933 - 3202407294 "/>
    <n v="8857"/>
    <x v="80"/>
    <s v="05001"/>
    <s v="Centro"/>
    <s v="Z01"/>
    <x v="7"/>
    <s v="R01"/>
    <m/>
    <e v="#N/A"/>
    <e v="#N/A"/>
    <m/>
    <m/>
    <m/>
    <s v="Deslizamiento"/>
    <m/>
    <n v="7"/>
    <m/>
    <m/>
    <m/>
    <m/>
    <m/>
  </r>
  <r>
    <s v="Noviembre"/>
    <s v="11"/>
    <x v="2"/>
    <m/>
    <n v="20141113"/>
    <m/>
    <n v="1"/>
    <s v="Unidad Élite"/>
    <s v="Gilberto Mazo"/>
    <s v="gilberto.mazo@antioquia.gov.co"/>
    <s v="3146327933 - 3202407294 "/>
    <n v="8857"/>
    <x v="36"/>
    <s v="05172"/>
    <s v="Centro"/>
    <s v="Z23"/>
    <x v="5"/>
    <s v="R09"/>
    <m/>
    <e v="#N/A"/>
    <e v="#N/A"/>
    <m/>
    <m/>
    <m/>
    <s v="Inundación"/>
    <m/>
    <n v="18"/>
    <m/>
    <m/>
    <m/>
    <m/>
    <m/>
  </r>
  <r>
    <s v="Noviembre"/>
    <s v="11"/>
    <x v="2"/>
    <m/>
    <n v="20141113"/>
    <m/>
    <n v="1"/>
    <s v="Unidad Élite"/>
    <s v="Gilberto Mazo"/>
    <s v="gilberto.mazo@antioquia.gov.co"/>
    <s v="3146327933 - 3202407294 "/>
    <n v="8857"/>
    <x v="40"/>
    <s v="05591"/>
    <s v="Ribereña"/>
    <s v="Z06"/>
    <x v="8"/>
    <s v="R03"/>
    <m/>
    <e v="#N/A"/>
    <e v="#N/A"/>
    <m/>
    <m/>
    <m/>
    <s v="Inundación"/>
    <m/>
    <n v="18"/>
    <m/>
    <m/>
    <m/>
    <m/>
    <m/>
  </r>
  <r>
    <s v="Noviembre"/>
    <s v="11"/>
    <x v="2"/>
    <m/>
    <n v="20141114"/>
    <m/>
    <n v="1"/>
    <s v="Unidad Élite"/>
    <s v="Gilberto Mazo"/>
    <s v="gilberto.mazo@antioquia.gov.co"/>
    <s v="3146327933 - 3202407294 "/>
    <n v="8857"/>
    <x v="103"/>
    <s v="05030"/>
    <s v="Sinifaná"/>
    <s v="Z19"/>
    <x v="2"/>
    <s v="R08"/>
    <m/>
    <e v="#N/A"/>
    <e v="#N/A"/>
    <m/>
    <m/>
    <m/>
    <s v="Accidente minero"/>
    <m/>
    <n v="2"/>
    <m/>
    <m/>
    <m/>
    <m/>
    <m/>
  </r>
  <r>
    <s v="Noviembre"/>
    <s v="11"/>
    <x v="2"/>
    <m/>
    <n v="20141117"/>
    <m/>
    <n v="1"/>
    <s v="Unidad Élite"/>
    <s v="Gilberto Mazo"/>
    <s v="gilberto.mazo@antioquia.gov.co"/>
    <s v="3146327933 - 3202407294 "/>
    <n v="8857"/>
    <x v="115"/>
    <s v="05380"/>
    <s v="Sur "/>
    <s v="Z03"/>
    <x v="7"/>
    <s v="R01"/>
    <m/>
    <e v="#N/A"/>
    <e v="#N/A"/>
    <m/>
    <m/>
    <m/>
    <s v="Deslizamiento"/>
    <m/>
    <n v="7"/>
    <m/>
    <m/>
    <m/>
    <m/>
    <m/>
  </r>
  <r>
    <s v="Noviembre"/>
    <s v="11"/>
    <x v="2"/>
    <m/>
    <n v="20141125"/>
    <m/>
    <n v="1"/>
    <s v="Unidad Élite"/>
    <s v="Gilberto Mazo"/>
    <s v="gilberto.mazo@antioquia.gov.co"/>
    <s v="3146327933 - 3202407294 "/>
    <n v="8857"/>
    <x v="84"/>
    <s v="05861"/>
    <s v="Sinifaná"/>
    <s v="Z19"/>
    <x v="2"/>
    <s v="R08"/>
    <m/>
    <e v="#N/A"/>
    <e v="#N/A"/>
    <m/>
    <m/>
    <m/>
    <s v="Accidente minero"/>
    <m/>
    <n v="2"/>
    <m/>
    <m/>
    <m/>
    <m/>
    <m/>
  </r>
  <r>
    <s v="Diciembre"/>
    <s v="12"/>
    <x v="2"/>
    <m/>
    <n v="20141210"/>
    <m/>
    <n v="1"/>
    <s v="Unidad Élite"/>
    <s v="Juliana Rosero Cuesta"/>
    <s v="unidadelitedapard@gmail.com"/>
    <n v="3137486329"/>
    <n v="8857"/>
    <x v="36"/>
    <s v="05172"/>
    <s v="Centro"/>
    <s v="Z23"/>
    <x v="5"/>
    <s v="R09"/>
    <m/>
    <e v="#N/A"/>
    <e v="#N/A"/>
    <m/>
    <m/>
    <m/>
    <s v="Vendaval"/>
    <m/>
    <n v="30"/>
    <m/>
    <m/>
    <m/>
    <m/>
    <n v="300"/>
  </r>
  <r>
    <s v="Diciembre"/>
    <s v="12"/>
    <x v="2"/>
    <m/>
    <n v="20141223"/>
    <m/>
    <n v="1"/>
    <s v="Unidad Élite"/>
    <s v="Juliana Rosero Cuesta"/>
    <s v="unidadelitedapard@gmail.com"/>
    <n v="3137486329"/>
    <n v="8857"/>
    <x v="118"/>
    <s v="05607"/>
    <s v="Valle de San Nicolás"/>
    <s v="Z18"/>
    <x v="3"/>
    <s v="R07"/>
    <m/>
    <e v="#N/A"/>
    <e v="#N/A"/>
    <m/>
    <m/>
    <m/>
    <s v="Incendio Estructural"/>
    <m/>
    <n v="15"/>
    <n v="4"/>
    <m/>
    <m/>
    <m/>
    <m/>
  </r>
  <r>
    <s v="Diciembre"/>
    <s v="12"/>
    <x v="2"/>
    <m/>
    <n v="20141210"/>
    <m/>
    <n v="1"/>
    <s v="Unidad Élite"/>
    <s v="Gilberto Mazo"/>
    <s v="gilberto.mazo@antioquia.gov.co"/>
    <s v="3146327933 - 3202407294 "/>
    <n v="8857"/>
    <x v="87"/>
    <s v="05088"/>
    <s v="Norte "/>
    <s v="Z02"/>
    <x v="7"/>
    <s v="R01"/>
    <m/>
    <e v="#N/A"/>
    <e v="#N/A"/>
    <m/>
    <m/>
    <m/>
    <s v="Inundación"/>
    <m/>
    <n v="18"/>
    <m/>
    <m/>
    <m/>
    <m/>
    <m/>
  </r>
  <r>
    <s v="Diciembre"/>
    <s v="12"/>
    <x v="2"/>
    <m/>
    <n v="20141210"/>
    <m/>
    <n v="1"/>
    <s v="Unidad Élite"/>
    <s v="Gilberto Mazo"/>
    <s v="gilberto.mazo@antioquia.gov.co"/>
    <s v="3146327933 - 3202407294 "/>
    <n v="8857"/>
    <x v="80"/>
    <s v="05001"/>
    <s v="Centro"/>
    <s v="Z01"/>
    <x v="7"/>
    <s v="R01"/>
    <m/>
    <e v="#N/A"/>
    <e v="#N/A"/>
    <m/>
    <m/>
    <m/>
    <s v="Deslizamiento"/>
    <m/>
    <n v="7"/>
    <m/>
    <m/>
    <m/>
    <m/>
    <m/>
  </r>
  <r>
    <s v="Diciembre"/>
    <s v="12"/>
    <x v="2"/>
    <m/>
    <n v="20141211"/>
    <m/>
    <n v="1"/>
    <s v="Unidad Élite"/>
    <s v="Gilberto Mazo"/>
    <s v="gilberto.mazo@antioquia.gov.co"/>
    <s v="3146327933 - 3202407294 "/>
    <n v="8857"/>
    <x v="80"/>
    <s v="05001"/>
    <s v="Centro"/>
    <s v="Z01"/>
    <x v="7"/>
    <s v="R01"/>
    <m/>
    <e v="#N/A"/>
    <e v="#N/A"/>
    <m/>
    <m/>
    <m/>
    <s v="Deslizamiento"/>
    <m/>
    <n v="7"/>
    <m/>
    <m/>
    <m/>
    <m/>
    <m/>
  </r>
  <r>
    <s v="Diciembre"/>
    <s v="12"/>
    <x v="2"/>
    <m/>
    <n v="20141214"/>
    <m/>
    <n v="1"/>
    <s v="Unidad Élite"/>
    <s v="Gilberto Mazo"/>
    <s v="gilberto.mazo@antioquia.gov.co"/>
    <s v="3146327933 - 3202407294 "/>
    <n v="8857"/>
    <x v="80"/>
    <s v="05001"/>
    <s v="Centro"/>
    <s v="Z01"/>
    <x v="7"/>
    <s v="R01"/>
    <m/>
    <e v="#N/A"/>
    <e v="#N/A"/>
    <m/>
    <m/>
    <m/>
    <s v="Incendio Estructural"/>
    <m/>
    <n v="15"/>
    <m/>
    <m/>
    <m/>
    <m/>
    <m/>
  </r>
  <r>
    <s v="Diciembre"/>
    <s v="12"/>
    <x v="2"/>
    <m/>
    <n v="20141223"/>
    <m/>
    <n v="1"/>
    <s v="Unidad Élite"/>
    <s v="Gilberto Mazo"/>
    <s v="gilberto.mazo@antioquia.gov.co"/>
    <s v="3146327933 - 3202407294 "/>
    <n v="8857"/>
    <x v="91"/>
    <s v="05360"/>
    <s v="Sur "/>
    <s v="Z03"/>
    <x v="7"/>
    <s v="R01"/>
    <m/>
    <e v="#N/A"/>
    <e v="#N/A"/>
    <m/>
    <m/>
    <m/>
    <s v="Colapso Estructural"/>
    <m/>
    <n v="4"/>
    <m/>
    <m/>
    <m/>
    <m/>
    <m/>
  </r>
  <r>
    <s v="Diciembre"/>
    <s v="12"/>
    <x v="2"/>
    <m/>
    <n v="20141224"/>
    <m/>
    <n v="1"/>
    <s v="Unidad Élite"/>
    <s v="Gilberto Mazo"/>
    <s v="gilberto.mazo@antioquia.gov.co"/>
    <s v="3146327933 - 3202407294 "/>
    <n v="8857"/>
    <x v="116"/>
    <s v="05113"/>
    <s v="Cauca Medio"/>
    <s v="Z14"/>
    <x v="4"/>
    <s v="R06"/>
    <m/>
    <e v="#N/A"/>
    <e v="#N/A"/>
    <m/>
    <m/>
    <m/>
    <s v="Incendio Forestal"/>
    <m/>
    <n v="16"/>
    <m/>
    <m/>
    <m/>
    <m/>
    <m/>
  </r>
  <r>
    <s v="Diciembre"/>
    <s v="12"/>
    <x v="2"/>
    <m/>
    <n v="20141224"/>
    <m/>
    <n v="1"/>
    <s v="Unidad Élite"/>
    <s v="Gilberto Mazo"/>
    <s v="gilberto.mazo@antioquia.gov.co"/>
    <s v="3146327933 - 3202407294 "/>
    <n v="8857"/>
    <x v="93"/>
    <s v="05679"/>
    <s v="Cartama"/>
    <s v="Z22"/>
    <x v="2"/>
    <s v="R08"/>
    <m/>
    <e v="#N/A"/>
    <e v="#N/A"/>
    <m/>
    <m/>
    <m/>
    <s v="Incendio Forestal"/>
    <m/>
    <n v="16"/>
    <m/>
    <m/>
    <m/>
    <m/>
    <m/>
  </r>
  <r>
    <s v="Diciembre"/>
    <s v="12"/>
    <x v="2"/>
    <m/>
    <n v="20141225"/>
    <m/>
    <n v="1"/>
    <s v="Unidad Élite"/>
    <s v="Gilberto Mazo"/>
    <s v="gilberto.mazo@antioquia.gov.co"/>
    <s v="3146327933 - 3202407294 "/>
    <n v="8857"/>
    <x v="87"/>
    <s v="05088"/>
    <s v="Norte "/>
    <s v="Z02"/>
    <x v="7"/>
    <s v="R01"/>
    <m/>
    <e v="#N/A"/>
    <e v="#N/A"/>
    <m/>
    <m/>
    <m/>
    <s v="Accidente"/>
    <m/>
    <n v="1"/>
    <m/>
    <m/>
    <m/>
    <m/>
    <m/>
  </r>
  <r>
    <s v="Diciembre"/>
    <s v="12"/>
    <x v="2"/>
    <m/>
    <n v="20141226"/>
    <m/>
    <n v="1"/>
    <s v="Unidad Élite"/>
    <s v="Gilberto Mazo"/>
    <s v="gilberto.mazo@antioquia.gov.co"/>
    <s v="3146327933 - 3202407294 "/>
    <n v="8857"/>
    <x v="119"/>
    <s v="05308"/>
    <s v="Norte "/>
    <s v="Z02"/>
    <x v="7"/>
    <s v="R01"/>
    <m/>
    <e v="#N/A"/>
    <e v="#N/A"/>
    <m/>
    <m/>
    <m/>
    <s v="Derrame"/>
    <m/>
    <n v="6"/>
    <m/>
    <m/>
    <m/>
    <m/>
    <m/>
  </r>
  <r>
    <s v="Diciembre"/>
    <s v="12"/>
    <x v="2"/>
    <m/>
    <n v="20141228"/>
    <m/>
    <n v="1"/>
    <s v="Unidad Élite"/>
    <s v="Gilberto Mazo"/>
    <s v="gilberto.mazo@antioquia.gov.co"/>
    <s v="3146327933 - 3202407294 "/>
    <n v="8857"/>
    <x v="119"/>
    <s v="05308"/>
    <s v="Norte "/>
    <s v="Z02"/>
    <x v="7"/>
    <s v="R01"/>
    <m/>
    <e v="#N/A"/>
    <e v="#N/A"/>
    <m/>
    <m/>
    <m/>
    <s v="Incendio Forestal"/>
    <m/>
    <n v="16"/>
    <m/>
    <m/>
    <m/>
    <m/>
    <m/>
  </r>
  <r>
    <s v="Diciembre"/>
    <s v="12"/>
    <x v="2"/>
    <m/>
    <n v="20141228"/>
    <m/>
    <n v="1"/>
    <s v="Unidad Élite"/>
    <s v="Gilberto Mazo"/>
    <s v="gilberto.mazo@antioquia.gov.co"/>
    <s v="3146327933 - 3202407294 "/>
    <n v="8857"/>
    <x v="87"/>
    <s v="05088"/>
    <s v="Norte "/>
    <s v="Z02"/>
    <x v="7"/>
    <s v="R01"/>
    <m/>
    <e v="#N/A"/>
    <e v="#N/A"/>
    <m/>
    <m/>
    <m/>
    <s v="Incendio Estructural"/>
    <m/>
    <n v="15"/>
    <m/>
    <m/>
    <m/>
    <m/>
    <m/>
  </r>
  <r>
    <s v="Diciembre"/>
    <s v="12"/>
    <x v="2"/>
    <m/>
    <n v="20141231"/>
    <m/>
    <n v="1"/>
    <s v="Unidad Élite"/>
    <s v="Gilberto Mazo"/>
    <s v="gilberto.mazo@antioquia.gov.co"/>
    <s v="3146327933 - 3202407294 "/>
    <n v="8857"/>
    <x v="107"/>
    <s v="05266"/>
    <s v="Sur "/>
    <s v="Z03"/>
    <x v="7"/>
    <s v="R01"/>
    <m/>
    <e v="#N/A"/>
    <e v="#N/A"/>
    <m/>
    <m/>
    <m/>
    <s v="Incendio Forestal"/>
    <m/>
    <n v="16"/>
    <m/>
    <m/>
    <m/>
    <m/>
    <m/>
  </r>
  <r>
    <s v="Enero"/>
    <s v="01"/>
    <x v="3"/>
    <m/>
    <n v="20150101"/>
    <m/>
    <n v="1"/>
    <s v="Unidad Élite"/>
    <s v="Gilberto Mazo"/>
    <s v="gilberto.mazo@antioquia.gov.co"/>
    <s v="3146327933 - 3202407294 "/>
    <n v="8857"/>
    <x v="113"/>
    <s v="05042"/>
    <s v="Cauca Medio"/>
    <s v="Z14"/>
    <x v="4"/>
    <s v="R06"/>
    <m/>
    <e v="#N/A"/>
    <e v="#N/A"/>
    <m/>
    <m/>
    <m/>
    <s v="Incendio Forestal"/>
    <m/>
    <n v="16"/>
    <m/>
    <m/>
    <m/>
    <m/>
    <m/>
  </r>
  <r>
    <s v="Enero"/>
    <s v="01"/>
    <x v="3"/>
    <m/>
    <n v="20150101"/>
    <m/>
    <n v="1"/>
    <s v="Unidad Élite"/>
    <s v="Gilberto Mazo"/>
    <s v="gilberto.mazo@antioquia.gov.co"/>
    <s v="3146327933 - 3202407294 "/>
    <n v="8857"/>
    <x v="28"/>
    <s v="05541"/>
    <s v="Embalses"/>
    <s v="Z16"/>
    <x v="3"/>
    <s v="R07"/>
    <m/>
    <e v="#N/A"/>
    <e v="#N/A"/>
    <m/>
    <m/>
    <m/>
    <s v="Ahogamiento"/>
    <m/>
    <e v="#N/A"/>
    <m/>
    <m/>
    <m/>
    <m/>
    <m/>
  </r>
  <r>
    <s v="Enero"/>
    <s v="01"/>
    <x v="3"/>
    <m/>
    <n v="20150101"/>
    <m/>
    <n v="1"/>
    <s v="Unidad Élite"/>
    <s v="Gilberto Mazo"/>
    <s v="gilberto.mazo@antioquia.gov.co"/>
    <s v="3146327933 - 3202407294 "/>
    <n v="8857"/>
    <x v="0"/>
    <s v="05790"/>
    <s v="Bajo Cauca"/>
    <s v="Z04"/>
    <x v="0"/>
    <s v="R02"/>
    <m/>
    <e v="#N/A"/>
    <e v="#N/A"/>
    <m/>
    <m/>
    <m/>
    <s v="Ahogamiento"/>
    <m/>
    <e v="#N/A"/>
    <m/>
    <m/>
    <m/>
    <m/>
    <m/>
  </r>
  <r>
    <s v="Enero"/>
    <s v="01"/>
    <x v="3"/>
    <m/>
    <n v="20150102"/>
    <m/>
    <n v="1"/>
    <s v="Unidad Élite"/>
    <s v="Gilberto Mazo"/>
    <s v="gilberto.mazo@antioquia.gov.co"/>
    <s v="3146327933 - 3202407294 "/>
    <n v="8857"/>
    <x v="104"/>
    <s v="05809"/>
    <s v="Sinifaná"/>
    <s v="Z19"/>
    <x v="2"/>
    <s v="R08"/>
    <m/>
    <e v="#N/A"/>
    <e v="#N/A"/>
    <m/>
    <m/>
    <m/>
    <s v="Incendio Forestal"/>
    <m/>
    <n v="16"/>
    <m/>
    <m/>
    <m/>
    <m/>
    <m/>
  </r>
  <r>
    <s v="Enero"/>
    <s v="01"/>
    <x v="3"/>
    <m/>
    <n v="20150102"/>
    <m/>
    <n v="1"/>
    <s v="Unidad Élite"/>
    <s v="Gilberto Mazo"/>
    <s v="gilberto.mazo@antioquia.gov.co"/>
    <s v="3146327933 - 3202407294 "/>
    <n v="8857"/>
    <x v="108"/>
    <s v="05079"/>
    <s v="Norte "/>
    <s v="Z02"/>
    <x v="7"/>
    <s v="R01"/>
    <m/>
    <e v="#N/A"/>
    <e v="#N/A"/>
    <m/>
    <m/>
    <m/>
    <s v="Ahogamiento"/>
    <m/>
    <e v="#N/A"/>
    <m/>
    <m/>
    <m/>
    <m/>
    <m/>
  </r>
  <r>
    <s v="Enero"/>
    <s v="01"/>
    <x v="3"/>
    <m/>
    <n v="20150103"/>
    <m/>
    <n v="1"/>
    <s v="Unidad Élite"/>
    <s v="Gilberto Mazo"/>
    <s v="gilberto.mazo@antioquia.gov.co"/>
    <s v="3146327933 - 3202407294 "/>
    <n v="8857"/>
    <x v="79"/>
    <s v="05376"/>
    <s v="Valle de San Nicolás"/>
    <s v="Z18"/>
    <x v="3"/>
    <s v="R07"/>
    <m/>
    <e v="#N/A"/>
    <e v="#N/A"/>
    <m/>
    <m/>
    <m/>
    <s v="Incendio Forestal"/>
    <m/>
    <n v="16"/>
    <m/>
    <m/>
    <m/>
    <m/>
    <m/>
  </r>
  <r>
    <s v="Enero"/>
    <s v="01"/>
    <x v="3"/>
    <m/>
    <n v="20150103"/>
    <m/>
    <n v="1"/>
    <s v="Unidad Élite"/>
    <s v="Gilberto Mazo"/>
    <s v="gilberto.mazo@antioquia.gov.co"/>
    <s v="3146327933 - 3202407294 "/>
    <n v="8857"/>
    <x v="87"/>
    <s v="05088"/>
    <s v="Norte "/>
    <s v="Z02"/>
    <x v="7"/>
    <s v="R01"/>
    <m/>
    <e v="#N/A"/>
    <e v="#N/A"/>
    <m/>
    <m/>
    <m/>
    <s v="Incendio Forestal"/>
    <m/>
    <n v="16"/>
    <m/>
    <m/>
    <m/>
    <m/>
    <m/>
  </r>
  <r>
    <s v="Enero"/>
    <s v="01"/>
    <x v="3"/>
    <m/>
    <n v="20150104"/>
    <m/>
    <n v="1"/>
    <s v="Unidad Élite"/>
    <s v="Gilberto Mazo"/>
    <s v="gilberto.mazo@antioquia.gov.co"/>
    <s v="3146327933 - 3202407294 "/>
    <n v="8857"/>
    <x v="115"/>
    <s v="05380"/>
    <s v="Sur "/>
    <s v="Z03"/>
    <x v="7"/>
    <s v="R01"/>
    <m/>
    <e v="#N/A"/>
    <e v="#N/A"/>
    <m/>
    <m/>
    <m/>
    <s v="Incendio Forestal"/>
    <m/>
    <n v="16"/>
    <m/>
    <m/>
    <m/>
    <m/>
    <m/>
  </r>
  <r>
    <s v="Enero"/>
    <s v="01"/>
    <x v="3"/>
    <m/>
    <n v="20150105"/>
    <m/>
    <n v="1"/>
    <s v="Unidad Élite"/>
    <s v="Gilberto Mazo"/>
    <s v="gilberto.mazo@antioquia.gov.co"/>
    <s v="3146327933 - 3202407294 "/>
    <n v="8857"/>
    <x v="63"/>
    <s v="05674"/>
    <s v="Valle de San Nicolás"/>
    <s v="Z18"/>
    <x v="3"/>
    <s v="R07"/>
    <m/>
    <e v="#N/A"/>
    <e v="#N/A"/>
    <m/>
    <m/>
    <m/>
    <s v="Incendio Forestal"/>
    <m/>
    <n v="16"/>
    <m/>
    <m/>
    <m/>
    <m/>
    <m/>
  </r>
  <r>
    <s v="Enero"/>
    <s v="01"/>
    <x v="3"/>
    <m/>
    <n v="20150105"/>
    <m/>
    <n v="1"/>
    <s v="Unidad Élite"/>
    <s v="Gilberto Mazo"/>
    <s v="gilberto.mazo@antioquia.gov.co"/>
    <s v="3146327933 - 3202407294 "/>
    <n v="8857"/>
    <x v="75"/>
    <s v="05154"/>
    <s v="Bajo Cauca"/>
    <s v="Z04"/>
    <x v="0"/>
    <s v="R02"/>
    <m/>
    <e v="#N/A"/>
    <e v="#N/A"/>
    <m/>
    <m/>
    <m/>
    <s v="Incendio Forestal"/>
    <m/>
    <n v="16"/>
    <m/>
    <m/>
    <m/>
    <m/>
    <m/>
  </r>
  <r>
    <s v="Enero"/>
    <s v="01"/>
    <x v="3"/>
    <m/>
    <n v="20150105"/>
    <m/>
    <n v="1"/>
    <s v="Unidad Élite"/>
    <s v="Gilberto Mazo"/>
    <s v="gilberto.mazo@antioquia.gov.co"/>
    <s v="3146327933 - 3202407294 "/>
    <n v="8857"/>
    <x v="79"/>
    <s v="05376"/>
    <s v="Valle de San Nicolás"/>
    <s v="Z18"/>
    <x v="3"/>
    <s v="R07"/>
    <m/>
    <e v="#N/A"/>
    <e v="#N/A"/>
    <m/>
    <m/>
    <m/>
    <s v="Incendio Estructural"/>
    <m/>
    <n v="15"/>
    <n v="1"/>
    <m/>
    <m/>
    <m/>
    <n v="1"/>
  </r>
  <r>
    <s v="Enero"/>
    <s v="01"/>
    <x v="3"/>
    <m/>
    <n v="20150105"/>
    <m/>
    <n v="1"/>
    <s v="Unidad Élite"/>
    <s v="Gilberto Mazo"/>
    <s v="gilberto.mazo@antioquia.gov.co"/>
    <s v="3146327933 - 3202407294 "/>
    <n v="8857"/>
    <x v="79"/>
    <s v="05376"/>
    <s v="Valle de San Nicolás"/>
    <s v="Z18"/>
    <x v="3"/>
    <s v="R07"/>
    <m/>
    <e v="#N/A"/>
    <e v="#N/A"/>
    <m/>
    <m/>
    <m/>
    <s v="Incendio Forestal"/>
    <m/>
    <n v="16"/>
    <m/>
    <m/>
    <m/>
    <m/>
    <m/>
  </r>
  <r>
    <s v="Enero"/>
    <s v="01"/>
    <x v="3"/>
    <m/>
    <n v="20150105"/>
    <m/>
    <n v="1"/>
    <s v="Unidad Élite"/>
    <s v="Gilberto Mazo"/>
    <s v="gilberto.mazo@antioquia.gov.co"/>
    <s v="3146327933 - 3202407294 "/>
    <n v="8857"/>
    <x v="8"/>
    <s v="05284"/>
    <s v="Cuenca del Río Sucio"/>
    <s v="Z13"/>
    <x v="4"/>
    <s v="R06"/>
    <m/>
    <e v="#N/A"/>
    <e v="#N/A"/>
    <m/>
    <m/>
    <m/>
    <s v="Incendio Forestal"/>
    <m/>
    <n v="16"/>
    <m/>
    <m/>
    <m/>
    <m/>
    <m/>
  </r>
  <r>
    <s v="Enero"/>
    <s v="01"/>
    <x v="3"/>
    <m/>
    <n v="20150106"/>
    <m/>
    <n v="1"/>
    <s v="Unidad Élite"/>
    <s v="Gilberto Mazo"/>
    <s v="gilberto.mazo@antioquia.gov.co"/>
    <s v="3146327933 - 3202407294 "/>
    <n v="8857"/>
    <x v="60"/>
    <s v="05615"/>
    <s v="Valle de San Nicolás"/>
    <s v="Z18"/>
    <x v="3"/>
    <s v="R07"/>
    <m/>
    <e v="#N/A"/>
    <e v="#N/A"/>
    <m/>
    <m/>
    <m/>
    <s v="Incendio Forestal"/>
    <m/>
    <n v="16"/>
    <m/>
    <m/>
    <m/>
    <m/>
    <m/>
  </r>
  <r>
    <s v="Enero"/>
    <s v="01"/>
    <x v="3"/>
    <m/>
    <n v="20150106"/>
    <m/>
    <n v="1"/>
    <s v="Unidad Élite"/>
    <s v="Gilberto Mazo"/>
    <s v="gilberto.mazo@antioquia.gov.co"/>
    <s v="3146327933 - 3202407294 "/>
    <n v="8857"/>
    <x v="118"/>
    <s v="05607"/>
    <s v="Valle de San Nicolás"/>
    <s v="Z18"/>
    <x v="3"/>
    <s v="R07"/>
    <m/>
    <e v="#N/A"/>
    <e v="#N/A"/>
    <m/>
    <m/>
    <m/>
    <s v="Incendio Estructural"/>
    <m/>
    <n v="15"/>
    <n v="1"/>
    <m/>
    <m/>
    <m/>
    <n v="1"/>
  </r>
  <r>
    <s v="Enero"/>
    <s v="01"/>
    <x v="3"/>
    <m/>
    <n v="20150106"/>
    <m/>
    <n v="1"/>
    <s v="Unidad Élite"/>
    <s v="Gilberto Mazo"/>
    <s v="gilberto.mazo@antioquia.gov.co"/>
    <s v="3146327933 - 3202407294 "/>
    <n v="8857"/>
    <x v="6"/>
    <s v="05686"/>
    <s v="Río Grande y Chico"/>
    <s v="Z11"/>
    <x v="1"/>
    <s v="R05"/>
    <m/>
    <e v="#N/A"/>
    <e v="#N/A"/>
    <m/>
    <m/>
    <m/>
    <s v="Incendio Forestal"/>
    <m/>
    <n v="16"/>
    <m/>
    <m/>
    <m/>
    <m/>
    <m/>
  </r>
  <r>
    <s v="Enero"/>
    <s v="01"/>
    <x v="3"/>
    <m/>
    <n v="20150106"/>
    <m/>
    <n v="1"/>
    <s v="Unidad Élite"/>
    <s v="Gilberto Mazo"/>
    <s v="gilberto.mazo@antioquia.gov.co"/>
    <s v="3146327933 - 3202407294 "/>
    <n v="8857"/>
    <x v="79"/>
    <s v="05376"/>
    <s v="Valle de San Nicolás"/>
    <s v="Z18"/>
    <x v="3"/>
    <s v="R07"/>
    <m/>
    <e v="#N/A"/>
    <e v="#N/A"/>
    <m/>
    <m/>
    <m/>
    <s v="Incendio Forestal"/>
    <m/>
    <n v="16"/>
    <m/>
    <m/>
    <m/>
    <m/>
    <m/>
  </r>
  <r>
    <s v="Enero"/>
    <s v="01"/>
    <x v="3"/>
    <m/>
    <n v="20150106"/>
    <m/>
    <n v="1"/>
    <s v="Unidad Élite"/>
    <s v="Gilberto Mazo"/>
    <s v="gilberto.mazo@antioquia.gov.co"/>
    <s v="3146327933 - 3202407294 "/>
    <n v="8857"/>
    <x v="94"/>
    <s v="05034"/>
    <s v="San Juan"/>
    <s v="Z20"/>
    <x v="2"/>
    <s v="R08"/>
    <m/>
    <e v="#N/A"/>
    <e v="#N/A"/>
    <m/>
    <m/>
    <m/>
    <s v="Incendio Forestal"/>
    <m/>
    <n v="16"/>
    <m/>
    <m/>
    <m/>
    <m/>
    <m/>
  </r>
  <r>
    <s v="Enero"/>
    <s v="01"/>
    <x v="3"/>
    <m/>
    <n v="20150108"/>
    <m/>
    <n v="1"/>
    <s v="Unidad Élite"/>
    <s v="Gilberto Mazo"/>
    <s v="gilberto.mazo@antioquia.gov.co"/>
    <s v="3146327933 - 3202407294 "/>
    <n v="8857"/>
    <x v="100"/>
    <s v="05282"/>
    <s v="Sinifaná"/>
    <s v="Z19"/>
    <x v="2"/>
    <s v="R08"/>
    <m/>
    <e v="#N/A"/>
    <e v="#N/A"/>
    <m/>
    <m/>
    <m/>
    <s v="Incendio Forestal"/>
    <m/>
    <n v="16"/>
    <m/>
    <m/>
    <m/>
    <m/>
    <m/>
  </r>
  <r>
    <s v="Enero"/>
    <s v="01"/>
    <x v="3"/>
    <m/>
    <n v="20150108"/>
    <m/>
    <n v="1"/>
    <s v="Unidad Élite"/>
    <s v="Gilberto Mazo"/>
    <s v="gilberto.mazo@antioquia.gov.co"/>
    <s v="3146327933 - 3202407294 "/>
    <n v="8857"/>
    <x v="101"/>
    <s v="05031"/>
    <s v="Meseta"/>
    <s v="Z07"/>
    <x v="6"/>
    <s v="R04"/>
    <m/>
    <e v="#N/A"/>
    <e v="#N/A"/>
    <m/>
    <m/>
    <m/>
    <s v="Ahogamiento"/>
    <m/>
    <e v="#N/A"/>
    <m/>
    <m/>
    <m/>
    <m/>
    <m/>
  </r>
  <r>
    <s v="Enero"/>
    <s v="01"/>
    <x v="3"/>
    <m/>
    <n v="20150109"/>
    <m/>
    <n v="1"/>
    <s v="Unidad Élite"/>
    <s v="Gilberto Mazo"/>
    <s v="gilberto.mazo@antioquia.gov.co"/>
    <s v="3146327933 - 3202407294 "/>
    <n v="8857"/>
    <x v="93"/>
    <s v="05679"/>
    <s v="Cartama"/>
    <s v="Z22"/>
    <x v="2"/>
    <s v="R08"/>
    <m/>
    <e v="#N/A"/>
    <e v="#N/A"/>
    <m/>
    <m/>
    <m/>
    <s v="Incendio Forestal"/>
    <m/>
    <n v="16"/>
    <m/>
    <m/>
    <m/>
    <m/>
    <m/>
  </r>
  <r>
    <s v="Enero"/>
    <s v="01"/>
    <x v="3"/>
    <m/>
    <n v="20150110"/>
    <m/>
    <n v="1"/>
    <s v="Unidad Élite"/>
    <s v="Gilberto Mazo"/>
    <s v="gilberto.mazo@antioquia.gov.co"/>
    <s v="3146327933 - 3202407294 "/>
    <n v="8857"/>
    <x v="48"/>
    <s v="05310"/>
    <s v="Río Porce "/>
    <s v="Z09"/>
    <x v="1"/>
    <s v="R05"/>
    <m/>
    <e v="#N/A"/>
    <e v="#N/A"/>
    <m/>
    <m/>
    <m/>
    <s v="Accidente minero"/>
    <m/>
    <n v="2"/>
    <m/>
    <m/>
    <m/>
    <m/>
    <m/>
  </r>
  <r>
    <s v="Enero"/>
    <s v="01"/>
    <x v="3"/>
    <m/>
    <n v="20150111"/>
    <m/>
    <n v="1"/>
    <s v="Unidad Élite"/>
    <s v="Gilberto Mazo"/>
    <s v="gilberto.mazo@antioquia.gov.co"/>
    <s v="3146327933 - 3202407294 "/>
    <n v="8857"/>
    <x v="87"/>
    <s v="05088"/>
    <s v="Norte "/>
    <s v="Z02"/>
    <x v="7"/>
    <s v="R01"/>
    <m/>
    <e v="#N/A"/>
    <e v="#N/A"/>
    <m/>
    <m/>
    <m/>
    <s v="Incendio Forestal"/>
    <m/>
    <n v="16"/>
    <m/>
    <m/>
    <m/>
    <m/>
    <m/>
  </r>
  <r>
    <s v="Enero"/>
    <s v="01"/>
    <x v="3"/>
    <m/>
    <n v="20150111"/>
    <m/>
    <n v="1"/>
    <s v="Unidad Élite"/>
    <s v="Gilberto Mazo"/>
    <s v="gilberto.mazo@antioquia.gov.co"/>
    <s v="3146327933 - 3202407294 "/>
    <n v="8857"/>
    <x v="87"/>
    <s v="05088"/>
    <s v="Norte "/>
    <s v="Z02"/>
    <x v="7"/>
    <s v="R01"/>
    <m/>
    <e v="#N/A"/>
    <e v="#N/A"/>
    <m/>
    <m/>
    <m/>
    <s v="Incendio Forestal"/>
    <m/>
    <n v="16"/>
    <m/>
    <m/>
    <m/>
    <m/>
    <m/>
  </r>
  <r>
    <s v="Enero"/>
    <s v="01"/>
    <x v="3"/>
    <m/>
    <n v="20150111"/>
    <m/>
    <n v="1"/>
    <s v="Unidad Élite"/>
    <s v="Gilberto Mazo"/>
    <s v="gilberto.mazo@antioquia.gov.co"/>
    <s v="3146327933 - 3202407294 "/>
    <n v="8857"/>
    <x v="87"/>
    <s v="05088"/>
    <s v="Norte "/>
    <s v="Z02"/>
    <x v="7"/>
    <s v="R01"/>
    <m/>
    <e v="#N/A"/>
    <e v="#N/A"/>
    <m/>
    <m/>
    <m/>
    <s v="Incendio Forestal"/>
    <m/>
    <n v="16"/>
    <m/>
    <m/>
    <m/>
    <m/>
    <m/>
  </r>
  <r>
    <s v="Enero"/>
    <s v="01"/>
    <x v="3"/>
    <m/>
    <n v="20150111"/>
    <m/>
    <n v="1"/>
    <s v="Unidad Élite"/>
    <s v="Gilberto Mazo"/>
    <s v="gilberto.mazo@antioquia.gov.co"/>
    <s v="3146327933 - 3202407294 "/>
    <n v="8857"/>
    <x v="79"/>
    <s v="05376"/>
    <s v="Valle de San Nicolás"/>
    <s v="Z18"/>
    <x v="3"/>
    <s v="R07"/>
    <m/>
    <e v="#N/A"/>
    <e v="#N/A"/>
    <m/>
    <m/>
    <m/>
    <s v="Incendio Forestal"/>
    <m/>
    <n v="16"/>
    <m/>
    <m/>
    <m/>
    <m/>
    <m/>
  </r>
  <r>
    <s v="Enero"/>
    <s v="01"/>
    <x v="3"/>
    <m/>
    <n v="20150111"/>
    <m/>
    <n v="1"/>
    <s v="Unidad Élite"/>
    <s v="Gilberto Mazo"/>
    <s v="gilberto.mazo@antioquia.gov.co"/>
    <s v="3146327933 - 3202407294 "/>
    <n v="8857"/>
    <x v="4"/>
    <s v="05347"/>
    <s v="Cauca Medio"/>
    <s v="Z14"/>
    <x v="4"/>
    <s v="R06"/>
    <m/>
    <e v="#N/A"/>
    <e v="#N/A"/>
    <m/>
    <m/>
    <m/>
    <s v="Incendio Forestal"/>
    <m/>
    <n v="16"/>
    <m/>
    <m/>
    <m/>
    <m/>
    <m/>
  </r>
  <r>
    <s v="Enero"/>
    <s v="01"/>
    <x v="3"/>
    <m/>
    <n v="20150112"/>
    <m/>
    <n v="1"/>
    <s v="Unidad Élite"/>
    <s v="Gilberto Mazo"/>
    <s v="gilberto.mazo@antioquia.gov.co"/>
    <s v="3146327933 - 3202407294 "/>
    <n v="8857"/>
    <x v="38"/>
    <s v="05036"/>
    <s v="Sinifaná"/>
    <s v="Z19"/>
    <x v="2"/>
    <s v="R08"/>
    <m/>
    <e v="#N/A"/>
    <e v="#N/A"/>
    <m/>
    <m/>
    <m/>
    <s v="Accidente minero"/>
    <m/>
    <n v="2"/>
    <m/>
    <m/>
    <m/>
    <m/>
    <m/>
  </r>
  <r>
    <s v="Enero"/>
    <s v="01"/>
    <x v="3"/>
    <m/>
    <n v="20150112"/>
    <m/>
    <n v="1"/>
    <s v="Unidad Élite"/>
    <s v="Gilberto Mazo"/>
    <s v="gilberto.mazo@antioquia.gov.co"/>
    <s v="3146327933 - 3202407294 "/>
    <n v="8857"/>
    <x v="63"/>
    <s v="05674"/>
    <s v="Valle de San Nicolás"/>
    <s v="Z18"/>
    <x v="3"/>
    <s v="R07"/>
    <m/>
    <e v="#N/A"/>
    <e v="#N/A"/>
    <m/>
    <m/>
    <m/>
    <s v="Incendio Forestal"/>
    <m/>
    <n v="16"/>
    <m/>
    <m/>
    <m/>
    <m/>
    <m/>
  </r>
  <r>
    <s v="Enero"/>
    <s v="01"/>
    <x v="3"/>
    <m/>
    <n v="20150112"/>
    <m/>
    <n v="1"/>
    <s v="Unidad Élite"/>
    <s v="Gilberto Mazo"/>
    <s v="gilberto.mazo@antioquia.gov.co"/>
    <s v="3146327933 - 3202407294 "/>
    <n v="8857"/>
    <x v="87"/>
    <s v="05088"/>
    <s v="Norte "/>
    <s v="Z02"/>
    <x v="7"/>
    <s v="R01"/>
    <m/>
    <e v="#N/A"/>
    <e v="#N/A"/>
    <m/>
    <m/>
    <m/>
    <s v="Incendio Forestal"/>
    <m/>
    <n v="16"/>
    <m/>
    <m/>
    <m/>
    <m/>
    <m/>
  </r>
  <r>
    <s v="Enero"/>
    <s v="01"/>
    <x v="3"/>
    <m/>
    <n v="20150113"/>
    <m/>
    <n v="1"/>
    <s v="Unidad Élite"/>
    <s v="Gilberto Mazo"/>
    <s v="gilberto.mazo@antioquia.gov.co"/>
    <s v="3146327933 - 3202407294 "/>
    <n v="8857"/>
    <x v="18"/>
    <s v="05129"/>
    <s v="Sur "/>
    <s v="Z03"/>
    <x v="7"/>
    <s v="R01"/>
    <m/>
    <e v="#N/A"/>
    <e v="#N/A"/>
    <m/>
    <m/>
    <m/>
    <s v="Otro"/>
    <m/>
    <n v="39"/>
    <m/>
    <m/>
    <m/>
    <m/>
    <m/>
  </r>
  <r>
    <s v="Enero"/>
    <s v="01"/>
    <x v="3"/>
    <m/>
    <n v="20150117"/>
    <m/>
    <n v="1"/>
    <s v="Unidad Élite"/>
    <s v="Gilberto Mazo"/>
    <s v="gilberto.mazo@antioquia.gov.co"/>
    <s v="3146327933 - 3202407294 "/>
    <n v="8857"/>
    <x v="58"/>
    <s v="05480"/>
    <s v="Centro"/>
    <s v="Z23"/>
    <x v="5"/>
    <s v="R09"/>
    <m/>
    <e v="#N/A"/>
    <e v="#N/A"/>
    <m/>
    <m/>
    <m/>
    <s v="Deslizamiento"/>
    <m/>
    <n v="7"/>
    <m/>
    <m/>
    <m/>
    <m/>
    <m/>
  </r>
  <r>
    <s v="Enero"/>
    <s v="01"/>
    <x v="3"/>
    <m/>
    <n v="20150118"/>
    <m/>
    <n v="1"/>
    <s v="Unidad Élite"/>
    <s v="Gilberto Mazo"/>
    <s v="gilberto.mazo@antioquia.gov.co"/>
    <s v="3146327933 - 3202407294 "/>
    <n v="8857"/>
    <x v="113"/>
    <s v="05042"/>
    <s v="Cauca Medio"/>
    <s v="Z14"/>
    <x v="4"/>
    <s v="R06"/>
    <m/>
    <e v="#N/A"/>
    <e v="#N/A"/>
    <m/>
    <m/>
    <m/>
    <s v="Accidente"/>
    <m/>
    <n v="1"/>
    <m/>
    <m/>
    <m/>
    <m/>
    <m/>
  </r>
  <r>
    <s v="Enero"/>
    <s v="01"/>
    <x v="3"/>
    <m/>
    <n v="20150119"/>
    <m/>
    <n v="1"/>
    <s v="Unidad Élite"/>
    <s v="Gilberto Mazo"/>
    <s v="gilberto.mazo@antioquia.gov.co"/>
    <s v="3146327933 - 3202407294 "/>
    <n v="8857"/>
    <x v="105"/>
    <s v="05212"/>
    <s v="Norte "/>
    <s v="Z02"/>
    <x v="7"/>
    <s v="R01"/>
    <m/>
    <e v="#N/A"/>
    <e v="#N/A"/>
    <m/>
    <m/>
    <m/>
    <s v="Incendio Forestal"/>
    <m/>
    <n v="16"/>
    <m/>
    <m/>
    <m/>
    <m/>
    <m/>
  </r>
  <r>
    <s v="Enero"/>
    <s v="01"/>
    <x v="3"/>
    <m/>
    <n v="20150119"/>
    <m/>
    <n v="1"/>
    <s v="Unidad Élite"/>
    <s v="Gilberto Mazo"/>
    <s v="gilberto.mazo@antioquia.gov.co"/>
    <s v="3146327933 - 3202407294 "/>
    <n v="8857"/>
    <x v="87"/>
    <s v="05088"/>
    <s v="Norte "/>
    <s v="Z02"/>
    <x v="7"/>
    <s v="R01"/>
    <m/>
    <e v="#N/A"/>
    <e v="#N/A"/>
    <m/>
    <m/>
    <m/>
    <s v="Incendio Forestal"/>
    <m/>
    <n v="16"/>
    <m/>
    <m/>
    <m/>
    <m/>
    <m/>
  </r>
  <r>
    <s v="Enero"/>
    <s v="01"/>
    <x v="3"/>
    <m/>
    <n v="20150119"/>
    <m/>
    <n v="1"/>
    <s v="Unidad Élite"/>
    <s v="Gilberto Mazo"/>
    <s v="gilberto.mazo@antioquia.gov.co"/>
    <s v="3146327933 - 3202407294 "/>
    <n v="8857"/>
    <x v="115"/>
    <s v="05380"/>
    <s v="Sur "/>
    <s v="Z03"/>
    <x v="7"/>
    <s v="R01"/>
    <m/>
    <e v="#N/A"/>
    <e v="#N/A"/>
    <m/>
    <m/>
    <m/>
    <s v="Incendio Forestal"/>
    <m/>
    <n v="16"/>
    <m/>
    <m/>
    <m/>
    <m/>
    <m/>
  </r>
  <r>
    <s v="Enero"/>
    <s v="01"/>
    <x v="3"/>
    <m/>
    <n v="20150125"/>
    <m/>
    <n v="1"/>
    <s v="Unidad Élite"/>
    <s v="Gilberto Mazo"/>
    <s v="gilberto.mazo@antioquia.gov.co"/>
    <s v="3146327933 - 3202407294 "/>
    <n v="8857"/>
    <x v="101"/>
    <s v="05031"/>
    <s v="Meseta"/>
    <s v="Z07"/>
    <x v="6"/>
    <s v="R04"/>
    <m/>
    <e v="#N/A"/>
    <e v="#N/A"/>
    <m/>
    <m/>
    <m/>
    <s v="Accidente"/>
    <m/>
    <n v="1"/>
    <m/>
    <m/>
    <m/>
    <m/>
    <m/>
  </r>
  <r>
    <s v="Enero"/>
    <s v="01"/>
    <x v="3"/>
    <m/>
    <n v="20150128"/>
    <m/>
    <n v="1"/>
    <s v="Unidad Élite"/>
    <s v="Gilberto Mazo"/>
    <s v="gilberto.mazo@antioquia.gov.co"/>
    <s v="3146327933 - 3202407294 "/>
    <n v="8857"/>
    <x v="87"/>
    <s v="05088"/>
    <s v="Norte "/>
    <s v="Z02"/>
    <x v="7"/>
    <s v="R01"/>
    <m/>
    <e v="#N/A"/>
    <e v="#N/A"/>
    <m/>
    <m/>
    <m/>
    <s v="Incendio Forestal"/>
    <m/>
    <n v="16"/>
    <m/>
    <m/>
    <m/>
    <m/>
    <m/>
  </r>
  <r>
    <s v="Enero"/>
    <s v="01"/>
    <x v="3"/>
    <m/>
    <n v="20150130"/>
    <m/>
    <n v="1"/>
    <s v="Unidad Élite"/>
    <s v="Gilberto Mazo"/>
    <s v="gilberto.mazo@antioquia.gov.co"/>
    <s v="3146327933 - 3202407294 "/>
    <n v="8857"/>
    <x v="7"/>
    <s v="05021"/>
    <s v="Embalses"/>
    <s v="Z16"/>
    <x v="3"/>
    <s v="R07"/>
    <m/>
    <e v="#N/A"/>
    <e v="#N/A"/>
    <m/>
    <m/>
    <m/>
    <s v="Colapso Estructural"/>
    <m/>
    <n v="4"/>
    <m/>
    <m/>
    <m/>
    <m/>
    <m/>
  </r>
  <r>
    <s v="Febrero"/>
    <s v="02"/>
    <x v="3"/>
    <m/>
    <n v="20150202"/>
    <m/>
    <n v="1"/>
    <s v="Unidad Élite"/>
    <s v="Gilberto Mazo"/>
    <s v="gilberto.mazo@antioquia.gov.co"/>
    <s v="3146327933 - 3202407294 "/>
    <n v="8857"/>
    <x v="108"/>
    <s v="05079"/>
    <s v="Norte "/>
    <s v="Z02"/>
    <x v="7"/>
    <s v="R01"/>
    <m/>
    <e v="#N/A"/>
    <e v="#N/A"/>
    <m/>
    <m/>
    <m/>
    <s v="Accidente"/>
    <m/>
    <n v="1"/>
    <m/>
    <m/>
    <m/>
    <m/>
    <m/>
  </r>
  <r>
    <s v="Febrero"/>
    <s v="02"/>
    <x v="3"/>
    <m/>
    <n v="20150203"/>
    <m/>
    <n v="1"/>
    <s v="Unidad Élite"/>
    <s v="Gilberto Mazo"/>
    <s v="gilberto.mazo@antioquia.gov.co"/>
    <s v="3146327933 - 3202407294 "/>
    <n v="8857"/>
    <x v="101"/>
    <s v="05031"/>
    <s v="Meseta"/>
    <s v="Z07"/>
    <x v="6"/>
    <s v="R04"/>
    <m/>
    <e v="#N/A"/>
    <e v="#N/A"/>
    <m/>
    <m/>
    <m/>
    <s v="Accidente"/>
    <m/>
    <n v="1"/>
    <m/>
    <m/>
    <m/>
    <m/>
    <m/>
  </r>
  <r>
    <s v="Febrero"/>
    <s v="02"/>
    <x v="3"/>
    <m/>
    <n v="20150205"/>
    <m/>
    <n v="1"/>
    <s v="Unidad Élite"/>
    <s v="Gilberto Mazo"/>
    <s v="gilberto.mazo@antioquia.gov.co"/>
    <s v="3146327933 - 3202407294 "/>
    <n v="8857"/>
    <x v="0"/>
    <s v="05790"/>
    <s v="Bajo Cauca"/>
    <s v="Z04"/>
    <x v="0"/>
    <s v="R02"/>
    <m/>
    <e v="#N/A"/>
    <e v="#N/A"/>
    <m/>
    <m/>
    <m/>
    <s v="Vendaval"/>
    <m/>
    <n v="30"/>
    <m/>
    <m/>
    <m/>
    <m/>
    <n v="134"/>
  </r>
  <r>
    <s v="Febrero"/>
    <s v="02"/>
    <x v="3"/>
    <m/>
    <n v="20150205"/>
    <m/>
    <n v="1"/>
    <s v="Unidad Élite"/>
    <s v="Gilberto Mazo"/>
    <s v="gilberto.mazo@antioquia.gov.co"/>
    <s v="3146327933 - 3202407294 "/>
    <n v="8857"/>
    <x v="62"/>
    <s v="05660"/>
    <s v="Bosques"/>
    <s v="Z17"/>
    <x v="3"/>
    <s v="R07"/>
    <m/>
    <e v="#N/A"/>
    <e v="#N/A"/>
    <m/>
    <m/>
    <m/>
    <s v="Accidente"/>
    <m/>
    <n v="1"/>
    <m/>
    <m/>
    <m/>
    <m/>
    <m/>
  </r>
  <r>
    <s v="Febrero"/>
    <s v="02"/>
    <x v="3"/>
    <m/>
    <n v="20150213"/>
    <m/>
    <n v="1"/>
    <s v="Unidad Élite"/>
    <s v="Gilberto Mazo"/>
    <s v="gilberto.mazo@antioquia.gov.co"/>
    <s v="3146327933 - 3202407294 "/>
    <n v="8857"/>
    <x v="20"/>
    <s v="05837"/>
    <s v="Centro"/>
    <s v="Z23"/>
    <x v="5"/>
    <s v="R09"/>
    <m/>
    <e v="#N/A"/>
    <e v="#N/A"/>
    <m/>
    <m/>
    <m/>
    <s v="Incendio Estructural"/>
    <m/>
    <n v="15"/>
    <m/>
    <n v="1"/>
    <m/>
    <m/>
    <m/>
  </r>
  <r>
    <s v="Febrero"/>
    <s v="02"/>
    <x v="3"/>
    <m/>
    <n v="20150205"/>
    <m/>
    <n v="1"/>
    <s v="Unidad Élite"/>
    <s v="Gilberto Mazo"/>
    <s v="gilberto.mazo@antioquia.gov.co"/>
    <s v="3146327933 - 3202407294 "/>
    <n v="8857"/>
    <x v="17"/>
    <s v="05854"/>
    <s v="Vertiente Chorros Blancos"/>
    <s v="Z10"/>
    <x v="1"/>
    <s v="R05"/>
    <m/>
    <e v="#N/A"/>
    <e v="#N/A"/>
    <m/>
    <m/>
    <m/>
    <s v="Vendaval"/>
    <m/>
    <n v="30"/>
    <m/>
    <m/>
    <m/>
    <m/>
    <m/>
  </r>
  <r>
    <s v="Marzo"/>
    <s v="03"/>
    <x v="3"/>
    <m/>
    <n v="20150305"/>
    <m/>
    <n v="1"/>
    <s v="Unidad Élite"/>
    <s v="Gilberto Mazo"/>
    <s v="gilberto.mazo@antioquia.gov.co"/>
    <s v="3146327933 - 3202407294 "/>
    <n v="8857"/>
    <x v="75"/>
    <s v="05154"/>
    <s v="Bajo Cauca"/>
    <s v="Z04"/>
    <x v="0"/>
    <s v="R02"/>
    <m/>
    <e v="#N/A"/>
    <e v="#N/A"/>
    <m/>
    <m/>
    <m/>
    <s v="Incendio Forestal"/>
    <m/>
    <n v="16"/>
    <m/>
    <m/>
    <m/>
    <m/>
    <m/>
  </r>
  <r>
    <s v="Marzo"/>
    <s v="03"/>
    <x v="3"/>
    <m/>
    <n v="20150305"/>
    <m/>
    <n v="1"/>
    <s v="Unidad Élite"/>
    <s v="Gilberto Mazo"/>
    <s v="gilberto.mazo@antioquia.gov.co"/>
    <s v="3146327933 - 3202407294 "/>
    <n v="8857"/>
    <x v="15"/>
    <s v="05819"/>
    <s v="Río Cauca"/>
    <s v="Z12"/>
    <x v="1"/>
    <s v="R05"/>
    <m/>
    <e v="#N/A"/>
    <e v="#N/A"/>
    <m/>
    <m/>
    <m/>
    <s v="Incendio Forestal"/>
    <m/>
    <n v="16"/>
    <m/>
    <m/>
    <m/>
    <m/>
    <m/>
  </r>
  <r>
    <s v="Marzo"/>
    <s v="03"/>
    <x v="3"/>
    <m/>
    <n v="20150304"/>
    <m/>
    <n v="1"/>
    <s v="Unidad Élite"/>
    <s v="Gilberto Mazo"/>
    <s v="gilberto.mazo@antioquia.gov.co"/>
    <s v="3146327933 - 3202407294 "/>
    <n v="8857"/>
    <x v="114"/>
    <s v="05361"/>
    <s v="Río Cauca"/>
    <s v="Z12"/>
    <x v="1"/>
    <s v="R05"/>
    <m/>
    <e v="#N/A"/>
    <e v="#N/A"/>
    <m/>
    <m/>
    <m/>
    <s v="Incendio Forestal"/>
    <m/>
    <n v="16"/>
    <m/>
    <m/>
    <m/>
    <m/>
    <m/>
  </r>
  <r>
    <s v="Marzo"/>
    <s v="03"/>
    <x v="3"/>
    <m/>
    <n v="20150304"/>
    <m/>
    <n v="1"/>
    <s v="Unidad Élite"/>
    <s v="Gilberto Mazo"/>
    <s v="gilberto.mazo@antioquia.gov.co"/>
    <s v="3146327933 - 3202407294 "/>
    <n v="8857"/>
    <x v="46"/>
    <s v="05150"/>
    <s v="Río Porce "/>
    <s v="Z09"/>
    <x v="1"/>
    <s v="R05"/>
    <m/>
    <e v="#N/A"/>
    <e v="#N/A"/>
    <m/>
    <m/>
    <m/>
    <s v="Incendio Forestal"/>
    <m/>
    <n v="16"/>
    <m/>
    <m/>
    <m/>
    <m/>
    <m/>
  </r>
  <r>
    <s v="Febrero"/>
    <s v="02"/>
    <x v="3"/>
    <m/>
    <n v="20150228"/>
    <m/>
    <n v="1"/>
    <s v="Unidad Élite"/>
    <s v="Gilberto Mazo"/>
    <s v="gilberto.mazo@antioquia.gov.co"/>
    <s v="3146327933 - 3202407294 "/>
    <n v="8857"/>
    <x v="112"/>
    <s v="05656"/>
    <s v="Cauca Medio"/>
    <s v="Z14"/>
    <x v="4"/>
    <s v="R06"/>
    <m/>
    <e v="#N/A"/>
    <e v="#N/A"/>
    <m/>
    <m/>
    <m/>
    <s v="Incendio Forestal"/>
    <m/>
    <n v="16"/>
    <m/>
    <m/>
    <m/>
    <m/>
    <m/>
  </r>
  <r>
    <s v="Febrero"/>
    <s v="02"/>
    <x v="3"/>
    <m/>
    <n v="20150227"/>
    <m/>
    <n v="1"/>
    <s v="Unidad Élite"/>
    <s v="Gilberto Mazo"/>
    <s v="gilberto.mazo@antioquia.gov.co"/>
    <s v="3146327933 - 3202407294 "/>
    <n v="8857"/>
    <x v="47"/>
    <s v="05038"/>
    <s v="Vertiente Chorros Blancos"/>
    <s v="Z10"/>
    <x v="1"/>
    <s v="R05"/>
    <m/>
    <e v="#N/A"/>
    <e v="#N/A"/>
    <m/>
    <m/>
    <m/>
    <s v="Incendio Forestal"/>
    <m/>
    <n v="16"/>
    <n v="1"/>
    <m/>
    <m/>
    <m/>
    <m/>
  </r>
  <r>
    <s v="Febrero"/>
    <s v="02"/>
    <x v="3"/>
    <m/>
    <n v="20150228"/>
    <m/>
    <n v="1"/>
    <s v="Unidad Élite"/>
    <s v="Gilberto Mazo"/>
    <s v="gilberto.mazo@antioquia.gov.co"/>
    <s v="3146327933 - 3202407294 "/>
    <n v="8857"/>
    <x v="55"/>
    <s v="05234"/>
    <s v="Cuenca del Río Sucio"/>
    <s v="Z13"/>
    <x v="4"/>
    <s v="R06"/>
    <m/>
    <e v="#N/A"/>
    <e v="#N/A"/>
    <m/>
    <m/>
    <m/>
    <s v="Incendio Forestal"/>
    <m/>
    <n v="16"/>
    <m/>
    <m/>
    <m/>
    <m/>
    <m/>
  </r>
  <r>
    <s v="Febrero"/>
    <s v="02"/>
    <x v="3"/>
    <m/>
    <n v="20150227"/>
    <m/>
    <n v="1"/>
    <s v="Unidad Élite"/>
    <s v="Gilberto Mazo"/>
    <s v="gilberto.mazo@antioquia.gov.co"/>
    <s v="3146327933 - 3202407294 "/>
    <n v="8857"/>
    <x v="80"/>
    <s v="05001"/>
    <s v="Centro"/>
    <s v="Z01"/>
    <x v="7"/>
    <s v="R01"/>
    <m/>
    <e v="#N/A"/>
    <e v="#N/A"/>
    <m/>
    <m/>
    <m/>
    <s v="Incendio Estructural"/>
    <m/>
    <n v="15"/>
    <m/>
    <m/>
    <m/>
    <m/>
    <m/>
  </r>
  <r>
    <s v="Febrero"/>
    <s v="02"/>
    <x v="3"/>
    <m/>
    <n v="20150224"/>
    <m/>
    <n v="1"/>
    <s v="Unidad Élite"/>
    <s v="Gilberto Mazo"/>
    <s v="gilberto.mazo@antioquia.gov.co"/>
    <s v="3146327933 - 3202407294 "/>
    <n v="8857"/>
    <x v="87"/>
    <s v="05088"/>
    <s v="Norte "/>
    <s v="Z02"/>
    <x v="7"/>
    <s v="R01"/>
    <m/>
    <e v="#N/A"/>
    <e v="#N/A"/>
    <m/>
    <m/>
    <m/>
    <s v="Incendio Estructural"/>
    <m/>
    <n v="15"/>
    <m/>
    <n v="17"/>
    <m/>
    <m/>
    <m/>
  </r>
  <r>
    <s v="Febrero"/>
    <s v="02"/>
    <x v="3"/>
    <m/>
    <n v="20150224"/>
    <m/>
    <n v="1"/>
    <s v="Unidad Élite"/>
    <s v="Gilberto Mazo"/>
    <s v="gilberto.mazo@antioquia.gov.co"/>
    <s v="3146327933 - 3202407294 "/>
    <n v="8857"/>
    <x v="112"/>
    <s v="05656"/>
    <s v="Cauca Medio"/>
    <s v="Z14"/>
    <x v="4"/>
    <s v="R06"/>
    <m/>
    <e v="#N/A"/>
    <e v="#N/A"/>
    <m/>
    <m/>
    <m/>
    <s v="Incendio Forestal"/>
    <m/>
    <n v="16"/>
    <m/>
    <m/>
    <m/>
    <m/>
    <m/>
  </r>
  <r>
    <s v="Febrero"/>
    <s v="02"/>
    <x v="3"/>
    <m/>
    <n v="20150224"/>
    <m/>
    <n v="1"/>
    <s v="Unidad Élite"/>
    <s v="Gilberto Mazo"/>
    <s v="gilberto.mazo@antioquia.gov.co"/>
    <s v="3146327933 - 3202407294 "/>
    <n v="8857"/>
    <x v="71"/>
    <s v="05240"/>
    <s v="Cauca Medio"/>
    <s v="Z14"/>
    <x v="4"/>
    <s v="R06"/>
    <m/>
    <e v="#N/A"/>
    <e v="#N/A"/>
    <m/>
    <m/>
    <m/>
    <s v="Incendio Forestal"/>
    <m/>
    <n v="16"/>
    <m/>
    <m/>
    <m/>
    <m/>
    <m/>
  </r>
  <r>
    <s v="Febrero"/>
    <s v="02"/>
    <x v="3"/>
    <m/>
    <n v="20150224"/>
    <m/>
    <n v="1"/>
    <s v="Unidad Élite"/>
    <s v="Gilberto Mazo"/>
    <s v="gilberto.mazo@antioquia.gov.co"/>
    <s v="3146327933 - 3202407294 "/>
    <n v="8857"/>
    <x v="28"/>
    <s v="05541"/>
    <s v="Embalses"/>
    <s v="Z16"/>
    <x v="3"/>
    <s v="R07"/>
    <m/>
    <e v="#N/A"/>
    <e v="#N/A"/>
    <m/>
    <m/>
    <m/>
    <s v="Ahogamiento"/>
    <m/>
    <e v="#N/A"/>
    <m/>
    <m/>
    <m/>
    <m/>
    <m/>
  </r>
  <r>
    <s v="Febrero"/>
    <s v="02"/>
    <x v="3"/>
    <m/>
    <n v="20150223"/>
    <m/>
    <n v="1"/>
    <s v="Unidad Élite"/>
    <s v="Gilberto Mazo"/>
    <s v="gilberto.mazo@antioquia.gov.co"/>
    <s v="3146327933 - 3202407294 "/>
    <n v="8857"/>
    <x v="93"/>
    <s v="05679"/>
    <s v="Cartama"/>
    <s v="Z22"/>
    <x v="2"/>
    <s v="R08"/>
    <m/>
    <e v="#N/A"/>
    <e v="#N/A"/>
    <m/>
    <m/>
    <m/>
    <s v="Incendio Forestal"/>
    <m/>
    <n v="16"/>
    <m/>
    <m/>
    <m/>
    <m/>
    <m/>
  </r>
  <r>
    <s v="Marzo"/>
    <s v="03"/>
    <x v="3"/>
    <m/>
    <n v="20150301"/>
    <m/>
    <n v="1"/>
    <s v="Unidad Élite"/>
    <s v="Gilberto Mazo"/>
    <s v="gilberto.mazo@antioquia.gov.co"/>
    <s v="3146327933 - 3202407294 "/>
    <n v="8857"/>
    <x v="11"/>
    <s v="05313"/>
    <s v="Embalses"/>
    <s v="Z16"/>
    <x v="3"/>
    <s v="R07"/>
    <m/>
    <e v="#N/A"/>
    <e v="#N/A"/>
    <m/>
    <m/>
    <m/>
    <s v="Vendaval"/>
    <m/>
    <n v="30"/>
    <n v="20"/>
    <m/>
    <m/>
    <m/>
    <n v="22"/>
  </r>
  <r>
    <s v="Marzo"/>
    <s v="03"/>
    <x v="3"/>
    <m/>
    <n v="20150301"/>
    <m/>
    <n v="1"/>
    <s v="Unidad Élite"/>
    <s v="Gilberto Mazo"/>
    <s v="gilberto.mazo@antioquia.gov.co"/>
    <s v="3146327933 - 3202407294 "/>
    <n v="8857"/>
    <x v="60"/>
    <s v="05615"/>
    <s v="Valle de San Nicolás"/>
    <s v="Z18"/>
    <x v="3"/>
    <s v="R07"/>
    <m/>
    <e v="#N/A"/>
    <e v="#N/A"/>
    <m/>
    <m/>
    <m/>
    <s v="Accidente"/>
    <m/>
    <n v="1"/>
    <m/>
    <m/>
    <m/>
    <m/>
    <m/>
  </r>
  <r>
    <s v="Febrero"/>
    <s v="02"/>
    <x v="3"/>
    <m/>
    <n v="20150223"/>
    <m/>
    <n v="1"/>
    <s v="Unidad Élite"/>
    <s v="Gilberto Mazo"/>
    <s v="gilberto.mazo@antioquia.gov.co"/>
    <s v="3146327933 - 3202407294 "/>
    <n v="8857"/>
    <x v="18"/>
    <s v="05129"/>
    <s v="Sur "/>
    <s v="Z03"/>
    <x v="7"/>
    <s v="R01"/>
    <m/>
    <e v="#N/A"/>
    <e v="#N/A"/>
    <m/>
    <m/>
    <m/>
    <s v="Otro"/>
    <m/>
    <n v="39"/>
    <m/>
    <m/>
    <m/>
    <m/>
    <n v="0"/>
  </r>
  <r>
    <s v="Febrero"/>
    <s v="02"/>
    <x v="3"/>
    <m/>
    <n v="20150222"/>
    <m/>
    <n v="1"/>
    <s v="Unidad Élite"/>
    <s v="Gilberto Mazo"/>
    <s v="gilberto.mazo@antioquia.gov.co"/>
    <s v="3146327933 - 3202407294 "/>
    <n v="8857"/>
    <x v="20"/>
    <s v="05837"/>
    <s v="Centro"/>
    <s v="Z23"/>
    <x v="5"/>
    <s v="R09"/>
    <m/>
    <e v="#N/A"/>
    <e v="#N/A"/>
    <m/>
    <m/>
    <m/>
    <s v="Incendio Forestal"/>
    <m/>
    <n v="16"/>
    <m/>
    <n v="1"/>
    <m/>
    <m/>
    <m/>
  </r>
  <r>
    <s v="Febrero"/>
    <s v="02"/>
    <x v="3"/>
    <m/>
    <n v="20150222"/>
    <m/>
    <n v="1"/>
    <s v="Unidad Élite"/>
    <s v="Gilberto Mazo"/>
    <s v="gilberto.mazo@antioquia.gov.co"/>
    <s v="3146327933 - 3202407294 "/>
    <n v="8857"/>
    <x v="5"/>
    <s v="05667"/>
    <s v="Embalses"/>
    <s v="Z16"/>
    <x v="3"/>
    <s v="R07"/>
    <m/>
    <e v="#N/A"/>
    <e v="#N/A"/>
    <m/>
    <m/>
    <m/>
    <s v="Intoxicación"/>
    <m/>
    <n v="17"/>
    <m/>
    <m/>
    <m/>
    <m/>
    <m/>
  </r>
  <r>
    <s v="Febrero"/>
    <s v="02"/>
    <x v="3"/>
    <m/>
    <n v="20150222"/>
    <m/>
    <n v="1"/>
    <s v="Unidad Élite"/>
    <s v="Gilberto Mazo"/>
    <s v="gilberto.mazo@antioquia.gov.co"/>
    <s v="3146327933 - 3202407294 "/>
    <n v="8857"/>
    <x v="18"/>
    <s v="05129"/>
    <s v="Sur "/>
    <s v="Z03"/>
    <x v="7"/>
    <s v="R01"/>
    <m/>
    <e v="#N/A"/>
    <e v="#N/A"/>
    <m/>
    <m/>
    <m/>
    <s v="Otro"/>
    <m/>
    <n v="39"/>
    <m/>
    <m/>
    <m/>
    <m/>
    <m/>
  </r>
  <r>
    <s v="Febrero"/>
    <s v="02"/>
    <x v="3"/>
    <m/>
    <n v="20150222"/>
    <m/>
    <n v="1"/>
    <s v="Unidad Élite"/>
    <s v="Gilberto Mazo"/>
    <s v="gilberto.mazo@antioquia.gov.co"/>
    <s v="3146327933 - 3202407294 "/>
    <n v="8857"/>
    <x v="87"/>
    <s v="05088"/>
    <s v="Norte "/>
    <s v="Z02"/>
    <x v="7"/>
    <s v="R01"/>
    <m/>
    <e v="#N/A"/>
    <e v="#N/A"/>
    <m/>
    <m/>
    <m/>
    <s v="Incendio Forestal"/>
    <m/>
    <n v="16"/>
    <m/>
    <m/>
    <m/>
    <m/>
    <m/>
  </r>
  <r>
    <s v="Febrero"/>
    <s v="02"/>
    <x v="3"/>
    <m/>
    <n v="20150222"/>
    <m/>
    <n v="1"/>
    <s v="Unidad Élite"/>
    <s v="Gilberto Mazo"/>
    <s v="gilberto.mazo@antioquia.gov.co"/>
    <s v="3146327933 - 3202407294 "/>
    <n v="8857"/>
    <x v="87"/>
    <s v="05088"/>
    <s v="Norte "/>
    <s v="Z02"/>
    <x v="7"/>
    <s v="R01"/>
    <m/>
    <e v="#N/A"/>
    <e v="#N/A"/>
    <m/>
    <m/>
    <m/>
    <s v="Incendio Forestal"/>
    <m/>
    <n v="16"/>
    <m/>
    <m/>
    <m/>
    <m/>
    <m/>
  </r>
  <r>
    <s v="Marzo"/>
    <s v="03"/>
    <x v="3"/>
    <m/>
    <n v="20150305"/>
    <m/>
    <n v="1"/>
    <s v="Unidad Élite"/>
    <s v="Gilberto Mazo"/>
    <s v="gilberto.mazo@antioquia.gov.co"/>
    <s v="3146327933 - 3202407294 "/>
    <n v="8857"/>
    <x v="66"/>
    <s v="05887"/>
    <s v="Vertiente Chorros Blancos"/>
    <s v="Z10"/>
    <x v="1"/>
    <s v="R05"/>
    <m/>
    <e v="#N/A"/>
    <e v="#N/A"/>
    <m/>
    <m/>
    <m/>
    <s v="Incendio Forestal"/>
    <m/>
    <n v="16"/>
    <m/>
    <m/>
    <m/>
    <m/>
    <m/>
  </r>
  <r>
    <s v="Febrero"/>
    <s v="02"/>
    <x v="3"/>
    <m/>
    <n v="20150218"/>
    <m/>
    <n v="1"/>
    <s v="Unidad Élite"/>
    <s v="Gilberto Mazo"/>
    <s v="gilberto.mazo@antioquia.gov.co"/>
    <s v="3146327933 - 3202407294 "/>
    <n v="8857"/>
    <x v="60"/>
    <s v="05615"/>
    <s v="Valle de San Nicolás"/>
    <s v="Z18"/>
    <x v="3"/>
    <s v="R07"/>
    <m/>
    <e v="#N/A"/>
    <e v="#N/A"/>
    <m/>
    <m/>
    <m/>
    <s v="Otro"/>
    <m/>
    <n v="39"/>
    <m/>
    <m/>
    <m/>
    <m/>
    <m/>
  </r>
  <r>
    <s v="Febrero"/>
    <s v="02"/>
    <x v="3"/>
    <m/>
    <n v="20150217"/>
    <m/>
    <n v="1"/>
    <s v="Unidad Élite"/>
    <s v="Gilberto Mazo"/>
    <s v="gilberto.mazo@antioquia.gov.co"/>
    <s v="3146327933 - 3202407294 "/>
    <n v="8857"/>
    <x v="116"/>
    <s v="05113"/>
    <s v="Cauca Medio"/>
    <s v="Z14"/>
    <x v="4"/>
    <s v="R06"/>
    <m/>
    <e v="#N/A"/>
    <e v="#N/A"/>
    <m/>
    <m/>
    <m/>
    <s v="Accidente minero"/>
    <m/>
    <n v="2"/>
    <m/>
    <m/>
    <m/>
    <m/>
    <m/>
  </r>
  <r>
    <s v="Febrero"/>
    <s v="02"/>
    <x v="3"/>
    <m/>
    <n v="20150217"/>
    <m/>
    <n v="1"/>
    <s v="Unidad Élite"/>
    <s v="Gilberto Mazo"/>
    <s v="gilberto.mazo@antioquia.gov.co"/>
    <s v="3146327933 - 3202407294 "/>
    <n v="8857"/>
    <x v="114"/>
    <s v="05361"/>
    <s v="Río Cauca"/>
    <s v="Z12"/>
    <x v="1"/>
    <s v="R05"/>
    <m/>
    <e v="#N/A"/>
    <e v="#N/A"/>
    <m/>
    <m/>
    <m/>
    <s v="Accidente"/>
    <m/>
    <n v="1"/>
    <m/>
    <m/>
    <m/>
    <m/>
    <m/>
  </r>
  <r>
    <s v="Febrero"/>
    <s v="02"/>
    <x v="3"/>
    <m/>
    <n v="20150216"/>
    <m/>
    <n v="1"/>
    <s v="Unidad Élite"/>
    <s v="Gilberto Mazo"/>
    <s v="gilberto.mazo@antioquia.gov.co"/>
    <s v="3146327933 - 3202407294 "/>
    <n v="8857"/>
    <x v="45"/>
    <s v="05209"/>
    <s v="Penderisco"/>
    <s v="Z21"/>
    <x v="2"/>
    <s v="R08"/>
    <m/>
    <e v="#N/A"/>
    <e v="#N/A"/>
    <m/>
    <m/>
    <m/>
    <s v="Incendio Forestal"/>
    <m/>
    <n v="16"/>
    <m/>
    <m/>
    <m/>
    <m/>
    <m/>
  </r>
  <r>
    <s v="Febrero"/>
    <s v="02"/>
    <x v="3"/>
    <m/>
    <n v="20150228"/>
    <m/>
    <n v="1"/>
    <s v="Unidad Élite"/>
    <s v="Gilberto Mazo"/>
    <s v="gilberto.mazo@antioquia.gov.co"/>
    <s v="3146327933 - 3202407294 "/>
    <n v="8857"/>
    <x v="112"/>
    <s v="05656"/>
    <s v="Cauca Medio"/>
    <s v="Z14"/>
    <x v="4"/>
    <s v="R06"/>
    <m/>
    <e v="#N/A"/>
    <e v="#N/A"/>
    <m/>
    <m/>
    <m/>
    <s v="Incendio Forestal"/>
    <m/>
    <n v="16"/>
    <m/>
    <m/>
    <m/>
    <m/>
    <m/>
  </r>
  <r>
    <s v="Febrero"/>
    <s v="02"/>
    <x v="3"/>
    <m/>
    <n v="20150215"/>
    <m/>
    <n v="1"/>
    <s v="Unidad Élite"/>
    <s v="Gilberto Mazo"/>
    <s v="gilberto.mazo@antioquia.gov.co"/>
    <s v="3146327933 - 3202407294 "/>
    <n v="8857"/>
    <x v="120"/>
    <s v="05475"/>
    <s v="Atrato Medio"/>
    <s v="Z25"/>
    <x v="5"/>
    <s v="R09"/>
    <m/>
    <e v="#N/A"/>
    <e v="#N/A"/>
    <m/>
    <m/>
    <m/>
    <s v="Sismo"/>
    <m/>
    <n v="25"/>
    <m/>
    <m/>
    <m/>
    <m/>
    <m/>
  </r>
  <r>
    <s v="Febrero"/>
    <s v="02"/>
    <x v="3"/>
    <m/>
    <n v="20150213"/>
    <m/>
    <n v="1"/>
    <s v="Unidad Élite"/>
    <s v="Gilberto Mazo"/>
    <s v="gilberto.mazo@antioquia.gov.co"/>
    <s v="3146327933 - 3202407294 "/>
    <n v="8857"/>
    <x v="96"/>
    <s v="05665"/>
    <s v="Norte"/>
    <s v="Z24"/>
    <x v="5"/>
    <s v="R09"/>
    <m/>
    <e v="#N/A"/>
    <e v="#N/A"/>
    <m/>
    <m/>
    <m/>
    <s v="Incendio Estructural"/>
    <m/>
    <n v="15"/>
    <m/>
    <m/>
    <m/>
    <m/>
    <m/>
  </r>
  <r>
    <s v="Febrero"/>
    <s v="02"/>
    <x v="3"/>
    <m/>
    <n v="20150212"/>
    <m/>
    <n v="1"/>
    <s v="Unidad Élite"/>
    <s v="Gilberto Mazo"/>
    <s v="gilberto.mazo@antioquia.gov.co"/>
    <s v="3146327933 - 3202407294 "/>
    <n v="8857"/>
    <x v="101"/>
    <s v="05031"/>
    <s v="Meseta"/>
    <s v="Z07"/>
    <x v="6"/>
    <s v="R04"/>
    <m/>
    <e v="#N/A"/>
    <e v="#N/A"/>
    <m/>
    <m/>
    <m/>
    <s v="Accidente minero"/>
    <m/>
    <n v="2"/>
    <m/>
    <m/>
    <m/>
    <m/>
    <m/>
  </r>
  <r>
    <s v="Febrero"/>
    <s v="02"/>
    <x v="3"/>
    <m/>
    <n v="20150210"/>
    <m/>
    <n v="1"/>
    <s v="Unidad Élite"/>
    <s v="Gilberto Mazo"/>
    <s v="gilberto.mazo@antioquia.gov.co"/>
    <s v="3146327933 - 3202407294 "/>
    <n v="8857"/>
    <x v="75"/>
    <s v="05154"/>
    <s v="Bajo Cauca"/>
    <s v="Z04"/>
    <x v="0"/>
    <s v="R02"/>
    <m/>
    <e v="#N/A"/>
    <e v="#N/A"/>
    <m/>
    <m/>
    <m/>
    <s v="Incendio Forestal"/>
    <m/>
    <n v="16"/>
    <m/>
    <m/>
    <m/>
    <m/>
    <m/>
  </r>
  <r>
    <s v="Febrero"/>
    <s v="02"/>
    <x v="3"/>
    <m/>
    <n v="20150209"/>
    <m/>
    <n v="1"/>
    <s v="Unidad Élite"/>
    <s v="Gilberto Mazo"/>
    <s v="gilberto.mazo@antioquia.gov.co"/>
    <s v="3146327933 - 3202407294 "/>
    <n v="8857"/>
    <x v="60"/>
    <s v="05615"/>
    <s v="Valle de San Nicolás"/>
    <s v="Z18"/>
    <x v="3"/>
    <s v="R07"/>
    <m/>
    <e v="#N/A"/>
    <e v="#N/A"/>
    <m/>
    <m/>
    <m/>
    <s v="Accidente"/>
    <m/>
    <n v="1"/>
    <m/>
    <m/>
    <m/>
    <m/>
    <m/>
  </r>
  <r>
    <s v="Febrero"/>
    <s v="02"/>
    <x v="3"/>
    <m/>
    <n v="20150206"/>
    <m/>
    <n v="1"/>
    <s v="Unidad Élite"/>
    <s v="Gilberto Mazo"/>
    <s v="gilberto.mazo@antioquia.gov.co"/>
    <s v="3146327933 - 3202407294 "/>
    <n v="8857"/>
    <x v="37"/>
    <s v="05842"/>
    <s v="Cuenca del Río Sucio"/>
    <s v="Z13"/>
    <x v="4"/>
    <s v="R06"/>
    <m/>
    <e v="#N/A"/>
    <e v="#N/A"/>
    <m/>
    <m/>
    <m/>
    <s v="Vendaval"/>
    <m/>
    <n v="30"/>
    <m/>
    <m/>
    <m/>
    <m/>
    <m/>
  </r>
  <r>
    <s v="Febrero"/>
    <s v="02"/>
    <x v="3"/>
    <m/>
    <n v="20150206"/>
    <m/>
    <n v="1"/>
    <s v="Unidad Élite"/>
    <s v="Gilberto Mazo"/>
    <s v="gilberto.mazo@antioquia.gov.co"/>
    <s v="3146327933 - 3202407294 "/>
    <n v="8857"/>
    <x v="106"/>
    <s v="05761"/>
    <s v="Cauca Medio"/>
    <s v="Z14"/>
    <x v="4"/>
    <s v="R06"/>
    <m/>
    <e v="#N/A"/>
    <e v="#N/A"/>
    <m/>
    <m/>
    <m/>
    <s v="Accidente"/>
    <m/>
    <n v="1"/>
    <m/>
    <m/>
    <m/>
    <m/>
    <m/>
  </r>
  <r>
    <s v="Febrero"/>
    <s v="02"/>
    <x v="3"/>
    <m/>
    <n v="20150225"/>
    <m/>
    <n v="1"/>
    <s v="Unidad Élite"/>
    <s v="Gilberto Mazo"/>
    <s v="gilberto.mazo@antioquia.gov.co"/>
    <s v="3146327933 - 3202407294 "/>
    <n v="8857"/>
    <x v="0"/>
    <s v="05790"/>
    <s v="Bajo Cauca"/>
    <s v="Z04"/>
    <x v="0"/>
    <s v="R02"/>
    <m/>
    <e v="#N/A"/>
    <e v="#N/A"/>
    <m/>
    <m/>
    <m/>
    <s v="Accidente"/>
    <m/>
    <n v="1"/>
    <m/>
    <m/>
    <m/>
    <m/>
    <m/>
  </r>
  <r>
    <s v="Febrero"/>
    <s v="02"/>
    <x v="3"/>
    <m/>
    <n v="20150223"/>
    <m/>
    <n v="1"/>
    <s v="Unidad Élite"/>
    <s v="Gilberto Mazo"/>
    <s v="gilberto.mazo@antioquia.gov.co"/>
    <s v="3146327933 - 3202407294 "/>
    <n v="8857"/>
    <x v="73"/>
    <s v="05885"/>
    <s v="Meseta"/>
    <s v="Z07"/>
    <x v="6"/>
    <s v="R04"/>
    <m/>
    <e v="#N/A"/>
    <e v="#N/A"/>
    <m/>
    <m/>
    <m/>
    <s v="Accidente minero"/>
    <m/>
    <n v="2"/>
    <m/>
    <m/>
    <m/>
    <m/>
    <m/>
  </r>
  <r>
    <s v="Febrero"/>
    <s v="02"/>
    <x v="3"/>
    <m/>
    <n v="20150222"/>
    <m/>
    <n v="1"/>
    <s v="Unidad Élite"/>
    <s v="Gilberto Mazo"/>
    <s v="gilberto.mazo@antioquia.gov.co"/>
    <s v="3146327933 - 3202407294 "/>
    <n v="8857"/>
    <x v="90"/>
    <s v="05501"/>
    <s v="Cauca Medio"/>
    <s v="Z14"/>
    <x v="4"/>
    <s v="R06"/>
    <m/>
    <e v="#N/A"/>
    <e v="#N/A"/>
    <m/>
    <m/>
    <m/>
    <s v="Incendio Forestal"/>
    <m/>
    <n v="16"/>
    <m/>
    <m/>
    <m/>
    <m/>
    <m/>
  </r>
  <r>
    <s v="Febrero"/>
    <s v="02"/>
    <x v="3"/>
    <m/>
    <n v="20150217"/>
    <m/>
    <n v="1"/>
    <s v="Unidad Élite"/>
    <s v="Gilberto Mazo"/>
    <s v="gilberto.mazo@antioquia.gov.co"/>
    <s v="3146327933 - 3202407294 "/>
    <n v="8857"/>
    <x v="114"/>
    <s v="05361"/>
    <s v="Río Cauca"/>
    <s v="Z12"/>
    <x v="1"/>
    <s v="R05"/>
    <m/>
    <e v="#N/A"/>
    <e v="#N/A"/>
    <m/>
    <m/>
    <m/>
    <s v="Incendio Forestal"/>
    <m/>
    <n v="16"/>
    <m/>
    <m/>
    <m/>
    <m/>
    <m/>
  </r>
  <r>
    <s v="Marzo"/>
    <s v="03"/>
    <x v="3"/>
    <m/>
    <n v="20150304"/>
    <m/>
    <n v="1"/>
    <s v="Unidad Élite"/>
    <s v="Gilberto Mazo"/>
    <s v="gilberto.mazo@antioquia.gov.co"/>
    <s v="3146327933 - 3202407294 "/>
    <n v="8857"/>
    <x v="112"/>
    <s v="05656"/>
    <s v="Cauca Medio"/>
    <s v="Z14"/>
    <x v="4"/>
    <s v="R06"/>
    <m/>
    <e v="#N/A"/>
    <e v="#N/A"/>
    <m/>
    <m/>
    <m/>
    <s v="Incendio Estructural"/>
    <m/>
    <n v="15"/>
    <m/>
    <m/>
    <m/>
    <m/>
    <m/>
  </r>
  <r>
    <s v="Marzo"/>
    <s v="03"/>
    <x v="3"/>
    <m/>
    <n v="20150310"/>
    <m/>
    <n v="1"/>
    <s v="Unidad Élite"/>
    <s v="Gilberto Mazo"/>
    <s v="gilberto.mazo@antioquia.gov.co"/>
    <s v="3146327933 - 3202407294 "/>
    <n v="8857"/>
    <x v="81"/>
    <s v="05847"/>
    <s v="Penderisco"/>
    <s v="Z21"/>
    <x v="2"/>
    <s v="R08"/>
    <m/>
    <e v="#N/A"/>
    <e v="#N/A"/>
    <m/>
    <m/>
    <m/>
    <s v="Incendio Forestal"/>
    <m/>
    <n v="16"/>
    <m/>
    <m/>
    <m/>
    <m/>
    <m/>
  </r>
  <r>
    <s v="Marzo"/>
    <s v="03"/>
    <x v="3"/>
    <m/>
    <n v="20150309"/>
    <m/>
    <n v="1"/>
    <s v="Unidad Élite"/>
    <s v="Gilberto Mazo"/>
    <s v="gilberto.mazo@antioquia.gov.co"/>
    <s v="3146327933 - 3202407294 "/>
    <n v="8857"/>
    <x v="45"/>
    <s v="05209"/>
    <s v="Penderisco"/>
    <s v="Z21"/>
    <x v="2"/>
    <s v="R08"/>
    <m/>
    <e v="#N/A"/>
    <e v="#N/A"/>
    <m/>
    <m/>
    <m/>
    <s v="Incendio Forestal"/>
    <m/>
    <n v="16"/>
    <m/>
    <m/>
    <m/>
    <m/>
    <m/>
  </r>
  <r>
    <s v="Marzo"/>
    <s v="03"/>
    <x v="3"/>
    <m/>
    <n v="20150310"/>
    <m/>
    <n v="1"/>
    <s v="Unidad Élite"/>
    <s v="Gilberto Mazo"/>
    <s v="gilberto.mazo@antioquia.gov.co"/>
    <s v="3146327933 - 3202407294 "/>
    <n v="8857"/>
    <x v="91"/>
    <s v="05360"/>
    <s v="Sur "/>
    <s v="Z03"/>
    <x v="7"/>
    <s v="R01"/>
    <m/>
    <e v="#N/A"/>
    <e v="#N/A"/>
    <m/>
    <m/>
    <m/>
    <s v="Incendio Forestal"/>
    <m/>
    <n v="16"/>
    <m/>
    <m/>
    <m/>
    <m/>
    <m/>
  </r>
  <r>
    <s v="Marzo"/>
    <s v="03"/>
    <x v="3"/>
    <m/>
    <n v="20150311"/>
    <m/>
    <n v="1"/>
    <s v="Unidad Élite"/>
    <s v="Gilberto Mazo"/>
    <s v="gilberto.mazo@antioquia.gov.co"/>
    <s v="3146327933 - 3202407294 "/>
    <n v="8857"/>
    <x v="79"/>
    <s v="05376"/>
    <s v="Valle de San Nicolás"/>
    <s v="Z18"/>
    <x v="3"/>
    <s v="R07"/>
    <m/>
    <e v="#N/A"/>
    <e v="#N/A"/>
    <m/>
    <m/>
    <m/>
    <s v="Incendio Forestal"/>
    <m/>
    <n v="16"/>
    <m/>
    <m/>
    <m/>
    <m/>
    <m/>
  </r>
  <r>
    <s v="Marzo"/>
    <s v="03"/>
    <x v="3"/>
    <m/>
    <n v="20150311"/>
    <m/>
    <n v="1"/>
    <s v="Unidad Élite"/>
    <s v="Gilberto Mazo"/>
    <s v="gilberto.mazo@antioquia.gov.co"/>
    <s v="3146327933 - 3202407294 "/>
    <n v="8857"/>
    <x v="109"/>
    <s v="05125"/>
    <s v="Cauca Medio"/>
    <s v="Z14"/>
    <x v="4"/>
    <s v="R06"/>
    <m/>
    <e v="#N/A"/>
    <e v="#N/A"/>
    <m/>
    <m/>
    <m/>
    <s v="Incendio Forestal"/>
    <m/>
    <n v="16"/>
    <m/>
    <m/>
    <m/>
    <m/>
    <m/>
  </r>
  <r>
    <s v="Marzo"/>
    <s v="03"/>
    <x v="3"/>
    <m/>
    <n v="20150311"/>
    <m/>
    <n v="1"/>
    <s v="Unidad Élite"/>
    <s v="Gilberto Mazo"/>
    <s v="gilberto.mazo@antioquia.gov.co"/>
    <s v="3146327933 - 3202407294 "/>
    <n v="8857"/>
    <x v="83"/>
    <s v="05002"/>
    <s v="Páramo"/>
    <s v="Z15"/>
    <x v="3"/>
    <s v="R07"/>
    <m/>
    <e v="#N/A"/>
    <e v="#N/A"/>
    <m/>
    <m/>
    <m/>
    <s v="Incendio Forestal"/>
    <m/>
    <n v="16"/>
    <m/>
    <m/>
    <m/>
    <m/>
    <m/>
  </r>
  <r>
    <s v="Marzo"/>
    <s v="03"/>
    <x v="3"/>
    <m/>
    <n v="20150311"/>
    <m/>
    <n v="1"/>
    <s v="Unidad Élite"/>
    <s v="Gilberto Mazo"/>
    <s v="gilberto.mazo@antioquia.gov.co"/>
    <s v="3146327933 - 3202407294 "/>
    <n v="8857"/>
    <x v="20"/>
    <s v="05837"/>
    <s v="Centro"/>
    <s v="Z23"/>
    <x v="5"/>
    <s v="R09"/>
    <m/>
    <e v="#N/A"/>
    <e v="#N/A"/>
    <m/>
    <m/>
    <m/>
    <s v="Incendio Forestal"/>
    <m/>
    <n v="16"/>
    <m/>
    <m/>
    <m/>
    <m/>
    <m/>
  </r>
  <r>
    <s v="Marzo"/>
    <s v="03"/>
    <x v="3"/>
    <m/>
    <n v="20150311"/>
    <m/>
    <n v="1"/>
    <s v="Unidad Élite"/>
    <s v="Gilberto Mazo"/>
    <s v="gilberto.mazo@antioquia.gov.co"/>
    <s v="3146327933 - 3202407294 "/>
    <n v="8857"/>
    <x v="20"/>
    <s v="05837"/>
    <s v="Centro"/>
    <s v="Z23"/>
    <x v="5"/>
    <s v="R09"/>
    <m/>
    <e v="#N/A"/>
    <e v="#N/A"/>
    <m/>
    <m/>
    <m/>
    <s v="Incendio Forestal"/>
    <m/>
    <n v="16"/>
    <m/>
    <m/>
    <m/>
    <m/>
    <m/>
  </r>
  <r>
    <s v="Marzo"/>
    <s v="03"/>
    <x v="3"/>
    <m/>
    <n v="20150311"/>
    <m/>
    <n v="1"/>
    <s v="Unidad Élite"/>
    <s v="Gilberto Mazo"/>
    <s v="gilberto.mazo@antioquia.gov.co"/>
    <s v="3146327933 - 3202407294 "/>
    <n v="8857"/>
    <x v="101"/>
    <s v="05031"/>
    <s v="Meseta"/>
    <s v="Z07"/>
    <x v="6"/>
    <s v="R04"/>
    <m/>
    <e v="#N/A"/>
    <e v="#N/A"/>
    <m/>
    <m/>
    <m/>
    <s v="Incendio Forestal"/>
    <m/>
    <n v="16"/>
    <n v="1"/>
    <m/>
    <m/>
    <m/>
    <m/>
  </r>
  <r>
    <s v="Marzo"/>
    <s v="03"/>
    <x v="3"/>
    <m/>
    <n v="20150311"/>
    <m/>
    <n v="1"/>
    <s v="Unidad Élite"/>
    <s v="Gilberto Mazo"/>
    <s v="gilberto.mazo@antioquia.gov.co"/>
    <s v="3146327933 - 3202407294 "/>
    <n v="8857"/>
    <x v="98"/>
    <s v="05044"/>
    <s v="Cauca Medio"/>
    <s v="Z14"/>
    <x v="4"/>
    <s v="R06"/>
    <m/>
    <e v="#N/A"/>
    <e v="#N/A"/>
    <m/>
    <m/>
    <m/>
    <s v="Incendio Forestal"/>
    <m/>
    <n v="16"/>
    <m/>
    <m/>
    <m/>
    <m/>
    <m/>
  </r>
  <r>
    <s v="Marzo"/>
    <s v="03"/>
    <x v="3"/>
    <m/>
    <n v="20150311"/>
    <m/>
    <n v="1"/>
    <s v="Unidad Élite"/>
    <s v="Gilberto Mazo"/>
    <s v="gilberto.mazo@antioquia.gov.co"/>
    <s v="3146327933 - 3202407294 "/>
    <n v="8857"/>
    <x v="114"/>
    <s v="05361"/>
    <s v="Río Cauca"/>
    <s v="Z12"/>
    <x v="1"/>
    <s v="R05"/>
    <m/>
    <e v="#N/A"/>
    <e v="#N/A"/>
    <m/>
    <m/>
    <m/>
    <s v="Incendio Forestal"/>
    <m/>
    <n v="16"/>
    <m/>
    <m/>
    <m/>
    <m/>
    <m/>
  </r>
  <r>
    <s v="Marzo"/>
    <s v="03"/>
    <x v="3"/>
    <m/>
    <n v="20150311"/>
    <m/>
    <n v="1"/>
    <s v="Unidad Élite"/>
    <s v="Gilberto Mazo"/>
    <s v="gilberto.mazo@antioquia.gov.co"/>
    <s v="3146327933 - 3202407294 "/>
    <n v="8857"/>
    <x v="109"/>
    <s v="05125"/>
    <s v="Cauca Medio"/>
    <s v="Z14"/>
    <x v="4"/>
    <s v="R06"/>
    <m/>
    <e v="#N/A"/>
    <e v="#N/A"/>
    <m/>
    <m/>
    <m/>
    <s v="Incendio Forestal"/>
    <m/>
    <n v="16"/>
    <m/>
    <m/>
    <m/>
    <m/>
    <m/>
  </r>
  <r>
    <s v="Marzo"/>
    <s v="03"/>
    <x v="3"/>
    <m/>
    <n v="20150309"/>
    <m/>
    <n v="1"/>
    <s v="Unidad Élite"/>
    <s v="Gilberto Mazo"/>
    <s v="gilberto.mazo@antioquia.gov.co"/>
    <s v="3146327933 - 3202407294 "/>
    <n v="8857"/>
    <x v="62"/>
    <s v="05660"/>
    <s v="Bosques"/>
    <s v="Z17"/>
    <x v="3"/>
    <s v="R07"/>
    <m/>
    <e v="#N/A"/>
    <e v="#N/A"/>
    <m/>
    <m/>
    <m/>
    <s v="Incendio Forestal"/>
    <m/>
    <n v="16"/>
    <n v="6"/>
    <m/>
    <m/>
    <m/>
    <m/>
  </r>
  <r>
    <s v="Marzo"/>
    <s v="03"/>
    <x v="3"/>
    <m/>
    <n v="20150312"/>
    <m/>
    <n v="1"/>
    <s v="Unidad Élite"/>
    <s v="Gilberto Mazo"/>
    <s v="gilberto.mazo@antioquia.gov.co"/>
    <s v="3146327933 - 3202407294 "/>
    <n v="8857"/>
    <x v="105"/>
    <s v="05212"/>
    <s v="Norte "/>
    <s v="Z02"/>
    <x v="7"/>
    <s v="R01"/>
    <m/>
    <e v="#N/A"/>
    <e v="#N/A"/>
    <m/>
    <m/>
    <m/>
    <s v="Incendio Forestal"/>
    <m/>
    <n v="16"/>
    <m/>
    <m/>
    <m/>
    <m/>
    <m/>
  </r>
  <r>
    <s v="Marzo"/>
    <s v="03"/>
    <x v="3"/>
    <m/>
    <n v="20150312"/>
    <m/>
    <n v="1"/>
    <s v="Unidad Élite"/>
    <s v="Gilberto Mazo"/>
    <s v="gilberto.mazo@antioquia.gov.co"/>
    <s v="3146327933 - 3202407294 "/>
    <n v="8857"/>
    <x v="87"/>
    <s v="05088"/>
    <s v="Norte "/>
    <s v="Z02"/>
    <x v="7"/>
    <s v="R01"/>
    <m/>
    <e v="#N/A"/>
    <e v="#N/A"/>
    <m/>
    <m/>
    <m/>
    <s v="Incendio Forestal"/>
    <m/>
    <n v="16"/>
    <m/>
    <m/>
    <m/>
    <m/>
    <m/>
  </r>
  <r>
    <s v="Marzo"/>
    <s v="03"/>
    <x v="3"/>
    <m/>
    <n v="20150312"/>
    <m/>
    <n v="1"/>
    <s v="Unidad Élite"/>
    <s v="Gilberto Mazo"/>
    <s v="gilberto.mazo@antioquia.gov.co"/>
    <s v="3146327933 - 3202407294 "/>
    <n v="8857"/>
    <x v="69"/>
    <s v="05893"/>
    <s v="Ribereña"/>
    <s v="Z06"/>
    <x v="8"/>
    <s v="R03"/>
    <m/>
    <e v="#N/A"/>
    <e v="#N/A"/>
    <m/>
    <m/>
    <m/>
    <s v="Sismo"/>
    <m/>
    <n v="25"/>
    <m/>
    <m/>
    <m/>
    <m/>
    <m/>
  </r>
  <r>
    <s v="Marzo"/>
    <s v="03"/>
    <x v="3"/>
    <m/>
    <n v="20150312"/>
    <m/>
    <n v="1"/>
    <s v="Unidad Élite"/>
    <s v="Gilberto Mazo"/>
    <s v="gilberto.mazo@antioquia.gov.co"/>
    <s v="3146327933 - 3202407294 "/>
    <n v="8857"/>
    <x v="83"/>
    <s v="05002"/>
    <s v="Páramo"/>
    <s v="Z15"/>
    <x v="3"/>
    <s v="R07"/>
    <m/>
    <e v="#N/A"/>
    <e v="#N/A"/>
    <m/>
    <m/>
    <m/>
    <s v="Incendio Forestal"/>
    <m/>
    <n v="16"/>
    <m/>
    <m/>
    <m/>
    <m/>
    <m/>
  </r>
  <r>
    <s v="Marzo"/>
    <s v="03"/>
    <x v="3"/>
    <m/>
    <n v="20150312"/>
    <m/>
    <n v="1"/>
    <s v="Unidad Élite"/>
    <s v="Gilberto Mazo"/>
    <s v="gilberto.mazo@antioquia.gov.co"/>
    <s v="3146327933 - 3202407294 "/>
    <n v="8857"/>
    <x v="109"/>
    <s v="05125"/>
    <s v="Cauca Medio"/>
    <s v="Z14"/>
    <x v="4"/>
    <s v="R06"/>
    <m/>
    <e v="#N/A"/>
    <e v="#N/A"/>
    <m/>
    <m/>
    <m/>
    <s v="Incendio Forestal"/>
    <m/>
    <n v="16"/>
    <m/>
    <m/>
    <m/>
    <m/>
    <m/>
  </r>
  <r>
    <s v="Marzo"/>
    <s v="03"/>
    <x v="3"/>
    <m/>
    <n v="20150312"/>
    <m/>
    <n v="1"/>
    <s v="Unidad Élite"/>
    <s v="Gilberto Mazo"/>
    <s v="gilberto.mazo@antioquia.gov.co"/>
    <s v="3146327933 - 3202407294 "/>
    <n v="8857"/>
    <x v="81"/>
    <s v="05847"/>
    <s v="Penderisco"/>
    <s v="Z21"/>
    <x v="2"/>
    <s v="R08"/>
    <m/>
    <e v="#N/A"/>
    <e v="#N/A"/>
    <m/>
    <m/>
    <m/>
    <s v="Incendio Forestal"/>
    <m/>
    <n v="16"/>
    <m/>
    <m/>
    <m/>
    <m/>
    <m/>
  </r>
  <r>
    <s v="Marzo"/>
    <s v="03"/>
    <x v="3"/>
    <m/>
    <n v="20150312"/>
    <m/>
    <n v="1"/>
    <s v="Unidad Élite"/>
    <s v="Gilberto Mazo"/>
    <s v="gilberto.mazo@antioquia.gov.co"/>
    <s v="3146327933 - 3202407294 "/>
    <n v="8857"/>
    <x v="81"/>
    <s v="05847"/>
    <s v="Penderisco"/>
    <s v="Z21"/>
    <x v="2"/>
    <s v="R08"/>
    <m/>
    <e v="#N/A"/>
    <e v="#N/A"/>
    <m/>
    <m/>
    <m/>
    <s v="Incendio Forestal"/>
    <m/>
    <n v="16"/>
    <m/>
    <m/>
    <m/>
    <m/>
    <n v="3"/>
  </r>
  <r>
    <s v="Marzo"/>
    <s v="03"/>
    <x v="3"/>
    <m/>
    <n v="20150312"/>
    <m/>
    <n v="1"/>
    <s v="Unidad Élite"/>
    <s v="Gilberto Mazo"/>
    <s v="gilberto.mazo@antioquia.gov.co"/>
    <s v="3146327933 - 3202407294 "/>
    <n v="8857"/>
    <x v="105"/>
    <s v="05212"/>
    <s v="Norte "/>
    <s v="Z02"/>
    <x v="7"/>
    <s v="R01"/>
    <m/>
    <e v="#N/A"/>
    <e v="#N/A"/>
    <m/>
    <m/>
    <m/>
    <s v="Incendio Forestal"/>
    <m/>
    <n v="16"/>
    <m/>
    <m/>
    <m/>
    <m/>
    <m/>
  </r>
  <r>
    <s v="Marzo"/>
    <s v="03"/>
    <x v="3"/>
    <m/>
    <n v="20150312"/>
    <m/>
    <n v="1"/>
    <s v="Unidad Élite"/>
    <s v="Gilberto Mazo"/>
    <s v="gilberto.mazo@antioquia.gov.co"/>
    <s v="3146327933 - 3202407294 "/>
    <n v="8857"/>
    <x v="109"/>
    <s v="05125"/>
    <s v="Cauca Medio"/>
    <s v="Z14"/>
    <x v="4"/>
    <s v="R06"/>
    <m/>
    <e v="#N/A"/>
    <e v="#N/A"/>
    <m/>
    <m/>
    <m/>
    <s v="Incendio Forestal"/>
    <m/>
    <n v="16"/>
    <m/>
    <m/>
    <m/>
    <m/>
    <m/>
  </r>
  <r>
    <s v="Marzo"/>
    <s v="03"/>
    <x v="3"/>
    <m/>
    <n v="20150312"/>
    <m/>
    <n v="1"/>
    <s v="Unidad Élite"/>
    <s v="Gilberto Mazo"/>
    <s v="gilberto.mazo@antioquia.gov.co"/>
    <s v="3146327933 - 3202407294 "/>
    <n v="8857"/>
    <x v="109"/>
    <s v="05125"/>
    <s v="Cauca Medio"/>
    <s v="Z14"/>
    <x v="4"/>
    <s v="R06"/>
    <m/>
    <e v="#N/A"/>
    <e v="#N/A"/>
    <m/>
    <m/>
    <m/>
    <s v="Incendio Forestal"/>
    <m/>
    <n v="16"/>
    <m/>
    <m/>
    <m/>
    <m/>
    <m/>
  </r>
  <r>
    <s v="Marzo"/>
    <s v="03"/>
    <x v="3"/>
    <m/>
    <n v="20150312"/>
    <m/>
    <n v="1"/>
    <s v="Unidad Élite"/>
    <s v="Gilberto Mazo"/>
    <s v="gilberto.mazo@antioquia.gov.co"/>
    <s v="3146327933 - 3202407294 "/>
    <n v="8857"/>
    <x v="109"/>
    <s v="05125"/>
    <s v="Cauca Medio"/>
    <s v="Z14"/>
    <x v="4"/>
    <s v="R06"/>
    <m/>
    <e v="#N/A"/>
    <e v="#N/A"/>
    <m/>
    <m/>
    <m/>
    <s v="Incendio Forestal"/>
    <m/>
    <n v="16"/>
    <m/>
    <m/>
    <m/>
    <m/>
    <m/>
  </r>
  <r>
    <s v="Marzo"/>
    <s v="03"/>
    <x v="3"/>
    <m/>
    <n v="20150312"/>
    <m/>
    <n v="1"/>
    <s v="Unidad Élite"/>
    <s v="Gilberto Mazo"/>
    <s v="gilberto.mazo@antioquia.gov.co"/>
    <s v="3146327933 - 3202407294 "/>
    <n v="8857"/>
    <x v="98"/>
    <s v="05044"/>
    <s v="Cauca Medio"/>
    <s v="Z14"/>
    <x v="4"/>
    <s v="R06"/>
    <m/>
    <e v="#N/A"/>
    <e v="#N/A"/>
    <m/>
    <m/>
    <m/>
    <s v="Incendio Forestal"/>
    <m/>
    <n v="16"/>
    <m/>
    <m/>
    <m/>
    <m/>
    <m/>
  </r>
  <r>
    <s v="Marzo"/>
    <s v="03"/>
    <x v="3"/>
    <m/>
    <n v="20150312"/>
    <m/>
    <n v="1"/>
    <s v="Unidad Élite"/>
    <s v="Gilberto Mazo"/>
    <s v="gilberto.mazo@antioquia.gov.co"/>
    <s v="3146327933 - 3202407294 "/>
    <n v="8857"/>
    <x v="98"/>
    <s v="05044"/>
    <s v="Cauca Medio"/>
    <s v="Z14"/>
    <x v="4"/>
    <s v="R06"/>
    <m/>
    <e v="#N/A"/>
    <e v="#N/A"/>
    <m/>
    <m/>
    <m/>
    <s v="Incendio Forestal"/>
    <m/>
    <n v="16"/>
    <m/>
    <m/>
    <m/>
    <m/>
    <m/>
  </r>
  <r>
    <s v="Marzo"/>
    <s v="03"/>
    <x v="3"/>
    <m/>
    <n v="20150313"/>
    <m/>
    <n v="1"/>
    <s v="Unidad Élite"/>
    <s v="Gilberto Mazo"/>
    <s v="gilberto.mazo@antioquia.gov.co"/>
    <s v="3146327933 - 3202407294 "/>
    <n v="8857"/>
    <x v="3"/>
    <s v="05652"/>
    <s v="Bosques"/>
    <s v="Z17"/>
    <x v="3"/>
    <s v="R07"/>
    <m/>
    <e v="#N/A"/>
    <e v="#N/A"/>
    <m/>
    <m/>
    <m/>
    <s v="Vendaval"/>
    <m/>
    <n v="30"/>
    <n v="10"/>
    <m/>
    <m/>
    <m/>
    <n v="34"/>
  </r>
  <r>
    <s v="Marzo"/>
    <s v="03"/>
    <x v="3"/>
    <m/>
    <n v="20150313"/>
    <m/>
    <n v="1"/>
    <s v="Unidad Élite"/>
    <s v="Gilberto Mazo"/>
    <s v="gilberto.mazo@antioquia.gov.co"/>
    <s v="3146327933 - 3202407294 "/>
    <n v="8857"/>
    <x v="122"/>
    <s v="05543"/>
    <s v="Cuenca del Río Sucio"/>
    <s v="Z13"/>
    <x v="4"/>
    <s v="R06"/>
    <m/>
    <e v="#N/A"/>
    <e v="#N/A"/>
    <m/>
    <m/>
    <m/>
    <s v="Incendio Estructural"/>
    <m/>
    <n v="15"/>
    <m/>
    <m/>
    <m/>
    <m/>
    <m/>
  </r>
  <r>
    <s v="Marzo"/>
    <s v="03"/>
    <x v="3"/>
    <m/>
    <n v="20150313"/>
    <m/>
    <n v="1"/>
    <s v="Unidad Élite"/>
    <s v="Gilberto Mazo"/>
    <s v="gilberto.mazo@antioquia.gov.co"/>
    <s v="3146327933 - 3202407294 "/>
    <n v="8857"/>
    <x v="114"/>
    <s v="05361"/>
    <s v="Río Cauca"/>
    <s v="Z12"/>
    <x v="1"/>
    <s v="R05"/>
    <m/>
    <e v="#N/A"/>
    <e v="#N/A"/>
    <m/>
    <m/>
    <m/>
    <s v="Incendio Forestal"/>
    <m/>
    <n v="16"/>
    <m/>
    <m/>
    <m/>
    <m/>
    <m/>
  </r>
  <r>
    <s v="Junio"/>
    <s v="06"/>
    <x v="3"/>
    <m/>
    <n v="20150614"/>
    <m/>
    <n v="1"/>
    <s v="Unidad Élite"/>
    <s v="Gilberto Mazo"/>
    <s v="gilberto.mazo@antioquia.gov.co"/>
    <s v="3146327933 - 3202407294 "/>
    <n v="8857"/>
    <x v="36"/>
    <s v="05172"/>
    <s v="Centro"/>
    <s v="Z23"/>
    <x v="5"/>
    <s v="R09"/>
    <m/>
    <e v="#N/A"/>
    <e v="#N/A"/>
    <m/>
    <m/>
    <m/>
    <s v="Incendio Forestal"/>
    <m/>
    <n v="16"/>
    <m/>
    <n v="1"/>
    <m/>
    <m/>
    <m/>
  </r>
  <r>
    <s v="Marzo"/>
    <s v="03"/>
    <x v="3"/>
    <m/>
    <n v="20150315"/>
    <m/>
    <n v="1"/>
    <s v="Unidad Élite"/>
    <s v="Gilberto Mazo"/>
    <s v="gilberto.mazo@antioquia.gov.co"/>
    <s v="3146327933 - 3202407294 "/>
    <n v="8857"/>
    <x v="91"/>
    <s v="05360"/>
    <s v="Sur "/>
    <s v="Z03"/>
    <x v="7"/>
    <s v="R01"/>
    <m/>
    <e v="#N/A"/>
    <e v="#N/A"/>
    <m/>
    <m/>
    <m/>
    <s v="Incendio Forestal"/>
    <m/>
    <n v="16"/>
    <m/>
    <m/>
    <m/>
    <m/>
    <m/>
  </r>
  <r>
    <s v="Marzo"/>
    <s v="03"/>
    <x v="3"/>
    <m/>
    <n v="20150316"/>
    <m/>
    <n v="1"/>
    <s v="Unidad Élite"/>
    <s v="Gilberto Mazo"/>
    <s v="gilberto.mazo@antioquia.gov.co"/>
    <s v="3146327933 - 3202407294 "/>
    <n v="8857"/>
    <x v="112"/>
    <s v="05656"/>
    <s v="Cauca Medio"/>
    <s v="Z14"/>
    <x v="4"/>
    <s v="R06"/>
    <m/>
    <e v="#N/A"/>
    <e v="#N/A"/>
    <m/>
    <m/>
    <m/>
    <s v="Incendio Forestal"/>
    <m/>
    <n v="16"/>
    <m/>
    <m/>
    <m/>
    <m/>
    <m/>
  </r>
  <r>
    <s v="Marzo"/>
    <s v="03"/>
    <x v="3"/>
    <m/>
    <n v="20150317"/>
    <m/>
    <n v="1"/>
    <s v="Unidad Élite"/>
    <s v="Gilberto Mazo"/>
    <s v="gilberto.mazo@antioquia.gov.co"/>
    <s v="3146327933 - 3202407294 "/>
    <n v="8857"/>
    <x v="84"/>
    <s v="05861"/>
    <s v="Sinifaná"/>
    <s v="Z19"/>
    <x v="2"/>
    <s v="R08"/>
    <m/>
    <e v="#N/A"/>
    <e v="#N/A"/>
    <m/>
    <m/>
    <m/>
    <s v="Accidente"/>
    <m/>
    <n v="1"/>
    <m/>
    <m/>
    <m/>
    <m/>
    <m/>
  </r>
  <r>
    <s v="Marzo"/>
    <s v="03"/>
    <x v="3"/>
    <m/>
    <n v="20150317"/>
    <m/>
    <n v="1"/>
    <s v="Unidad Élite"/>
    <s v="Gilberto Mazo"/>
    <s v="gilberto.mazo@antioquia.gov.co"/>
    <s v="3146327933 - 3202407294 "/>
    <n v="8857"/>
    <x v="84"/>
    <s v="05861"/>
    <s v="Sinifaná"/>
    <s v="Z19"/>
    <x v="2"/>
    <s v="R08"/>
    <m/>
    <e v="#N/A"/>
    <e v="#N/A"/>
    <m/>
    <m/>
    <m/>
    <s v="Incendio Forestal"/>
    <m/>
    <n v="16"/>
    <m/>
    <m/>
    <m/>
    <m/>
    <m/>
  </r>
  <r>
    <s v="Marzo"/>
    <s v="03"/>
    <x v="3"/>
    <m/>
    <n v="20150320"/>
    <m/>
    <n v="1"/>
    <s v="Unidad Élite"/>
    <s v="Gilberto Mazo"/>
    <s v="gilberto.mazo@antioquia.gov.co"/>
    <s v="3146327933 - 3202407294 "/>
    <n v="8857"/>
    <x v="57"/>
    <s v="05440"/>
    <s v="Valle de San Nicolás"/>
    <s v="Z18"/>
    <x v="3"/>
    <s v="R07"/>
    <m/>
    <e v="#N/A"/>
    <e v="#N/A"/>
    <m/>
    <m/>
    <m/>
    <s v="Inundación"/>
    <m/>
    <n v="18"/>
    <m/>
    <m/>
    <m/>
    <m/>
    <n v="17"/>
  </r>
  <r>
    <s v="Marzo"/>
    <s v="03"/>
    <x v="3"/>
    <m/>
    <n v="20150320"/>
    <m/>
    <n v="1"/>
    <s v="Unidad Élite"/>
    <s v="Gilberto Mazo"/>
    <s v="gilberto.mazo@antioquia.gov.co"/>
    <s v="3146327933 - 3202407294 "/>
    <n v="8857"/>
    <x v="76"/>
    <s v="05045"/>
    <s v="Centro"/>
    <s v="Z23"/>
    <x v="5"/>
    <s v="R09"/>
    <m/>
    <e v="#N/A"/>
    <e v="#N/A"/>
    <m/>
    <m/>
    <m/>
    <s v="Incendio Forestal"/>
    <m/>
    <n v="16"/>
    <m/>
    <m/>
    <m/>
    <m/>
    <m/>
  </r>
  <r>
    <s v="Marzo"/>
    <s v="03"/>
    <x v="3"/>
    <m/>
    <n v="20150320"/>
    <m/>
    <n v="1"/>
    <s v="Unidad Élite"/>
    <s v="Gilberto Mazo"/>
    <s v="gilberto.mazo@antioquia.gov.co"/>
    <s v="3146327933 - 3202407294 "/>
    <n v="8857"/>
    <x v="20"/>
    <s v="05837"/>
    <s v="Centro"/>
    <s v="Z23"/>
    <x v="5"/>
    <s v="R09"/>
    <m/>
    <e v="#N/A"/>
    <e v="#N/A"/>
    <m/>
    <m/>
    <m/>
    <s v="Incendio Forestal"/>
    <m/>
    <n v="16"/>
    <m/>
    <m/>
    <m/>
    <m/>
    <m/>
  </r>
  <r>
    <s v="Marzo"/>
    <s v="03"/>
    <x v="3"/>
    <m/>
    <n v="20150320"/>
    <m/>
    <n v="1"/>
    <s v="Unidad Élite"/>
    <s v="Gilberto Mazo"/>
    <s v="gilberto.mazo@antioquia.gov.co"/>
    <s v="3146327933 - 3202407294 "/>
    <n v="8857"/>
    <x v="108"/>
    <s v="05079"/>
    <s v="Norte "/>
    <s v="Z02"/>
    <x v="7"/>
    <s v="R01"/>
    <m/>
    <e v="#N/A"/>
    <e v="#N/A"/>
    <m/>
    <m/>
    <m/>
    <s v="Accidente"/>
    <m/>
    <n v="1"/>
    <m/>
    <m/>
    <m/>
    <m/>
    <m/>
  </r>
  <r>
    <s v="Marzo"/>
    <s v="03"/>
    <x v="3"/>
    <m/>
    <n v="20150321"/>
    <m/>
    <n v="1"/>
    <s v="Unidad Élite"/>
    <s v="Gilberto Mazo"/>
    <s v="gilberto.mazo@antioquia.gov.co"/>
    <s v="3146327933 - 3202407294 "/>
    <n v="8857"/>
    <x v="60"/>
    <s v="05615"/>
    <s v="Valle de San Nicolás"/>
    <s v="Z18"/>
    <x v="3"/>
    <s v="R07"/>
    <m/>
    <e v="#N/A"/>
    <e v="#N/A"/>
    <m/>
    <m/>
    <m/>
    <s v="Accidente"/>
    <m/>
    <n v="1"/>
    <m/>
    <m/>
    <m/>
    <m/>
    <m/>
  </r>
  <r>
    <s v="Marzo"/>
    <s v="03"/>
    <x v="3"/>
    <m/>
    <n v="20150322"/>
    <m/>
    <n v="1"/>
    <s v="Unidad Élite"/>
    <s v="Gilberto Mazo"/>
    <s v="gilberto.mazo@antioquia.gov.co"/>
    <s v="3146327933 - 3202407294 "/>
    <n v="8857"/>
    <x v="37"/>
    <s v="05842"/>
    <s v="Cuenca del Río Sucio"/>
    <s v="Z13"/>
    <x v="4"/>
    <s v="R06"/>
    <m/>
    <e v="#N/A"/>
    <e v="#N/A"/>
    <m/>
    <m/>
    <m/>
    <s v="Sismo"/>
    <m/>
    <n v="25"/>
    <m/>
    <m/>
    <m/>
    <m/>
    <m/>
  </r>
  <r>
    <s v="Marzo"/>
    <s v="03"/>
    <x v="3"/>
    <m/>
    <n v="20150325"/>
    <m/>
    <n v="1"/>
    <s v="Unidad Élite"/>
    <s v="Gilberto Mazo"/>
    <s v="gilberto.mazo@antioquia.gov.co"/>
    <s v="3146327933 - 3202407294 "/>
    <n v="8857"/>
    <x v="44"/>
    <s v="05055"/>
    <s v="Páramo"/>
    <s v="Z15"/>
    <x v="3"/>
    <s v="R07"/>
    <m/>
    <e v="#N/A"/>
    <e v="#N/A"/>
    <m/>
    <m/>
    <m/>
    <s v="Accidente"/>
    <m/>
    <n v="1"/>
    <m/>
    <m/>
    <m/>
    <m/>
    <m/>
  </r>
  <r>
    <s v="Marzo"/>
    <s v="03"/>
    <x v="3"/>
    <m/>
    <n v="20150322"/>
    <m/>
    <n v="1"/>
    <s v="Unidad Élite"/>
    <s v="Gilberto Mazo"/>
    <s v="gilberto.mazo@antioquia.gov.co"/>
    <s v="3146327933 - 3202407294 "/>
    <n v="8857"/>
    <x v="107"/>
    <s v="05266"/>
    <s v="Sur "/>
    <s v="Z03"/>
    <x v="7"/>
    <s v="R01"/>
    <m/>
    <e v="#N/A"/>
    <e v="#N/A"/>
    <m/>
    <m/>
    <m/>
    <s v="Otro"/>
    <m/>
    <n v="39"/>
    <n v="3"/>
    <m/>
    <m/>
    <m/>
    <n v="4"/>
  </r>
  <r>
    <s v="Marzo"/>
    <s v="03"/>
    <x v="3"/>
    <m/>
    <n v="20150327"/>
    <m/>
    <n v="1"/>
    <s v="Unidad Élite"/>
    <s v="Gilberto Mazo"/>
    <s v="gilberto.mazo@antioquia.gov.co"/>
    <s v="3146327933 - 3202407294 "/>
    <n v="8857"/>
    <x v="14"/>
    <s v="05107"/>
    <s v="Vertiente Chorros Blancos"/>
    <s v="Z10"/>
    <x v="1"/>
    <s v="R05"/>
    <m/>
    <e v="#N/A"/>
    <e v="#N/A"/>
    <m/>
    <m/>
    <m/>
    <s v="Accidente minero"/>
    <m/>
    <n v="2"/>
    <m/>
    <m/>
    <m/>
    <m/>
    <m/>
  </r>
  <r>
    <s v="Marzo"/>
    <s v="03"/>
    <x v="3"/>
    <m/>
    <n v="20150317"/>
    <m/>
    <n v="1"/>
    <s v="Unidad Élite"/>
    <s v="Gilberto Mazo"/>
    <s v="gilberto.mazo@antioquia.gov.co"/>
    <s v="3146327933 - 3202407294 "/>
    <n v="8857"/>
    <x v="91"/>
    <s v="05360"/>
    <s v="Sur "/>
    <s v="Z03"/>
    <x v="7"/>
    <s v="R01"/>
    <m/>
    <e v="#N/A"/>
    <e v="#N/A"/>
    <m/>
    <m/>
    <m/>
    <s v="Lluvias"/>
    <m/>
    <n v="19"/>
    <m/>
    <m/>
    <m/>
    <m/>
    <n v="11"/>
  </r>
  <r>
    <s v="Marzo"/>
    <s v="03"/>
    <x v="3"/>
    <m/>
    <n v="20150323"/>
    <m/>
    <n v="1"/>
    <s v="Unidad Élite"/>
    <s v="Gilberto Mazo"/>
    <s v="gilberto.mazo@antioquia.gov.co"/>
    <s v="3146327933 - 3202407294 "/>
    <n v="8857"/>
    <x v="91"/>
    <s v="05360"/>
    <s v="Sur "/>
    <s v="Z03"/>
    <x v="7"/>
    <s v="R01"/>
    <m/>
    <e v="#N/A"/>
    <e v="#N/A"/>
    <m/>
    <m/>
    <m/>
    <s v="Incendio Estructural"/>
    <m/>
    <n v="15"/>
    <m/>
    <m/>
    <m/>
    <m/>
    <m/>
  </r>
  <r>
    <s v="Abril"/>
    <s v="04"/>
    <x v="3"/>
    <m/>
    <n v="20150401"/>
    <m/>
    <n v="1"/>
    <s v="Unidad Élite"/>
    <s v="Gilberto Mazo"/>
    <s v="gilberto.mazo@antioquia.gov.co"/>
    <s v="3146327933 - 3202407294 "/>
    <n v="8857"/>
    <x v="114"/>
    <s v="05361"/>
    <s v="Río Cauca"/>
    <s v="Z12"/>
    <x v="1"/>
    <s v="R05"/>
    <m/>
    <e v="#N/A"/>
    <e v="#N/A"/>
    <m/>
    <m/>
    <m/>
    <s v="Incendio Forestal"/>
    <m/>
    <n v="16"/>
    <m/>
    <m/>
    <m/>
    <m/>
    <m/>
  </r>
  <r>
    <s v="Abril"/>
    <s v="04"/>
    <x v="3"/>
    <m/>
    <n v="20150401"/>
    <m/>
    <n v="1"/>
    <s v="Unidad Élite"/>
    <s v="Gilberto Mazo"/>
    <s v="gilberto.mazo@antioquia.gov.co"/>
    <s v="3146327933 - 3202407294 "/>
    <n v="8857"/>
    <x v="114"/>
    <s v="05361"/>
    <s v="Río Cauca"/>
    <s v="Z12"/>
    <x v="1"/>
    <s v="R05"/>
    <m/>
    <e v="#N/A"/>
    <e v="#N/A"/>
    <m/>
    <m/>
    <m/>
    <s v="Incendio Forestal"/>
    <m/>
    <n v="16"/>
    <m/>
    <m/>
    <m/>
    <m/>
    <m/>
  </r>
  <r>
    <s v="Abril"/>
    <s v="04"/>
    <x v="3"/>
    <m/>
    <n v="20150403"/>
    <m/>
    <n v="1"/>
    <s v="Unidad Élite"/>
    <s v="Gilberto Mazo"/>
    <s v="gilberto.mazo@antioquia.gov.co"/>
    <s v="3146327933 - 3202407294 "/>
    <n v="8857"/>
    <x v="23"/>
    <s v="05197"/>
    <s v="Bosques"/>
    <s v="Z17"/>
    <x v="3"/>
    <s v="R07"/>
    <m/>
    <e v="#N/A"/>
    <e v="#N/A"/>
    <m/>
    <m/>
    <m/>
    <s v="Avenida"/>
    <m/>
    <n v="3"/>
    <m/>
    <m/>
    <m/>
    <m/>
    <m/>
  </r>
  <r>
    <s v="Abril"/>
    <s v="04"/>
    <x v="3"/>
    <m/>
    <n v="20140401"/>
    <m/>
    <n v="1"/>
    <s v="Unidad Élite"/>
    <s v="Gilberto Mazo"/>
    <s v="gilberto.mazo@antioquia.gov.co"/>
    <s v="3146327933 - 3202407294 "/>
    <n v="8857"/>
    <x v="59"/>
    <s v="05490"/>
    <s v="Norte"/>
    <s v="Z24"/>
    <x v="5"/>
    <s v="R09"/>
    <m/>
    <e v="#N/A"/>
    <e v="#N/A"/>
    <m/>
    <m/>
    <m/>
    <s v="Incendio Forestal"/>
    <m/>
    <n v="16"/>
    <m/>
    <m/>
    <m/>
    <m/>
    <m/>
  </r>
  <r>
    <s v="Abril"/>
    <s v="04"/>
    <x v="3"/>
    <m/>
    <n v="20150404"/>
    <m/>
    <n v="1"/>
    <s v="Unidad Élite"/>
    <s v="Gilberto Mazo"/>
    <s v="gilberto.mazo@antioquia.gov.co"/>
    <s v="3146327933 - 3202407294 "/>
    <n v="8857"/>
    <x v="98"/>
    <s v="05044"/>
    <s v="Cauca Medio"/>
    <s v="Z14"/>
    <x v="4"/>
    <s v="R06"/>
    <m/>
    <e v="#N/A"/>
    <e v="#N/A"/>
    <m/>
    <m/>
    <m/>
    <s v="Ahogamiento"/>
    <m/>
    <e v="#N/A"/>
    <m/>
    <m/>
    <m/>
    <m/>
    <m/>
  </r>
  <r>
    <s v="Abril"/>
    <s v="04"/>
    <x v="3"/>
    <m/>
    <n v="20150404"/>
    <m/>
    <n v="1"/>
    <s v="Unidad Élite"/>
    <s v="Gilberto Mazo"/>
    <s v="gilberto.mazo@antioquia.gov.co"/>
    <s v="3146327933 - 3202407294 "/>
    <n v="8857"/>
    <x v="60"/>
    <s v="05615"/>
    <s v="Valle de San Nicolás"/>
    <s v="Z18"/>
    <x v="3"/>
    <s v="R07"/>
    <m/>
    <e v="#N/A"/>
    <e v="#N/A"/>
    <m/>
    <m/>
    <m/>
    <s v="Accidente"/>
    <m/>
    <n v="1"/>
    <m/>
    <m/>
    <m/>
    <m/>
    <m/>
  </r>
  <r>
    <s v="Abril"/>
    <s v="04"/>
    <x v="3"/>
    <m/>
    <n v="20150404"/>
    <m/>
    <n v="1"/>
    <s v="Unidad Élite"/>
    <s v="Gilberto Mazo"/>
    <s v="gilberto.mazo@antioquia.gov.co"/>
    <s v="3146327933 - 3202407294 "/>
    <n v="8857"/>
    <x v="24"/>
    <s v="05093"/>
    <s v="Penderisco"/>
    <s v="Z21"/>
    <x v="2"/>
    <s v="R08"/>
    <m/>
    <e v="#N/A"/>
    <e v="#N/A"/>
    <m/>
    <m/>
    <m/>
    <s v="Vendaval"/>
    <m/>
    <n v="30"/>
    <n v="2"/>
    <m/>
    <m/>
    <m/>
    <m/>
  </r>
  <r>
    <s v="Abril"/>
    <s v="04"/>
    <x v="3"/>
    <m/>
    <n v="20150404"/>
    <m/>
    <n v="1"/>
    <s v="Unidad Élite"/>
    <s v="Gilberto Mazo"/>
    <s v="gilberto.mazo@antioquia.gov.co"/>
    <s v="3146327933 - 3202407294 "/>
    <n v="8857"/>
    <x v="37"/>
    <s v="05842"/>
    <s v="Cuenca del Río Sucio"/>
    <s v="Z13"/>
    <x v="4"/>
    <s v="R06"/>
    <m/>
    <e v="#N/A"/>
    <e v="#N/A"/>
    <m/>
    <m/>
    <m/>
    <s v="Vendaval"/>
    <m/>
    <n v="30"/>
    <n v="29"/>
    <m/>
    <m/>
    <m/>
    <m/>
  </r>
  <r>
    <s v="Abril"/>
    <s v="04"/>
    <x v="3"/>
    <m/>
    <n v="20150404"/>
    <m/>
    <n v="1"/>
    <s v="Unidad Élite"/>
    <s v="Gilberto Mazo"/>
    <s v="gilberto.mazo@antioquia.gov.co"/>
    <s v="3146327933 - 3202407294 "/>
    <n v="8857"/>
    <x v="53"/>
    <s v="05138"/>
    <s v="Cuenca del Río Sucio"/>
    <s v="Z13"/>
    <x v="4"/>
    <s v="R06"/>
    <m/>
    <e v="#N/A"/>
    <e v="#N/A"/>
    <m/>
    <m/>
    <m/>
    <s v="Vendaval"/>
    <m/>
    <n v="30"/>
    <n v="5"/>
    <m/>
    <m/>
    <m/>
    <m/>
  </r>
  <r>
    <s v="Abril"/>
    <s v="04"/>
    <x v="3"/>
    <m/>
    <n v="20140405"/>
    <m/>
    <n v="1"/>
    <s v="Unidad Élite"/>
    <s v="Gilberto Mazo"/>
    <s v="gilberto.mazo@antioquia.gov.co"/>
    <s v="3146327933 - 3202407294 "/>
    <n v="8857"/>
    <x v="24"/>
    <s v="05093"/>
    <s v="Penderisco"/>
    <s v="Z21"/>
    <x v="2"/>
    <s v="R08"/>
    <m/>
    <e v="#N/A"/>
    <e v="#N/A"/>
    <m/>
    <m/>
    <m/>
    <s v="Vendaval"/>
    <m/>
    <n v="30"/>
    <m/>
    <m/>
    <m/>
    <m/>
    <m/>
  </r>
  <r>
    <s v="Abril"/>
    <s v="04"/>
    <x v="3"/>
    <m/>
    <n v="20140405"/>
    <m/>
    <n v="1"/>
    <s v="Unidad Élite"/>
    <s v="Gilberto Mazo"/>
    <s v="gilberto.mazo@antioquia.gov.co"/>
    <s v="3146327933 - 3202407294 "/>
    <n v="8857"/>
    <x v="24"/>
    <s v="05093"/>
    <s v="Penderisco"/>
    <s v="Z21"/>
    <x v="2"/>
    <s v="R08"/>
    <m/>
    <e v="#N/A"/>
    <e v="#N/A"/>
    <m/>
    <m/>
    <m/>
    <s v="Vendaval"/>
    <m/>
    <n v="30"/>
    <m/>
    <m/>
    <m/>
    <m/>
    <n v="10"/>
  </r>
  <r>
    <s v="Abril"/>
    <s v="04"/>
    <x v="3"/>
    <m/>
    <n v="20150406"/>
    <m/>
    <n v="1"/>
    <s v="Unidad Élite"/>
    <s v="Gilberto Mazo"/>
    <s v="gilberto.mazo@antioquia.gov.co"/>
    <s v="3146327933 - 3202407294 "/>
    <n v="8857"/>
    <x v="79"/>
    <s v="05376"/>
    <s v="Valle de San Nicolás"/>
    <s v="Z18"/>
    <x v="3"/>
    <s v="R07"/>
    <m/>
    <e v="#N/A"/>
    <e v="#N/A"/>
    <m/>
    <m/>
    <m/>
    <s v="Incendio Estructural"/>
    <m/>
    <n v="15"/>
    <m/>
    <m/>
    <m/>
    <m/>
    <m/>
  </r>
  <r>
    <s v="Abril"/>
    <s v="04"/>
    <x v="3"/>
    <m/>
    <n v="20150406"/>
    <m/>
    <n v="1"/>
    <s v="Unidad Élite"/>
    <s v="Gilberto Mazo"/>
    <s v="gilberto.mazo@antioquia.gov.co"/>
    <s v="3146327933 - 3202407294 "/>
    <n v="8857"/>
    <x v="48"/>
    <s v="05310"/>
    <s v="Río Porce "/>
    <s v="Z09"/>
    <x v="1"/>
    <s v="R05"/>
    <m/>
    <e v="#N/A"/>
    <e v="#N/A"/>
    <m/>
    <m/>
    <m/>
    <s v="Lluvias"/>
    <m/>
    <n v="19"/>
    <m/>
    <m/>
    <m/>
    <m/>
    <m/>
  </r>
  <r>
    <s v="Abril"/>
    <s v="04"/>
    <x v="3"/>
    <m/>
    <n v="20150407"/>
    <m/>
    <n v="1"/>
    <s v="Unidad Élite"/>
    <s v="Gilberto Mazo"/>
    <s v="gilberto.mazo@antioquia.gov.co"/>
    <s v="3146327933 - 3202407294 "/>
    <n v="8857"/>
    <x v="48"/>
    <s v="05310"/>
    <s v="Río Porce "/>
    <s v="Z09"/>
    <x v="1"/>
    <s v="R05"/>
    <m/>
    <e v="#N/A"/>
    <e v="#N/A"/>
    <m/>
    <m/>
    <m/>
    <s v="Deslizamiento"/>
    <m/>
    <n v="7"/>
    <m/>
    <m/>
    <m/>
    <m/>
    <m/>
  </r>
  <r>
    <s v="Abril"/>
    <s v="04"/>
    <x v="3"/>
    <m/>
    <n v="20140407"/>
    <m/>
    <n v="1"/>
    <s v="Unidad Élite"/>
    <s v="Gilberto Mazo"/>
    <s v="gilberto.mazo@antioquia.gov.co"/>
    <s v="3146327933 - 3202407294 "/>
    <n v="8857"/>
    <x v="3"/>
    <s v="05652"/>
    <s v="Bosques"/>
    <s v="Z17"/>
    <x v="3"/>
    <s v="R07"/>
    <m/>
    <e v="#N/A"/>
    <e v="#N/A"/>
    <m/>
    <m/>
    <m/>
    <s v="Vendaval"/>
    <m/>
    <n v="30"/>
    <m/>
    <m/>
    <m/>
    <m/>
    <n v="25"/>
  </r>
  <r>
    <s v="Abril"/>
    <s v="04"/>
    <x v="3"/>
    <m/>
    <n v="20150407"/>
    <m/>
    <n v="1"/>
    <s v="Unidad Élite"/>
    <s v="Gilberto Mazo"/>
    <s v="gilberto.mazo@antioquia.gov.co"/>
    <s v="3146327933 - 3202407294 "/>
    <n v="8857"/>
    <x v="23"/>
    <s v="05197"/>
    <s v="Bosques"/>
    <s v="Z17"/>
    <x v="3"/>
    <s v="R07"/>
    <m/>
    <e v="#N/A"/>
    <e v="#N/A"/>
    <m/>
    <m/>
    <m/>
    <s v="Sismo"/>
    <m/>
    <n v="25"/>
    <m/>
    <m/>
    <m/>
    <m/>
    <n v="82"/>
  </r>
  <r>
    <s v="Abril"/>
    <s v="04"/>
    <x v="3"/>
    <m/>
    <n v="20150407"/>
    <m/>
    <n v="1"/>
    <s v="Unidad Élite"/>
    <s v="Gilberto Mazo"/>
    <s v="gilberto.mazo@antioquia.gov.co"/>
    <s v="3146327933 - 3202407294 "/>
    <n v="8857"/>
    <x v="37"/>
    <s v="05842"/>
    <s v="Cuenca del Río Sucio"/>
    <s v="Z13"/>
    <x v="4"/>
    <s v="R06"/>
    <m/>
    <e v="#N/A"/>
    <e v="#N/A"/>
    <m/>
    <m/>
    <m/>
    <s v="Deslizamiento"/>
    <m/>
    <n v="7"/>
    <m/>
    <m/>
    <m/>
    <m/>
    <n v="42"/>
  </r>
  <r>
    <s v="Abril"/>
    <s v="04"/>
    <x v="3"/>
    <m/>
    <n v="20150406"/>
    <m/>
    <n v="1"/>
    <s v="Unidad Élite"/>
    <s v="Gilberto Mazo"/>
    <s v="gilberto.mazo@antioquia.gov.co"/>
    <s v="3146327933 - 3202407294 "/>
    <n v="8857"/>
    <x v="62"/>
    <s v="05660"/>
    <s v="Bosques"/>
    <s v="Z17"/>
    <x v="3"/>
    <s v="R07"/>
    <m/>
    <e v="#N/A"/>
    <e v="#N/A"/>
    <m/>
    <m/>
    <m/>
    <s v="Vendaval"/>
    <m/>
    <n v="30"/>
    <m/>
    <m/>
    <m/>
    <m/>
    <m/>
  </r>
  <r>
    <s v="Abril"/>
    <s v="04"/>
    <x v="3"/>
    <m/>
    <n v="20150408"/>
    <m/>
    <n v="1"/>
    <s v="Unidad Élite"/>
    <s v="Gilberto Mazo"/>
    <s v="gilberto.mazo@antioquia.gov.co"/>
    <s v="3146327933 - 3202407294 "/>
    <n v="8857"/>
    <x v="99"/>
    <s v="05736"/>
    <s v="Minera"/>
    <s v="Z08"/>
    <x v="6"/>
    <s v="R04"/>
    <m/>
    <e v="#N/A"/>
    <e v="#N/A"/>
    <m/>
    <m/>
    <m/>
    <s v="Inundación"/>
    <m/>
    <n v="18"/>
    <m/>
    <m/>
    <m/>
    <m/>
    <n v="130"/>
  </r>
  <r>
    <s v="Abril"/>
    <s v="04"/>
    <x v="3"/>
    <m/>
    <n v="20150408"/>
    <m/>
    <n v="1"/>
    <s v="Unidad Élite"/>
    <s v="Gilberto Mazo"/>
    <s v="gilberto.mazo@antioquia.gov.co"/>
    <s v="3146327933 - 3202407294 "/>
    <n v="8857"/>
    <x v="22"/>
    <s v="05642"/>
    <s v="Penderisco"/>
    <s v="Z21"/>
    <x v="2"/>
    <s v="R08"/>
    <m/>
    <e v="#N/A"/>
    <e v="#N/A"/>
    <m/>
    <m/>
    <m/>
    <s v="Avenida"/>
    <m/>
    <n v="3"/>
    <m/>
    <m/>
    <m/>
    <m/>
    <n v="38"/>
  </r>
  <r>
    <s v="Abril"/>
    <s v="04"/>
    <x v="3"/>
    <m/>
    <n v="20150402"/>
    <m/>
    <n v="1"/>
    <s v="Unidad Élite"/>
    <s v="Gilberto Mazo"/>
    <s v="gilberto.mazo@antioquia.gov.co"/>
    <s v="3146327933 - 3202407294 "/>
    <n v="8857"/>
    <x v="23"/>
    <s v="05197"/>
    <s v="Bosques"/>
    <s v="Z17"/>
    <x v="3"/>
    <s v="R07"/>
    <m/>
    <e v="#N/A"/>
    <e v="#N/A"/>
    <m/>
    <m/>
    <m/>
    <s v="Avenida"/>
    <m/>
    <n v="3"/>
    <m/>
    <m/>
    <m/>
    <m/>
    <n v="82"/>
  </r>
  <r>
    <s v="Abril"/>
    <s v="04"/>
    <x v="3"/>
    <m/>
    <n v="20150408"/>
    <m/>
    <n v="1"/>
    <s v="Unidad Élite"/>
    <s v="Gilberto Mazo"/>
    <s v="gilberto.mazo@antioquia.gov.co"/>
    <s v="3146327933 - 3202407294 "/>
    <n v="8857"/>
    <x v="62"/>
    <s v="05660"/>
    <s v="Bosques"/>
    <s v="Z17"/>
    <x v="3"/>
    <s v="R07"/>
    <m/>
    <e v="#N/A"/>
    <e v="#N/A"/>
    <m/>
    <m/>
    <m/>
    <s v="Deslizamiento"/>
    <m/>
    <n v="7"/>
    <m/>
    <m/>
    <m/>
    <m/>
    <n v="1"/>
  </r>
  <r>
    <s v="Abril"/>
    <s v="04"/>
    <x v="3"/>
    <m/>
    <n v="20150407"/>
    <m/>
    <n v="1"/>
    <s v="Unidad Élite"/>
    <s v="Gilberto Mazo"/>
    <s v="gilberto.mazo@antioquia.gov.co"/>
    <s v="3146327933 - 3202407294 "/>
    <n v="8857"/>
    <x v="62"/>
    <s v="05660"/>
    <s v="Bosques"/>
    <s v="Z17"/>
    <x v="3"/>
    <s v="R07"/>
    <m/>
    <e v="#N/A"/>
    <e v="#N/A"/>
    <m/>
    <m/>
    <m/>
    <s v="Vendaval"/>
    <m/>
    <n v="30"/>
    <m/>
    <m/>
    <m/>
    <m/>
    <n v="6"/>
  </r>
  <r>
    <s v="Abril"/>
    <s v="04"/>
    <x v="3"/>
    <m/>
    <n v="20150409"/>
    <m/>
    <n v="1"/>
    <s v="Unidad Élite"/>
    <s v="Gilberto Mazo"/>
    <s v="gilberto.mazo@antioquia.gov.co"/>
    <s v="3146327933 - 3202407294 "/>
    <n v="8857"/>
    <x v="67"/>
    <s v="05051"/>
    <s v="Norte"/>
    <s v="Z24"/>
    <x v="5"/>
    <s v="R09"/>
    <m/>
    <e v="#N/A"/>
    <e v="#N/A"/>
    <m/>
    <m/>
    <m/>
    <s v="Lluvias"/>
    <m/>
    <n v="19"/>
    <m/>
    <m/>
    <m/>
    <m/>
    <m/>
  </r>
  <r>
    <s v="Abril"/>
    <s v="04"/>
    <x v="3"/>
    <m/>
    <n v="20150409"/>
    <m/>
    <n v="1"/>
    <s v="Unidad Élite"/>
    <s v="Gilberto Mazo"/>
    <s v="gilberto.mazo@antioquia.gov.co"/>
    <s v="3146327933 - 3202407294 "/>
    <n v="8857"/>
    <x v="87"/>
    <s v="05088"/>
    <s v="Norte "/>
    <s v="Z02"/>
    <x v="7"/>
    <s v="R01"/>
    <m/>
    <e v="#N/A"/>
    <e v="#N/A"/>
    <m/>
    <m/>
    <m/>
    <s v="Incendio Forestal"/>
    <m/>
    <n v="16"/>
    <m/>
    <m/>
    <m/>
    <m/>
    <m/>
  </r>
  <r>
    <s v="Abril"/>
    <s v="04"/>
    <x v="3"/>
    <m/>
    <n v="20150410"/>
    <m/>
    <n v="1"/>
    <s v="Unidad Élite"/>
    <s v="Gilberto Mazo"/>
    <s v="gilberto.mazo@antioquia.gov.co"/>
    <s v="3146327933 - 3202407294 "/>
    <n v="8857"/>
    <x v="88"/>
    <s v="05250"/>
    <s v="Bajo Cauca"/>
    <s v="Z04"/>
    <x v="0"/>
    <s v="R02"/>
    <m/>
    <e v="#N/A"/>
    <e v="#N/A"/>
    <m/>
    <m/>
    <m/>
    <s v="Sismo"/>
    <m/>
    <n v="25"/>
    <m/>
    <m/>
    <m/>
    <m/>
    <m/>
  </r>
  <r>
    <s v="Abril"/>
    <s v="04"/>
    <x v="3"/>
    <m/>
    <n v="20150410"/>
    <m/>
    <n v="1"/>
    <s v="Unidad Élite"/>
    <s v="Gilberto Mazo"/>
    <s v="gilberto.mazo@antioquia.gov.co"/>
    <s v="3146327933 - 3202407294 "/>
    <n v="8857"/>
    <x v="37"/>
    <s v="05842"/>
    <s v="Cuenca del Río Sucio"/>
    <s v="Z13"/>
    <x v="4"/>
    <s v="R06"/>
    <m/>
    <e v="#N/A"/>
    <e v="#N/A"/>
    <m/>
    <m/>
    <m/>
    <s v="Lluvias"/>
    <m/>
    <n v="19"/>
    <m/>
    <m/>
    <m/>
    <m/>
    <m/>
  </r>
  <r>
    <s v="Abril"/>
    <s v="04"/>
    <x v="3"/>
    <m/>
    <n v="20150410"/>
    <m/>
    <n v="1"/>
    <s v="Unidad Élite"/>
    <s v="Gilberto Mazo"/>
    <s v="gilberto.mazo@antioquia.gov.co"/>
    <s v="3146327933 - 3202407294 "/>
    <n v="8857"/>
    <x v="55"/>
    <s v="05234"/>
    <s v="Cuenca del Río Sucio"/>
    <s v="Z13"/>
    <x v="4"/>
    <s v="R06"/>
    <m/>
    <e v="#N/A"/>
    <e v="#N/A"/>
    <m/>
    <m/>
    <m/>
    <s v="Lluvias"/>
    <m/>
    <n v="19"/>
    <m/>
    <m/>
    <m/>
    <m/>
    <m/>
  </r>
  <r>
    <s v="Abril"/>
    <s v="04"/>
    <x v="3"/>
    <m/>
    <n v="20150410"/>
    <m/>
    <n v="1"/>
    <s v="Unidad Élite"/>
    <s v="Gilberto Mazo"/>
    <s v="gilberto.mazo@antioquia.gov.co"/>
    <s v="3146327933 - 3202407294 "/>
    <n v="8857"/>
    <x v="122"/>
    <s v="05543"/>
    <s v="Cuenca del Río Sucio"/>
    <s v="Z13"/>
    <x v="4"/>
    <s v="R06"/>
    <m/>
    <e v="#N/A"/>
    <e v="#N/A"/>
    <m/>
    <m/>
    <m/>
    <s v="Lluvias"/>
    <m/>
    <n v="19"/>
    <m/>
    <m/>
    <m/>
    <m/>
    <m/>
  </r>
  <r>
    <s v="Abril"/>
    <s v="04"/>
    <x v="3"/>
    <m/>
    <n v="20150410"/>
    <m/>
    <n v="1"/>
    <s v="Unidad Élite"/>
    <s v="Gilberto Mazo"/>
    <s v="gilberto.mazo@antioquia.gov.co"/>
    <s v="3146327933 - 3202407294 "/>
    <n v="8857"/>
    <x v="94"/>
    <s v="05034"/>
    <s v="San Juan"/>
    <s v="Z20"/>
    <x v="2"/>
    <s v="R08"/>
    <m/>
    <e v="#N/A"/>
    <e v="#N/A"/>
    <m/>
    <m/>
    <m/>
    <s v="Avenida"/>
    <m/>
    <n v="3"/>
    <m/>
    <n v="11"/>
    <n v="2"/>
    <n v="23"/>
    <n v="55"/>
  </r>
  <r>
    <s v="Abril"/>
    <s v="04"/>
    <x v="3"/>
    <m/>
    <n v="20150410"/>
    <m/>
    <n v="1"/>
    <s v="Unidad Élite"/>
    <s v="Gilberto Mazo"/>
    <s v="gilberto.mazo@antioquia.gov.co"/>
    <s v="3146327933 - 3202407294 "/>
    <n v="8857"/>
    <x v="21"/>
    <s v="05091"/>
    <s v="San Juan"/>
    <s v="Z20"/>
    <x v="2"/>
    <s v="R08"/>
    <m/>
    <e v="#N/A"/>
    <e v="#N/A"/>
    <m/>
    <m/>
    <m/>
    <s v="Avenida"/>
    <m/>
    <n v="3"/>
    <m/>
    <m/>
    <m/>
    <m/>
    <m/>
  </r>
  <r>
    <s v="Abril"/>
    <s v="04"/>
    <x v="3"/>
    <m/>
    <n v="20150410"/>
    <m/>
    <n v="1"/>
    <s v="Unidad Élite"/>
    <s v="Gilberto Mazo"/>
    <s v="gilberto.mazo@antioquia.gov.co"/>
    <s v="3146327933 - 3202407294 "/>
    <n v="8857"/>
    <x v="22"/>
    <s v="05642"/>
    <s v="Penderisco"/>
    <s v="Z21"/>
    <x v="2"/>
    <s v="R08"/>
    <m/>
    <e v="#N/A"/>
    <e v="#N/A"/>
    <m/>
    <m/>
    <m/>
    <s v="Lluvias"/>
    <m/>
    <n v="19"/>
    <m/>
    <m/>
    <m/>
    <m/>
    <m/>
  </r>
  <r>
    <s v="Abril"/>
    <s v="04"/>
    <x v="3"/>
    <m/>
    <n v="20150410"/>
    <m/>
    <n v="1"/>
    <s v="Unidad Élite"/>
    <s v="Gilberto Mazo"/>
    <s v="gilberto.mazo@antioquia.gov.co"/>
    <s v="3146327933 - 3202407294 "/>
    <n v="8857"/>
    <x v="84"/>
    <s v="05861"/>
    <s v="Sinifaná"/>
    <s v="Z19"/>
    <x v="2"/>
    <s v="R08"/>
    <m/>
    <e v="#N/A"/>
    <e v="#N/A"/>
    <m/>
    <m/>
    <m/>
    <s v="Lluvias"/>
    <m/>
    <n v="19"/>
    <m/>
    <m/>
    <m/>
    <m/>
    <m/>
  </r>
  <r>
    <s v="Abril"/>
    <s v="04"/>
    <x v="3"/>
    <m/>
    <n v="20150410"/>
    <m/>
    <n v="1"/>
    <s v="Unidad Élite"/>
    <s v="Gilberto Mazo"/>
    <s v="gilberto.mazo@antioquia.gov.co"/>
    <s v="3146327933 - 3202407294 "/>
    <n v="8857"/>
    <x v="111"/>
    <s v="05467"/>
    <s v="Cartama"/>
    <s v="Z22"/>
    <x v="2"/>
    <s v="R08"/>
    <m/>
    <e v="#N/A"/>
    <e v="#N/A"/>
    <m/>
    <m/>
    <m/>
    <s v="Vendaval"/>
    <m/>
    <n v="30"/>
    <m/>
    <m/>
    <m/>
    <m/>
    <n v="2"/>
  </r>
  <r>
    <s v="Abril"/>
    <s v="04"/>
    <x v="3"/>
    <m/>
    <n v="20150410"/>
    <m/>
    <n v="1"/>
    <s v="Unidad Élite"/>
    <s v="Gilberto Mazo"/>
    <s v="gilberto.mazo@antioquia.gov.co"/>
    <s v="3146327933 - 3202407294 "/>
    <n v="8857"/>
    <x v="3"/>
    <s v="05652"/>
    <s v="Bosques"/>
    <s v="Z17"/>
    <x v="3"/>
    <s v="R07"/>
    <m/>
    <e v="#N/A"/>
    <e v="#N/A"/>
    <m/>
    <m/>
    <m/>
    <s v="Vendaval"/>
    <m/>
    <n v="30"/>
    <n v="4"/>
    <m/>
    <m/>
    <m/>
    <n v="4"/>
  </r>
  <r>
    <s v="Abril"/>
    <s v="04"/>
    <x v="3"/>
    <m/>
    <n v="20150413"/>
    <m/>
    <n v="1"/>
    <s v="Unidad Élite"/>
    <s v="Gilberto Mazo"/>
    <s v="gilberto.mazo@antioquia.gov.co"/>
    <s v="3146327933 - 3202407294 "/>
    <n v="8857"/>
    <x v="94"/>
    <s v="05034"/>
    <s v="San Juan"/>
    <s v="Z20"/>
    <x v="2"/>
    <s v="R08"/>
    <m/>
    <e v="#N/A"/>
    <e v="#N/A"/>
    <m/>
    <m/>
    <m/>
    <s v="Vendaval"/>
    <m/>
    <n v="30"/>
    <m/>
    <m/>
    <m/>
    <m/>
    <n v="10"/>
  </r>
  <r>
    <s v="Abril"/>
    <s v="04"/>
    <x v="3"/>
    <m/>
    <n v="20140413"/>
    <m/>
    <n v="1"/>
    <s v="Unidad Élite"/>
    <s v="Gilberto Mazo"/>
    <s v="gilberto.mazo@antioquia.gov.co"/>
    <s v="3146327933 - 3202407294 "/>
    <n v="8857"/>
    <x v="32"/>
    <s v="05579"/>
    <s v="Ribereña"/>
    <s v="Z06"/>
    <x v="8"/>
    <s v="R03"/>
    <m/>
    <e v="#N/A"/>
    <e v="#N/A"/>
    <m/>
    <m/>
    <m/>
    <s v="Incendio Estructural"/>
    <m/>
    <n v="15"/>
    <n v="1"/>
    <m/>
    <m/>
    <m/>
    <m/>
  </r>
  <r>
    <s v="Abril"/>
    <s v="04"/>
    <x v="3"/>
    <m/>
    <n v="20140413"/>
    <m/>
    <n v="1"/>
    <s v="Unidad Élite"/>
    <s v="Gilberto Mazo"/>
    <s v="gilberto.mazo@antioquia.gov.co"/>
    <s v="3146327933 - 3202407294 "/>
    <n v="8857"/>
    <x v="5"/>
    <s v="05667"/>
    <s v="Embalses"/>
    <s v="Z16"/>
    <x v="3"/>
    <s v="R07"/>
    <m/>
    <e v="#N/A"/>
    <e v="#N/A"/>
    <m/>
    <m/>
    <m/>
    <s v="Creciente Súbita"/>
    <m/>
    <e v="#N/A"/>
    <m/>
    <m/>
    <m/>
    <m/>
    <n v="12"/>
  </r>
  <r>
    <s v="Abril"/>
    <s v="04"/>
    <x v="3"/>
    <m/>
    <n v="20150414"/>
    <m/>
    <n v="1"/>
    <s v="Unidad Élite"/>
    <s v="Gilberto Mazo"/>
    <s v="gilberto.mazo@antioquia.gov.co"/>
    <s v="3146327933 - 3202407294 "/>
    <n v="8857"/>
    <x v="25"/>
    <s v="05101"/>
    <s v="San Juan"/>
    <s v="Z20"/>
    <x v="2"/>
    <s v="R08"/>
    <m/>
    <e v="#N/A"/>
    <e v="#N/A"/>
    <m/>
    <m/>
    <m/>
    <s v="Sismo"/>
    <m/>
    <n v="25"/>
    <m/>
    <m/>
    <m/>
    <m/>
    <m/>
  </r>
  <r>
    <s v="Abril"/>
    <s v="04"/>
    <x v="3"/>
    <m/>
    <n v="20150415"/>
    <m/>
    <n v="1"/>
    <s v="Unidad Élite"/>
    <s v="Gilberto Mazo"/>
    <s v="gilberto.mazo@antioquia.gov.co"/>
    <s v="3146327933 - 3202407294 "/>
    <n v="8857"/>
    <x v="71"/>
    <s v="05240"/>
    <s v="Cauca Medio"/>
    <s v="Z14"/>
    <x v="4"/>
    <s v="R06"/>
    <m/>
    <e v="#N/A"/>
    <e v="#N/A"/>
    <m/>
    <m/>
    <m/>
    <s v="Otro"/>
    <m/>
    <n v="39"/>
    <m/>
    <m/>
    <m/>
    <m/>
    <m/>
  </r>
  <r>
    <s v="Abril"/>
    <s v="04"/>
    <x v="3"/>
    <m/>
    <n v="20150415"/>
    <m/>
    <n v="1"/>
    <s v="Unidad Élite"/>
    <s v="Gilberto Mazo"/>
    <s v="gilberto.mazo@antioquia.gov.co"/>
    <s v="3146327933 - 3202407294 "/>
    <n v="8857"/>
    <x v="110"/>
    <s v="05086"/>
    <s v="Río Grande y Chico"/>
    <s v="Z11"/>
    <x v="1"/>
    <s v="R05"/>
    <m/>
    <e v="#N/A"/>
    <e v="#N/A"/>
    <m/>
    <m/>
    <m/>
    <s v="Ahogamiento"/>
    <m/>
    <e v="#N/A"/>
    <m/>
    <m/>
    <m/>
    <m/>
    <m/>
  </r>
  <r>
    <s v="Abril"/>
    <s v="04"/>
    <x v="3"/>
    <m/>
    <n v="20150416"/>
    <m/>
    <n v="1"/>
    <s v="Unidad Élite"/>
    <s v="Gilberto Mazo"/>
    <s v="gilberto.mazo@antioquia.gov.co"/>
    <s v="3146327933 - 3202407294 "/>
    <n v="8857"/>
    <x v="6"/>
    <s v="05686"/>
    <s v="Río Grande y Chico"/>
    <s v="Z11"/>
    <x v="1"/>
    <s v="R05"/>
    <m/>
    <e v="#N/A"/>
    <e v="#N/A"/>
    <m/>
    <m/>
    <m/>
    <s v="Deslizamiento"/>
    <m/>
    <n v="7"/>
    <m/>
    <m/>
    <n v="1"/>
    <m/>
    <n v="1"/>
  </r>
  <r>
    <s v="Abril"/>
    <s v="04"/>
    <x v="3"/>
    <m/>
    <n v="20150420"/>
    <m/>
    <n v="1"/>
    <s v="Unidad Élite"/>
    <s v="Gilberto Mazo"/>
    <s v="gilberto.mazo@antioquia.gov.co"/>
    <s v="3146327933 - 3202407294 "/>
    <n v="8857"/>
    <x v="38"/>
    <s v="05036"/>
    <s v="Sinifaná"/>
    <s v="Z19"/>
    <x v="2"/>
    <s v="R08"/>
    <m/>
    <e v="#N/A"/>
    <e v="#N/A"/>
    <m/>
    <m/>
    <m/>
    <s v="Vendaval"/>
    <m/>
    <n v="30"/>
    <n v="3"/>
    <n v="1"/>
    <m/>
    <n v="1"/>
    <n v="3"/>
  </r>
  <r>
    <s v="Abril"/>
    <s v="04"/>
    <x v="3"/>
    <m/>
    <n v="20150421"/>
    <m/>
    <n v="1"/>
    <s v="Unidad Élite"/>
    <s v="Gilberto Mazo"/>
    <s v="gilberto.mazo@antioquia.gov.co"/>
    <s v="3146327933 - 3202407294 "/>
    <n v="8857"/>
    <x v="46"/>
    <s v="05150"/>
    <s v="Río Porce "/>
    <s v="Z09"/>
    <x v="1"/>
    <s v="R05"/>
    <m/>
    <e v="#N/A"/>
    <e v="#N/A"/>
    <m/>
    <m/>
    <m/>
    <s v="Accidente"/>
    <m/>
    <n v="1"/>
    <m/>
    <m/>
    <m/>
    <m/>
    <m/>
  </r>
  <r>
    <s v="Abril"/>
    <s v="04"/>
    <x v="3"/>
    <m/>
    <n v="20150422"/>
    <m/>
    <n v="1"/>
    <s v="Unidad Élite"/>
    <s v="Gilberto Mazo"/>
    <s v="gilberto.mazo@antioquia.gov.co"/>
    <s v="3146327933 - 3202407294 "/>
    <n v="8857"/>
    <x v="110"/>
    <s v="05086"/>
    <s v="Río Grande y Chico"/>
    <s v="Z11"/>
    <x v="1"/>
    <s v="R05"/>
    <m/>
    <e v="#N/A"/>
    <e v="#N/A"/>
    <m/>
    <m/>
    <m/>
    <s v="Lluvias"/>
    <m/>
    <n v="19"/>
    <m/>
    <m/>
    <m/>
    <m/>
    <m/>
  </r>
  <r>
    <s v="Abril"/>
    <s v="04"/>
    <x v="3"/>
    <m/>
    <n v="20150423"/>
    <m/>
    <n v="1"/>
    <s v="Unidad Élite"/>
    <s v="Gilberto Mazo"/>
    <s v="gilberto.mazo@antioquia.gov.co"/>
    <s v="3146327933 - 3202407294 "/>
    <n v="8857"/>
    <x v="47"/>
    <s v="05038"/>
    <s v="Vertiente Chorros Blancos"/>
    <s v="Z10"/>
    <x v="1"/>
    <s v="R05"/>
    <m/>
    <e v="#N/A"/>
    <e v="#N/A"/>
    <m/>
    <m/>
    <m/>
    <s v="Otro"/>
    <s v="Desplazamiento"/>
    <n v="39"/>
    <m/>
    <m/>
    <m/>
    <m/>
    <n v="80"/>
  </r>
  <r>
    <s v="Abril"/>
    <s v="04"/>
    <x v="3"/>
    <m/>
    <n v="20150423"/>
    <m/>
    <n v="1"/>
    <s v="Unidad Élite"/>
    <s v="Gilberto Mazo"/>
    <s v="gilberto.mazo@antioquia.gov.co"/>
    <s v="3146327933 - 3202407294 "/>
    <n v="8857"/>
    <x v="76"/>
    <s v="05045"/>
    <s v="Centro"/>
    <s v="Z23"/>
    <x v="5"/>
    <s v="R09"/>
    <m/>
    <e v="#N/A"/>
    <e v="#N/A"/>
    <m/>
    <m/>
    <m/>
    <s v="Incendio Estructural"/>
    <m/>
    <n v="15"/>
    <m/>
    <m/>
    <m/>
    <m/>
    <m/>
  </r>
  <r>
    <s v="Abril"/>
    <s v="04"/>
    <x v="3"/>
    <m/>
    <n v="20150423"/>
    <m/>
    <n v="1"/>
    <s v="Unidad Élite"/>
    <s v="Gilberto Mazo"/>
    <s v="gilberto.mazo@antioquia.gov.co"/>
    <s v="3146327933 - 3202407294 "/>
    <n v="8857"/>
    <x v="37"/>
    <s v="05842"/>
    <s v="Cuenca del Río Sucio"/>
    <s v="Z13"/>
    <x v="4"/>
    <s v="R06"/>
    <m/>
    <e v="#N/A"/>
    <e v="#N/A"/>
    <m/>
    <m/>
    <m/>
    <s v="Lluvias"/>
    <m/>
    <n v="19"/>
    <m/>
    <m/>
    <m/>
    <m/>
    <m/>
  </r>
  <r>
    <s v="Abril"/>
    <s v="04"/>
    <x v="3"/>
    <m/>
    <n v="20150423"/>
    <m/>
    <n v="1"/>
    <s v="Unidad Élite"/>
    <s v="Gilberto Mazo"/>
    <s v="gilberto.mazo@antioquia.gov.co"/>
    <s v="3146327933 - 3202407294 "/>
    <n v="8857"/>
    <x v="8"/>
    <s v="05284"/>
    <s v="Cuenca del Río Sucio"/>
    <s v="Z13"/>
    <x v="4"/>
    <s v="R06"/>
    <m/>
    <e v="#N/A"/>
    <e v="#N/A"/>
    <m/>
    <m/>
    <m/>
    <s v="Vendaval"/>
    <m/>
    <n v="30"/>
    <m/>
    <m/>
    <m/>
    <m/>
    <n v="37"/>
  </r>
  <r>
    <s v="Abril"/>
    <s v="04"/>
    <x v="3"/>
    <m/>
    <n v="20150423"/>
    <m/>
    <n v="1"/>
    <s v="Unidad Élite"/>
    <s v="Gilberto Mazo"/>
    <s v="gilberto.mazo@antioquia.gov.co"/>
    <s v="3146327933 - 3202407294 "/>
    <n v="8857"/>
    <x v="76"/>
    <s v="05045"/>
    <s v="Centro"/>
    <s v="Z23"/>
    <x v="5"/>
    <s v="R09"/>
    <m/>
    <e v="#N/A"/>
    <e v="#N/A"/>
    <m/>
    <m/>
    <m/>
    <s v="Incendio Estructural"/>
    <m/>
    <n v="15"/>
    <m/>
    <m/>
    <m/>
    <m/>
    <n v="5"/>
  </r>
  <r>
    <s v="Abril"/>
    <s v="04"/>
    <x v="3"/>
    <m/>
    <n v="20150427"/>
    <m/>
    <n v="1"/>
    <s v="Unidad Élite"/>
    <s v="Gilberto Mazo"/>
    <s v="gilberto.mazo@antioquia.gov.co"/>
    <s v="3146327933 - 3202407294 "/>
    <n v="8857"/>
    <x v="17"/>
    <s v="05854"/>
    <s v="Vertiente Chorros Blancos"/>
    <s v="Z10"/>
    <x v="1"/>
    <s v="R05"/>
    <m/>
    <e v="#N/A"/>
    <e v="#N/A"/>
    <m/>
    <m/>
    <m/>
    <s v="Lluvias"/>
    <m/>
    <n v="19"/>
    <m/>
    <m/>
    <m/>
    <m/>
    <m/>
  </r>
  <r>
    <s v="Abril"/>
    <s v="04"/>
    <x v="3"/>
    <m/>
    <n v="20150428"/>
    <m/>
    <n v="1"/>
    <s v="Unidad Élite"/>
    <s v="Gilberto Mazo"/>
    <s v="gilberto.mazo@antioquia.gov.co"/>
    <s v="3146327933 - 3202407294 "/>
    <n v="8857"/>
    <x v="37"/>
    <s v="05842"/>
    <s v="Cuenca del Río Sucio"/>
    <s v="Z13"/>
    <x v="4"/>
    <s v="R06"/>
    <m/>
    <e v="#N/A"/>
    <e v="#N/A"/>
    <m/>
    <m/>
    <m/>
    <s v="Accidente"/>
    <m/>
    <n v="1"/>
    <m/>
    <m/>
    <m/>
    <m/>
    <m/>
  </r>
  <r>
    <s v="Abril"/>
    <s v="04"/>
    <x v="3"/>
    <m/>
    <n v="20150426"/>
    <m/>
    <n v="1"/>
    <s v="Unidad Élite"/>
    <s v="Gilberto Mazo"/>
    <s v="gilberto.mazo@antioquia.gov.co"/>
    <s v="3146327933 - 3202407294 "/>
    <n v="8857"/>
    <x v="87"/>
    <s v="05088"/>
    <s v="Norte "/>
    <s v="Z02"/>
    <x v="7"/>
    <s v="R01"/>
    <m/>
    <e v="#N/A"/>
    <e v="#N/A"/>
    <m/>
    <m/>
    <m/>
    <s v="Incendio Forestal"/>
    <m/>
    <n v="16"/>
    <m/>
    <m/>
    <m/>
    <m/>
    <m/>
  </r>
  <r>
    <s v="Mayo"/>
    <s v="05"/>
    <x v="3"/>
    <m/>
    <n v="20150501"/>
    <m/>
    <n v="1"/>
    <s v="Unidad Élite"/>
    <s v="Gilberto Mazo"/>
    <s v="gilberto.mazo@antioquia.gov.co"/>
    <s v="3146327933 - 3202407294 "/>
    <n v="8857"/>
    <x v="80"/>
    <s v="05001"/>
    <s v="Centro"/>
    <s v="Z01"/>
    <x v="7"/>
    <s v="R01"/>
    <m/>
    <e v="#N/A"/>
    <e v="#N/A"/>
    <m/>
    <m/>
    <m/>
    <s v="Incendio Forestal"/>
    <m/>
    <n v="16"/>
    <m/>
    <m/>
    <m/>
    <m/>
    <m/>
  </r>
  <r>
    <s v="Mayo"/>
    <s v="05"/>
    <x v="3"/>
    <m/>
    <n v="20150501"/>
    <m/>
    <n v="1"/>
    <s v="Unidad Élite"/>
    <s v="Gilberto Mazo"/>
    <s v="gilberto.mazo@antioquia.gov.co"/>
    <s v="3146327933 - 3202407294 "/>
    <n v="8857"/>
    <x v="22"/>
    <s v="05642"/>
    <s v="Penderisco"/>
    <s v="Z21"/>
    <x v="2"/>
    <s v="R08"/>
    <m/>
    <e v="#N/A"/>
    <e v="#N/A"/>
    <m/>
    <m/>
    <m/>
    <s v="Inundación"/>
    <m/>
    <n v="18"/>
    <m/>
    <m/>
    <m/>
    <m/>
    <m/>
  </r>
  <r>
    <s v="Mayo"/>
    <s v="05"/>
    <x v="3"/>
    <m/>
    <n v="20150503"/>
    <m/>
    <n v="1"/>
    <s v="Unidad Élite"/>
    <s v="Gilberto Mazo"/>
    <s v="gilberto.mazo@antioquia.gov.co"/>
    <s v="3146327933 - 3202407294 "/>
    <n v="8857"/>
    <x v="18"/>
    <s v="05129"/>
    <s v="Sur "/>
    <s v="Z03"/>
    <x v="7"/>
    <s v="R01"/>
    <m/>
    <e v="#N/A"/>
    <e v="#N/A"/>
    <m/>
    <m/>
    <m/>
    <s v="Lluvias"/>
    <m/>
    <n v="19"/>
    <m/>
    <m/>
    <m/>
    <m/>
    <m/>
  </r>
  <r>
    <s v="Mayo"/>
    <s v="05"/>
    <x v="3"/>
    <m/>
    <n v="20150503"/>
    <m/>
    <n v="1"/>
    <s v="Unidad Élite"/>
    <s v="Gilberto Mazo"/>
    <s v="gilberto.mazo@antioquia.gov.co"/>
    <s v="3146327933 - 3202407294 "/>
    <n v="8857"/>
    <x v="121"/>
    <s v="05631"/>
    <s v="Sur "/>
    <s v="Z03"/>
    <x v="7"/>
    <s v="R01"/>
    <m/>
    <e v="#N/A"/>
    <e v="#N/A"/>
    <m/>
    <m/>
    <m/>
    <s v="Lluvias"/>
    <m/>
    <n v="19"/>
    <m/>
    <m/>
    <m/>
    <m/>
    <m/>
  </r>
  <r>
    <s v="Mayo"/>
    <s v="05"/>
    <x v="3"/>
    <m/>
    <n v="20150503"/>
    <m/>
    <n v="1"/>
    <s v="Unidad Élite"/>
    <s v="Gilberto Mazo"/>
    <s v="gilberto.mazo@antioquia.gov.co"/>
    <s v="3146327933 - 3202407294 "/>
    <n v="8857"/>
    <x v="107"/>
    <s v="05266"/>
    <s v="Sur "/>
    <s v="Z03"/>
    <x v="7"/>
    <s v="R01"/>
    <m/>
    <e v="#N/A"/>
    <e v="#N/A"/>
    <m/>
    <m/>
    <m/>
    <s v="Lluvias"/>
    <m/>
    <n v="19"/>
    <m/>
    <m/>
    <m/>
    <m/>
    <m/>
  </r>
  <r>
    <s v="Mayo"/>
    <s v="05"/>
    <x v="3"/>
    <m/>
    <n v="20150503"/>
    <m/>
    <n v="1"/>
    <s v="Unidad Élite"/>
    <s v="Gilberto Mazo"/>
    <s v="gilberto.mazo@antioquia.gov.co"/>
    <s v="3146327933 - 3202407294 "/>
    <n v="8857"/>
    <x v="36"/>
    <s v="05172"/>
    <s v="Centro"/>
    <s v="Z23"/>
    <x v="5"/>
    <s v="R09"/>
    <m/>
    <e v="#N/A"/>
    <e v="#N/A"/>
    <m/>
    <m/>
    <m/>
    <s v="Inundación"/>
    <m/>
    <n v="18"/>
    <n v="100"/>
    <m/>
    <m/>
    <m/>
    <m/>
  </r>
  <r>
    <s v="Mayo"/>
    <s v="05"/>
    <x v="3"/>
    <m/>
    <n v="20150503"/>
    <m/>
    <n v="1"/>
    <s v="Unidad Élite"/>
    <s v="Gilberto Mazo"/>
    <s v="gilberto.mazo@antioquia.gov.co"/>
    <s v="3146327933 - 3202407294 "/>
    <n v="8857"/>
    <x v="36"/>
    <s v="05172"/>
    <s v="Centro"/>
    <s v="Z23"/>
    <x v="5"/>
    <s v="R09"/>
    <m/>
    <e v="#N/A"/>
    <e v="#N/A"/>
    <m/>
    <m/>
    <m/>
    <s v="Inundación"/>
    <m/>
    <n v="18"/>
    <m/>
    <m/>
    <m/>
    <m/>
    <m/>
  </r>
  <r>
    <s v="Abril"/>
    <s v="04"/>
    <x v="3"/>
    <m/>
    <n v="20150409"/>
    <m/>
    <n v="1"/>
    <s v="Unidad Élite"/>
    <s v="Gilberto Mazo"/>
    <s v="gilberto.mazo@antioquia.gov.co"/>
    <s v="3146327933 - 3202407294 "/>
    <n v="8857"/>
    <x v="87"/>
    <s v="05088"/>
    <s v="Norte "/>
    <s v="Z02"/>
    <x v="7"/>
    <s v="R01"/>
    <m/>
    <e v="#N/A"/>
    <e v="#N/A"/>
    <m/>
    <m/>
    <m/>
    <s v="Incendio Forestal"/>
    <m/>
    <n v="16"/>
    <m/>
    <m/>
    <m/>
    <m/>
    <m/>
  </r>
  <r>
    <s v="Abril"/>
    <s v="04"/>
    <x v="3"/>
    <m/>
    <n v="20150415"/>
    <m/>
    <n v="1"/>
    <s v="Unidad Élite"/>
    <s v="Gilberto Mazo"/>
    <s v="gilberto.mazo@antioquia.gov.co"/>
    <s v="3146327933 - 3202407294 "/>
    <n v="8857"/>
    <x v="6"/>
    <s v="05686"/>
    <s v="Río Grande y Chico"/>
    <s v="Z11"/>
    <x v="1"/>
    <s v="R05"/>
    <m/>
    <e v="#N/A"/>
    <e v="#N/A"/>
    <m/>
    <m/>
    <m/>
    <s v="Deslizamiento"/>
    <m/>
    <n v="7"/>
    <m/>
    <n v="1"/>
    <m/>
    <m/>
    <n v="1"/>
  </r>
  <r>
    <s v="Mayo"/>
    <s v="05"/>
    <x v="3"/>
    <m/>
    <n v="20150507"/>
    <m/>
    <n v="1"/>
    <s v="Unidad Élite"/>
    <s v="Gilberto Mazo"/>
    <s v="gilberto.mazo@antioquia.gov.co"/>
    <s v="3146327933 - 3202407294 "/>
    <n v="8857"/>
    <x v="6"/>
    <s v="05686"/>
    <s v="Río Grande y Chico"/>
    <s v="Z11"/>
    <x v="1"/>
    <s v="R05"/>
    <m/>
    <e v="#N/A"/>
    <e v="#N/A"/>
    <m/>
    <m/>
    <m/>
    <s v="Vendaval"/>
    <m/>
    <n v="30"/>
    <m/>
    <m/>
    <m/>
    <m/>
    <m/>
  </r>
  <r>
    <s v="Mayo"/>
    <s v="05"/>
    <x v="3"/>
    <m/>
    <n v="20150507"/>
    <m/>
    <n v="1"/>
    <s v="Unidad Élite"/>
    <s v="Gilberto Mazo"/>
    <s v="gilberto.mazo@antioquia.gov.co"/>
    <s v="3146327933 - 3202407294 "/>
    <n v="8857"/>
    <x v="6"/>
    <s v="05686"/>
    <s v="Río Grande y Chico"/>
    <s v="Z11"/>
    <x v="1"/>
    <s v="R05"/>
    <m/>
    <e v="#N/A"/>
    <e v="#N/A"/>
    <m/>
    <m/>
    <m/>
    <s v="Vendaval"/>
    <m/>
    <n v="30"/>
    <m/>
    <m/>
    <m/>
    <m/>
    <m/>
  </r>
  <r>
    <s v="Mayo"/>
    <s v="05"/>
    <x v="3"/>
    <m/>
    <n v="20150508"/>
    <m/>
    <n v="1"/>
    <s v="Unidad Élite"/>
    <s v="Gilberto Mazo"/>
    <s v="gilberto.mazo@antioquia.gov.co"/>
    <s v="3146327933 - 3202407294 "/>
    <n v="8857"/>
    <x v="55"/>
    <s v="05234"/>
    <s v="Cuenca del Río Sucio"/>
    <s v="Z13"/>
    <x v="4"/>
    <s v="R06"/>
    <m/>
    <e v="#N/A"/>
    <e v="#N/A"/>
    <m/>
    <m/>
    <m/>
    <s v="Deslizamiento"/>
    <m/>
    <n v="7"/>
    <n v="5"/>
    <m/>
    <m/>
    <m/>
    <m/>
  </r>
  <r>
    <s v="Mayo"/>
    <s v="05"/>
    <x v="3"/>
    <m/>
    <n v="20150508"/>
    <m/>
    <n v="1"/>
    <s v="Unidad Élite"/>
    <s v="Gilberto Mazo"/>
    <s v="gilberto.mazo@antioquia.gov.co"/>
    <s v="3146327933 - 3202407294 "/>
    <n v="8857"/>
    <x v="91"/>
    <s v="05360"/>
    <s v="Sur "/>
    <s v="Z03"/>
    <x v="7"/>
    <s v="R01"/>
    <m/>
    <e v="#N/A"/>
    <e v="#N/A"/>
    <m/>
    <m/>
    <m/>
    <s v="Lluvias"/>
    <m/>
    <n v="19"/>
    <m/>
    <m/>
    <m/>
    <m/>
    <n v="30"/>
  </r>
  <r>
    <s v="Mayo"/>
    <s v="05"/>
    <x v="3"/>
    <m/>
    <n v="20150508"/>
    <m/>
    <n v="1"/>
    <s v="Unidad Élite"/>
    <s v="Gilberto Mazo"/>
    <s v="gilberto.mazo@antioquia.gov.co"/>
    <s v="3146327933 - 3202407294 "/>
    <n v="8857"/>
    <x v="80"/>
    <s v="05001"/>
    <s v="Centro"/>
    <s v="Z01"/>
    <x v="7"/>
    <s v="R01"/>
    <m/>
    <e v="#N/A"/>
    <e v="#N/A"/>
    <m/>
    <m/>
    <m/>
    <s v="Incendio Forestal"/>
    <m/>
    <n v="16"/>
    <m/>
    <m/>
    <m/>
    <m/>
    <m/>
  </r>
  <r>
    <s v="Mayo"/>
    <s v="05"/>
    <x v="3"/>
    <m/>
    <n v="20150507"/>
    <m/>
    <n v="1"/>
    <s v="Unidad Élite"/>
    <s v="Gilberto Mazo"/>
    <s v="gilberto.mazo@antioquia.gov.co"/>
    <s v="3146327933 - 3202407294 "/>
    <n v="8857"/>
    <x v="66"/>
    <s v="05887"/>
    <s v="Vertiente Chorros Blancos"/>
    <s v="Z10"/>
    <x v="1"/>
    <s v="R05"/>
    <m/>
    <e v="#N/A"/>
    <e v="#N/A"/>
    <m/>
    <m/>
    <m/>
    <s v="Vendaval"/>
    <m/>
    <n v="30"/>
    <m/>
    <m/>
    <m/>
    <m/>
    <m/>
  </r>
  <r>
    <s v="Mayo"/>
    <s v="05"/>
    <x v="3"/>
    <m/>
    <n v="20150511"/>
    <m/>
    <n v="1"/>
    <s v="Unidad Élite"/>
    <s v="Gilberto Mazo"/>
    <s v="gilberto.mazo@antioquia.gov.co"/>
    <s v="3146327933 - 3202407294 "/>
    <n v="8857"/>
    <x v="80"/>
    <s v="05001"/>
    <s v="Centro"/>
    <s v="Z01"/>
    <x v="7"/>
    <s v="R01"/>
    <m/>
    <e v="#N/A"/>
    <e v="#N/A"/>
    <m/>
    <m/>
    <m/>
    <s v="Incendio Forestal"/>
    <m/>
    <n v="16"/>
    <m/>
    <m/>
    <m/>
    <m/>
    <m/>
  </r>
  <r>
    <s v="Mayo"/>
    <s v="05"/>
    <x v="3"/>
    <m/>
    <n v="20150512"/>
    <m/>
    <n v="1"/>
    <s v="Unidad Élite"/>
    <s v="Gilberto Mazo"/>
    <s v="gilberto.mazo@antioquia.gov.co"/>
    <s v="3146327933 - 3202407294 "/>
    <n v="8857"/>
    <x v="79"/>
    <s v="05376"/>
    <s v="Valle de San Nicolás"/>
    <s v="Z18"/>
    <x v="3"/>
    <s v="R07"/>
    <m/>
    <e v="#N/A"/>
    <e v="#N/A"/>
    <m/>
    <m/>
    <m/>
    <s v="Incendio Forestal"/>
    <m/>
    <n v="16"/>
    <m/>
    <m/>
    <m/>
    <m/>
    <m/>
  </r>
  <r>
    <s v="Mayo"/>
    <s v="05"/>
    <x v="3"/>
    <m/>
    <n v="20150514"/>
    <m/>
    <n v="1"/>
    <s v="Unidad Élite"/>
    <s v="Gilberto Mazo"/>
    <s v="gilberto.mazo@antioquia.gov.co"/>
    <s v="3146327933 - 3202407294 "/>
    <n v="8857"/>
    <x v="4"/>
    <s v="05347"/>
    <s v="Cauca Medio"/>
    <s v="Z14"/>
    <x v="4"/>
    <s v="R06"/>
    <m/>
    <e v="#N/A"/>
    <e v="#N/A"/>
    <m/>
    <m/>
    <m/>
    <s v="Incendio Forestal"/>
    <m/>
    <n v="16"/>
    <n v="3"/>
    <m/>
    <n v="35"/>
    <m/>
    <n v="50"/>
  </r>
  <r>
    <s v="Mayo"/>
    <s v="05"/>
    <x v="3"/>
    <m/>
    <n v="20150514"/>
    <m/>
    <n v="1"/>
    <s v="Unidad Élite"/>
    <s v="Gilberto Mazo"/>
    <s v="gilberto.mazo@antioquia.gov.co"/>
    <s v="3146327933 - 3202407294 "/>
    <n v="8857"/>
    <x v="17"/>
    <s v="05854"/>
    <s v="Vertiente Chorros Blancos"/>
    <s v="Z10"/>
    <x v="1"/>
    <s v="R05"/>
    <m/>
    <e v="#N/A"/>
    <e v="#N/A"/>
    <m/>
    <m/>
    <m/>
    <s v="Deslizamiento"/>
    <m/>
    <n v="7"/>
    <m/>
    <m/>
    <m/>
    <m/>
    <m/>
  </r>
  <r>
    <s v="Mayo"/>
    <s v="05"/>
    <x v="3"/>
    <m/>
    <n v="20150515"/>
    <m/>
    <n v="1"/>
    <s v="Unidad Élite"/>
    <s v="Gilberto Mazo"/>
    <s v="gilberto.mazo@antioquia.gov.co"/>
    <s v="3146327933 - 3202407294 "/>
    <n v="8857"/>
    <x v="91"/>
    <s v="05360"/>
    <s v="Sur "/>
    <s v="Z03"/>
    <x v="7"/>
    <s v="R01"/>
    <m/>
    <e v="#N/A"/>
    <e v="#N/A"/>
    <m/>
    <m/>
    <m/>
    <s v="Incendio Forestal"/>
    <m/>
    <n v="16"/>
    <m/>
    <n v="10"/>
    <m/>
    <m/>
    <n v="400"/>
  </r>
  <r>
    <s v="Mayo"/>
    <s v="05"/>
    <x v="3"/>
    <m/>
    <n v="20150515"/>
    <m/>
    <n v="1"/>
    <s v="Unidad Élite"/>
    <s v="Gilberto Mazo"/>
    <s v="gilberto.mazo@antioquia.gov.co"/>
    <s v="3146327933 - 3202407294 "/>
    <n v="8857"/>
    <x v="17"/>
    <s v="05854"/>
    <s v="Vertiente Chorros Blancos"/>
    <s v="Z10"/>
    <x v="1"/>
    <s v="R05"/>
    <m/>
    <e v="#N/A"/>
    <e v="#N/A"/>
    <m/>
    <m/>
    <m/>
    <s v="Lluvias"/>
    <m/>
    <n v="19"/>
    <n v="290"/>
    <n v="7"/>
    <m/>
    <m/>
    <m/>
  </r>
  <r>
    <s v="Mayo"/>
    <s v="05"/>
    <x v="3"/>
    <m/>
    <n v="20150516"/>
    <m/>
    <n v="1"/>
    <s v="Unidad Élite"/>
    <s v="Gilberto Mazo"/>
    <s v="gilberto.mazo@antioquia.gov.co"/>
    <s v="3146327933 - 3202407294 "/>
    <n v="8857"/>
    <x v="17"/>
    <s v="05854"/>
    <s v="Vertiente Chorros Blancos"/>
    <s v="Z10"/>
    <x v="1"/>
    <s v="R05"/>
    <m/>
    <e v="#N/A"/>
    <e v="#N/A"/>
    <m/>
    <m/>
    <m/>
    <s v="Vendaval"/>
    <m/>
    <n v="30"/>
    <n v="309"/>
    <n v="60"/>
    <n v="66"/>
    <m/>
    <m/>
  </r>
  <r>
    <s v="Mayo"/>
    <s v="05"/>
    <x v="3"/>
    <m/>
    <n v="20150518"/>
    <m/>
    <n v="1"/>
    <s v="Unidad Élite"/>
    <s v="Gilberto Mazo"/>
    <s v="gilberto.mazo@antioquia.gov.co"/>
    <s v="3146327933 - 3202407294 "/>
    <n v="8857"/>
    <x v="22"/>
    <s v="05642"/>
    <s v="Penderisco"/>
    <s v="Z21"/>
    <x v="2"/>
    <s v="R08"/>
    <m/>
    <e v="#N/A"/>
    <e v="#N/A"/>
    <m/>
    <m/>
    <m/>
    <s v="Avenida"/>
    <m/>
    <n v="3"/>
    <n v="200"/>
    <m/>
    <m/>
    <m/>
    <m/>
  </r>
  <r>
    <s v="Mayo"/>
    <s v="05"/>
    <x v="3"/>
    <m/>
    <n v="20150519"/>
    <m/>
    <n v="1"/>
    <s v="Unidad Élite"/>
    <s v="Gilberto Mazo"/>
    <s v="gilberto.mazo@antioquia.gov.co"/>
    <s v="3146327933 - 3202407294 "/>
    <n v="8857"/>
    <x v="43"/>
    <s v="05895"/>
    <s v="Bajo Cauca"/>
    <s v="Z04"/>
    <x v="0"/>
    <s v="R02"/>
    <m/>
    <e v="#N/A"/>
    <e v="#N/A"/>
    <m/>
    <m/>
    <m/>
    <s v="Creciente Súbita"/>
    <m/>
    <e v="#N/A"/>
    <m/>
    <m/>
    <m/>
    <m/>
    <m/>
  </r>
  <r>
    <s v="Mayo"/>
    <s v="05"/>
    <x v="3"/>
    <m/>
    <n v="20150520"/>
    <m/>
    <n v="1"/>
    <s v="Unidad Élite"/>
    <s v="Gilberto Mazo"/>
    <s v="gilberto.mazo@antioquia.gov.co"/>
    <s v="3146327933 - 3202407294 "/>
    <n v="8857"/>
    <x v="37"/>
    <s v="05842"/>
    <s v="Cuenca del Río Sucio"/>
    <s v="Z13"/>
    <x v="4"/>
    <s v="R06"/>
    <m/>
    <e v="#N/A"/>
    <e v="#N/A"/>
    <m/>
    <m/>
    <m/>
    <s v="Incendio Forestal"/>
    <m/>
    <n v="16"/>
    <m/>
    <m/>
    <m/>
    <m/>
    <n v="170"/>
  </r>
  <r>
    <s v="Mayo"/>
    <s v="05"/>
    <x v="3"/>
    <m/>
    <n v="20150522"/>
    <m/>
    <n v="1"/>
    <s v="Unidad Élite"/>
    <s v="Gilberto Mazo"/>
    <s v="gilberto.mazo@antioquia.gov.co"/>
    <s v="3146327933 - 3202407294 "/>
    <n v="8857"/>
    <x v="43"/>
    <s v="05895"/>
    <s v="Bajo Cauca"/>
    <s v="Z04"/>
    <x v="0"/>
    <s v="R02"/>
    <m/>
    <e v="#N/A"/>
    <e v="#N/A"/>
    <m/>
    <m/>
    <m/>
    <s v="Inundación"/>
    <m/>
    <n v="18"/>
    <n v="0"/>
    <m/>
    <n v="63"/>
    <m/>
    <n v="181"/>
  </r>
  <r>
    <s v="Mayo"/>
    <s v="05"/>
    <x v="3"/>
    <m/>
    <n v="20150523"/>
    <m/>
    <n v="1"/>
    <s v="Unidad Élite"/>
    <s v="Gilberto Mazo"/>
    <s v="gilberto.mazo@antioquia.gov.co"/>
    <s v="3146327933 - 3202407294 "/>
    <n v="8857"/>
    <x v="41"/>
    <s v="05858"/>
    <s v="Meseta"/>
    <s v="Z07"/>
    <x v="6"/>
    <s v="R04"/>
    <m/>
    <e v="#N/A"/>
    <e v="#N/A"/>
    <m/>
    <m/>
    <m/>
    <s v="Vendaval"/>
    <m/>
    <n v="30"/>
    <m/>
    <m/>
    <m/>
    <m/>
    <n v="76"/>
  </r>
  <r>
    <s v="Mayo"/>
    <s v="05"/>
    <x v="3"/>
    <m/>
    <n v="20150528"/>
    <m/>
    <n v="1"/>
    <s v="Unidad Élite"/>
    <s v="Gilberto Mazo"/>
    <s v="gilberto.mazo@antioquia.gov.co"/>
    <s v="3146327933 - 3202407294 "/>
    <n v="8857"/>
    <x v="22"/>
    <s v="05642"/>
    <s v="Penderisco"/>
    <s v="Z21"/>
    <x v="2"/>
    <s v="R08"/>
    <m/>
    <e v="#N/A"/>
    <e v="#N/A"/>
    <m/>
    <m/>
    <m/>
    <s v="Deslizamiento"/>
    <m/>
    <n v="7"/>
    <m/>
    <m/>
    <m/>
    <m/>
    <m/>
  </r>
  <r>
    <s v="Mayo"/>
    <s v="05"/>
    <x v="3"/>
    <m/>
    <n v="20150529"/>
    <m/>
    <n v="1"/>
    <s v="Unidad Élite"/>
    <s v="Gilberto Mazo"/>
    <s v="gilberto.mazo@antioquia.gov.co"/>
    <s v="3146327933 - 3202407294 "/>
    <n v="8857"/>
    <x v="80"/>
    <s v="05001"/>
    <s v="Centro"/>
    <s v="Z01"/>
    <x v="7"/>
    <s v="R01"/>
    <m/>
    <e v="#N/A"/>
    <e v="#N/A"/>
    <m/>
    <m/>
    <m/>
    <s v="Accidente"/>
    <m/>
    <n v="1"/>
    <m/>
    <m/>
    <m/>
    <m/>
    <m/>
  </r>
  <r>
    <s v="Mayo"/>
    <s v="05"/>
    <x v="3"/>
    <m/>
    <n v="20150529"/>
    <m/>
    <n v="1"/>
    <s v="Unidad Élite"/>
    <s v="Gilberto Mazo"/>
    <s v="gilberto.mazo@antioquia.gov.co"/>
    <s v="3146327933 - 3202407294 "/>
    <n v="8857"/>
    <x v="100"/>
    <s v="05282"/>
    <s v="Sinifaná"/>
    <s v="Z19"/>
    <x v="2"/>
    <s v="R08"/>
    <m/>
    <e v="#N/A"/>
    <e v="#N/A"/>
    <m/>
    <m/>
    <m/>
    <s v="Socavación"/>
    <m/>
    <n v="26"/>
    <n v="1"/>
    <m/>
    <m/>
    <m/>
    <m/>
  </r>
  <r>
    <s v="Mayo"/>
    <s v="05"/>
    <x v="3"/>
    <m/>
    <n v="20150529"/>
    <m/>
    <n v="1"/>
    <s v="Unidad Élite"/>
    <s v="Gilberto Mazo"/>
    <s v="gilberto.mazo@antioquia.gov.co"/>
    <s v="3146327933 - 3202407294 "/>
    <n v="8857"/>
    <x v="99"/>
    <s v="05736"/>
    <s v="Minera"/>
    <s v="Z08"/>
    <x v="6"/>
    <s v="R04"/>
    <m/>
    <e v="#N/A"/>
    <e v="#N/A"/>
    <m/>
    <m/>
    <m/>
    <s v="Deslizamiento"/>
    <m/>
    <n v="7"/>
    <m/>
    <n v="7"/>
    <m/>
    <m/>
    <m/>
  </r>
  <r>
    <s v="Mayo"/>
    <s v="05"/>
    <x v="3"/>
    <m/>
    <n v="20150530"/>
    <m/>
    <n v="1"/>
    <s v="Unidad Élite"/>
    <s v="Gilberto Mazo"/>
    <s v="gilberto.mazo@antioquia.gov.co"/>
    <s v="3146327933 - 3202407294 "/>
    <n v="8857"/>
    <x v="87"/>
    <s v="05088"/>
    <s v="Norte "/>
    <s v="Z02"/>
    <x v="7"/>
    <s v="R01"/>
    <m/>
    <e v="#N/A"/>
    <e v="#N/A"/>
    <m/>
    <m/>
    <m/>
    <s v="Deslizamiento"/>
    <m/>
    <n v="7"/>
    <m/>
    <m/>
    <m/>
    <m/>
    <m/>
  </r>
  <r>
    <s v="Mayo"/>
    <s v="05"/>
    <x v="3"/>
    <m/>
    <n v="20150530"/>
    <m/>
    <n v="1"/>
    <s v="Unidad Élite"/>
    <s v="Gilberto Mazo"/>
    <s v="gilberto.mazo@antioquia.gov.co"/>
    <s v="3146327933 - 3202407294 "/>
    <n v="8857"/>
    <x v="80"/>
    <s v="05001"/>
    <s v="Centro"/>
    <s v="Z01"/>
    <x v="7"/>
    <s v="R01"/>
    <m/>
    <e v="#N/A"/>
    <e v="#N/A"/>
    <m/>
    <m/>
    <m/>
    <s v="Incendio Estructural"/>
    <m/>
    <n v="15"/>
    <m/>
    <m/>
    <m/>
    <m/>
    <m/>
  </r>
  <r>
    <s v="Mayo"/>
    <s v="05"/>
    <x v="3"/>
    <m/>
    <n v="20150530"/>
    <m/>
    <n v="1"/>
    <s v="Unidad Élite"/>
    <s v="Gilberto Mazo"/>
    <s v="gilberto.mazo@antioquia.gov.co"/>
    <s v="3146327933 - 3202407294 "/>
    <n v="8857"/>
    <x v="94"/>
    <s v="05034"/>
    <s v="San Juan"/>
    <s v="Z20"/>
    <x v="2"/>
    <s v="R08"/>
    <m/>
    <e v="#N/A"/>
    <e v="#N/A"/>
    <m/>
    <m/>
    <m/>
    <s v="Deslizamiento"/>
    <m/>
    <n v="7"/>
    <m/>
    <m/>
    <m/>
    <m/>
    <m/>
  </r>
  <r>
    <s v="Mayo"/>
    <s v="05"/>
    <x v="3"/>
    <m/>
    <n v="20150531"/>
    <m/>
    <n v="1"/>
    <s v="Unidad Élite"/>
    <s v="Gilberto Mazo"/>
    <s v="gilberto.mazo@antioquia.gov.co"/>
    <s v="3146327933 - 3202407294 "/>
    <n v="8857"/>
    <x v="101"/>
    <s v="05031"/>
    <s v="Meseta"/>
    <s v="Z07"/>
    <x v="6"/>
    <s v="R04"/>
    <m/>
    <e v="#N/A"/>
    <e v="#N/A"/>
    <m/>
    <m/>
    <m/>
    <s v="Deslizamiento"/>
    <m/>
    <n v="7"/>
    <m/>
    <m/>
    <m/>
    <m/>
    <m/>
  </r>
  <r>
    <s v="Mayo"/>
    <s v="05"/>
    <x v="3"/>
    <m/>
    <n v="20150531"/>
    <m/>
    <n v="1"/>
    <s v="Unidad Élite"/>
    <s v="Gilberto Mazo"/>
    <s v="gilberto.mazo@antioquia.gov.co"/>
    <s v="3146327933 - 3202407294 "/>
    <n v="8857"/>
    <x v="24"/>
    <s v="05093"/>
    <s v="Penderisco"/>
    <s v="Z21"/>
    <x v="2"/>
    <s v="R08"/>
    <m/>
    <e v="#N/A"/>
    <e v="#N/A"/>
    <m/>
    <m/>
    <m/>
    <s v="Deslizamiento"/>
    <m/>
    <n v="7"/>
    <m/>
    <m/>
    <m/>
    <m/>
    <m/>
  </r>
  <r>
    <s v="Mayo"/>
    <s v="05"/>
    <x v="3"/>
    <m/>
    <n v="20150510"/>
    <m/>
    <n v="1"/>
    <s v="Unidad Élite"/>
    <s v="Gilberto Mazo"/>
    <s v="gilberto.mazo@antioquia.gov.co"/>
    <s v="3146327933 - 3202407294 "/>
    <n v="8857"/>
    <x v="17"/>
    <s v="05854"/>
    <s v="Vertiente Chorros Blancos"/>
    <s v="Z10"/>
    <x v="1"/>
    <s v="R05"/>
    <m/>
    <e v="#N/A"/>
    <e v="#N/A"/>
    <m/>
    <m/>
    <m/>
    <s v="Deslizamiento"/>
    <m/>
    <n v="7"/>
    <m/>
    <m/>
    <m/>
    <m/>
    <n v="76"/>
  </r>
  <r>
    <s v="Mayo"/>
    <s v="05"/>
    <x v="3"/>
    <m/>
    <n v="20150529"/>
    <m/>
    <n v="1"/>
    <s v="Unidad Élite"/>
    <s v="Gilberto Mazo"/>
    <s v="gilberto.mazo@antioquia.gov.co"/>
    <s v="3146327933 - 3202407294 "/>
    <n v="8857"/>
    <x v="12"/>
    <s v="05604"/>
    <s v="Minera"/>
    <s v="Z08"/>
    <x v="6"/>
    <s v="R04"/>
    <m/>
    <e v="#N/A"/>
    <e v="#N/A"/>
    <m/>
    <m/>
    <m/>
    <s v="Deslizamiento"/>
    <m/>
    <n v="7"/>
    <m/>
    <m/>
    <m/>
    <m/>
    <m/>
  </r>
  <r>
    <s v="Marzo"/>
    <s v="03"/>
    <x v="3"/>
    <m/>
    <n v="20150310"/>
    <m/>
    <n v="1"/>
    <s v="Unidad Élite"/>
    <s v="Gilberto Mazo"/>
    <s v="gilberto.mazo@antioquia.gov.co"/>
    <s v="3146327933 - 3202407294 "/>
    <n v="8857"/>
    <x v="32"/>
    <s v="05579"/>
    <s v="Ribereña"/>
    <s v="Z06"/>
    <x v="8"/>
    <s v="R03"/>
    <m/>
    <e v="#N/A"/>
    <e v="#N/A"/>
    <m/>
    <m/>
    <m/>
    <s v="Sismo"/>
    <m/>
    <n v="25"/>
    <m/>
    <m/>
    <m/>
    <m/>
    <m/>
  </r>
  <r>
    <s v="Marzo"/>
    <s v="03"/>
    <x v="3"/>
    <m/>
    <n v="20150310"/>
    <m/>
    <n v="1"/>
    <s v="Unidad Élite"/>
    <s v="Gilberto Mazo"/>
    <s v="gilberto.mazo@antioquia.gov.co"/>
    <s v="3146327933 - 3202407294 "/>
    <n v="8857"/>
    <x v="123"/>
    <s v="05890"/>
    <s v="Meseta"/>
    <s v="Z07"/>
    <x v="6"/>
    <s v="R04"/>
    <m/>
    <e v="#N/A"/>
    <e v="#N/A"/>
    <m/>
    <m/>
    <m/>
    <s v="Sismo"/>
    <m/>
    <n v="25"/>
    <m/>
    <m/>
    <m/>
    <m/>
    <m/>
  </r>
  <r>
    <s v="Marzo"/>
    <s v="03"/>
    <x v="3"/>
    <m/>
    <n v="20150310"/>
    <m/>
    <n v="1"/>
    <s v="Unidad Élite"/>
    <s v="Gilberto Mazo"/>
    <s v="gilberto.mazo@antioquia.gov.co"/>
    <s v="3146327933 - 3202407294 "/>
    <n v="8857"/>
    <x v="13"/>
    <s v="05670"/>
    <s v="Nus"/>
    <s v="Z05"/>
    <x v="6"/>
    <s v="R04"/>
    <m/>
    <e v="#N/A"/>
    <e v="#N/A"/>
    <m/>
    <m/>
    <m/>
    <s v="Sismo"/>
    <m/>
    <n v="25"/>
    <m/>
    <m/>
    <m/>
    <m/>
    <m/>
  </r>
  <r>
    <s v="Marzo"/>
    <s v="03"/>
    <x v="3"/>
    <m/>
    <n v="20150310"/>
    <m/>
    <n v="1"/>
    <s v="Unidad Élite"/>
    <s v="Gilberto Mazo"/>
    <s v="gilberto.mazo@antioquia.gov.co"/>
    <s v="3146327933 - 3202407294 "/>
    <n v="8857"/>
    <x v="12"/>
    <s v="05604"/>
    <s v="Minera"/>
    <s v="Z08"/>
    <x v="6"/>
    <s v="R04"/>
    <m/>
    <e v="#N/A"/>
    <e v="#N/A"/>
    <m/>
    <m/>
    <m/>
    <s v="Sismo"/>
    <m/>
    <n v="25"/>
    <m/>
    <m/>
    <m/>
    <m/>
    <m/>
  </r>
  <r>
    <s v="Marzo"/>
    <s v="03"/>
    <x v="3"/>
    <m/>
    <n v="20150310"/>
    <m/>
    <n v="1"/>
    <s v="Unidad Élite"/>
    <s v="Gilberto Mazo"/>
    <s v="gilberto.mazo@antioquia.gov.co"/>
    <s v="3146327933 - 3202407294 "/>
    <n v="8857"/>
    <x v="4"/>
    <s v="05347"/>
    <s v="Cauca Medio"/>
    <s v="Z14"/>
    <x v="4"/>
    <s v="R06"/>
    <m/>
    <e v="#N/A"/>
    <e v="#N/A"/>
    <m/>
    <m/>
    <m/>
    <s v="Sismo"/>
    <m/>
    <n v="25"/>
    <m/>
    <m/>
    <m/>
    <m/>
    <m/>
  </r>
  <r>
    <s v="Marzo"/>
    <s v="03"/>
    <x v="3"/>
    <m/>
    <n v="20150310"/>
    <m/>
    <n v="1"/>
    <s v="Unidad Élite"/>
    <s v="Gilberto Mazo"/>
    <s v="gilberto.mazo@antioquia.gov.co"/>
    <s v="3146327933 - 3202407294 "/>
    <n v="8857"/>
    <x v="5"/>
    <s v="05667"/>
    <s v="Embalses"/>
    <s v="Z16"/>
    <x v="3"/>
    <s v="R07"/>
    <m/>
    <e v="#N/A"/>
    <e v="#N/A"/>
    <m/>
    <m/>
    <m/>
    <s v="Sismo"/>
    <m/>
    <n v="25"/>
    <m/>
    <m/>
    <m/>
    <m/>
    <m/>
  </r>
  <r>
    <s v="Marzo"/>
    <s v="03"/>
    <x v="3"/>
    <m/>
    <n v="20150310"/>
    <m/>
    <n v="1"/>
    <s v="Unidad Élite"/>
    <s v="Gilberto Mazo"/>
    <s v="gilberto.mazo@antioquia.gov.co"/>
    <s v="3146327933 - 3202407294 "/>
    <n v="8857"/>
    <x v="65"/>
    <s v="05756"/>
    <s v="Páramo"/>
    <s v="Z15"/>
    <x v="3"/>
    <s v="R07"/>
    <m/>
    <e v="#N/A"/>
    <e v="#N/A"/>
    <m/>
    <m/>
    <m/>
    <s v="Sismo"/>
    <m/>
    <n v="25"/>
    <m/>
    <m/>
    <m/>
    <m/>
    <m/>
  </r>
  <r>
    <s v="Marzo"/>
    <s v="03"/>
    <x v="3"/>
    <m/>
    <n v="20150310"/>
    <m/>
    <n v="1"/>
    <s v="Unidad Élite"/>
    <s v="Gilberto Mazo"/>
    <s v="gilberto.mazo@antioquia.gov.co"/>
    <s v="3146327933 - 3202407294 "/>
    <n v="8857"/>
    <x v="117"/>
    <s v="05400"/>
    <s v="Valle de San Nicolás"/>
    <s v="Z18"/>
    <x v="3"/>
    <s v="R07"/>
    <m/>
    <e v="#N/A"/>
    <e v="#N/A"/>
    <m/>
    <m/>
    <m/>
    <s v="Sismo"/>
    <m/>
    <n v="25"/>
    <m/>
    <m/>
    <m/>
    <m/>
    <m/>
  </r>
  <r>
    <s v="Marzo"/>
    <s v="03"/>
    <x v="3"/>
    <m/>
    <n v="20150310"/>
    <m/>
    <n v="1"/>
    <s v="Unidad Élite"/>
    <s v="Gilberto Mazo"/>
    <s v="gilberto.mazo@antioquia.gov.co"/>
    <s v="3146327933 - 3202407294 "/>
    <n v="8857"/>
    <x v="87"/>
    <s v="05088"/>
    <s v="Norte "/>
    <s v="Z02"/>
    <x v="7"/>
    <s v="R01"/>
    <m/>
    <e v="#N/A"/>
    <e v="#N/A"/>
    <m/>
    <m/>
    <m/>
    <s v="Sismo"/>
    <m/>
    <n v="25"/>
    <m/>
    <m/>
    <m/>
    <m/>
    <m/>
  </r>
  <r>
    <s v="Marzo"/>
    <s v="03"/>
    <x v="3"/>
    <m/>
    <n v="20150310"/>
    <m/>
    <n v="1"/>
    <s v="Unidad Élite"/>
    <s v="Gilberto Mazo"/>
    <s v="gilberto.mazo@antioquia.gov.co"/>
    <s v="3146327933 - 3202407294 "/>
    <n v="8857"/>
    <x v="62"/>
    <s v="05660"/>
    <s v="Bosques"/>
    <s v="Z17"/>
    <x v="3"/>
    <s v="R07"/>
    <m/>
    <e v="#N/A"/>
    <e v="#N/A"/>
    <m/>
    <m/>
    <m/>
    <s v="Sismo"/>
    <m/>
    <n v="25"/>
    <m/>
    <m/>
    <m/>
    <m/>
    <m/>
  </r>
  <r>
    <s v="Marzo"/>
    <s v="03"/>
    <x v="3"/>
    <m/>
    <n v="20150310"/>
    <m/>
    <n v="1"/>
    <s v="Unidad Élite"/>
    <s v="Gilberto Mazo"/>
    <s v="gilberto.mazo@antioquia.gov.co"/>
    <s v="3146327933 - 3202407294 "/>
    <n v="8857"/>
    <x v="46"/>
    <s v="05150"/>
    <s v="Río Porce "/>
    <s v="Z09"/>
    <x v="1"/>
    <s v="R05"/>
    <m/>
    <e v="#N/A"/>
    <e v="#N/A"/>
    <m/>
    <m/>
    <m/>
    <s v="Sismo"/>
    <m/>
    <n v="25"/>
    <m/>
    <m/>
    <m/>
    <m/>
    <m/>
  </r>
  <r>
    <s v="Marzo"/>
    <s v="03"/>
    <x v="3"/>
    <m/>
    <n v="20150310"/>
    <m/>
    <n v="1"/>
    <s v="Unidad Élite"/>
    <s v="Gilberto Mazo"/>
    <s v="gilberto.mazo@antioquia.gov.co"/>
    <s v="3146327933 - 3202407294 "/>
    <n v="8857"/>
    <x v="48"/>
    <s v="05310"/>
    <s v="Río Porce "/>
    <s v="Z09"/>
    <x v="1"/>
    <s v="R05"/>
    <m/>
    <e v="#N/A"/>
    <e v="#N/A"/>
    <m/>
    <m/>
    <m/>
    <s v="Sismo"/>
    <m/>
    <n v="25"/>
    <m/>
    <m/>
    <m/>
    <m/>
    <n v="8"/>
  </r>
  <r>
    <s v="Marzo"/>
    <s v="03"/>
    <x v="3"/>
    <m/>
    <n v="20150310"/>
    <m/>
    <n v="1"/>
    <s v="Unidad Élite"/>
    <s v="Gilberto Mazo"/>
    <s v="gilberto.mazo@antioquia.gov.co"/>
    <s v="3146327933 - 3202407294 "/>
    <n v="8857"/>
    <x v="108"/>
    <s v="05079"/>
    <s v="Norte "/>
    <s v="Z02"/>
    <x v="7"/>
    <s v="R01"/>
    <m/>
    <e v="#N/A"/>
    <e v="#N/A"/>
    <m/>
    <m/>
    <m/>
    <s v="Sismo"/>
    <m/>
    <n v="25"/>
    <m/>
    <m/>
    <m/>
    <m/>
    <m/>
  </r>
  <r>
    <s v="Mayo"/>
    <s v="05"/>
    <x v="3"/>
    <m/>
    <n v="20150529"/>
    <m/>
    <n v="1"/>
    <s v="Unidad Élite"/>
    <s v="Gilberto Mazo"/>
    <s v="gilberto.mazo@antioquia.gov.co"/>
    <s v="3146327933 - 3202407294 "/>
    <n v="8857"/>
    <x v="113"/>
    <s v="05042"/>
    <s v="Cauca Medio"/>
    <s v="Z14"/>
    <x v="4"/>
    <s v="R06"/>
    <m/>
    <e v="#N/A"/>
    <e v="#N/A"/>
    <m/>
    <m/>
    <m/>
    <s v="Accidente"/>
    <m/>
    <n v="1"/>
    <m/>
    <m/>
    <m/>
    <m/>
    <m/>
  </r>
  <r>
    <s v="Mayo"/>
    <s v="05"/>
    <x v="3"/>
    <m/>
    <n v="20150529"/>
    <m/>
    <n v="1"/>
    <s v="Unidad Élite"/>
    <s v="Gilberto Mazo"/>
    <s v="gilberto.mazo@antioquia.gov.co"/>
    <s v="3146327933 - 3202407294 "/>
    <n v="8857"/>
    <x v="100"/>
    <s v="05282"/>
    <s v="Sinifaná"/>
    <s v="Z19"/>
    <x v="2"/>
    <s v="R08"/>
    <m/>
    <e v="#N/A"/>
    <e v="#N/A"/>
    <m/>
    <m/>
    <m/>
    <s v="Erosión costera"/>
    <m/>
    <n v="10"/>
    <n v="1"/>
    <m/>
    <m/>
    <m/>
    <n v="2"/>
  </r>
  <r>
    <s v="Mayo"/>
    <s v="05"/>
    <x v="3"/>
    <m/>
    <n v="20150529"/>
    <m/>
    <n v="1"/>
    <s v="Unidad Élite"/>
    <s v="Gilberto Mazo"/>
    <s v="gilberto.mazo@antioquia.gov.co"/>
    <s v="3146327933 - 3202407294 "/>
    <n v="8857"/>
    <x v="99"/>
    <s v="05736"/>
    <s v="Minera"/>
    <s v="Z08"/>
    <x v="6"/>
    <s v="R04"/>
    <m/>
    <e v="#N/A"/>
    <e v="#N/A"/>
    <m/>
    <m/>
    <m/>
    <s v="Deslizamiento"/>
    <m/>
    <n v="7"/>
    <n v="1"/>
    <m/>
    <m/>
    <m/>
    <n v="2"/>
  </r>
  <r>
    <s v="Mayo"/>
    <s v="05"/>
    <x v="3"/>
    <m/>
    <n v="20150529"/>
    <m/>
    <n v="1"/>
    <s v="Unidad Élite"/>
    <s v="Gilberto Mazo"/>
    <s v="gilberto.mazo@antioquia.gov.co"/>
    <s v="3146327933 - 3202407294 "/>
    <n v="8857"/>
    <x v="99"/>
    <s v="05736"/>
    <s v="Minera"/>
    <s v="Z08"/>
    <x v="6"/>
    <s v="R04"/>
    <m/>
    <e v="#N/A"/>
    <e v="#N/A"/>
    <m/>
    <m/>
    <m/>
    <s v="Deslizamiento"/>
    <m/>
    <n v="7"/>
    <m/>
    <m/>
    <m/>
    <m/>
    <m/>
  </r>
  <r>
    <s v="Mayo"/>
    <s v="05"/>
    <x v="3"/>
    <m/>
    <n v="20150529"/>
    <m/>
    <n v="1"/>
    <s v="Unidad Élite"/>
    <s v="Gilberto Mazo"/>
    <s v="gilberto.mazo@antioquia.gov.co"/>
    <s v="3146327933 - 3202407294 "/>
    <n v="8857"/>
    <x v="99"/>
    <s v="05736"/>
    <s v="Minera"/>
    <s v="Z08"/>
    <x v="6"/>
    <s v="R04"/>
    <m/>
    <e v="#N/A"/>
    <e v="#N/A"/>
    <m/>
    <m/>
    <m/>
    <s v="Deslizamiento"/>
    <m/>
    <n v="7"/>
    <m/>
    <n v="7"/>
    <m/>
    <m/>
    <m/>
  </r>
  <r>
    <s v="Mayo"/>
    <s v="05"/>
    <x v="3"/>
    <m/>
    <n v="20150530"/>
    <m/>
    <n v="1"/>
    <s v="Unidad Élite"/>
    <s v="Gilberto Mazo"/>
    <s v="gilberto.mazo@antioquia.gov.co"/>
    <s v="3146327933 - 3202407294 "/>
    <n v="8857"/>
    <x v="87"/>
    <s v="05088"/>
    <s v="Norte "/>
    <s v="Z02"/>
    <x v="7"/>
    <s v="R01"/>
    <m/>
    <e v="#N/A"/>
    <e v="#N/A"/>
    <m/>
    <m/>
    <m/>
    <s v="Colapso Estructural"/>
    <m/>
    <n v="4"/>
    <n v="2"/>
    <m/>
    <m/>
    <m/>
    <m/>
  </r>
  <r>
    <s v="Mayo"/>
    <s v="05"/>
    <x v="3"/>
    <m/>
    <n v="20150530"/>
    <m/>
    <n v="1"/>
    <s v="Unidad Élite"/>
    <s v="Gilberto Mazo"/>
    <s v="gilberto.mazo@antioquia.gov.co"/>
    <s v="3146327933 - 3202407294 "/>
    <n v="8857"/>
    <x v="80"/>
    <s v="05001"/>
    <s v="Centro"/>
    <s v="Z01"/>
    <x v="7"/>
    <s v="R01"/>
    <m/>
    <e v="#N/A"/>
    <e v="#N/A"/>
    <m/>
    <m/>
    <m/>
    <s v="Inundación"/>
    <m/>
    <n v="18"/>
    <m/>
    <m/>
    <m/>
    <m/>
    <m/>
  </r>
  <r>
    <s v="Mayo"/>
    <s v="05"/>
    <x v="3"/>
    <m/>
    <n v="20150530"/>
    <m/>
    <n v="1"/>
    <s v="Unidad Élite"/>
    <s v="Gilberto Mazo"/>
    <s v="gilberto.mazo@antioquia.gov.co"/>
    <s v="3146327933 - 3202407294 "/>
    <n v="8857"/>
    <x v="87"/>
    <s v="05088"/>
    <s v="Norte "/>
    <s v="Z02"/>
    <x v="7"/>
    <s v="R01"/>
    <m/>
    <e v="#N/A"/>
    <e v="#N/A"/>
    <m/>
    <m/>
    <m/>
    <s v="Deslizamiento"/>
    <m/>
    <n v="7"/>
    <m/>
    <m/>
    <m/>
    <m/>
    <m/>
  </r>
  <r>
    <s v="Mayo"/>
    <s v="05"/>
    <x v="3"/>
    <m/>
    <n v="20150530"/>
    <m/>
    <n v="1"/>
    <s v="Unidad Élite"/>
    <s v="Gilberto Mazo"/>
    <s v="gilberto.mazo@antioquia.gov.co"/>
    <s v="3146327933 - 3202407294 "/>
    <n v="8857"/>
    <x v="87"/>
    <s v="05088"/>
    <s v="Norte "/>
    <s v="Z02"/>
    <x v="7"/>
    <s v="R01"/>
    <m/>
    <e v="#N/A"/>
    <e v="#N/A"/>
    <m/>
    <m/>
    <m/>
    <s v="Vendaval"/>
    <m/>
    <n v="30"/>
    <m/>
    <m/>
    <m/>
    <m/>
    <m/>
  </r>
  <r>
    <s v="Mayo"/>
    <s v="05"/>
    <x v="3"/>
    <m/>
    <n v="20150530"/>
    <m/>
    <n v="1"/>
    <s v="Unidad Élite"/>
    <s v="Gilberto Mazo"/>
    <s v="gilberto.mazo@antioquia.gov.co"/>
    <s v="3146327933 - 3202407294 "/>
    <n v="8857"/>
    <x v="84"/>
    <s v="05861"/>
    <s v="Sinifaná"/>
    <s v="Z19"/>
    <x v="2"/>
    <s v="R08"/>
    <m/>
    <e v="#N/A"/>
    <e v="#N/A"/>
    <m/>
    <m/>
    <m/>
    <s v="Deslizamiento"/>
    <m/>
    <n v="7"/>
    <m/>
    <m/>
    <m/>
    <m/>
    <m/>
  </r>
  <r>
    <s v="Mayo"/>
    <s v="05"/>
    <x v="3"/>
    <m/>
    <n v="20150531"/>
    <m/>
    <n v="1"/>
    <s v="Unidad Élite"/>
    <s v="Gilberto Mazo"/>
    <s v="gilberto.mazo@antioquia.gov.co"/>
    <s v="3146327933 - 3202407294 "/>
    <n v="8857"/>
    <x v="64"/>
    <s v="05690"/>
    <s v="Nus"/>
    <s v="Z05"/>
    <x v="6"/>
    <s v="R04"/>
    <m/>
    <e v="#N/A"/>
    <e v="#N/A"/>
    <m/>
    <m/>
    <m/>
    <s v="Deslizamiento"/>
    <m/>
    <n v="7"/>
    <m/>
    <m/>
    <m/>
    <m/>
    <m/>
  </r>
  <r>
    <s v="Mayo"/>
    <s v="05"/>
    <x v="3"/>
    <m/>
    <n v="20150531"/>
    <m/>
    <n v="1"/>
    <s v="Unidad Élite"/>
    <s v="Gilberto Mazo"/>
    <s v="gilberto.mazo@antioquia.gov.co"/>
    <s v="3146327933 - 3202407294 "/>
    <n v="8857"/>
    <x v="13"/>
    <s v="05670"/>
    <s v="Nus"/>
    <s v="Z05"/>
    <x v="6"/>
    <s v="R04"/>
    <m/>
    <e v="#N/A"/>
    <e v="#N/A"/>
    <m/>
    <m/>
    <m/>
    <s v="Deslizamiento"/>
    <m/>
    <n v="7"/>
    <m/>
    <m/>
    <m/>
    <m/>
    <m/>
  </r>
  <r>
    <s v="Mayo"/>
    <s v="05"/>
    <x v="3"/>
    <m/>
    <n v="20150531"/>
    <m/>
    <n v="1"/>
    <s v="Unidad Élite"/>
    <s v="Gilberto Mazo"/>
    <s v="gilberto.mazo@antioquia.gov.co"/>
    <s v="3146327933 - 3202407294 "/>
    <n v="8857"/>
    <x v="7"/>
    <s v="05021"/>
    <s v="Embalses"/>
    <s v="Z16"/>
    <x v="3"/>
    <s v="R07"/>
    <m/>
    <e v="#N/A"/>
    <e v="#N/A"/>
    <m/>
    <m/>
    <m/>
    <s v="Deslizamiento"/>
    <m/>
    <n v="7"/>
    <m/>
    <m/>
    <m/>
    <m/>
    <n v="2"/>
  </r>
  <r>
    <s v="Mayo"/>
    <s v="05"/>
    <x v="3"/>
    <m/>
    <n v="20150531"/>
    <m/>
    <n v="1"/>
    <s v="Unidad Élite"/>
    <s v="Gilberto Mazo"/>
    <s v="gilberto.mazo@antioquia.gov.co"/>
    <s v="3146327933 - 3202407294 "/>
    <n v="8857"/>
    <x v="101"/>
    <s v="05031"/>
    <s v="Meseta"/>
    <s v="Z07"/>
    <x v="6"/>
    <s v="R04"/>
    <m/>
    <e v="#N/A"/>
    <e v="#N/A"/>
    <m/>
    <m/>
    <m/>
    <s v="Deslizamiento"/>
    <m/>
    <n v="7"/>
    <m/>
    <m/>
    <m/>
    <m/>
    <m/>
  </r>
  <r>
    <s v="Mayo"/>
    <s v="05"/>
    <x v="3"/>
    <m/>
    <n v="20150531"/>
    <m/>
    <n v="1"/>
    <s v="Unidad Élite"/>
    <s v="Gilberto Mazo"/>
    <s v="gilberto.mazo@antioquia.gov.co"/>
    <s v="3146327933 - 3202407294 "/>
    <n v="8857"/>
    <x v="49"/>
    <s v="05059"/>
    <s v="Cauca Medio"/>
    <s v="Z14"/>
    <x v="4"/>
    <s v="R06"/>
    <m/>
    <e v="#N/A"/>
    <e v="#N/A"/>
    <m/>
    <m/>
    <m/>
    <s v="Deslizamiento"/>
    <m/>
    <n v="7"/>
    <m/>
    <m/>
    <m/>
    <m/>
    <m/>
  </r>
  <r>
    <s v="Mayo"/>
    <s v="05"/>
    <x v="3"/>
    <m/>
    <n v="20150531"/>
    <m/>
    <n v="1"/>
    <s v="Unidad Élite"/>
    <s v="Gilberto Mazo"/>
    <s v="gilberto.mazo@antioquia.gov.co"/>
    <s v="3146327933 - 3202407294 "/>
    <n v="8857"/>
    <x v="104"/>
    <s v="05809"/>
    <s v="Sinifaná"/>
    <s v="Z19"/>
    <x v="2"/>
    <s v="R08"/>
    <m/>
    <e v="#N/A"/>
    <e v="#N/A"/>
    <m/>
    <m/>
    <m/>
    <s v="Deslizamiento"/>
    <m/>
    <n v="7"/>
    <m/>
    <m/>
    <m/>
    <m/>
    <m/>
  </r>
  <r>
    <s v="Mayo"/>
    <s v="05"/>
    <x v="3"/>
    <m/>
    <n v="20150531"/>
    <m/>
    <n v="1"/>
    <s v="Unidad Élite"/>
    <s v="Gilberto Mazo"/>
    <s v="gilberto.mazo@antioquia.gov.co"/>
    <s v="3146327933 - 3202407294 "/>
    <n v="8857"/>
    <x v="24"/>
    <s v="05093"/>
    <s v="Penderisco"/>
    <s v="Z21"/>
    <x v="2"/>
    <s v="R08"/>
    <m/>
    <e v="#N/A"/>
    <e v="#N/A"/>
    <m/>
    <m/>
    <m/>
    <s v="Deslizamiento"/>
    <m/>
    <n v="7"/>
    <m/>
    <m/>
    <m/>
    <m/>
    <m/>
  </r>
  <r>
    <s v="Mayo"/>
    <s v="05"/>
    <x v="3"/>
    <m/>
    <n v="20150531"/>
    <m/>
    <n v="1"/>
    <s v="Unidad Élite"/>
    <s v="Gilberto Mazo"/>
    <s v="gilberto.mazo@antioquia.gov.co"/>
    <s v="3146327933 - 3202407294 "/>
    <n v="8857"/>
    <x v="17"/>
    <s v="05854"/>
    <s v="Vertiente Chorros Blancos"/>
    <s v="Z10"/>
    <x v="1"/>
    <s v="R05"/>
    <m/>
    <e v="#N/A"/>
    <e v="#N/A"/>
    <m/>
    <m/>
    <m/>
    <s v="Deslizamiento"/>
    <m/>
    <n v="7"/>
    <m/>
    <m/>
    <m/>
    <m/>
    <m/>
  </r>
  <r>
    <s v="Junio"/>
    <s v="06"/>
    <x v="3"/>
    <m/>
    <n v="20150603"/>
    <m/>
    <n v="1"/>
    <s v="Unidad Élite"/>
    <s v="Gilberto Mazo"/>
    <s v="gilberto.mazo@antioquia.gov.co"/>
    <s v="3146327933 - 3202407294 "/>
    <n v="8857"/>
    <x v="36"/>
    <s v="05172"/>
    <s v="Centro"/>
    <s v="Z23"/>
    <x v="5"/>
    <s v="R09"/>
    <m/>
    <e v="#N/A"/>
    <e v="#N/A"/>
    <m/>
    <m/>
    <m/>
    <s v="Lluvias"/>
    <m/>
    <n v="19"/>
    <m/>
    <m/>
    <m/>
    <m/>
    <m/>
  </r>
  <r>
    <s v="Junio"/>
    <s v="06"/>
    <x v="3"/>
    <m/>
    <n v="20150603"/>
    <m/>
    <n v="1"/>
    <s v="Unidad Élite"/>
    <s v="Gilberto Mazo"/>
    <s v="gilberto.mazo@antioquia.gov.co"/>
    <s v="3146327933 - 3202407294 "/>
    <n v="8857"/>
    <x v="36"/>
    <s v="05172"/>
    <s v="Centro"/>
    <s v="Z23"/>
    <x v="5"/>
    <s v="R09"/>
    <m/>
    <e v="#N/A"/>
    <e v="#N/A"/>
    <m/>
    <m/>
    <m/>
    <s v="Deslizamiento"/>
    <m/>
    <n v="7"/>
    <m/>
    <m/>
    <m/>
    <m/>
    <m/>
  </r>
  <r>
    <s v="Junio"/>
    <s v="06"/>
    <x v="3"/>
    <m/>
    <n v="20150604"/>
    <m/>
    <n v="1"/>
    <s v="Unidad Élite"/>
    <s v="Gilberto Mazo"/>
    <s v="gilberto.mazo@antioquia.gov.co"/>
    <s v="3146327933 - 3202407294 "/>
    <n v="8857"/>
    <x v="0"/>
    <s v="05790"/>
    <s v="Bajo Cauca"/>
    <s v="Z04"/>
    <x v="0"/>
    <s v="R02"/>
    <m/>
    <e v="#N/A"/>
    <e v="#N/A"/>
    <m/>
    <m/>
    <m/>
    <s v="Vendaval"/>
    <m/>
    <n v="30"/>
    <m/>
    <m/>
    <m/>
    <m/>
    <m/>
  </r>
  <r>
    <s v="Junio"/>
    <s v="06"/>
    <x v="3"/>
    <m/>
    <n v="20150604"/>
    <m/>
    <n v="1"/>
    <s v="Unidad Élite"/>
    <s v="Gilberto Mazo"/>
    <s v="gilberto.mazo@antioquia.gov.co"/>
    <s v="3146327933 - 3202407294 "/>
    <n v="8857"/>
    <x v="36"/>
    <s v="05172"/>
    <s v="Centro"/>
    <s v="Z23"/>
    <x v="5"/>
    <s v="R09"/>
    <m/>
    <e v="#N/A"/>
    <e v="#N/A"/>
    <m/>
    <m/>
    <m/>
    <s v="Vendaval"/>
    <m/>
    <n v="30"/>
    <m/>
    <m/>
    <m/>
    <m/>
    <n v="65"/>
  </r>
  <r>
    <s v="Junio"/>
    <s v="06"/>
    <x v="3"/>
    <m/>
    <n v="20150606"/>
    <m/>
    <n v="1"/>
    <s v="Unidad Élite"/>
    <s v="Gilberto Mazo"/>
    <s v="gilberto.mazo@antioquia.gov.co"/>
    <s v="3146327933 - 3202407294 "/>
    <n v="8857"/>
    <x v="120"/>
    <s v="05475"/>
    <s v="Atrato Medio"/>
    <s v="Z25"/>
    <x v="5"/>
    <s v="R09"/>
    <m/>
    <e v="#N/A"/>
    <e v="#N/A"/>
    <m/>
    <m/>
    <m/>
    <s v="Sismo"/>
    <m/>
    <n v="25"/>
    <m/>
    <m/>
    <m/>
    <m/>
    <m/>
  </r>
  <r>
    <s v="Junio"/>
    <s v="06"/>
    <x v="3"/>
    <m/>
    <n v="20150608"/>
    <m/>
    <n v="1"/>
    <s v="Unidad Élite"/>
    <s v="Gilberto Mazo"/>
    <s v="gilberto.mazo@antioquia.gov.co"/>
    <s v="3146327933 - 3202407294 "/>
    <n v="8857"/>
    <x v="42"/>
    <s v="05495"/>
    <s v="Bajo Cauca"/>
    <s v="Z04"/>
    <x v="0"/>
    <s v="R02"/>
    <m/>
    <e v="#N/A"/>
    <e v="#N/A"/>
    <m/>
    <m/>
    <m/>
    <s v="Inundación"/>
    <m/>
    <n v="18"/>
    <m/>
    <m/>
    <m/>
    <m/>
    <n v="38"/>
  </r>
  <r>
    <s v="Junio"/>
    <s v="06"/>
    <x v="3"/>
    <m/>
    <n v="20150608"/>
    <m/>
    <n v="1"/>
    <s v="Unidad Élite"/>
    <s v="Gilberto Mazo"/>
    <s v="gilberto.mazo@antioquia.gov.co"/>
    <s v="3146327933 - 3202407294 "/>
    <n v="8857"/>
    <x v="43"/>
    <s v="05895"/>
    <s v="Bajo Cauca"/>
    <s v="Z04"/>
    <x v="0"/>
    <s v="R02"/>
    <m/>
    <e v="#N/A"/>
    <e v="#N/A"/>
    <m/>
    <m/>
    <m/>
    <s v="Accidente minero"/>
    <m/>
    <n v="2"/>
    <m/>
    <m/>
    <m/>
    <m/>
    <n v="80"/>
  </r>
  <r>
    <s v="Junio"/>
    <s v="06"/>
    <x v="3"/>
    <m/>
    <n v="20150615"/>
    <m/>
    <n v="1"/>
    <s v="Unidad Élite"/>
    <s v="Gilberto Mazo"/>
    <s v="gilberto.mazo@antioquia.gov.co"/>
    <s v="3146327933 - 3202407294 "/>
    <n v="8857"/>
    <x v="36"/>
    <s v="05172"/>
    <s v="Centro"/>
    <s v="Z23"/>
    <x v="5"/>
    <s v="R09"/>
    <m/>
    <e v="#N/A"/>
    <e v="#N/A"/>
    <m/>
    <m/>
    <m/>
    <s v="Inundación"/>
    <m/>
    <n v="18"/>
    <n v="81"/>
    <m/>
    <m/>
    <m/>
    <m/>
  </r>
  <r>
    <s v="Junio"/>
    <s v="06"/>
    <x v="3"/>
    <m/>
    <n v="20150615"/>
    <m/>
    <n v="1"/>
    <s v="Unidad Élite"/>
    <s v="Gilberto Mazo"/>
    <s v="gilberto.mazo@antioquia.gov.co"/>
    <s v="3146327933 - 3202407294 "/>
    <n v="8857"/>
    <x v="27"/>
    <s v="05390"/>
    <s v="Cartama"/>
    <s v="Z22"/>
    <x v="2"/>
    <s v="R08"/>
    <m/>
    <e v="#N/A"/>
    <e v="#N/A"/>
    <m/>
    <m/>
    <m/>
    <s v="Vendaval"/>
    <m/>
    <n v="30"/>
    <m/>
    <m/>
    <m/>
    <m/>
    <m/>
  </r>
  <r>
    <s v="Junio"/>
    <s v="06"/>
    <x v="3"/>
    <m/>
    <n v="20150616"/>
    <m/>
    <n v="1"/>
    <s v="Unidad Élite"/>
    <s v="Gilberto Mazo"/>
    <s v="gilberto.mazo@antioquia.gov.co"/>
    <s v="3146327933 - 3202407294 "/>
    <n v="8857"/>
    <x v="83"/>
    <s v="05002"/>
    <s v="Páramo"/>
    <s v="Z15"/>
    <x v="3"/>
    <s v="R07"/>
    <m/>
    <e v="#N/A"/>
    <e v="#N/A"/>
    <m/>
    <m/>
    <m/>
    <s v="Ahogamiento"/>
    <m/>
    <e v="#N/A"/>
    <m/>
    <m/>
    <m/>
    <m/>
    <m/>
  </r>
  <r>
    <s v="Junio"/>
    <s v="06"/>
    <x v="3"/>
    <m/>
    <n v="20150619"/>
    <m/>
    <n v="1"/>
    <s v="Unidad Élite"/>
    <s v="Gilberto Mazo"/>
    <s v="gilberto.mazo@antioquia.gov.co"/>
    <s v="3146327933 - 3202407294 "/>
    <n v="8857"/>
    <x v="121"/>
    <s v="05631"/>
    <s v="Sur "/>
    <s v="Z03"/>
    <x v="7"/>
    <s v="R01"/>
    <m/>
    <e v="#N/A"/>
    <e v="#N/A"/>
    <m/>
    <m/>
    <m/>
    <s v="Incendio Forestal"/>
    <m/>
    <n v="16"/>
    <m/>
    <m/>
    <m/>
    <m/>
    <m/>
  </r>
  <r>
    <s v="Junio"/>
    <s v="06"/>
    <x v="3"/>
    <m/>
    <n v="20150620"/>
    <m/>
    <n v="1"/>
    <s v="Unidad Élite"/>
    <s v="Gilberto Mazo"/>
    <s v="gilberto.mazo@antioquia.gov.co"/>
    <s v="3146327933 - 3202407294 "/>
    <n v="8857"/>
    <x v="80"/>
    <s v="05001"/>
    <s v="Centro"/>
    <s v="Z01"/>
    <x v="7"/>
    <s v="R01"/>
    <m/>
    <e v="#N/A"/>
    <e v="#N/A"/>
    <m/>
    <m/>
    <m/>
    <s v="Incendio Forestal"/>
    <m/>
    <n v="16"/>
    <m/>
    <m/>
    <m/>
    <m/>
    <m/>
  </r>
  <r>
    <s v="Junio"/>
    <s v="06"/>
    <x v="3"/>
    <m/>
    <n v="20150621"/>
    <m/>
    <n v="1"/>
    <s v="Unidad Élite"/>
    <s v="Gilberto Mazo"/>
    <s v="gilberto.mazo@antioquia.gov.co"/>
    <s v="3146327933 - 3202407294 "/>
    <n v="8857"/>
    <x v="81"/>
    <s v="05847"/>
    <s v="Penderisco"/>
    <s v="Z21"/>
    <x v="2"/>
    <s v="R08"/>
    <m/>
    <e v="#N/A"/>
    <e v="#N/A"/>
    <m/>
    <m/>
    <m/>
    <s v="Terrorismo"/>
    <m/>
    <n v="28"/>
    <m/>
    <m/>
    <m/>
    <m/>
    <m/>
  </r>
  <r>
    <s v="Junio"/>
    <s v="06"/>
    <x v="3"/>
    <m/>
    <n v="20150621"/>
    <m/>
    <n v="1"/>
    <s v="Unidad Élite"/>
    <s v="Gilberto Mazo"/>
    <s v="gilberto.mazo@antioquia.gov.co"/>
    <s v="3146327933 - 3202407294 "/>
    <n v="8857"/>
    <x v="116"/>
    <s v="05113"/>
    <s v="Cauca Medio"/>
    <s v="Z14"/>
    <x v="4"/>
    <s v="R06"/>
    <m/>
    <e v="#N/A"/>
    <e v="#N/A"/>
    <m/>
    <m/>
    <m/>
    <s v="Accidente minero"/>
    <m/>
    <n v="2"/>
    <m/>
    <m/>
    <m/>
    <m/>
    <m/>
  </r>
  <r>
    <s v="Junio"/>
    <s v="06"/>
    <x v="3"/>
    <m/>
    <n v="20150623"/>
    <m/>
    <n v="1"/>
    <s v="Unidad Élite"/>
    <s v="Gilberto Mazo"/>
    <s v="gilberto.mazo@antioquia.gov.co"/>
    <s v="3146327933 - 3202407294 "/>
    <n v="8857"/>
    <x v="87"/>
    <s v="05088"/>
    <s v="Norte "/>
    <s v="Z02"/>
    <x v="7"/>
    <s v="R01"/>
    <m/>
    <e v="#N/A"/>
    <e v="#N/A"/>
    <m/>
    <m/>
    <m/>
    <s v="Incendio Forestal"/>
    <m/>
    <n v="16"/>
    <m/>
    <m/>
    <m/>
    <m/>
    <m/>
  </r>
  <r>
    <s v="Junio"/>
    <s v="06"/>
    <x v="3"/>
    <m/>
    <n v="20150625"/>
    <m/>
    <n v="1"/>
    <s v="Unidad Élite"/>
    <s v="Gilberto Mazo"/>
    <s v="gilberto.mazo@antioquia.gov.co"/>
    <s v="3146327933 - 3202407294 "/>
    <n v="8857"/>
    <x v="80"/>
    <s v="05001"/>
    <s v="Centro"/>
    <s v="Z01"/>
    <x v="7"/>
    <s v="R01"/>
    <m/>
    <e v="#N/A"/>
    <e v="#N/A"/>
    <m/>
    <m/>
    <m/>
    <s v="Incendio Forestal"/>
    <m/>
    <n v="16"/>
    <m/>
    <m/>
    <m/>
    <m/>
    <m/>
  </r>
  <r>
    <s v="Junio"/>
    <s v="06"/>
    <x v="3"/>
    <m/>
    <n v="20150625"/>
    <m/>
    <n v="1"/>
    <s v="Unidad Élite"/>
    <s v="Gilberto Mazo"/>
    <s v="gilberto.mazo@antioquia.gov.co"/>
    <s v="3146327933 - 3202407294 "/>
    <n v="8857"/>
    <x v="80"/>
    <s v="05001"/>
    <s v="Centro"/>
    <s v="Z01"/>
    <x v="7"/>
    <s v="R01"/>
    <m/>
    <e v="#N/A"/>
    <e v="#N/A"/>
    <m/>
    <m/>
    <m/>
    <s v="Incendio Forestal"/>
    <m/>
    <n v="16"/>
    <m/>
    <m/>
    <m/>
    <m/>
    <m/>
  </r>
  <r>
    <s v="Junio"/>
    <s v="06"/>
    <x v="3"/>
    <m/>
    <n v="20150625"/>
    <m/>
    <n v="1"/>
    <s v="Unidad Élite"/>
    <s v="Gilberto Mazo"/>
    <s v="gilberto.mazo@antioquia.gov.co"/>
    <s v="3146327933 - 3202407294 "/>
    <n v="8857"/>
    <x v="8"/>
    <s v="05284"/>
    <s v="Cuenca del Río Sucio"/>
    <s v="Z13"/>
    <x v="4"/>
    <s v="R06"/>
    <m/>
    <e v="#N/A"/>
    <e v="#N/A"/>
    <m/>
    <m/>
    <m/>
    <s v="Incendio Forestal"/>
    <m/>
    <n v="16"/>
    <m/>
    <m/>
    <m/>
    <m/>
    <m/>
  </r>
  <r>
    <s v="Junio"/>
    <s v="06"/>
    <x v="3"/>
    <m/>
    <n v="20150628"/>
    <m/>
    <n v="1"/>
    <s v="Unidad Élite"/>
    <s v="Gilberto Mazo"/>
    <s v="gilberto.mazo@antioquia.gov.co"/>
    <s v="3146327933 - 3202407294 "/>
    <n v="8857"/>
    <x v="45"/>
    <s v="05209"/>
    <s v="Penderisco"/>
    <s v="Z21"/>
    <x v="2"/>
    <s v="R08"/>
    <m/>
    <e v="#N/A"/>
    <e v="#N/A"/>
    <m/>
    <m/>
    <m/>
    <s v="Incendio Forestal"/>
    <m/>
    <n v="16"/>
    <m/>
    <m/>
    <m/>
    <m/>
    <m/>
  </r>
  <r>
    <s v="Junio"/>
    <s v="06"/>
    <x v="3"/>
    <m/>
    <n v="20150621"/>
    <m/>
    <n v="1"/>
    <s v="Unidad Élite"/>
    <s v="Gilberto Mazo"/>
    <s v="gilberto.mazo@antioquia.gov.co"/>
    <s v="3146327933 - 3202407294 "/>
    <n v="8857"/>
    <x v="45"/>
    <s v="05209"/>
    <s v="Penderisco"/>
    <s v="Z21"/>
    <x v="2"/>
    <s v="R08"/>
    <m/>
    <e v="#N/A"/>
    <e v="#N/A"/>
    <m/>
    <m/>
    <m/>
    <s v="Incendio Forestal"/>
    <m/>
    <n v="16"/>
    <m/>
    <m/>
    <m/>
    <m/>
    <m/>
  </r>
  <r>
    <s v="Junio"/>
    <s v="06"/>
    <x v="3"/>
    <m/>
    <n v="20150624"/>
    <m/>
    <n v="1"/>
    <s v="Unidad Élite"/>
    <s v="Gilberto Mazo"/>
    <s v="gilberto.mazo@antioquia.gov.co"/>
    <s v="3146327933 - 3202407294 "/>
    <n v="8857"/>
    <x v="45"/>
    <s v="05209"/>
    <s v="Penderisco"/>
    <s v="Z21"/>
    <x v="2"/>
    <s v="R08"/>
    <m/>
    <e v="#N/A"/>
    <e v="#N/A"/>
    <m/>
    <m/>
    <m/>
    <s v="Incendio Forestal"/>
    <m/>
    <n v="16"/>
    <m/>
    <m/>
    <m/>
    <m/>
    <m/>
  </r>
  <r>
    <s v="Junio"/>
    <s v="06"/>
    <x v="3"/>
    <m/>
    <n v="20150625"/>
    <m/>
    <n v="1"/>
    <s v="Unidad Élite"/>
    <s v="Gilberto Mazo"/>
    <s v="gilberto.mazo@antioquia.gov.co"/>
    <s v="3146327933 - 3202407294 "/>
    <n v="8857"/>
    <x v="45"/>
    <s v="05209"/>
    <s v="Penderisco"/>
    <s v="Z21"/>
    <x v="2"/>
    <s v="R08"/>
    <m/>
    <e v="#N/A"/>
    <e v="#N/A"/>
    <m/>
    <m/>
    <m/>
    <s v="Incendio Forestal"/>
    <m/>
    <n v="16"/>
    <m/>
    <m/>
    <m/>
    <m/>
    <m/>
  </r>
  <r>
    <s v="Junio"/>
    <s v="06"/>
    <x v="3"/>
    <m/>
    <n v="20150626"/>
    <m/>
    <n v="1"/>
    <s v="Unidad Élite"/>
    <s v="Gilberto Mazo"/>
    <s v="gilberto.mazo@antioquia.gov.co"/>
    <s v="3146327933 - 3202407294 "/>
    <n v="8857"/>
    <x v="79"/>
    <s v="05376"/>
    <s v="Valle de San Nicolás"/>
    <s v="Z18"/>
    <x v="3"/>
    <s v="R07"/>
    <m/>
    <e v="#N/A"/>
    <e v="#N/A"/>
    <m/>
    <m/>
    <m/>
    <s v="Incendio Forestal"/>
    <m/>
    <n v="16"/>
    <m/>
    <m/>
    <m/>
    <m/>
    <m/>
  </r>
  <r>
    <s v="Junio"/>
    <s v="06"/>
    <x v="3"/>
    <m/>
    <n v="20150629"/>
    <m/>
    <n v="1"/>
    <s v="Unidad Élite"/>
    <s v="Gilberto Mazo"/>
    <s v="gilberto.mazo@antioquia.gov.co"/>
    <s v="3146327933 - 3202407294 "/>
    <n v="8857"/>
    <x v="105"/>
    <s v="05212"/>
    <s v="Norte "/>
    <s v="Z02"/>
    <x v="7"/>
    <s v="R01"/>
    <m/>
    <e v="#N/A"/>
    <e v="#N/A"/>
    <m/>
    <m/>
    <m/>
    <s v="Incendio Forestal"/>
    <m/>
    <n v="16"/>
    <m/>
    <m/>
    <m/>
    <m/>
    <m/>
  </r>
  <r>
    <s v="Junio"/>
    <s v="06"/>
    <x v="3"/>
    <m/>
    <n v="20150630"/>
    <m/>
    <n v="1"/>
    <s v="Unidad Élite"/>
    <s v="Gilberto Mazo"/>
    <s v="gilberto.mazo@antioquia.gov.co"/>
    <s v="3146327933 - 3202407294 "/>
    <n v="8857"/>
    <x v="64"/>
    <s v="05690"/>
    <s v="Nus"/>
    <s v="Z05"/>
    <x v="6"/>
    <s v="R04"/>
    <m/>
    <e v="#N/A"/>
    <e v="#N/A"/>
    <m/>
    <m/>
    <m/>
    <s v="Incendio Forestal"/>
    <m/>
    <n v="16"/>
    <m/>
    <m/>
    <m/>
    <m/>
    <m/>
  </r>
  <r>
    <s v="Junio"/>
    <s v="06"/>
    <x v="3"/>
    <m/>
    <n v="20150627"/>
    <m/>
    <n v="1"/>
    <s v="Unidad Élite"/>
    <s v="Gilberto Mazo"/>
    <s v="gilberto.mazo@antioquia.gov.co"/>
    <s v="3146327933 - 3202407294 "/>
    <n v="8857"/>
    <x v="124"/>
    <s v="05264"/>
    <s v="Río Grande y Chico"/>
    <s v="Z11"/>
    <x v="1"/>
    <s v="R05"/>
    <m/>
    <e v="#N/A"/>
    <e v="#N/A"/>
    <m/>
    <m/>
    <m/>
    <s v="Incendio Forestal"/>
    <m/>
    <n v="16"/>
    <m/>
    <m/>
    <m/>
    <m/>
    <m/>
  </r>
  <r>
    <s v="Junio"/>
    <s v="06"/>
    <x v="3"/>
    <m/>
    <n v="20150630"/>
    <m/>
    <n v="1"/>
    <s v="Unidad Élite"/>
    <s v="Gilberto Mazo"/>
    <s v="gilberto.mazo@antioquia.gov.co"/>
    <s v="3146327933 - 3202407294 "/>
    <n v="8857"/>
    <x v="79"/>
    <s v="05376"/>
    <s v="Valle de San Nicolás"/>
    <s v="Z18"/>
    <x v="3"/>
    <s v="R07"/>
    <m/>
    <e v="#N/A"/>
    <e v="#N/A"/>
    <m/>
    <m/>
    <m/>
    <s v="Incendio Forestal"/>
    <m/>
    <n v="16"/>
    <m/>
    <m/>
    <m/>
    <m/>
    <m/>
  </r>
  <r>
    <s v="Junio"/>
    <s v="06"/>
    <x v="3"/>
    <m/>
    <n v="20150630"/>
    <m/>
    <n v="1"/>
    <s v="Unidad Élite"/>
    <s v="Gilberto Mazo"/>
    <s v="gilberto.mazo@antioquia.gov.co"/>
    <s v="3146327933 - 3202407294 "/>
    <n v="8857"/>
    <x v="118"/>
    <s v="05607"/>
    <s v="Valle de San Nicolás"/>
    <s v="Z18"/>
    <x v="3"/>
    <s v="R07"/>
    <m/>
    <e v="#N/A"/>
    <e v="#N/A"/>
    <m/>
    <m/>
    <m/>
    <s v="Incendio Forestal"/>
    <m/>
    <n v="16"/>
    <m/>
    <m/>
    <m/>
    <m/>
    <m/>
  </r>
  <r>
    <s v="Junio"/>
    <s v="06"/>
    <x v="3"/>
    <m/>
    <n v="20150630"/>
    <m/>
    <n v="1"/>
    <s v="Unidad Élite"/>
    <s v="Gilberto Mazo"/>
    <s v="gilberto.mazo@antioquia.gov.co"/>
    <s v="3146327933 - 3202407294 "/>
    <n v="8857"/>
    <x v="91"/>
    <s v="05360"/>
    <s v="Sur "/>
    <s v="Z03"/>
    <x v="7"/>
    <s v="R01"/>
    <m/>
    <e v="#N/A"/>
    <e v="#N/A"/>
    <m/>
    <m/>
    <m/>
    <s v="Incendio Estructural"/>
    <m/>
    <n v="15"/>
    <m/>
    <m/>
    <m/>
    <m/>
    <m/>
  </r>
  <r>
    <s v="Julio"/>
    <s v="07"/>
    <x v="3"/>
    <m/>
    <n v="20150701"/>
    <m/>
    <n v="1"/>
    <s v="Unidad Élite"/>
    <s v="Gilberto Mazo"/>
    <s v="gilberto.mazo@antioquia.gov.co"/>
    <s v="3146327933 - 3202407294 "/>
    <n v="8857"/>
    <x v="22"/>
    <s v="05642"/>
    <s v="Penderisco"/>
    <s v="Z21"/>
    <x v="2"/>
    <s v="R08"/>
    <m/>
    <e v="#N/A"/>
    <e v="#N/A"/>
    <m/>
    <m/>
    <m/>
    <s v="Incendio Forestal"/>
    <m/>
    <n v="16"/>
    <m/>
    <m/>
    <m/>
    <m/>
    <m/>
  </r>
  <r>
    <s v="Julio"/>
    <s v="07"/>
    <x v="3"/>
    <m/>
    <n v="20150701"/>
    <m/>
    <n v="1"/>
    <s v="Unidad Élite"/>
    <s v="Gilberto Mazo"/>
    <s v="gilberto.mazo@antioquia.gov.co"/>
    <s v="3146327933 - 3202407294 "/>
    <n v="8857"/>
    <x v="62"/>
    <s v="05660"/>
    <s v="Bosques"/>
    <s v="Z17"/>
    <x v="3"/>
    <s v="R07"/>
    <m/>
    <e v="#N/A"/>
    <e v="#N/A"/>
    <m/>
    <m/>
    <m/>
    <s v="Incendio Forestal"/>
    <m/>
    <n v="16"/>
    <m/>
    <m/>
    <m/>
    <m/>
    <m/>
  </r>
  <r>
    <s v="Julio"/>
    <s v="07"/>
    <x v="3"/>
    <m/>
    <n v="20150701"/>
    <m/>
    <n v="1"/>
    <s v="Unidad Élite"/>
    <s v="Gilberto Mazo"/>
    <s v="gilberto.mazo@antioquia.gov.co"/>
    <s v="3146327933 - 3202407294 "/>
    <n v="8857"/>
    <x v="79"/>
    <s v="05376"/>
    <s v="Valle de San Nicolás"/>
    <s v="Z18"/>
    <x v="3"/>
    <s v="R07"/>
    <m/>
    <e v="#N/A"/>
    <e v="#N/A"/>
    <m/>
    <m/>
    <m/>
    <s v="Incendio Forestal"/>
    <m/>
    <n v="16"/>
    <m/>
    <m/>
    <m/>
    <m/>
    <m/>
  </r>
  <r>
    <s v="Julio"/>
    <s v="07"/>
    <x v="3"/>
    <m/>
    <n v="20150702"/>
    <m/>
    <n v="1"/>
    <s v="Unidad Élite"/>
    <s v="Gilberto Mazo"/>
    <s v="gilberto.mazo@antioquia.gov.co"/>
    <s v="3146327933 - 3202407294 "/>
    <n v="8857"/>
    <x v="0"/>
    <s v="05790"/>
    <s v="Bajo Cauca"/>
    <s v="Z04"/>
    <x v="0"/>
    <s v="R02"/>
    <m/>
    <e v="#N/A"/>
    <e v="#N/A"/>
    <m/>
    <m/>
    <m/>
    <s v="Incendio Estructural"/>
    <m/>
    <n v="15"/>
    <m/>
    <m/>
    <m/>
    <m/>
    <m/>
  </r>
  <r>
    <s v="Julio"/>
    <s v="07"/>
    <x v="3"/>
    <m/>
    <n v="20150702"/>
    <m/>
    <n v="1"/>
    <s v="Unidad Élite"/>
    <s v="Gilberto Mazo"/>
    <s v="gilberto.mazo@antioquia.gov.co"/>
    <s v="3146327933 - 3202407294 "/>
    <n v="8857"/>
    <x v="112"/>
    <s v="05656"/>
    <s v="Cauca Medio"/>
    <s v="Z14"/>
    <x v="4"/>
    <s v="R06"/>
    <m/>
    <e v="#N/A"/>
    <e v="#N/A"/>
    <m/>
    <m/>
    <m/>
    <s v="Incendio Forestal"/>
    <m/>
    <n v="16"/>
    <m/>
    <m/>
    <m/>
    <m/>
    <m/>
  </r>
  <r>
    <s v="Julio"/>
    <s v="07"/>
    <x v="3"/>
    <m/>
    <n v="20150702"/>
    <m/>
    <n v="1"/>
    <s v="Unidad Élite"/>
    <s v="Gilberto Mazo"/>
    <s v="gilberto.mazo@antioquia.gov.co"/>
    <s v="3146327933 - 3202407294 "/>
    <n v="8857"/>
    <x v="80"/>
    <s v="05001"/>
    <s v="Centro"/>
    <s v="Z01"/>
    <x v="7"/>
    <s v="R01"/>
    <m/>
    <e v="#N/A"/>
    <e v="#N/A"/>
    <m/>
    <m/>
    <m/>
    <s v="Incendio Forestal"/>
    <m/>
    <n v="16"/>
    <m/>
    <m/>
    <m/>
    <m/>
    <m/>
  </r>
  <r>
    <s v="Julio"/>
    <s v="07"/>
    <x v="3"/>
    <m/>
    <n v="20150704"/>
    <m/>
    <n v="1"/>
    <s v="Unidad Élite"/>
    <s v="Gilberto Mazo"/>
    <s v="gilberto.mazo@antioquia.gov.co"/>
    <s v="3146327933 - 3202407294 "/>
    <n v="8857"/>
    <x v="77"/>
    <s v="05318"/>
    <s v="Valle de San Nicolás"/>
    <s v="Z18"/>
    <x v="3"/>
    <s v="R07"/>
    <m/>
    <e v="#N/A"/>
    <e v="#N/A"/>
    <m/>
    <m/>
    <m/>
    <s v="Incendio Forestal"/>
    <m/>
    <n v="16"/>
    <m/>
    <m/>
    <m/>
    <m/>
    <m/>
  </r>
  <r>
    <s v="Julio"/>
    <s v="07"/>
    <x v="3"/>
    <m/>
    <n v="20150705"/>
    <m/>
    <n v="1"/>
    <s v="Unidad Élite"/>
    <s v="Gilberto Mazo"/>
    <s v="gilberto.mazo@antioquia.gov.co"/>
    <s v="3146327933 - 3202407294 "/>
    <n v="8857"/>
    <x v="25"/>
    <s v="05101"/>
    <s v="San Juan"/>
    <s v="Z20"/>
    <x v="2"/>
    <s v="R08"/>
    <m/>
    <e v="#N/A"/>
    <e v="#N/A"/>
    <m/>
    <m/>
    <m/>
    <s v="Incendio Forestal"/>
    <m/>
    <n v="16"/>
    <m/>
    <m/>
    <m/>
    <m/>
    <m/>
  </r>
  <r>
    <s v="Julio"/>
    <s v="07"/>
    <x v="3"/>
    <m/>
    <n v="20150705"/>
    <m/>
    <n v="1"/>
    <s v="Unidad Élite"/>
    <s v="Gilberto Mazo"/>
    <s v="gilberto.mazo@antioquia.gov.co"/>
    <s v="3146327933 - 3202407294 "/>
    <n v="8857"/>
    <x v="108"/>
    <s v="05079"/>
    <s v="Norte "/>
    <s v="Z02"/>
    <x v="7"/>
    <s v="R01"/>
    <m/>
    <e v="#N/A"/>
    <e v="#N/A"/>
    <m/>
    <m/>
    <m/>
    <s v="Incendio Forestal"/>
    <m/>
    <n v="16"/>
    <m/>
    <m/>
    <m/>
    <m/>
    <m/>
  </r>
  <r>
    <s v="Julio"/>
    <s v="07"/>
    <x v="3"/>
    <m/>
    <n v="20150705"/>
    <m/>
    <n v="1"/>
    <s v="Unidad Élite"/>
    <s v="Gilberto Mazo"/>
    <s v="gilberto.mazo@antioquia.gov.co"/>
    <s v="3146327933 - 3202407294 "/>
    <n v="8857"/>
    <x v="100"/>
    <s v="05282"/>
    <s v="Sinifaná"/>
    <s v="Z19"/>
    <x v="2"/>
    <s v="R08"/>
    <m/>
    <e v="#N/A"/>
    <e v="#N/A"/>
    <m/>
    <m/>
    <m/>
    <s v="Incendio Forestal"/>
    <m/>
    <n v="16"/>
    <m/>
    <m/>
    <m/>
    <m/>
    <m/>
  </r>
  <r>
    <s v="Julio"/>
    <s v="07"/>
    <x v="3"/>
    <m/>
    <n v="20150707"/>
    <m/>
    <n v="1"/>
    <s v="Unidad Élite"/>
    <s v="Gilberto Mazo"/>
    <s v="gilberto.mazo@antioquia.gov.co"/>
    <s v="3146327933 - 3202407294 "/>
    <n v="8857"/>
    <x v="53"/>
    <s v="05138"/>
    <s v="Cuenca del Río Sucio"/>
    <s v="Z13"/>
    <x v="4"/>
    <s v="R06"/>
    <m/>
    <e v="#N/A"/>
    <e v="#N/A"/>
    <m/>
    <m/>
    <m/>
    <s v="Vendaval"/>
    <m/>
    <n v="30"/>
    <m/>
    <m/>
    <m/>
    <m/>
    <n v="27"/>
  </r>
  <r>
    <s v="Julio"/>
    <s v="07"/>
    <x v="3"/>
    <m/>
    <n v="20150713"/>
    <m/>
    <n v="1"/>
    <s v="Unidad Élite"/>
    <s v="Gilberto Mazo"/>
    <s v="gilberto.mazo@antioquia.gov.co"/>
    <s v="3146327933 - 3202407294 "/>
    <n v="8857"/>
    <x v="87"/>
    <s v="05088"/>
    <s v="Norte "/>
    <s v="Z02"/>
    <x v="7"/>
    <s v="R01"/>
    <m/>
    <e v="#N/A"/>
    <e v="#N/A"/>
    <m/>
    <m/>
    <m/>
    <s v="Colapso Estructural"/>
    <m/>
    <n v="4"/>
    <n v="100"/>
    <m/>
    <m/>
    <m/>
    <m/>
  </r>
  <r>
    <s v="Julio"/>
    <s v="07"/>
    <x v="3"/>
    <m/>
    <n v="20150714"/>
    <m/>
    <n v="1"/>
    <s v="Unidad Élite"/>
    <s v="Gilberto Mazo"/>
    <s v="gilberto.mazo@antioquia.gov.co"/>
    <s v="3146327933 - 3202407294 "/>
    <n v="8857"/>
    <x v="36"/>
    <s v="05172"/>
    <s v="Centro"/>
    <s v="Z23"/>
    <x v="5"/>
    <s v="R09"/>
    <m/>
    <e v="#N/A"/>
    <e v="#N/A"/>
    <m/>
    <m/>
    <m/>
    <s v="Vendaval"/>
    <m/>
    <n v="30"/>
    <m/>
    <m/>
    <m/>
    <m/>
    <n v="150"/>
  </r>
  <r>
    <s v="Julio"/>
    <s v="07"/>
    <x v="3"/>
    <m/>
    <n v="20150713"/>
    <m/>
    <n v="1"/>
    <s v="Unidad Élite"/>
    <s v="Gilberto Mazo"/>
    <s v="gilberto.mazo@antioquia.gov.co"/>
    <s v="3146327933 - 3202407294 "/>
    <n v="8857"/>
    <x v="84"/>
    <s v="05861"/>
    <s v="Sinifaná"/>
    <s v="Z19"/>
    <x v="2"/>
    <s v="R08"/>
    <m/>
    <e v="#N/A"/>
    <e v="#N/A"/>
    <m/>
    <m/>
    <m/>
    <s v="Accidente"/>
    <m/>
    <n v="1"/>
    <m/>
    <m/>
    <m/>
    <m/>
    <m/>
  </r>
  <r>
    <s v="Julio"/>
    <s v="07"/>
    <x v="3"/>
    <m/>
    <n v="20150712"/>
    <m/>
    <n v="1"/>
    <s v="Unidad Élite"/>
    <s v="Gilberto Mazo"/>
    <s v="gilberto.mazo@antioquia.gov.co"/>
    <s v="3146327933 - 3202407294 "/>
    <n v="8857"/>
    <x v="97"/>
    <s v="05134"/>
    <s v="Vertiente Chorros Blancos"/>
    <s v="Z10"/>
    <x v="1"/>
    <s v="R05"/>
    <m/>
    <e v="#N/A"/>
    <e v="#N/A"/>
    <m/>
    <m/>
    <m/>
    <s v="Inundación"/>
    <m/>
    <n v="18"/>
    <m/>
    <m/>
    <m/>
    <m/>
    <m/>
  </r>
  <r>
    <s v="Julio"/>
    <s v="07"/>
    <x v="3"/>
    <m/>
    <n v="20150716"/>
    <m/>
    <n v="1"/>
    <s v="Unidad Élite"/>
    <s v="Gilberto Mazo"/>
    <s v="gilberto.mazo@antioquia.gov.co"/>
    <s v="3146327933 - 3202407294 "/>
    <n v="8857"/>
    <x v="75"/>
    <s v="05154"/>
    <s v="Bajo Cauca"/>
    <s v="Z04"/>
    <x v="0"/>
    <s v="R02"/>
    <m/>
    <e v="#N/A"/>
    <e v="#N/A"/>
    <m/>
    <m/>
    <m/>
    <s v="Inundación"/>
    <m/>
    <n v="18"/>
    <n v="18"/>
    <m/>
    <m/>
    <m/>
    <m/>
  </r>
  <r>
    <s v="Julio"/>
    <s v="07"/>
    <x v="3"/>
    <m/>
    <n v="20150718"/>
    <m/>
    <n v="1"/>
    <s v="Unidad Élite"/>
    <s v="Gilberto Mazo"/>
    <s v="gilberto.mazo@antioquia.gov.co"/>
    <s v="3146327933 - 3202407294 "/>
    <n v="8857"/>
    <x v="52"/>
    <s v="05206"/>
    <s v="Embalses"/>
    <s v="Z16"/>
    <x v="3"/>
    <s v="R07"/>
    <m/>
    <e v="#N/A"/>
    <e v="#N/A"/>
    <m/>
    <m/>
    <m/>
    <s v="Derrame"/>
    <m/>
    <n v="6"/>
    <m/>
    <m/>
    <m/>
    <m/>
    <m/>
  </r>
  <r>
    <s v="Julio"/>
    <s v="07"/>
    <x v="3"/>
    <m/>
    <n v="20150718"/>
    <m/>
    <n v="1"/>
    <s v="Unidad Élite"/>
    <s v="Gilberto Mazo"/>
    <s v="gilberto.mazo@antioquia.gov.co"/>
    <s v="3146327933 - 3202407294 "/>
    <n v="8857"/>
    <x v="7"/>
    <s v="05021"/>
    <s v="Embalses"/>
    <s v="Z16"/>
    <x v="3"/>
    <s v="R07"/>
    <m/>
    <e v="#N/A"/>
    <e v="#N/A"/>
    <m/>
    <m/>
    <m/>
    <s v="Derrame"/>
    <m/>
    <n v="6"/>
    <m/>
    <m/>
    <m/>
    <m/>
    <m/>
  </r>
  <r>
    <s v="Julio"/>
    <s v="07"/>
    <x v="3"/>
    <m/>
    <n v="20150718"/>
    <m/>
    <n v="1"/>
    <s v="Unidad Élite"/>
    <s v="Gilberto Mazo"/>
    <s v="gilberto.mazo@antioquia.gov.co"/>
    <s v="3146327933 - 3202407294 "/>
    <n v="8857"/>
    <x v="16"/>
    <s v="05190"/>
    <s v="Nus"/>
    <s v="Z05"/>
    <x v="6"/>
    <s v="R04"/>
    <m/>
    <e v="#N/A"/>
    <e v="#N/A"/>
    <m/>
    <m/>
    <m/>
    <s v="Deslizamiento"/>
    <m/>
    <n v="7"/>
    <m/>
    <n v="1"/>
    <m/>
    <m/>
    <m/>
  </r>
  <r>
    <s v="Julio"/>
    <s v="07"/>
    <x v="3"/>
    <m/>
    <n v="20150728"/>
    <m/>
    <n v="1"/>
    <s v="Unidad Élite"/>
    <s v="Gilberto Mazo"/>
    <s v="gilberto.mazo@antioquia.gov.co"/>
    <s v="3146327933 - 3202407294 "/>
    <n v="8857"/>
    <x v="60"/>
    <s v="05615"/>
    <s v="Valle de San Nicolás"/>
    <s v="Z18"/>
    <x v="3"/>
    <s v="R07"/>
    <m/>
    <e v="#N/A"/>
    <e v="#N/A"/>
    <m/>
    <m/>
    <m/>
    <s v="Incendio Forestal"/>
    <m/>
    <n v="16"/>
    <m/>
    <m/>
    <m/>
    <m/>
    <m/>
  </r>
  <r>
    <s v="Julio"/>
    <s v="07"/>
    <x v="3"/>
    <m/>
    <n v="20150728"/>
    <m/>
    <n v="1"/>
    <s v="Unidad Élite"/>
    <s v="Gilberto Mazo"/>
    <s v="gilberto.mazo@antioquia.gov.co"/>
    <s v="3146327933 - 3202407294 "/>
    <n v="8857"/>
    <x v="76"/>
    <s v="05045"/>
    <s v="Centro"/>
    <s v="Z23"/>
    <x v="5"/>
    <s v="R09"/>
    <m/>
    <e v="#N/A"/>
    <e v="#N/A"/>
    <m/>
    <m/>
    <m/>
    <s v="Sismo"/>
    <m/>
    <n v="25"/>
    <m/>
    <m/>
    <m/>
    <m/>
    <m/>
  </r>
  <r>
    <s v="Julio"/>
    <s v="07"/>
    <x v="3"/>
    <m/>
    <n v="20150728"/>
    <m/>
    <n v="1"/>
    <s v="Unidad Élite"/>
    <s v="Gilberto Mazo"/>
    <s v="gilberto.mazo@antioquia.gov.co"/>
    <s v="3146327933 - 3202407294 "/>
    <n v="8857"/>
    <x v="20"/>
    <s v="05837"/>
    <s v="Centro"/>
    <s v="Z23"/>
    <x v="5"/>
    <s v="R09"/>
    <m/>
    <e v="#N/A"/>
    <e v="#N/A"/>
    <m/>
    <m/>
    <m/>
    <s v="Sismo"/>
    <m/>
    <n v="25"/>
    <m/>
    <m/>
    <m/>
    <m/>
    <m/>
  </r>
  <r>
    <s v="Julio"/>
    <s v="07"/>
    <x v="3"/>
    <m/>
    <n v="20150729"/>
    <m/>
    <n v="1"/>
    <s v="Unidad Élite"/>
    <s v="Gilberto Mazo"/>
    <s v="gilberto.mazo@antioquia.gov.co"/>
    <s v="3146327933 - 3202407294 "/>
    <n v="8857"/>
    <x v="3"/>
    <s v="05652"/>
    <s v="Bosques"/>
    <s v="Z17"/>
    <x v="3"/>
    <s v="R07"/>
    <m/>
    <e v="#N/A"/>
    <e v="#N/A"/>
    <m/>
    <m/>
    <m/>
    <s v="Vendaval"/>
    <m/>
    <n v="30"/>
    <n v="27"/>
    <m/>
    <m/>
    <m/>
    <n v="27"/>
  </r>
  <r>
    <s v="Julio"/>
    <s v="07"/>
    <x v="3"/>
    <m/>
    <n v="20150729"/>
    <m/>
    <n v="1"/>
    <s v="Unidad Élite"/>
    <s v="Gilberto Mazo"/>
    <s v="gilberto.mazo@antioquia.gov.co"/>
    <s v="3146327933 - 3202407294 "/>
    <n v="8857"/>
    <x v="28"/>
    <s v="05541"/>
    <s v="Embalses"/>
    <s v="Z16"/>
    <x v="3"/>
    <s v="R07"/>
    <m/>
    <e v="#N/A"/>
    <e v="#N/A"/>
    <m/>
    <m/>
    <m/>
    <s v="Vendaval"/>
    <m/>
    <n v="30"/>
    <n v="53"/>
    <n v="3"/>
    <m/>
    <m/>
    <n v="55"/>
  </r>
  <r>
    <s v="Julio"/>
    <s v="07"/>
    <x v="3"/>
    <m/>
    <n v="20150729"/>
    <m/>
    <n v="1"/>
    <s v="Unidad Élite"/>
    <s v="Gilberto Mazo"/>
    <s v="gilberto.mazo@antioquia.gov.co"/>
    <s v="3146327933 - 3202407294 "/>
    <n v="8857"/>
    <x v="65"/>
    <s v="05756"/>
    <s v="Páramo"/>
    <s v="Z15"/>
    <x v="3"/>
    <s v="R07"/>
    <m/>
    <e v="#N/A"/>
    <e v="#N/A"/>
    <m/>
    <m/>
    <m/>
    <s v="Vendaval"/>
    <m/>
    <n v="30"/>
    <n v="91"/>
    <m/>
    <m/>
    <m/>
    <n v="91"/>
  </r>
  <r>
    <s v="Julio"/>
    <s v="07"/>
    <x v="3"/>
    <m/>
    <n v="20150729"/>
    <m/>
    <n v="1"/>
    <s v="Unidad Élite"/>
    <s v="Gilberto Mazo"/>
    <s v="gilberto.mazo@antioquia.gov.co"/>
    <s v="3146327933 - 3202407294 "/>
    <n v="8857"/>
    <x v="62"/>
    <s v="05660"/>
    <s v="Bosques"/>
    <s v="Z17"/>
    <x v="3"/>
    <s v="R07"/>
    <m/>
    <e v="#N/A"/>
    <e v="#N/A"/>
    <m/>
    <m/>
    <m/>
    <s v="Vendaval"/>
    <m/>
    <n v="30"/>
    <n v="30"/>
    <n v="4"/>
    <m/>
    <m/>
    <m/>
  </r>
  <r>
    <s v="Julio"/>
    <s v="07"/>
    <x v="3"/>
    <m/>
    <n v="20150729"/>
    <m/>
    <n v="1"/>
    <s v="Unidad Élite"/>
    <s v="Gilberto Mazo"/>
    <s v="gilberto.mazo@antioquia.gov.co"/>
    <s v="3146327933 - 3202407294 "/>
    <n v="8857"/>
    <x v="68"/>
    <s v="05649"/>
    <s v="Embalses"/>
    <s v="Z16"/>
    <x v="3"/>
    <s v="R07"/>
    <m/>
    <e v="#N/A"/>
    <e v="#N/A"/>
    <m/>
    <m/>
    <m/>
    <s v="Vendaval"/>
    <m/>
    <n v="30"/>
    <n v="15"/>
    <m/>
    <m/>
    <m/>
    <m/>
  </r>
  <r>
    <s v="Julio"/>
    <s v="07"/>
    <x v="3"/>
    <m/>
    <n v="20150729"/>
    <m/>
    <n v="1"/>
    <s v="Unidad Élite"/>
    <s v="Gilberto Mazo"/>
    <s v="gilberto.mazo@antioquia.gov.co"/>
    <s v="3146327933 - 3202407294 "/>
    <n v="8857"/>
    <x v="63"/>
    <s v="05674"/>
    <s v="Valle de San Nicolás"/>
    <s v="Z18"/>
    <x v="3"/>
    <s v="R07"/>
    <m/>
    <e v="#N/A"/>
    <e v="#N/A"/>
    <m/>
    <m/>
    <m/>
    <s v="Vendaval"/>
    <m/>
    <n v="30"/>
    <n v="110"/>
    <m/>
    <m/>
    <m/>
    <n v="753"/>
  </r>
  <r>
    <s v="Julio"/>
    <s v="07"/>
    <x v="3"/>
    <m/>
    <n v="20150729"/>
    <m/>
    <n v="1"/>
    <s v="Unidad Élite"/>
    <s v="Gilberto Mazo"/>
    <s v="gilberto.mazo@antioquia.gov.co"/>
    <s v="3146327933 - 3202407294 "/>
    <n v="8857"/>
    <x v="5"/>
    <s v="05667"/>
    <s v="Embalses"/>
    <s v="Z16"/>
    <x v="3"/>
    <s v="R07"/>
    <m/>
    <e v="#N/A"/>
    <e v="#N/A"/>
    <m/>
    <m/>
    <m/>
    <s v="Vendaval"/>
    <m/>
    <n v="30"/>
    <n v="25"/>
    <m/>
    <m/>
    <m/>
    <m/>
  </r>
  <r>
    <s v="Julio"/>
    <s v="07"/>
    <x v="3"/>
    <m/>
    <n v="20150729"/>
    <m/>
    <n v="1"/>
    <s v="Unidad Élite"/>
    <s v="Gilberto Mazo"/>
    <s v="gilberto.mazo@antioquia.gov.co"/>
    <s v="3146327933 - 3202407294 "/>
    <n v="8857"/>
    <x v="15"/>
    <s v="05819"/>
    <s v="Río Cauca"/>
    <s v="Z12"/>
    <x v="1"/>
    <s v="R05"/>
    <m/>
    <e v="#N/A"/>
    <e v="#N/A"/>
    <m/>
    <m/>
    <m/>
    <s v="Vendaval"/>
    <m/>
    <n v="30"/>
    <n v="54"/>
    <m/>
    <m/>
    <m/>
    <n v="56"/>
  </r>
  <r>
    <s v="Julio"/>
    <s v="07"/>
    <x v="3"/>
    <m/>
    <n v="20150729"/>
    <m/>
    <n v="1"/>
    <s v="Unidad Élite"/>
    <s v="Gilberto Mazo"/>
    <s v="gilberto.mazo@antioquia.gov.co"/>
    <s v="3146327933 - 3202407294 "/>
    <n v="8857"/>
    <x v="95"/>
    <s v="05321"/>
    <s v="Embalses"/>
    <s v="Z16"/>
    <x v="3"/>
    <s v="R07"/>
    <m/>
    <e v="#N/A"/>
    <e v="#N/A"/>
    <m/>
    <m/>
    <m/>
    <s v="Vendaval"/>
    <m/>
    <n v="30"/>
    <n v="5"/>
    <m/>
    <m/>
    <m/>
    <n v="5"/>
  </r>
  <r>
    <s v="Julio"/>
    <s v="07"/>
    <x v="3"/>
    <m/>
    <n v="20150729"/>
    <m/>
    <n v="1"/>
    <s v="Unidad Élite"/>
    <s v="Gilberto Mazo"/>
    <s v="gilberto.mazo@antioquia.gov.co"/>
    <s v="3146327933 - 3202407294 "/>
    <n v="8857"/>
    <x v="41"/>
    <s v="05858"/>
    <s v="Meseta"/>
    <s v="Z07"/>
    <x v="6"/>
    <s v="R04"/>
    <m/>
    <e v="#N/A"/>
    <e v="#N/A"/>
    <m/>
    <m/>
    <m/>
    <s v="Vendaval"/>
    <m/>
    <n v="30"/>
    <n v="16"/>
    <m/>
    <m/>
    <m/>
    <m/>
  </r>
  <r>
    <s v="Julio"/>
    <s v="07"/>
    <x v="3"/>
    <m/>
    <n v="20150729"/>
    <m/>
    <n v="1"/>
    <s v="Unidad Élite"/>
    <s v="Gilberto Mazo"/>
    <s v="gilberto.mazo@antioquia.gov.co"/>
    <s v="3146327933 - 3202407294 "/>
    <n v="8857"/>
    <x v="66"/>
    <s v="05887"/>
    <s v="Vertiente Chorros Blancos"/>
    <s v="Z10"/>
    <x v="1"/>
    <s v="R05"/>
    <m/>
    <e v="#N/A"/>
    <e v="#N/A"/>
    <m/>
    <m/>
    <m/>
    <s v="Vendaval"/>
    <m/>
    <n v="30"/>
    <n v="2"/>
    <m/>
    <m/>
    <m/>
    <n v="24"/>
  </r>
  <r>
    <s v="Julio"/>
    <s v="07"/>
    <x v="3"/>
    <m/>
    <n v="20150729"/>
    <m/>
    <n v="1"/>
    <s v="Unidad Élite"/>
    <s v="Gilberto Mazo"/>
    <s v="gilberto.mazo@antioquia.gov.co"/>
    <s v="3146327933 - 3202407294 "/>
    <n v="8857"/>
    <x v="23"/>
    <s v="05197"/>
    <s v="Bosques"/>
    <s v="Z17"/>
    <x v="3"/>
    <s v="R07"/>
    <m/>
    <e v="#N/A"/>
    <e v="#N/A"/>
    <m/>
    <m/>
    <m/>
    <s v="Vendaval"/>
    <s v="Inundación, Colapso Estructural"/>
    <n v="30"/>
    <m/>
    <m/>
    <m/>
    <m/>
    <n v="20"/>
  </r>
  <r>
    <s v="Julio"/>
    <s v="07"/>
    <x v="3"/>
    <m/>
    <n v="20150729"/>
    <m/>
    <n v="1"/>
    <s v="Unidad Élite"/>
    <s v="Gilberto Mazo"/>
    <s v="gilberto.mazo@antioquia.gov.co"/>
    <s v="3146327933 - 3202407294 "/>
    <n v="8857"/>
    <x v="33"/>
    <s v="05483"/>
    <s v="Páramo"/>
    <s v="Z15"/>
    <x v="3"/>
    <s v="R07"/>
    <m/>
    <e v="#N/A"/>
    <e v="#N/A"/>
    <m/>
    <m/>
    <m/>
    <s v="Vendaval"/>
    <m/>
    <n v="30"/>
    <n v="6"/>
    <m/>
    <m/>
    <m/>
    <n v="14"/>
  </r>
  <r>
    <s v="Julio"/>
    <s v="07"/>
    <x v="3"/>
    <m/>
    <n v="20150729"/>
    <m/>
    <n v="1"/>
    <s v="Unidad Élite"/>
    <s v="Gilberto Mazo"/>
    <s v="gilberto.mazo@antioquia.gov.co"/>
    <s v="3146327933 - 3202407294 "/>
    <n v="8857"/>
    <x v="48"/>
    <s v="05310"/>
    <s v="Río Porce "/>
    <s v="Z09"/>
    <x v="1"/>
    <s v="R05"/>
    <m/>
    <e v="#N/A"/>
    <e v="#N/A"/>
    <m/>
    <m/>
    <m/>
    <s v="Vendaval"/>
    <m/>
    <n v="30"/>
    <m/>
    <m/>
    <m/>
    <m/>
    <n v="19"/>
  </r>
  <r>
    <s v="Julio"/>
    <s v="07"/>
    <x v="3"/>
    <m/>
    <n v="20150729"/>
    <m/>
    <n v="1"/>
    <s v="Unidad Élite"/>
    <s v="Gilberto Mazo"/>
    <s v="gilberto.mazo@antioquia.gov.co"/>
    <s v="3146327933 - 3202407294 "/>
    <n v="8857"/>
    <x v="108"/>
    <s v="05079"/>
    <s v="Norte "/>
    <s v="Z02"/>
    <x v="7"/>
    <s v="R01"/>
    <m/>
    <e v="#N/A"/>
    <e v="#N/A"/>
    <m/>
    <m/>
    <m/>
    <s v="Vendaval"/>
    <m/>
    <n v="30"/>
    <n v="12"/>
    <m/>
    <m/>
    <m/>
    <m/>
  </r>
  <r>
    <s v="Julio"/>
    <s v="07"/>
    <x v="3"/>
    <m/>
    <n v="20150731"/>
    <m/>
    <n v="1"/>
    <s v="Unidad Élite"/>
    <s v="Gilberto Mazo"/>
    <s v="gilberto.mazo@antioquia.gov.co"/>
    <s v="3146327933 - 3202407294 "/>
    <n v="8857"/>
    <x v="76"/>
    <s v="05045"/>
    <s v="Centro"/>
    <s v="Z23"/>
    <x v="5"/>
    <s v="R09"/>
    <m/>
    <e v="#N/A"/>
    <e v="#N/A"/>
    <m/>
    <m/>
    <m/>
    <s v="Inundación"/>
    <m/>
    <n v="18"/>
    <m/>
    <m/>
    <m/>
    <m/>
    <m/>
  </r>
  <r>
    <s v="Agosto"/>
    <s v="08"/>
    <x v="3"/>
    <m/>
    <n v="20150801"/>
    <m/>
    <n v="1"/>
    <s v="Unidad Élite"/>
    <s v="Gilberto Mazo"/>
    <s v="gilberto.mazo@antioquia.gov.co"/>
    <s v="3146327933 - 3202407294 "/>
    <n v="8857"/>
    <x v="14"/>
    <s v="05107"/>
    <s v="Vertiente Chorros Blancos"/>
    <s v="Z10"/>
    <x v="1"/>
    <s v="R05"/>
    <m/>
    <e v="#N/A"/>
    <e v="#N/A"/>
    <m/>
    <m/>
    <m/>
    <s v="Lluvias"/>
    <m/>
    <n v="19"/>
    <m/>
    <m/>
    <m/>
    <m/>
    <m/>
  </r>
  <r>
    <s v="Agosto"/>
    <s v="08"/>
    <x v="3"/>
    <m/>
    <n v="20150802"/>
    <m/>
    <n v="1"/>
    <s v="Unidad Élite"/>
    <s v="Gilberto Mazo"/>
    <s v="gilberto.mazo@antioquia.gov.co"/>
    <s v="3146327933 - 3202407294 "/>
    <n v="8857"/>
    <x v="105"/>
    <s v="05212"/>
    <s v="Norte "/>
    <s v="Z02"/>
    <x v="7"/>
    <s v="R01"/>
    <m/>
    <e v="#N/A"/>
    <e v="#N/A"/>
    <m/>
    <m/>
    <m/>
    <s v="Incendio Forestal"/>
    <m/>
    <n v="16"/>
    <m/>
    <m/>
    <m/>
    <m/>
    <m/>
  </r>
  <r>
    <s v="Agosto"/>
    <s v="08"/>
    <x v="3"/>
    <m/>
    <n v="20150801"/>
    <m/>
    <n v="1"/>
    <s v="Unidad Élite"/>
    <s v="Gilberto Mazo"/>
    <s v="gilberto.mazo@antioquia.gov.co"/>
    <s v="3146327933 - 3202407294 "/>
    <n v="8857"/>
    <x v="13"/>
    <s v="05670"/>
    <s v="Nus"/>
    <s v="Z05"/>
    <x v="6"/>
    <s v="R04"/>
    <m/>
    <e v="#N/A"/>
    <e v="#N/A"/>
    <m/>
    <m/>
    <m/>
    <s v="Vendaval"/>
    <m/>
    <n v="30"/>
    <n v="14"/>
    <m/>
    <m/>
    <m/>
    <n v="30"/>
  </r>
  <r>
    <s v="Agosto"/>
    <s v="08"/>
    <x v="3"/>
    <m/>
    <n v="20150805"/>
    <m/>
    <n v="1"/>
    <s v="Unidad Élite"/>
    <s v="Gilberto Mazo"/>
    <s v="gilberto.mazo@antioquia.gov.co"/>
    <s v="3146327933 - 3202407294 "/>
    <n v="8857"/>
    <x v="45"/>
    <s v="05209"/>
    <s v="Penderisco"/>
    <s v="Z21"/>
    <x v="2"/>
    <s v="R08"/>
    <m/>
    <e v="#N/A"/>
    <e v="#N/A"/>
    <m/>
    <m/>
    <m/>
    <s v="Incendio Forestal"/>
    <m/>
    <n v="16"/>
    <m/>
    <m/>
    <m/>
    <m/>
    <m/>
  </r>
  <r>
    <s v="Agosto"/>
    <s v="08"/>
    <x v="3"/>
    <m/>
    <n v="20150806"/>
    <m/>
    <n v="1"/>
    <s v="Unidad Élite"/>
    <s v="Gilberto Mazo"/>
    <s v="gilberto.mazo@antioquia.gov.co"/>
    <s v="3146327933 - 3202407294 "/>
    <n v="8857"/>
    <x v="45"/>
    <s v="05209"/>
    <s v="Penderisco"/>
    <s v="Z21"/>
    <x v="2"/>
    <s v="R08"/>
    <m/>
    <e v="#N/A"/>
    <e v="#N/A"/>
    <m/>
    <m/>
    <m/>
    <s v="Incendio Forestal"/>
    <m/>
    <n v="16"/>
    <m/>
    <m/>
    <m/>
    <m/>
    <m/>
  </r>
  <r>
    <s v="Agosto"/>
    <s v="08"/>
    <x v="3"/>
    <m/>
    <n v="20150805"/>
    <m/>
    <n v="1"/>
    <s v="Unidad Élite"/>
    <s v="Gilberto Mazo"/>
    <s v="gilberto.mazo@antioquia.gov.co"/>
    <s v="3146327933 - 3202407294 "/>
    <n v="8857"/>
    <x v="112"/>
    <s v="05656"/>
    <s v="Cauca Medio"/>
    <s v="Z14"/>
    <x v="4"/>
    <s v="R06"/>
    <m/>
    <e v="#N/A"/>
    <e v="#N/A"/>
    <m/>
    <m/>
    <m/>
    <s v="Incendio Forestal"/>
    <m/>
    <n v="16"/>
    <n v="1"/>
    <m/>
    <m/>
    <m/>
    <m/>
  </r>
  <r>
    <s v="Agosto"/>
    <s v="08"/>
    <x v="3"/>
    <m/>
    <n v="20150805"/>
    <m/>
    <n v="1"/>
    <s v="Unidad Élite"/>
    <s v="Gilberto Mazo"/>
    <s v="gilberto.mazo@antioquia.gov.co"/>
    <s v="3146327933 - 3202407294 "/>
    <n v="8857"/>
    <x v="123"/>
    <s v="05890"/>
    <s v="Meseta"/>
    <s v="Z07"/>
    <x v="6"/>
    <s v="R04"/>
    <m/>
    <e v="#N/A"/>
    <e v="#N/A"/>
    <m/>
    <m/>
    <m/>
    <s v="Incendio Forestal"/>
    <m/>
    <n v="16"/>
    <m/>
    <m/>
    <m/>
    <m/>
    <m/>
  </r>
  <r>
    <s v="Agosto"/>
    <s v="08"/>
    <x v="3"/>
    <m/>
    <n v="20150805"/>
    <m/>
    <n v="1"/>
    <s v="Unidad Élite"/>
    <s v="Gilberto Mazo"/>
    <s v="gilberto.mazo@antioquia.gov.co"/>
    <s v="3146327933 - 3202407294 "/>
    <n v="8857"/>
    <x v="79"/>
    <s v="05376"/>
    <s v="Valle de San Nicolás"/>
    <s v="Z18"/>
    <x v="3"/>
    <s v="R07"/>
    <m/>
    <e v="#N/A"/>
    <e v="#N/A"/>
    <m/>
    <m/>
    <m/>
    <s v="Incendio Forestal"/>
    <m/>
    <n v="16"/>
    <m/>
    <m/>
    <m/>
    <m/>
    <m/>
  </r>
  <r>
    <s v="Agosto"/>
    <s v="08"/>
    <x v="3"/>
    <m/>
    <n v="20150806"/>
    <m/>
    <n v="1"/>
    <s v="Unidad Élite"/>
    <s v="Gilberto Mazo"/>
    <s v="gilberto.mazo@antioquia.gov.co"/>
    <s v="3146327933 - 3202407294 "/>
    <n v="8857"/>
    <x v="100"/>
    <s v="05282"/>
    <s v="Sinifaná"/>
    <s v="Z19"/>
    <x v="2"/>
    <s v="R08"/>
    <m/>
    <e v="#N/A"/>
    <e v="#N/A"/>
    <m/>
    <m/>
    <m/>
    <s v="Incendio Forestal"/>
    <m/>
    <n v="16"/>
    <m/>
    <m/>
    <m/>
    <m/>
    <m/>
  </r>
  <r>
    <s v="Agosto"/>
    <s v="08"/>
    <x v="3"/>
    <m/>
    <n v="20150806"/>
    <m/>
    <n v="1"/>
    <s v="Unidad Élite"/>
    <s v="Gilberto Mazo"/>
    <s v="gilberto.mazo@antioquia.gov.co"/>
    <s v="3146327933 - 3202407294 "/>
    <n v="8857"/>
    <x v="46"/>
    <s v="05150"/>
    <s v="Río Porce "/>
    <s v="Z09"/>
    <x v="1"/>
    <s v="R05"/>
    <m/>
    <e v="#N/A"/>
    <e v="#N/A"/>
    <m/>
    <m/>
    <m/>
    <s v="Incendio Forestal"/>
    <m/>
    <n v="16"/>
    <m/>
    <m/>
    <m/>
    <m/>
    <m/>
  </r>
  <r>
    <s v="Agosto"/>
    <s v="08"/>
    <x v="3"/>
    <m/>
    <n v="20150806"/>
    <m/>
    <n v="1"/>
    <s v="Unidad Élite"/>
    <s v="Gilberto Mazo"/>
    <s v="gilberto.mazo@antioquia.gov.co"/>
    <s v="3146327933 - 3202407294 "/>
    <n v="8857"/>
    <x v="51"/>
    <s v="05040"/>
    <s v="Río Porce "/>
    <s v="Z09"/>
    <x v="6"/>
    <s v="R04"/>
    <m/>
    <e v="#N/A"/>
    <e v="#N/A"/>
    <m/>
    <m/>
    <m/>
    <s v="Incendio Forestal"/>
    <m/>
    <n v="16"/>
    <m/>
    <m/>
    <m/>
    <m/>
    <m/>
  </r>
  <r>
    <s v="Agosto"/>
    <s v="08"/>
    <x v="3"/>
    <m/>
    <n v="20150806"/>
    <m/>
    <n v="1"/>
    <s v="Unidad Élite"/>
    <s v="Gilberto Mazo"/>
    <s v="gilberto.mazo@antioquia.gov.co"/>
    <s v="3146327933 - 3202407294 "/>
    <n v="8857"/>
    <x v="91"/>
    <s v="05360"/>
    <s v="Sur "/>
    <s v="Z03"/>
    <x v="7"/>
    <s v="R01"/>
    <m/>
    <e v="#N/A"/>
    <e v="#N/A"/>
    <m/>
    <m/>
    <m/>
    <s v="Incendio Forestal"/>
    <m/>
    <n v="16"/>
    <m/>
    <m/>
    <m/>
    <m/>
    <m/>
  </r>
  <r>
    <s v="Agosto"/>
    <s v="08"/>
    <x v="3"/>
    <m/>
    <n v="20150806"/>
    <m/>
    <n v="1"/>
    <s v="Unidad Élite"/>
    <s v="Gilberto Mazo"/>
    <s v="gilberto.mazo@antioquia.gov.co"/>
    <s v="3146327933 - 3202407294 "/>
    <n v="8857"/>
    <x v="77"/>
    <s v="05318"/>
    <s v="Valle de San Nicolás"/>
    <s v="Z18"/>
    <x v="3"/>
    <s v="R07"/>
    <m/>
    <e v="#N/A"/>
    <e v="#N/A"/>
    <m/>
    <m/>
    <m/>
    <s v="Incendio Forestal"/>
    <m/>
    <n v="16"/>
    <m/>
    <m/>
    <m/>
    <m/>
    <m/>
  </r>
  <r>
    <s v="Enero"/>
    <s v="01"/>
    <x v="3"/>
    <m/>
    <n v="20150116"/>
    <m/>
    <n v="1"/>
    <s v="Unidad Élite"/>
    <s v="Gilberto Mazo"/>
    <s v="gilberto.mazo@antioquia.gov.co"/>
    <s v="3146327933 - 3202407294 "/>
    <n v="8857"/>
    <x v="77"/>
    <s v="05318"/>
    <s v="Valle de San Nicolás"/>
    <s v="Z18"/>
    <x v="3"/>
    <s v="R07"/>
    <m/>
    <e v="#N/A"/>
    <e v="#N/A"/>
    <m/>
    <m/>
    <m/>
    <s v="Incendio Forestal"/>
    <m/>
    <n v="16"/>
    <m/>
    <m/>
    <m/>
    <m/>
    <m/>
  </r>
  <r>
    <s v="Enero"/>
    <s v="01"/>
    <x v="3"/>
    <m/>
    <n v="20150116"/>
    <m/>
    <n v="1"/>
    <s v="Unidad Élite"/>
    <s v="Gilberto Mazo"/>
    <s v="gilberto.mazo@antioquia.gov.co"/>
    <s v="3146327933 - 3202407294 "/>
    <n v="8857"/>
    <x v="14"/>
    <s v="05107"/>
    <s v="Vertiente Chorros Blancos"/>
    <s v="Z10"/>
    <x v="1"/>
    <s v="R05"/>
    <m/>
    <e v="#N/A"/>
    <e v="#N/A"/>
    <m/>
    <m/>
    <m/>
    <s v="Incendio Forestal"/>
    <m/>
    <n v="16"/>
    <m/>
    <m/>
    <m/>
    <m/>
    <m/>
  </r>
  <r>
    <s v="Marzo"/>
    <s v="03"/>
    <x v="3"/>
    <m/>
    <n v="20150316"/>
    <m/>
    <n v="1"/>
    <s v="Unidad Élite"/>
    <s v="Gilberto Mazo"/>
    <s v="gilberto.mazo@antioquia.gov.co"/>
    <s v="3146327933 - 3202407294 "/>
    <n v="8857"/>
    <x v="77"/>
    <s v="05318"/>
    <s v="Valle de San Nicolás"/>
    <s v="Z18"/>
    <x v="3"/>
    <s v="R07"/>
    <m/>
    <e v="#N/A"/>
    <e v="#N/A"/>
    <m/>
    <m/>
    <m/>
    <s v="Incendio Forestal"/>
    <m/>
    <n v="16"/>
    <m/>
    <m/>
    <m/>
    <m/>
    <m/>
  </r>
  <r>
    <s v="Mayo"/>
    <s v="05"/>
    <x v="3"/>
    <m/>
    <n v="20150509"/>
    <m/>
    <n v="1"/>
    <s v="Unidad Élite"/>
    <s v="Gilberto Mazo"/>
    <s v="gilberto.mazo@antioquia.gov.co"/>
    <s v="3146327933 - 3202407294 "/>
    <n v="8857"/>
    <x v="57"/>
    <s v="05440"/>
    <s v="Valle de San Nicolás"/>
    <s v="Z18"/>
    <x v="3"/>
    <s v="R07"/>
    <m/>
    <e v="#N/A"/>
    <e v="#N/A"/>
    <m/>
    <m/>
    <m/>
    <s v="Incendio Forestal"/>
    <m/>
    <n v="16"/>
    <m/>
    <m/>
    <m/>
    <m/>
    <m/>
  </r>
  <r>
    <s v="Junio"/>
    <s v="06"/>
    <x v="3"/>
    <m/>
    <n v="20150623"/>
    <m/>
    <n v="1"/>
    <s v="Unidad Élite"/>
    <s v="Gilberto Mazo"/>
    <s v="gilberto.mazo@antioquia.gov.co"/>
    <s v="3146327933 - 3202407294 "/>
    <n v="8857"/>
    <x v="82"/>
    <s v="05697"/>
    <s v="Valle de San Nicolás"/>
    <s v="Z18"/>
    <x v="3"/>
    <s v="R07"/>
    <m/>
    <e v="#N/A"/>
    <e v="#N/A"/>
    <m/>
    <m/>
    <m/>
    <s v="Incendio Forestal"/>
    <m/>
    <n v="16"/>
    <m/>
    <m/>
    <m/>
    <m/>
    <m/>
  </r>
  <r>
    <s v="Marzo"/>
    <s v="03"/>
    <x v="3"/>
    <m/>
    <n v="20150330"/>
    <m/>
    <n v="1"/>
    <s v="Unidad Élite"/>
    <s v="Gilberto Mazo"/>
    <s v="gilberto.mazo@antioquia.gov.co"/>
    <s v="3146327933 - 3202407294 "/>
    <n v="8857"/>
    <x v="82"/>
    <s v="05697"/>
    <s v="Valle de San Nicolás"/>
    <s v="Z18"/>
    <x v="3"/>
    <s v="R07"/>
    <m/>
    <e v="#N/A"/>
    <e v="#N/A"/>
    <m/>
    <m/>
    <m/>
    <s v="Incendio Forestal"/>
    <m/>
    <n v="16"/>
    <m/>
    <m/>
    <m/>
    <m/>
    <m/>
  </r>
  <r>
    <s v="Marzo"/>
    <s v="03"/>
    <x v="3"/>
    <m/>
    <n v="20150307"/>
    <m/>
    <n v="1"/>
    <s v="Unidad Élite"/>
    <s v="Gilberto Mazo"/>
    <s v="gilberto.mazo@antioquia.gov.co"/>
    <s v="3146327933 - 3202407294 "/>
    <n v="8857"/>
    <x v="82"/>
    <s v="05697"/>
    <s v="Valle de San Nicolás"/>
    <s v="Z18"/>
    <x v="3"/>
    <s v="R07"/>
    <m/>
    <e v="#N/A"/>
    <e v="#N/A"/>
    <m/>
    <m/>
    <m/>
    <s v="Incendio Forestal"/>
    <m/>
    <n v="16"/>
    <m/>
    <m/>
    <m/>
    <m/>
    <m/>
  </r>
  <r>
    <s v="Julio"/>
    <s v="07"/>
    <x v="3"/>
    <m/>
    <n v="20150714"/>
    <m/>
    <n v="1"/>
    <s v="Unidad Élite"/>
    <s v="Gilberto Mazo"/>
    <s v="gilberto.mazo@antioquia.gov.co"/>
    <s v="3146327933 - 3202407294 "/>
    <n v="8857"/>
    <x v="57"/>
    <s v="05440"/>
    <s v="Valle de San Nicolás"/>
    <s v="Z18"/>
    <x v="3"/>
    <s v="R07"/>
    <m/>
    <e v="#N/A"/>
    <e v="#N/A"/>
    <m/>
    <m/>
    <m/>
    <s v="Incendio Forestal"/>
    <m/>
    <n v="16"/>
    <m/>
    <m/>
    <m/>
    <m/>
    <m/>
  </r>
  <r>
    <s v="Julio"/>
    <s v="07"/>
    <x v="3"/>
    <m/>
    <n v="20150728"/>
    <m/>
    <n v="1"/>
    <s v="Unidad Élite"/>
    <s v="Gilberto Mazo"/>
    <s v="gilberto.mazo@antioquia.gov.co"/>
    <s v="3146327933 - 3202407294 "/>
    <n v="8857"/>
    <x v="57"/>
    <s v="05440"/>
    <s v="Valle de San Nicolás"/>
    <s v="Z18"/>
    <x v="3"/>
    <s v="R07"/>
    <m/>
    <e v="#N/A"/>
    <e v="#N/A"/>
    <m/>
    <m/>
    <m/>
    <s v="Incendio Forestal"/>
    <m/>
    <n v="16"/>
    <m/>
    <m/>
    <m/>
    <m/>
    <m/>
  </r>
  <r>
    <s v="Julio"/>
    <s v="07"/>
    <x v="3"/>
    <m/>
    <n v="20150728"/>
    <m/>
    <n v="1"/>
    <s v="Unidad Élite"/>
    <s v="Gilberto Mazo"/>
    <s v="gilberto.mazo@antioquia.gov.co"/>
    <s v="3146327933 - 3202407294 "/>
    <n v="8857"/>
    <x v="57"/>
    <s v="05440"/>
    <s v="Valle de San Nicolás"/>
    <s v="Z18"/>
    <x v="3"/>
    <s v="R07"/>
    <m/>
    <e v="#N/A"/>
    <e v="#N/A"/>
    <m/>
    <m/>
    <m/>
    <s v="Incendio Forestal"/>
    <m/>
    <n v="16"/>
    <m/>
    <m/>
    <m/>
    <m/>
    <m/>
  </r>
  <r>
    <s v="Enero"/>
    <s v="01"/>
    <x v="3"/>
    <m/>
    <s v="20150121"/>
    <m/>
    <n v="1"/>
    <s v="Unidad Élite"/>
    <s v="Gilberto Mazo"/>
    <s v="gilberto.mazo@antioquia.gov.co"/>
    <s v="3146327933 - 3202407294 "/>
    <n v="8857"/>
    <x v="80"/>
    <s v="05001"/>
    <s v="Centro"/>
    <s v="Z01"/>
    <x v="7"/>
    <s v="R01"/>
    <m/>
    <e v="#N/A"/>
    <e v="#N/A"/>
    <m/>
    <m/>
    <m/>
    <s v="Lluvias"/>
    <m/>
    <n v="19"/>
    <m/>
    <m/>
    <m/>
    <m/>
    <m/>
  </r>
  <r>
    <s v="Enero"/>
    <s v="01"/>
    <x v="3"/>
    <m/>
    <s v="20150105"/>
    <m/>
    <n v="1"/>
    <s v="Unidad Élite"/>
    <s v="Gilberto Mazo"/>
    <s v="gilberto.mazo@antioquia.gov.co"/>
    <s v="3146327933 - 3202407294 "/>
    <n v="8857"/>
    <x v="80"/>
    <s v="05001"/>
    <s v="Centro"/>
    <s v="Z01"/>
    <x v="7"/>
    <s v="R01"/>
    <m/>
    <e v="#N/A"/>
    <e v="#N/A"/>
    <m/>
    <m/>
    <m/>
    <s v="Incendio Forestal"/>
    <m/>
    <n v="16"/>
    <m/>
    <m/>
    <m/>
    <m/>
    <m/>
  </r>
  <r>
    <s v="Enero"/>
    <s v="01"/>
    <x v="3"/>
    <m/>
    <s v="20150115"/>
    <m/>
    <n v="1"/>
    <s v="Unidad Élite"/>
    <s v="Gilberto Mazo"/>
    <s v="gilberto.mazo@antioquia.gov.co"/>
    <s v="3146327933 - 3202407294 "/>
    <n v="8857"/>
    <x v="80"/>
    <s v="05001"/>
    <s v="Centro"/>
    <s v="Z01"/>
    <x v="7"/>
    <s v="R01"/>
    <m/>
    <e v="#N/A"/>
    <e v="#N/A"/>
    <m/>
    <m/>
    <m/>
    <s v="Incendio Forestal"/>
    <m/>
    <n v="16"/>
    <m/>
    <m/>
    <m/>
    <m/>
    <m/>
  </r>
  <r>
    <s v="Enero"/>
    <s v="01"/>
    <x v="3"/>
    <m/>
    <s v="20150105"/>
    <m/>
    <n v="1"/>
    <s v="Unidad Élite"/>
    <s v="Gilberto Mazo"/>
    <s v="gilberto.mazo@antioquia.gov.co"/>
    <s v="3146327933 - 3202407294 "/>
    <n v="8857"/>
    <x v="80"/>
    <s v="05001"/>
    <s v="Centro"/>
    <s v="Z01"/>
    <x v="7"/>
    <s v="R01"/>
    <m/>
    <e v="#N/A"/>
    <e v="#N/A"/>
    <m/>
    <m/>
    <m/>
    <s v="Incendio Forestal"/>
    <m/>
    <n v="16"/>
    <m/>
    <m/>
    <m/>
    <m/>
    <m/>
  </r>
  <r>
    <s v="Enero"/>
    <s v="01"/>
    <x v="3"/>
    <m/>
    <s v="20150105"/>
    <m/>
    <n v="1"/>
    <s v="Unidad Élite"/>
    <s v="Gilberto Mazo"/>
    <s v="gilberto.mazo@antioquia.gov.co"/>
    <s v="3146327933 - 3202407294 "/>
    <n v="8857"/>
    <x v="80"/>
    <s v="05001"/>
    <s v="Centro"/>
    <s v="Z01"/>
    <x v="7"/>
    <s v="R01"/>
    <m/>
    <e v="#N/A"/>
    <e v="#N/A"/>
    <m/>
    <m/>
    <m/>
    <s v="Incendio Forestal"/>
    <m/>
    <n v="16"/>
    <m/>
    <m/>
    <m/>
    <m/>
    <m/>
  </r>
  <r>
    <s v="Enero"/>
    <s v="01"/>
    <x v="3"/>
    <m/>
    <s v="20150108"/>
    <m/>
    <n v="1"/>
    <s v="Unidad Élite"/>
    <s v="Gilberto Mazo"/>
    <s v="gilberto.mazo@antioquia.gov.co"/>
    <s v="3146327933 - 3202407294 "/>
    <n v="8857"/>
    <x v="80"/>
    <s v="05001"/>
    <s v="Centro"/>
    <s v="Z01"/>
    <x v="7"/>
    <s v="R01"/>
    <m/>
    <e v="#N/A"/>
    <e v="#N/A"/>
    <m/>
    <m/>
    <m/>
    <s v="Incendio Forestal"/>
    <m/>
    <n v="16"/>
    <m/>
    <m/>
    <m/>
    <m/>
    <m/>
  </r>
  <r>
    <s v="Enero"/>
    <s v="01"/>
    <x v="3"/>
    <m/>
    <s v="20150105"/>
    <m/>
    <n v="1"/>
    <s v="Unidad Élite"/>
    <s v="Gilberto Mazo"/>
    <s v="gilberto.mazo@antioquia.gov.co"/>
    <s v="3146327933 - 3202407294 "/>
    <n v="8857"/>
    <x v="103"/>
    <s v="05030"/>
    <s v="Sinifaná"/>
    <s v="Z19"/>
    <x v="2"/>
    <s v="R08"/>
    <m/>
    <e v="#N/A"/>
    <e v="#N/A"/>
    <m/>
    <m/>
    <m/>
    <s v="Incendio Forestal"/>
    <m/>
    <n v="16"/>
    <m/>
    <m/>
    <m/>
    <m/>
    <m/>
  </r>
  <r>
    <s v="Julio"/>
    <s v="07"/>
    <x v="3"/>
    <m/>
    <s v="20150705"/>
    <m/>
    <n v="1"/>
    <s v="Unidad Élite"/>
    <s v="Gilberto Mazo"/>
    <s v="gilberto.mazo@antioquia.gov.co"/>
    <s v="3146327933 - 3202407294 "/>
    <n v="8857"/>
    <x v="76"/>
    <s v="05045"/>
    <s v="Centro"/>
    <s v="Z23"/>
    <x v="5"/>
    <s v="R09"/>
    <m/>
    <e v="#N/A"/>
    <e v="#N/A"/>
    <m/>
    <m/>
    <m/>
    <s v="Lluvias"/>
    <m/>
    <n v="19"/>
    <m/>
    <m/>
    <m/>
    <m/>
    <m/>
  </r>
  <r>
    <s v="Mayo"/>
    <s v="05"/>
    <x v="3"/>
    <m/>
    <s v="20150504"/>
    <m/>
    <n v="1"/>
    <s v="Unidad Élite"/>
    <s v="Gilberto Mazo"/>
    <s v="gilberto.mazo@antioquia.gov.co"/>
    <s v="3146327933 - 3202407294 "/>
    <n v="8857"/>
    <x v="76"/>
    <s v="05045"/>
    <s v="Centro"/>
    <s v="Z23"/>
    <x v="5"/>
    <s v="R09"/>
    <m/>
    <e v="#N/A"/>
    <e v="#N/A"/>
    <m/>
    <m/>
    <m/>
    <s v="Incendio Estructural"/>
    <m/>
    <n v="15"/>
    <m/>
    <m/>
    <m/>
    <m/>
    <m/>
  </r>
  <r>
    <s v="Enero"/>
    <s v="01"/>
    <x v="3"/>
    <m/>
    <s v="20150124"/>
    <m/>
    <n v="1"/>
    <s v="Unidad Élite"/>
    <s v="Gilberto Mazo"/>
    <s v="gilberto.mazo@antioquia.gov.co"/>
    <s v="3146327933 - 3202407294 "/>
    <n v="8857"/>
    <x v="76"/>
    <s v="05045"/>
    <s v="Centro"/>
    <s v="Z23"/>
    <x v="5"/>
    <s v="R09"/>
    <m/>
    <e v="#N/A"/>
    <e v="#N/A"/>
    <m/>
    <m/>
    <m/>
    <s v="Lluvias"/>
    <m/>
    <n v="19"/>
    <m/>
    <m/>
    <m/>
    <m/>
    <m/>
  </r>
  <r>
    <s v="Abril"/>
    <s v="04"/>
    <x v="3"/>
    <m/>
    <s v="20150425"/>
    <m/>
    <n v="1"/>
    <s v="Unidad Élite"/>
    <s v="Gilberto Mazo"/>
    <s v="gilberto.mazo@antioquia.gov.co"/>
    <s v="3146327933 - 3202407294 "/>
    <n v="8857"/>
    <x v="76"/>
    <s v="05045"/>
    <s v="Centro"/>
    <s v="Z23"/>
    <x v="5"/>
    <s v="R09"/>
    <m/>
    <e v="#N/A"/>
    <e v="#N/A"/>
    <m/>
    <m/>
    <m/>
    <s v="Ahogamiento"/>
    <m/>
    <n v="0"/>
    <m/>
    <m/>
    <m/>
    <m/>
    <m/>
  </r>
  <r>
    <s v="Mayo"/>
    <s v="05"/>
    <x v="3"/>
    <m/>
    <s v="20150525"/>
    <m/>
    <n v="1"/>
    <s v="Unidad Élite"/>
    <s v="Gilberto Mazo"/>
    <s v="gilberto.mazo@antioquia.gov.co"/>
    <s v="3146327933 - 3202407294 "/>
    <n v="8857"/>
    <x v="76"/>
    <s v="05045"/>
    <s v="Centro"/>
    <s v="Z23"/>
    <x v="5"/>
    <s v="R09"/>
    <m/>
    <e v="#N/A"/>
    <e v="#N/A"/>
    <m/>
    <m/>
    <m/>
    <s v="Ahogamiento"/>
    <m/>
    <n v="0"/>
    <m/>
    <m/>
    <m/>
    <m/>
    <m/>
  </r>
  <r>
    <s v="Mayo"/>
    <s v="05"/>
    <x v="3"/>
    <m/>
    <s v="20150525"/>
    <m/>
    <n v="1"/>
    <s v="Unidad Élite"/>
    <s v="Gilberto Mazo"/>
    <s v="gilberto.mazo@antioquia.gov.co"/>
    <s v="3146327933 - 3202407294 "/>
    <n v="8857"/>
    <x v="76"/>
    <s v="05045"/>
    <s v="Centro"/>
    <s v="Z23"/>
    <x v="5"/>
    <s v="R09"/>
    <m/>
    <e v="#N/A"/>
    <e v="#N/A"/>
    <m/>
    <m/>
    <m/>
    <s v="Vendaval"/>
    <m/>
    <n v="30"/>
    <m/>
    <m/>
    <m/>
    <m/>
    <m/>
  </r>
  <r>
    <s v="Mayo"/>
    <s v="05"/>
    <x v="3"/>
    <m/>
    <s v="20150517"/>
    <m/>
    <n v="1"/>
    <s v="Unidad Élite"/>
    <s v="Gilberto Mazo"/>
    <s v="gilberto.mazo@antioquia.gov.co"/>
    <s v="3146327933 - 3202407294 "/>
    <n v="8857"/>
    <x v="76"/>
    <s v="05045"/>
    <s v="Centro"/>
    <s v="Z23"/>
    <x v="5"/>
    <s v="R09"/>
    <m/>
    <e v="#N/A"/>
    <e v="#N/A"/>
    <m/>
    <m/>
    <m/>
    <s v="Explosión"/>
    <m/>
    <n v="11"/>
    <m/>
    <m/>
    <m/>
    <m/>
    <m/>
  </r>
  <r>
    <s v="Julio"/>
    <s v="07"/>
    <x v="3"/>
    <m/>
    <s v="20150728"/>
    <m/>
    <n v="1"/>
    <s v="Unidad Élite"/>
    <s v="Gilberto Mazo"/>
    <s v="gilberto.mazo@antioquia.gov.co"/>
    <s v="3146327933 - 3202407294 "/>
    <n v="8857"/>
    <x v="67"/>
    <s v="05051"/>
    <s v="Norte"/>
    <s v="Z24"/>
    <x v="5"/>
    <s v="R09"/>
    <m/>
    <e v="#N/A"/>
    <e v="#N/A"/>
    <m/>
    <m/>
    <m/>
    <s v="Sismo"/>
    <m/>
    <n v="25"/>
    <m/>
    <m/>
    <m/>
    <m/>
    <m/>
  </r>
  <r>
    <s v="Julio"/>
    <s v="07"/>
    <x v="3"/>
    <m/>
    <s v="20150721"/>
    <m/>
    <n v="1"/>
    <s v="Unidad Élite"/>
    <s v="Gilberto Mazo"/>
    <s v="gilberto.mazo@antioquia.gov.co"/>
    <s v="3146327933 - 3202407294 "/>
    <n v="8857"/>
    <x v="108"/>
    <s v="05079"/>
    <s v="Norte "/>
    <s v="Z02"/>
    <x v="7"/>
    <s v="R01"/>
    <m/>
    <e v="#N/A"/>
    <e v="#N/A"/>
    <m/>
    <m/>
    <m/>
    <s v="Accidente"/>
    <m/>
    <n v="1"/>
    <m/>
    <m/>
    <m/>
    <m/>
    <m/>
  </r>
  <r>
    <s v="Enero"/>
    <s v="01"/>
    <x v="3"/>
    <m/>
    <s v="20150105"/>
    <m/>
    <n v="1"/>
    <s v="Unidad Élite"/>
    <s v="Gilberto Mazo"/>
    <s v="gilberto.mazo@antioquia.gov.co"/>
    <s v="3146327933 - 3202407294 "/>
    <n v="8857"/>
    <x v="108"/>
    <s v="05079"/>
    <s v="Norte "/>
    <s v="Z02"/>
    <x v="7"/>
    <s v="R01"/>
    <m/>
    <e v="#N/A"/>
    <e v="#N/A"/>
    <m/>
    <m/>
    <m/>
    <s v="Incendio Forestal"/>
    <m/>
    <n v="16"/>
    <m/>
    <m/>
    <m/>
    <m/>
    <m/>
  </r>
  <r>
    <s v="Marzo"/>
    <s v="03"/>
    <x v="3"/>
    <m/>
    <s v="20150320"/>
    <m/>
    <n v="1"/>
    <s v="Unidad Élite"/>
    <s v="Gilberto Mazo"/>
    <s v="gilberto.mazo@antioquia.gov.co"/>
    <s v="3146327933 - 3202407294 "/>
    <n v="8857"/>
    <x v="108"/>
    <s v="05079"/>
    <s v="Norte "/>
    <s v="Z02"/>
    <x v="7"/>
    <s v="R01"/>
    <m/>
    <e v="#N/A"/>
    <e v="#N/A"/>
    <m/>
    <m/>
    <m/>
    <s v="Accidente"/>
    <m/>
    <n v="1"/>
    <m/>
    <m/>
    <m/>
    <m/>
    <m/>
  </r>
  <r>
    <s v="Enero"/>
    <s v="01"/>
    <x v="3"/>
    <m/>
    <s v="20150105"/>
    <m/>
    <n v="1"/>
    <s v="Unidad Élite"/>
    <s v="Gilberto Mazo"/>
    <s v="gilberto.mazo@antioquia.gov.co"/>
    <s v="3146327933 - 3202407294 "/>
    <n v="8857"/>
    <x v="18"/>
    <s v="05129"/>
    <s v="Sur "/>
    <s v="Z03"/>
    <x v="7"/>
    <s v="R01"/>
    <m/>
    <e v="#N/A"/>
    <e v="#N/A"/>
    <m/>
    <m/>
    <m/>
    <s v="Incendio Forestal"/>
    <m/>
    <n v="16"/>
    <m/>
    <m/>
    <m/>
    <m/>
    <m/>
  </r>
  <r>
    <s v="Enero"/>
    <s v="01"/>
    <x v="3"/>
    <m/>
    <s v="20150107"/>
    <m/>
    <n v="1"/>
    <s v="Unidad Élite"/>
    <s v="Gilberto Mazo"/>
    <s v="gilberto.mazo@antioquia.gov.co"/>
    <s v="3146327933 - 3202407294 "/>
    <n v="8857"/>
    <x v="18"/>
    <s v="05129"/>
    <s v="Sur "/>
    <s v="Z03"/>
    <x v="7"/>
    <s v="R01"/>
    <m/>
    <e v="#N/A"/>
    <e v="#N/A"/>
    <m/>
    <m/>
    <m/>
    <s v="Incendio Forestal"/>
    <m/>
    <n v="16"/>
    <m/>
    <m/>
    <m/>
    <m/>
    <m/>
  </r>
  <r>
    <s v="Enero"/>
    <s v="01"/>
    <x v="3"/>
    <m/>
    <s v="20150105"/>
    <m/>
    <n v="1"/>
    <s v="Unidad Élite"/>
    <s v="Gilberto Mazo"/>
    <s v="gilberto.mazo@antioquia.gov.co"/>
    <s v="3146327933 - 3202407294 "/>
    <n v="8857"/>
    <x v="78"/>
    <s v="05148"/>
    <s v="Valle de San Nicolás"/>
    <s v="Z18"/>
    <x v="3"/>
    <s v="R07"/>
    <m/>
    <e v="#N/A"/>
    <e v="#N/A"/>
    <m/>
    <m/>
    <m/>
    <s v="Incendio Forestal"/>
    <m/>
    <n v="16"/>
    <m/>
    <m/>
    <m/>
    <m/>
    <m/>
  </r>
  <r>
    <s v="Marzo"/>
    <s v="03"/>
    <x v="3"/>
    <m/>
    <s v="20150326"/>
    <m/>
    <n v="1"/>
    <s v="Unidad Élite"/>
    <s v="Gilberto Mazo"/>
    <s v="gilberto.mazo@antioquia.gov.co"/>
    <s v="3146327933 - 3202407294 "/>
    <n v="8857"/>
    <x v="75"/>
    <s v="05154"/>
    <s v="Bajo Cauca"/>
    <s v="Z04"/>
    <x v="0"/>
    <s v="R02"/>
    <m/>
    <e v="#N/A"/>
    <e v="#N/A"/>
    <m/>
    <m/>
    <m/>
    <s v="Incendio Estructural"/>
    <m/>
    <n v="15"/>
    <m/>
    <m/>
    <m/>
    <m/>
    <m/>
  </r>
  <r>
    <s v="Marzo"/>
    <s v="03"/>
    <x v="3"/>
    <m/>
    <s v="20150326"/>
    <m/>
    <n v="1"/>
    <s v="Unidad Élite"/>
    <s v="Gilberto Mazo"/>
    <s v="gilberto.mazo@antioquia.gov.co"/>
    <s v="3146327933 - 3202407294 "/>
    <n v="8857"/>
    <x v="75"/>
    <s v="05154"/>
    <s v="Bajo Cauca"/>
    <s v="Z04"/>
    <x v="0"/>
    <s v="R02"/>
    <m/>
    <e v="#N/A"/>
    <e v="#N/A"/>
    <m/>
    <m/>
    <m/>
    <s v="Incendio Estructural"/>
    <m/>
    <n v="15"/>
    <m/>
    <m/>
    <m/>
    <m/>
    <m/>
  </r>
  <r>
    <s v="Enero"/>
    <s v="01"/>
    <x v="3"/>
    <m/>
    <s v="20150107"/>
    <m/>
    <n v="1"/>
    <s v="Unidad Élite"/>
    <s v="Gilberto Mazo"/>
    <s v="gilberto.mazo@antioquia.gov.co"/>
    <s v="3146327933 - 3202407294 "/>
    <n v="8857"/>
    <x v="75"/>
    <s v="05154"/>
    <s v="Bajo Cauca"/>
    <s v="Z04"/>
    <x v="0"/>
    <s v="R02"/>
    <m/>
    <e v="#N/A"/>
    <e v="#N/A"/>
    <m/>
    <m/>
    <m/>
    <s v="Incendio Forestal"/>
    <m/>
    <n v="16"/>
    <m/>
    <m/>
    <m/>
    <m/>
    <m/>
  </r>
  <r>
    <s v="Enero"/>
    <s v="01"/>
    <x v="3"/>
    <m/>
    <s v="20150107"/>
    <m/>
    <n v="1"/>
    <s v="Unidad Élite"/>
    <s v="Gilberto Mazo"/>
    <s v="gilberto.mazo@antioquia.gov.co"/>
    <s v="3146327933 - 3202407294 "/>
    <n v="8857"/>
    <x v="75"/>
    <s v="05154"/>
    <s v="Bajo Cauca"/>
    <s v="Z04"/>
    <x v="0"/>
    <s v="R02"/>
    <m/>
    <e v="#N/A"/>
    <e v="#N/A"/>
    <m/>
    <m/>
    <m/>
    <s v="Incendio Forestal"/>
    <m/>
    <n v="16"/>
    <m/>
    <m/>
    <m/>
    <m/>
    <m/>
  </r>
  <r>
    <s v="Marzo"/>
    <s v="03"/>
    <x v="3"/>
    <m/>
    <s v="20150324"/>
    <m/>
    <n v="1"/>
    <s v="Unidad Élite"/>
    <s v="Gilberto Mazo"/>
    <s v="gilberto.mazo@antioquia.gov.co"/>
    <s v="3146327933 - 3202407294 "/>
    <n v="8857"/>
    <x v="75"/>
    <s v="05154"/>
    <s v="Bajo Cauca"/>
    <s v="Z04"/>
    <x v="0"/>
    <s v="R02"/>
    <m/>
    <e v="#N/A"/>
    <e v="#N/A"/>
    <m/>
    <m/>
    <m/>
    <s v="Colapso Estructural"/>
    <m/>
    <n v="4"/>
    <m/>
    <m/>
    <m/>
    <m/>
    <m/>
  </r>
  <r>
    <s v="Marzo"/>
    <s v="03"/>
    <x v="3"/>
    <m/>
    <s v="20150324"/>
    <m/>
    <n v="1"/>
    <s v="Unidad Élite"/>
    <s v="Gilberto Mazo"/>
    <s v="gilberto.mazo@antioquia.gov.co"/>
    <s v="3146327933 - 3202407294 "/>
    <n v="8857"/>
    <x v="75"/>
    <s v="05154"/>
    <s v="Bajo Cauca"/>
    <s v="Z04"/>
    <x v="0"/>
    <s v="R02"/>
    <m/>
    <e v="#N/A"/>
    <e v="#N/A"/>
    <m/>
    <m/>
    <m/>
    <s v="Accidente minero"/>
    <m/>
    <n v="2"/>
    <m/>
    <m/>
    <m/>
    <m/>
    <m/>
  </r>
  <r>
    <s v="Marzo"/>
    <s v="03"/>
    <x v="3"/>
    <m/>
    <s v="20150318"/>
    <m/>
    <n v="1"/>
    <s v="Unidad Élite"/>
    <s v="Gilberto Mazo"/>
    <s v="gilberto.mazo@antioquia.gov.co"/>
    <s v="3146327933 - 3202407294 "/>
    <n v="8857"/>
    <x v="75"/>
    <s v="05154"/>
    <s v="Bajo Cauca"/>
    <s v="Z04"/>
    <x v="0"/>
    <s v="R02"/>
    <m/>
    <e v="#N/A"/>
    <e v="#N/A"/>
    <m/>
    <m/>
    <m/>
    <s v="Incendio Forestal"/>
    <m/>
    <n v="16"/>
    <m/>
    <m/>
    <m/>
    <m/>
    <m/>
  </r>
  <r>
    <s v="Julio"/>
    <s v="07"/>
    <x v="3"/>
    <m/>
    <s v="20150730"/>
    <m/>
    <n v="1"/>
    <s v="Unidad Élite"/>
    <s v="Gilberto Mazo"/>
    <s v="gilberto.mazo@antioquia.gov.co"/>
    <s v="3146327933 - 3202407294 "/>
    <n v="8857"/>
    <x v="75"/>
    <s v="05154"/>
    <s v="Bajo Cauca"/>
    <s v="Z04"/>
    <x v="0"/>
    <s v="R02"/>
    <m/>
    <e v="#N/A"/>
    <e v="#N/A"/>
    <m/>
    <m/>
    <m/>
    <s v="Accidente"/>
    <m/>
    <n v="1"/>
    <m/>
    <m/>
    <m/>
    <m/>
    <m/>
  </r>
  <r>
    <s v="Enero"/>
    <s v="01"/>
    <x v="3"/>
    <m/>
    <s v="20150114"/>
    <m/>
    <n v="1"/>
    <s v="Unidad Élite"/>
    <s v="Gilberto Mazo"/>
    <s v="gilberto.mazo@antioquia.gov.co"/>
    <s v="3146327933 - 3202407294 "/>
    <n v="8857"/>
    <x v="75"/>
    <s v="05154"/>
    <s v="Bajo Cauca"/>
    <s v="Z04"/>
    <x v="0"/>
    <s v="R02"/>
    <m/>
    <e v="#N/A"/>
    <e v="#N/A"/>
    <m/>
    <m/>
    <m/>
    <s v="Incendio Forestal"/>
    <m/>
    <n v="16"/>
    <m/>
    <m/>
    <m/>
    <m/>
    <m/>
  </r>
  <r>
    <s v="Julio"/>
    <s v="07"/>
    <x v="3"/>
    <m/>
    <s v="20150720"/>
    <m/>
    <n v="1"/>
    <s v="Unidad Élite"/>
    <s v="Gilberto Mazo"/>
    <s v="gilberto.mazo@antioquia.gov.co"/>
    <s v="3146327933 - 3202407294 "/>
    <n v="8857"/>
    <x v="75"/>
    <s v="05154"/>
    <s v="Bajo Cauca"/>
    <s v="Z04"/>
    <x v="0"/>
    <s v="R02"/>
    <m/>
    <e v="#N/A"/>
    <e v="#N/A"/>
    <m/>
    <m/>
    <m/>
    <s v="Accidente"/>
    <m/>
    <n v="1"/>
    <m/>
    <m/>
    <m/>
    <m/>
    <m/>
  </r>
  <r>
    <s v="Julio"/>
    <s v="07"/>
    <x v="3"/>
    <m/>
    <s v="20150720"/>
    <m/>
    <n v="1"/>
    <s v="Unidad Élite"/>
    <s v="Gilberto Mazo"/>
    <s v="gilberto.mazo@antioquia.gov.co"/>
    <s v="3146327933 - 3202407294 "/>
    <n v="8857"/>
    <x v="75"/>
    <s v="05154"/>
    <s v="Bajo Cauca"/>
    <s v="Z04"/>
    <x v="0"/>
    <s v="R02"/>
    <m/>
    <e v="#N/A"/>
    <e v="#N/A"/>
    <m/>
    <m/>
    <m/>
    <s v="Accidente"/>
    <m/>
    <n v="1"/>
    <m/>
    <m/>
    <m/>
    <m/>
    <m/>
  </r>
  <r>
    <s v="Mayo"/>
    <s v="05"/>
    <x v="3"/>
    <m/>
    <s v="20150517"/>
    <m/>
    <n v="1"/>
    <s v="Unidad Élite"/>
    <s v="Gilberto Mazo"/>
    <s v="gilberto.mazo@antioquia.gov.co"/>
    <s v="3146327933 - 3202407294 "/>
    <n v="8857"/>
    <x v="75"/>
    <s v="05154"/>
    <s v="Bajo Cauca"/>
    <s v="Z04"/>
    <x v="0"/>
    <s v="R02"/>
    <m/>
    <e v="#N/A"/>
    <e v="#N/A"/>
    <m/>
    <m/>
    <m/>
    <s v="Accidente"/>
    <m/>
    <n v="1"/>
    <m/>
    <m/>
    <m/>
    <m/>
    <m/>
  </r>
  <r>
    <s v="Mayo"/>
    <s v="05"/>
    <x v="3"/>
    <m/>
    <s v="20150525"/>
    <m/>
    <n v="1"/>
    <s v="Unidad Élite"/>
    <s v="Gilberto Mazo"/>
    <s v="gilberto.mazo@antioquia.gov.co"/>
    <s v="3146327933 - 3202407294 "/>
    <n v="8857"/>
    <x v="75"/>
    <s v="05154"/>
    <s v="Bajo Cauca"/>
    <s v="Z04"/>
    <x v="0"/>
    <s v="R02"/>
    <m/>
    <e v="#N/A"/>
    <e v="#N/A"/>
    <m/>
    <m/>
    <m/>
    <s v="Accidente"/>
    <m/>
    <n v="1"/>
    <m/>
    <m/>
    <m/>
    <m/>
    <m/>
  </r>
  <r>
    <s v="Febrero"/>
    <s v="02"/>
    <x v="3"/>
    <m/>
    <s v="20150217"/>
    <m/>
    <n v="1"/>
    <s v="Unidad Élite"/>
    <s v="Gilberto Mazo"/>
    <s v="gilberto.mazo@antioquia.gov.co"/>
    <s v="3146327933 - 3202407294 "/>
    <n v="8857"/>
    <x v="45"/>
    <s v="05209"/>
    <s v="Penderisco"/>
    <s v="Z21"/>
    <x v="2"/>
    <s v="R08"/>
    <m/>
    <e v="#N/A"/>
    <e v="#N/A"/>
    <m/>
    <m/>
    <m/>
    <s v="Incendio Forestal"/>
    <m/>
    <n v="16"/>
    <m/>
    <m/>
    <m/>
    <m/>
    <m/>
  </r>
  <r>
    <s v="Enero"/>
    <s v="01"/>
    <x v="3"/>
    <m/>
    <s v="20150105"/>
    <m/>
    <n v="1"/>
    <s v="Unidad Élite"/>
    <s v="Gilberto Mazo"/>
    <s v="gilberto.mazo@antioquia.gov.co"/>
    <s v="3146327933 - 3202407294 "/>
    <n v="8857"/>
    <x v="105"/>
    <s v="05212"/>
    <s v="Norte "/>
    <s v="Z02"/>
    <x v="7"/>
    <s v="R01"/>
    <m/>
    <e v="#N/A"/>
    <e v="#N/A"/>
    <m/>
    <m/>
    <m/>
    <s v="Incendio Forestal"/>
    <m/>
    <n v="16"/>
    <m/>
    <m/>
    <m/>
    <m/>
    <m/>
  </r>
  <r>
    <s v="Marzo"/>
    <s v="03"/>
    <x v="3"/>
    <m/>
    <s v="20150320"/>
    <m/>
    <n v="1"/>
    <s v="Unidad Élite"/>
    <s v="Gilberto Mazo"/>
    <s v="gilberto.mazo@antioquia.gov.co"/>
    <s v="3146327933 - 3202407294 "/>
    <n v="8857"/>
    <x v="102"/>
    <s v="05237"/>
    <s v="Río Grande y Chico"/>
    <s v="Z11"/>
    <x v="1"/>
    <s v="R05"/>
    <m/>
    <e v="#N/A"/>
    <e v="#N/A"/>
    <m/>
    <m/>
    <m/>
    <s v="Colapso Estructural"/>
    <m/>
    <n v="4"/>
    <m/>
    <m/>
    <m/>
    <m/>
    <m/>
  </r>
  <r>
    <s v="Abril"/>
    <s v="04"/>
    <x v="3"/>
    <m/>
    <s v="20150428"/>
    <m/>
    <n v="1"/>
    <s v="Unidad Élite"/>
    <s v="Gilberto Mazo"/>
    <s v="gilberto.mazo@antioquia.gov.co"/>
    <s v="3146327933 - 3202407294 "/>
    <n v="8857"/>
    <x v="124"/>
    <s v="05264"/>
    <s v="Río Grande y Chico"/>
    <s v="Z11"/>
    <x v="1"/>
    <s v="R05"/>
    <m/>
    <e v="#N/A"/>
    <e v="#N/A"/>
    <m/>
    <m/>
    <m/>
    <s v="Accidente"/>
    <m/>
    <n v="1"/>
    <m/>
    <m/>
    <m/>
    <m/>
    <m/>
  </r>
  <r>
    <s v="Marzo"/>
    <s v="03"/>
    <x v="3"/>
    <m/>
    <s v="20150320"/>
    <m/>
    <n v="1"/>
    <s v="Unidad Élite"/>
    <s v="Gilberto Mazo"/>
    <s v="gilberto.mazo@antioquia.gov.co"/>
    <s v="3146327933 - 3202407294 "/>
    <n v="8857"/>
    <x v="124"/>
    <s v="05264"/>
    <s v="Río Grande y Chico"/>
    <s v="Z11"/>
    <x v="1"/>
    <s v="R05"/>
    <m/>
    <e v="#N/A"/>
    <e v="#N/A"/>
    <m/>
    <m/>
    <m/>
    <s v="Accidente"/>
    <m/>
    <n v="1"/>
    <m/>
    <m/>
    <m/>
    <m/>
    <m/>
  </r>
  <r>
    <s v="Marzo"/>
    <s v="03"/>
    <x v="3"/>
    <m/>
    <s v="20150320"/>
    <m/>
    <n v="1"/>
    <s v="Unidad Élite"/>
    <s v="Gilberto Mazo"/>
    <s v="gilberto.mazo@antioquia.gov.co"/>
    <s v="3146327933 - 3202407294 "/>
    <n v="8857"/>
    <x v="124"/>
    <s v="05264"/>
    <s v="Río Grande y Chico"/>
    <s v="Z11"/>
    <x v="1"/>
    <s v="R05"/>
    <m/>
    <e v="#N/A"/>
    <e v="#N/A"/>
    <m/>
    <m/>
    <m/>
    <s v="Accidente"/>
    <m/>
    <n v="1"/>
    <m/>
    <m/>
    <m/>
    <m/>
    <m/>
  </r>
  <r>
    <s v="Abril"/>
    <s v="04"/>
    <x v="3"/>
    <m/>
    <s v="20150401"/>
    <m/>
    <n v="1"/>
    <s v="Unidad Élite"/>
    <s v="Gilberto Mazo"/>
    <s v="gilberto.mazo@antioquia.gov.co"/>
    <s v="3146327933 - 3202407294 "/>
    <n v="8857"/>
    <x v="124"/>
    <s v="05264"/>
    <s v="Río Grande y Chico"/>
    <s v="Z11"/>
    <x v="1"/>
    <s v="R05"/>
    <m/>
    <e v="#N/A"/>
    <e v="#N/A"/>
    <m/>
    <m/>
    <m/>
    <s v="Accidente"/>
    <m/>
    <n v="1"/>
    <m/>
    <m/>
    <m/>
    <m/>
    <m/>
  </r>
  <r>
    <s v="Abril"/>
    <s v="04"/>
    <x v="3"/>
    <m/>
    <s v="20150418"/>
    <m/>
    <n v="1"/>
    <s v="Unidad Élite"/>
    <s v="Gilberto Mazo"/>
    <s v="gilberto.mazo@antioquia.gov.co"/>
    <s v="3146327933 - 3202407294 "/>
    <n v="8857"/>
    <x v="124"/>
    <s v="05264"/>
    <s v="Río Grande y Chico"/>
    <s v="Z11"/>
    <x v="1"/>
    <s v="R05"/>
    <m/>
    <e v="#N/A"/>
    <e v="#N/A"/>
    <m/>
    <m/>
    <m/>
    <s v="Accidente"/>
    <m/>
    <n v="1"/>
    <m/>
    <m/>
    <m/>
    <m/>
    <m/>
  </r>
  <r>
    <s v="Mayo"/>
    <s v="05"/>
    <x v="3"/>
    <m/>
    <s v="20150506"/>
    <m/>
    <n v="1"/>
    <s v="Unidad Élite"/>
    <s v="Gilberto Mazo"/>
    <s v="gilberto.mazo@antioquia.gov.co"/>
    <s v="3146327933 - 3202407294 "/>
    <n v="8857"/>
    <x v="124"/>
    <s v="05264"/>
    <s v="Río Grande y Chico"/>
    <s v="Z11"/>
    <x v="1"/>
    <s v="R05"/>
    <m/>
    <e v="#N/A"/>
    <e v="#N/A"/>
    <m/>
    <m/>
    <m/>
    <s v="Traslado de pacientes"/>
    <m/>
    <e v="#N/A"/>
    <m/>
    <m/>
    <m/>
    <m/>
    <m/>
  </r>
  <r>
    <s v="Junio"/>
    <s v="06"/>
    <x v="3"/>
    <m/>
    <s v="20150630"/>
    <m/>
    <n v="1"/>
    <s v="Unidad Élite"/>
    <s v="Gilberto Mazo"/>
    <s v="gilberto.mazo@antioquia.gov.co"/>
    <s v="3146327933 - 3202407294 "/>
    <n v="8857"/>
    <x v="124"/>
    <s v="05264"/>
    <s v="Río Grande y Chico"/>
    <s v="Z11"/>
    <x v="1"/>
    <s v="R05"/>
    <m/>
    <e v="#N/A"/>
    <e v="#N/A"/>
    <m/>
    <m/>
    <m/>
    <s v="Traslado de pacientes"/>
    <m/>
    <e v="#N/A"/>
    <m/>
    <m/>
    <m/>
    <m/>
    <m/>
  </r>
  <r>
    <s v="Julio"/>
    <s v="07"/>
    <x v="3"/>
    <m/>
    <s v="20150710"/>
    <m/>
    <n v="1"/>
    <s v="Unidad Élite"/>
    <s v="Gilberto Mazo"/>
    <s v="gilberto.mazo@antioquia.gov.co"/>
    <s v="3146327933 - 3202407294 "/>
    <n v="8857"/>
    <x v="124"/>
    <s v="05264"/>
    <s v="Río Grande y Chico"/>
    <s v="Z11"/>
    <x v="1"/>
    <s v="R05"/>
    <m/>
    <e v="#N/A"/>
    <e v="#N/A"/>
    <m/>
    <m/>
    <m/>
    <s v="Accidente"/>
    <m/>
    <n v="1"/>
    <m/>
    <m/>
    <m/>
    <m/>
    <m/>
  </r>
  <r>
    <s v="Junio"/>
    <s v="06"/>
    <x v="3"/>
    <m/>
    <s v="20150604"/>
    <m/>
    <n v="1"/>
    <s v="Unidad Élite"/>
    <s v="Gilberto Mazo"/>
    <s v="gilberto.mazo@antioquia.gov.co"/>
    <s v="3146327933 - 3202407294 "/>
    <n v="8857"/>
    <x v="124"/>
    <s v="05264"/>
    <s v="Río Grande y Chico"/>
    <s v="Z11"/>
    <x v="1"/>
    <s v="R05"/>
    <m/>
    <e v="#N/A"/>
    <e v="#N/A"/>
    <m/>
    <m/>
    <m/>
    <s v="Traslado de pacientes"/>
    <m/>
    <e v="#N/A"/>
    <m/>
    <m/>
    <m/>
    <m/>
    <m/>
  </r>
  <r>
    <s v="Junio"/>
    <s v="06"/>
    <x v="3"/>
    <m/>
    <s v="20150616"/>
    <m/>
    <n v="1"/>
    <s v="Unidad Élite"/>
    <s v="Gilberto Mazo"/>
    <s v="gilberto.mazo@antioquia.gov.co"/>
    <s v="3146327933 - 3202407294 "/>
    <n v="8857"/>
    <x v="124"/>
    <s v="05264"/>
    <s v="Río Grande y Chico"/>
    <s v="Z11"/>
    <x v="1"/>
    <s v="R05"/>
    <m/>
    <e v="#N/A"/>
    <e v="#N/A"/>
    <m/>
    <m/>
    <m/>
    <s v="Accidente"/>
    <m/>
    <n v="1"/>
    <m/>
    <m/>
    <m/>
    <m/>
    <m/>
  </r>
  <r>
    <s v="Junio"/>
    <s v="06"/>
    <x v="3"/>
    <m/>
    <s v="20150630"/>
    <m/>
    <n v="1"/>
    <s v="Unidad Élite"/>
    <s v="Gilberto Mazo"/>
    <s v="gilberto.mazo@antioquia.gov.co"/>
    <s v="3146327933 - 3202407294 "/>
    <n v="8857"/>
    <x v="124"/>
    <s v="05264"/>
    <s v="Río Grande y Chico"/>
    <s v="Z11"/>
    <x v="1"/>
    <s v="R05"/>
    <m/>
    <e v="#N/A"/>
    <e v="#N/A"/>
    <m/>
    <m/>
    <m/>
    <s v="Incendio forestal"/>
    <m/>
    <n v="16"/>
    <m/>
    <m/>
    <m/>
    <m/>
    <m/>
  </r>
  <r>
    <s v="Junio"/>
    <s v="06"/>
    <x v="3"/>
    <m/>
    <s v="20150630"/>
    <m/>
    <n v="1"/>
    <s v="Unidad Élite"/>
    <s v="Gilberto Mazo"/>
    <s v="gilberto.mazo@antioquia.gov.co"/>
    <s v="3146327933 - 3202407294 "/>
    <n v="8857"/>
    <x v="124"/>
    <s v="05264"/>
    <s v="Río Grande y Chico"/>
    <s v="Z11"/>
    <x v="1"/>
    <s v="R05"/>
    <m/>
    <e v="#N/A"/>
    <e v="#N/A"/>
    <m/>
    <m/>
    <m/>
    <s v="Accidente"/>
    <m/>
    <n v="1"/>
    <m/>
    <m/>
    <m/>
    <m/>
    <m/>
  </r>
  <r>
    <s v="Mayo"/>
    <s v="05"/>
    <x v="3"/>
    <m/>
    <s v="20150528"/>
    <m/>
    <n v="1"/>
    <s v="Unidad Élite"/>
    <s v="Gilberto Mazo"/>
    <s v="gilberto.mazo@antioquia.gov.co"/>
    <s v="3146327933 - 3202407294 "/>
    <n v="8857"/>
    <x v="124"/>
    <s v="05264"/>
    <s v="Río Grande y Chico"/>
    <s v="Z11"/>
    <x v="1"/>
    <s v="R05"/>
    <m/>
    <e v="#N/A"/>
    <e v="#N/A"/>
    <m/>
    <m/>
    <m/>
    <s v="Accidente"/>
    <m/>
    <n v="1"/>
    <m/>
    <m/>
    <m/>
    <m/>
    <m/>
  </r>
  <r>
    <s v="Marzo"/>
    <s v="03"/>
    <x v="3"/>
    <m/>
    <s v="20150320"/>
    <m/>
    <n v="1"/>
    <s v="Unidad Élite"/>
    <s v="Gilberto Mazo"/>
    <s v="gilberto.mazo@antioquia.gov.co"/>
    <s v="3146327933 - 3202407294 "/>
    <n v="8857"/>
    <x v="124"/>
    <s v="05264"/>
    <s v="Río Grande y Chico"/>
    <s v="Z11"/>
    <x v="1"/>
    <s v="R05"/>
    <m/>
    <e v="#N/A"/>
    <e v="#N/A"/>
    <m/>
    <m/>
    <m/>
    <s v="Incendio forestal"/>
    <m/>
    <n v="16"/>
    <m/>
    <m/>
    <m/>
    <m/>
    <m/>
  </r>
  <r>
    <s v="Junio"/>
    <s v="06"/>
    <x v="3"/>
    <m/>
    <s v="20150629"/>
    <m/>
    <n v="1"/>
    <s v="Unidad Élite"/>
    <s v="Gilberto Mazo"/>
    <s v="gilberto.mazo@antioquia.gov.co"/>
    <s v="3146327933 - 3202407294 "/>
    <n v="8857"/>
    <x v="124"/>
    <s v="05264"/>
    <s v="Río Grande y Chico"/>
    <s v="Z11"/>
    <x v="1"/>
    <s v="R05"/>
    <m/>
    <e v="#N/A"/>
    <e v="#N/A"/>
    <m/>
    <m/>
    <m/>
    <s v="Accidente"/>
    <m/>
    <n v="1"/>
    <m/>
    <m/>
    <m/>
    <m/>
    <m/>
  </r>
  <r>
    <s v="Julio"/>
    <s v="07"/>
    <x v="3"/>
    <m/>
    <s v="20150710"/>
    <m/>
    <n v="1"/>
    <s v="Unidad Élite"/>
    <s v="Gilberto Mazo"/>
    <s v="gilberto.mazo@antioquia.gov.co"/>
    <s v="3146327933 - 3202407294 "/>
    <n v="8857"/>
    <x v="124"/>
    <s v="05264"/>
    <s v="Río Grande y Chico"/>
    <s v="Z11"/>
    <x v="1"/>
    <s v="R05"/>
    <m/>
    <e v="#N/A"/>
    <e v="#N/A"/>
    <m/>
    <m/>
    <m/>
    <s v="Accidente"/>
    <m/>
    <n v="1"/>
    <m/>
    <m/>
    <m/>
    <m/>
    <m/>
  </r>
  <r>
    <s v="Julio"/>
    <s v="07"/>
    <x v="3"/>
    <m/>
    <s v="20150710"/>
    <m/>
    <n v="1"/>
    <s v="Unidad Élite"/>
    <s v="Gilberto Mazo"/>
    <s v="gilberto.mazo@antioquia.gov.co"/>
    <s v="3146327933 - 3202407294 "/>
    <n v="8857"/>
    <x v="124"/>
    <s v="05264"/>
    <s v="Río Grande y Chico"/>
    <s v="Z11"/>
    <x v="1"/>
    <s v="R05"/>
    <m/>
    <e v="#N/A"/>
    <e v="#N/A"/>
    <m/>
    <m/>
    <m/>
    <s v="Traslado de pacientes"/>
    <m/>
    <e v="#N/A"/>
    <m/>
    <m/>
    <m/>
    <m/>
    <m/>
  </r>
  <r>
    <s v="Mayo"/>
    <s v="05"/>
    <x v="3"/>
    <m/>
    <s v="20150522"/>
    <m/>
    <n v="1"/>
    <s v="Unidad Élite"/>
    <s v="Gilberto Mazo"/>
    <s v="gilberto.mazo@antioquia.gov.co"/>
    <s v="3146327933 - 3202407294 "/>
    <n v="8857"/>
    <x v="124"/>
    <s v="05264"/>
    <s v="Río Grande y Chico"/>
    <s v="Z11"/>
    <x v="1"/>
    <s v="R05"/>
    <m/>
    <e v="#N/A"/>
    <e v="#N/A"/>
    <m/>
    <m/>
    <m/>
    <s v="Accidente"/>
    <m/>
    <n v="1"/>
    <m/>
    <m/>
    <m/>
    <m/>
    <m/>
  </r>
  <r>
    <s v="Junio"/>
    <s v="06"/>
    <x v="3"/>
    <m/>
    <s v="20150629"/>
    <m/>
    <n v="1"/>
    <s v="Unidad Élite"/>
    <s v="Gilberto Mazo"/>
    <s v="gilberto.mazo@antioquia.gov.co"/>
    <s v="3146327933 - 3202407294 "/>
    <n v="8857"/>
    <x v="124"/>
    <s v="05264"/>
    <s v="Río Grande y Chico"/>
    <s v="Z11"/>
    <x v="1"/>
    <s v="R05"/>
    <m/>
    <e v="#N/A"/>
    <e v="#N/A"/>
    <m/>
    <m/>
    <m/>
    <s v="Accidente"/>
    <m/>
    <n v="1"/>
    <m/>
    <m/>
    <m/>
    <m/>
    <m/>
  </r>
  <r>
    <s v="Junio"/>
    <s v="06"/>
    <x v="3"/>
    <m/>
    <s v="20150630"/>
    <m/>
    <n v="1"/>
    <s v="Unidad Élite"/>
    <s v="Gilberto Mazo"/>
    <s v="gilberto.mazo@antioquia.gov.co"/>
    <s v="3146327933 - 3202407294 "/>
    <n v="8857"/>
    <x v="124"/>
    <s v="05264"/>
    <s v="Río Grande y Chico"/>
    <s v="Z11"/>
    <x v="1"/>
    <s v="R05"/>
    <m/>
    <e v="#N/A"/>
    <e v="#N/A"/>
    <m/>
    <m/>
    <m/>
    <s v="Accidente"/>
    <m/>
    <n v="1"/>
    <m/>
    <m/>
    <m/>
    <m/>
    <m/>
  </r>
  <r>
    <s v="Mayo"/>
    <s v="05"/>
    <x v="3"/>
    <m/>
    <s v="20150506"/>
    <m/>
    <n v="1"/>
    <s v="Unidad Élite"/>
    <s v="Gilberto Mazo"/>
    <s v="gilberto.mazo@antioquia.gov.co"/>
    <s v="3146327933 - 3202407294 "/>
    <n v="8857"/>
    <x v="124"/>
    <s v="05264"/>
    <s v="Río Grande y Chico"/>
    <s v="Z11"/>
    <x v="1"/>
    <s v="R05"/>
    <m/>
    <e v="#N/A"/>
    <e v="#N/A"/>
    <m/>
    <m/>
    <m/>
    <s v="Incendio forestal"/>
    <m/>
    <n v="16"/>
    <m/>
    <m/>
    <m/>
    <m/>
    <m/>
  </r>
  <r>
    <s v="Mayo"/>
    <s v="05"/>
    <x v="3"/>
    <m/>
    <s v="20150528"/>
    <m/>
    <n v="1"/>
    <s v="Unidad Élite"/>
    <s v="Gilberto Mazo"/>
    <s v="gilberto.mazo@antioquia.gov.co"/>
    <s v="3146327933 - 3202407294 "/>
    <n v="8857"/>
    <x v="124"/>
    <s v="05264"/>
    <s v="Río Grande y Chico"/>
    <s v="Z11"/>
    <x v="1"/>
    <s v="R05"/>
    <m/>
    <e v="#N/A"/>
    <e v="#N/A"/>
    <m/>
    <m/>
    <m/>
    <s v="Accidente"/>
    <m/>
    <n v="1"/>
    <m/>
    <m/>
    <m/>
    <m/>
    <m/>
  </r>
  <r>
    <s v="Junio"/>
    <s v="06"/>
    <x v="3"/>
    <m/>
    <s v="20150629"/>
    <m/>
    <n v="1"/>
    <s v="Unidad Élite"/>
    <s v="Gilberto Mazo"/>
    <s v="gilberto.mazo@antioquia.gov.co"/>
    <s v="3146327933 - 3202407294 "/>
    <n v="8857"/>
    <x v="124"/>
    <s v="05264"/>
    <s v="Río Grande y Chico"/>
    <s v="Z11"/>
    <x v="1"/>
    <s v="R05"/>
    <m/>
    <e v="#N/A"/>
    <e v="#N/A"/>
    <m/>
    <m/>
    <m/>
    <s v="Accidente"/>
    <m/>
    <n v="1"/>
    <m/>
    <m/>
    <m/>
    <m/>
    <m/>
  </r>
  <r>
    <s v="Junio"/>
    <s v="06"/>
    <x v="3"/>
    <m/>
    <s v="20150630"/>
    <m/>
    <n v="1"/>
    <s v="Unidad Élite"/>
    <s v="Gilberto Mazo"/>
    <s v="gilberto.mazo@antioquia.gov.co"/>
    <s v="3146327933 - 3202407294 "/>
    <n v="8857"/>
    <x v="124"/>
    <s v="05264"/>
    <s v="Río Grande y Chico"/>
    <s v="Z11"/>
    <x v="1"/>
    <s v="R05"/>
    <m/>
    <e v="#N/A"/>
    <e v="#N/A"/>
    <m/>
    <m/>
    <m/>
    <s v="Accidente"/>
    <m/>
    <n v="1"/>
    <m/>
    <m/>
    <m/>
    <m/>
    <m/>
  </r>
  <r>
    <s v="Junio"/>
    <s v="06"/>
    <x v="3"/>
    <m/>
    <s v="20150630"/>
    <m/>
    <n v="1"/>
    <s v="Unidad Élite"/>
    <s v="Gilberto Mazo"/>
    <s v="gilberto.mazo@antioquia.gov.co"/>
    <s v="3146327933 - 3202407294 "/>
    <n v="8857"/>
    <x v="124"/>
    <s v="05264"/>
    <s v="Río Grande y Chico"/>
    <s v="Z11"/>
    <x v="1"/>
    <s v="R05"/>
    <m/>
    <e v="#N/A"/>
    <e v="#N/A"/>
    <m/>
    <m/>
    <m/>
    <s v="Accidente"/>
    <m/>
    <n v="1"/>
    <m/>
    <m/>
    <m/>
    <m/>
    <m/>
  </r>
  <r>
    <s v="Julio"/>
    <s v="07"/>
    <x v="3"/>
    <m/>
    <s v="20150703"/>
    <m/>
    <n v="1"/>
    <s v="Unidad Élite"/>
    <s v="Gilberto Mazo"/>
    <s v="gilberto.mazo@antioquia.gov.co"/>
    <s v="3146327933 - 3202407294 "/>
    <n v="8857"/>
    <x v="124"/>
    <s v="05264"/>
    <s v="Río Grande y Chico"/>
    <s v="Z11"/>
    <x v="1"/>
    <s v="R05"/>
    <m/>
    <e v="#N/A"/>
    <e v="#N/A"/>
    <m/>
    <m/>
    <m/>
    <s v="Accidente"/>
    <m/>
    <n v="1"/>
    <m/>
    <m/>
    <m/>
    <m/>
    <m/>
  </r>
  <r>
    <s v="Junio"/>
    <s v="06"/>
    <x v="3"/>
    <m/>
    <s v="20150629"/>
    <m/>
    <n v="1"/>
    <s v="Unidad Élite"/>
    <s v="Gilberto Mazo"/>
    <s v="gilberto.mazo@antioquia.gov.co"/>
    <s v="3146327933 - 3202407294 "/>
    <n v="8857"/>
    <x v="124"/>
    <s v="05264"/>
    <s v="Río Grande y Chico"/>
    <s v="Z11"/>
    <x v="1"/>
    <s v="R05"/>
    <m/>
    <e v="#N/A"/>
    <e v="#N/A"/>
    <m/>
    <m/>
    <m/>
    <s v="Accidente"/>
    <m/>
    <n v="1"/>
    <m/>
    <m/>
    <m/>
    <m/>
    <m/>
  </r>
  <r>
    <s v="Junio"/>
    <s v="06"/>
    <x v="3"/>
    <m/>
    <s v="20150629"/>
    <m/>
    <n v="1"/>
    <s v="Unidad Élite"/>
    <s v="Gilberto Mazo"/>
    <s v="gilberto.mazo@antioquia.gov.co"/>
    <s v="3146327933 - 3202407294 "/>
    <n v="8857"/>
    <x v="124"/>
    <s v="05264"/>
    <s v="Río Grande y Chico"/>
    <s v="Z11"/>
    <x v="1"/>
    <s v="R05"/>
    <m/>
    <e v="#N/A"/>
    <e v="#N/A"/>
    <m/>
    <m/>
    <m/>
    <s v="Accidente"/>
    <m/>
    <n v="1"/>
    <m/>
    <m/>
    <m/>
    <m/>
    <m/>
  </r>
  <r>
    <s v="Abril"/>
    <s v="04"/>
    <x v="3"/>
    <m/>
    <s v="20150428"/>
    <m/>
    <n v="1"/>
    <s v="Unidad Élite"/>
    <s v="Gilberto Mazo"/>
    <s v="gilberto.mazo@antioquia.gov.co"/>
    <s v="3146327933 - 3202407294 "/>
    <n v="8857"/>
    <x v="124"/>
    <s v="05264"/>
    <s v="Río Grande y Chico"/>
    <s v="Z11"/>
    <x v="1"/>
    <s v="R05"/>
    <m/>
    <e v="#N/A"/>
    <e v="#N/A"/>
    <m/>
    <m/>
    <m/>
    <s v="Accidente"/>
    <m/>
    <n v="1"/>
    <m/>
    <m/>
    <m/>
    <m/>
    <m/>
  </r>
  <r>
    <s v="Abril"/>
    <s v="04"/>
    <x v="3"/>
    <m/>
    <s v="20150428"/>
    <m/>
    <n v="1"/>
    <s v="Unidad Élite"/>
    <s v="Gilberto Mazo"/>
    <s v="gilberto.mazo@antioquia.gov.co"/>
    <s v="3146327933 - 3202407294 "/>
    <n v="8857"/>
    <x v="124"/>
    <s v="05264"/>
    <s v="Río Grande y Chico"/>
    <s v="Z11"/>
    <x v="1"/>
    <s v="R05"/>
    <m/>
    <e v="#N/A"/>
    <e v="#N/A"/>
    <m/>
    <m/>
    <m/>
    <s v="Accidente"/>
    <m/>
    <n v="1"/>
    <m/>
    <m/>
    <m/>
    <m/>
    <m/>
  </r>
  <r>
    <s v="Marzo"/>
    <s v="03"/>
    <x v="3"/>
    <m/>
    <s v="20150331"/>
    <m/>
    <n v="1"/>
    <s v="Unidad Élite"/>
    <s v="Gilberto Mazo"/>
    <s v="gilberto.mazo@antioquia.gov.co"/>
    <s v="3146327933 - 3202407294 "/>
    <n v="8857"/>
    <x v="107"/>
    <s v="05266"/>
    <s v="Sur "/>
    <s v="Z03"/>
    <x v="7"/>
    <s v="R01"/>
    <m/>
    <e v="#N/A"/>
    <e v="#N/A"/>
    <m/>
    <m/>
    <m/>
    <s v="Lluvias"/>
    <m/>
    <n v="19"/>
    <m/>
    <m/>
    <m/>
    <m/>
    <m/>
  </r>
  <r>
    <s v="Enero"/>
    <s v="01"/>
    <x v="3"/>
    <m/>
    <s v="20150105"/>
    <m/>
    <n v="1"/>
    <s v="Unidad Élite"/>
    <s v="Gilberto Mazo"/>
    <s v="gilberto.mazo@antioquia.gov.co"/>
    <s v="3146327933 - 3202407294 "/>
    <n v="8857"/>
    <x v="107"/>
    <s v="05266"/>
    <s v="Sur "/>
    <s v="Z03"/>
    <x v="7"/>
    <s v="R01"/>
    <m/>
    <e v="#N/A"/>
    <e v="#N/A"/>
    <m/>
    <m/>
    <m/>
    <s v="Incendio forestal"/>
    <m/>
    <n v="16"/>
    <m/>
    <m/>
    <m/>
    <m/>
    <m/>
  </r>
  <r>
    <s v="Enero"/>
    <s v="01"/>
    <x v="3"/>
    <m/>
    <s v="20150105"/>
    <m/>
    <n v="1"/>
    <s v="Unidad Élite"/>
    <s v="Gilberto Mazo"/>
    <s v="gilberto.mazo@antioquia.gov.co"/>
    <s v="3146327933 - 3202407294 "/>
    <n v="8857"/>
    <x v="100"/>
    <s v="05282"/>
    <s v="Sinifaná"/>
    <s v="Z19"/>
    <x v="2"/>
    <s v="R08"/>
    <m/>
    <e v="#N/A"/>
    <e v="#N/A"/>
    <m/>
    <m/>
    <m/>
    <s v="Incendio forestal"/>
    <m/>
    <n v="16"/>
    <m/>
    <m/>
    <m/>
    <m/>
    <m/>
  </r>
  <r>
    <s v="Enero"/>
    <s v="01"/>
    <x v="3"/>
    <m/>
    <s v="20150114"/>
    <m/>
    <n v="1"/>
    <s v="Unidad Élite"/>
    <s v="Gilberto Mazo"/>
    <s v="gilberto.mazo@antioquia.gov.co"/>
    <s v="3146327933 - 3202407294 "/>
    <n v="8857"/>
    <x v="100"/>
    <s v="05282"/>
    <s v="Sinifaná"/>
    <s v="Z19"/>
    <x v="2"/>
    <s v="R08"/>
    <m/>
    <e v="#N/A"/>
    <e v="#N/A"/>
    <m/>
    <m/>
    <m/>
    <s v="Incendio forestal"/>
    <m/>
    <n v="16"/>
    <m/>
    <m/>
    <m/>
    <m/>
    <m/>
  </r>
  <r>
    <s v="Enero"/>
    <s v="01"/>
    <x v="3"/>
    <m/>
    <s v="20150107"/>
    <m/>
    <n v="1"/>
    <s v="Unidad Élite"/>
    <s v="Gilberto Mazo"/>
    <s v="gilberto.mazo@antioquia.gov.co"/>
    <s v="3146327933 - 3202407294 "/>
    <n v="8857"/>
    <x v="8"/>
    <s v="05284"/>
    <s v="Cuenca del Río Sucio"/>
    <s v="Z13"/>
    <x v="4"/>
    <s v="R06"/>
    <m/>
    <e v="#N/A"/>
    <e v="#N/A"/>
    <m/>
    <m/>
    <m/>
    <s v="Incendio forestal"/>
    <m/>
    <n v="16"/>
    <m/>
    <m/>
    <m/>
    <m/>
    <m/>
  </r>
  <r>
    <s v="Enero"/>
    <s v="01"/>
    <x v="3"/>
    <m/>
    <s v="20150105"/>
    <m/>
    <n v="1"/>
    <s v="Unidad Élite"/>
    <s v="Gilberto Mazo"/>
    <s v="gilberto.mazo@antioquia.gov.co"/>
    <s v="3146327933 - 3202407294 "/>
    <n v="8857"/>
    <x v="119"/>
    <s v="05308"/>
    <s v="Norte "/>
    <s v="Z02"/>
    <x v="7"/>
    <s v="R01"/>
    <m/>
    <e v="#N/A"/>
    <e v="#N/A"/>
    <m/>
    <m/>
    <m/>
    <s v="Incendio forestal"/>
    <m/>
    <n v="16"/>
    <m/>
    <m/>
    <m/>
    <m/>
    <m/>
  </r>
  <r>
    <s v="Enero"/>
    <s v="01"/>
    <x v="3"/>
    <m/>
    <s v="20150107"/>
    <m/>
    <n v="1"/>
    <s v="Unidad Élite"/>
    <s v="Gilberto Mazo"/>
    <s v="gilberto.mazo@antioquia.gov.co"/>
    <s v="3146327933 - 3202407294 "/>
    <n v="8857"/>
    <x v="77"/>
    <s v="05318"/>
    <s v="Valle de San Nicolás"/>
    <s v="Z18"/>
    <x v="3"/>
    <s v="R07"/>
    <m/>
    <e v="#N/A"/>
    <e v="#N/A"/>
    <m/>
    <m/>
    <m/>
    <s v="Incendio forestal"/>
    <m/>
    <n v="16"/>
    <m/>
    <m/>
    <m/>
    <m/>
    <m/>
  </r>
  <r>
    <s v="Enero"/>
    <s v="01"/>
    <x v="3"/>
    <m/>
    <s v="20150105"/>
    <m/>
    <n v="1"/>
    <s v="Unidad Élite"/>
    <s v="Gilberto Mazo"/>
    <s v="gilberto.mazo@antioquia.gov.co"/>
    <s v="3146327933 - 3202407294 "/>
    <n v="8857"/>
    <x v="91"/>
    <s v="05360"/>
    <s v="Sur "/>
    <s v="Z03"/>
    <x v="7"/>
    <s v="R01"/>
    <m/>
    <e v="#N/A"/>
    <e v="#N/A"/>
    <m/>
    <m/>
    <m/>
    <s v="Incendio forestal"/>
    <m/>
    <n v="16"/>
    <m/>
    <m/>
    <m/>
    <m/>
    <m/>
  </r>
  <r>
    <s v="Febrero"/>
    <s v="02"/>
    <x v="3"/>
    <m/>
    <s v="20150210"/>
    <m/>
    <n v="1"/>
    <s v="Unidad Élite"/>
    <s v="Gilberto Mazo"/>
    <s v="gilberto.mazo@antioquia.gov.co"/>
    <s v="3146327933 - 3202407294 "/>
    <n v="8857"/>
    <x v="91"/>
    <s v="05360"/>
    <s v="Sur "/>
    <s v="Z03"/>
    <x v="7"/>
    <s v="R01"/>
    <m/>
    <e v="#N/A"/>
    <e v="#N/A"/>
    <m/>
    <m/>
    <m/>
    <s v="Lluvias"/>
    <m/>
    <n v="19"/>
    <m/>
    <m/>
    <m/>
    <m/>
    <m/>
  </r>
  <r>
    <s v="Enero"/>
    <s v="01"/>
    <x v="3"/>
    <m/>
    <s v="20150105"/>
    <m/>
    <n v="1"/>
    <s v="Unidad Élite"/>
    <s v="Gilberto Mazo"/>
    <s v="gilberto.mazo@antioquia.gov.co"/>
    <s v="3146327933 - 3202407294 "/>
    <n v="8857"/>
    <x v="57"/>
    <s v="05440"/>
    <s v="Valle de San Nicolás"/>
    <s v="Z18"/>
    <x v="3"/>
    <s v="R07"/>
    <m/>
    <e v="#N/A"/>
    <e v="#N/A"/>
    <m/>
    <m/>
    <m/>
    <s v="Incendio forestal"/>
    <m/>
    <n v="16"/>
    <m/>
    <m/>
    <m/>
    <m/>
    <m/>
  </r>
  <r>
    <s v="Enero"/>
    <s v="01"/>
    <x v="3"/>
    <m/>
    <s v="20150114"/>
    <m/>
    <n v="1"/>
    <s v="Unidad Élite"/>
    <s v="Gilberto Mazo"/>
    <s v="gilberto.mazo@antioquia.gov.co"/>
    <s v="3146327933 - 3202407294 "/>
    <n v="8857"/>
    <x v="32"/>
    <s v="05579"/>
    <s v="Ribereña"/>
    <s v="Z06"/>
    <x v="8"/>
    <s v="R03"/>
    <m/>
    <e v="#N/A"/>
    <e v="#N/A"/>
    <m/>
    <m/>
    <m/>
    <s v="Incendio forestal"/>
    <m/>
    <n v="16"/>
    <m/>
    <m/>
    <m/>
    <m/>
    <m/>
  </r>
  <r>
    <s v="Enero"/>
    <s v="01"/>
    <x v="3"/>
    <m/>
    <s v="20150105"/>
    <m/>
    <n v="1"/>
    <s v="Unidad Élite"/>
    <s v="Gilberto Mazo"/>
    <s v="gilberto.mazo@antioquia.gov.co"/>
    <s v="3146327933 - 3202407294 "/>
    <n v="8857"/>
    <x v="60"/>
    <s v="05615"/>
    <s v="Valle de San Nicolás"/>
    <s v="Z18"/>
    <x v="3"/>
    <s v="R07"/>
    <m/>
    <e v="#N/A"/>
    <e v="#N/A"/>
    <m/>
    <m/>
    <m/>
    <s v="Incendio forestal"/>
    <m/>
    <n v="16"/>
    <m/>
    <m/>
    <m/>
    <m/>
    <m/>
  </r>
  <r>
    <s v="Mayo"/>
    <s v="05"/>
    <x v="3"/>
    <m/>
    <s v="20150508"/>
    <m/>
    <n v="1"/>
    <s v="Unidad Élite"/>
    <s v="Gilberto Mazo"/>
    <s v="gilberto.mazo@antioquia.gov.co"/>
    <s v="3146327933 - 3202407294 "/>
    <n v="8857"/>
    <x v="121"/>
    <s v="05631"/>
    <s v="Sur "/>
    <s v="Z03"/>
    <x v="7"/>
    <s v="R01"/>
    <m/>
    <e v="#N/A"/>
    <e v="#N/A"/>
    <m/>
    <m/>
    <m/>
    <s v="Vendaval"/>
    <m/>
    <n v="30"/>
    <m/>
    <m/>
    <m/>
    <m/>
    <m/>
  </r>
  <r>
    <s v="Mayo"/>
    <s v="05"/>
    <x v="3"/>
    <m/>
    <s v="20150512"/>
    <m/>
    <n v="1"/>
    <s v="Unidad Élite"/>
    <s v="Gilberto Mazo"/>
    <s v="gilberto.mazo@antioquia.gov.co"/>
    <s v="3146327933 - 3202407294 "/>
    <n v="8857"/>
    <x v="121"/>
    <s v="05631"/>
    <s v="Sur "/>
    <s v="Z03"/>
    <x v="7"/>
    <s v="R01"/>
    <m/>
    <e v="#N/A"/>
    <e v="#N/A"/>
    <m/>
    <m/>
    <m/>
    <s v="Vendaval"/>
    <m/>
    <n v="30"/>
    <m/>
    <m/>
    <m/>
    <m/>
    <m/>
  </r>
  <r>
    <s v="Junio"/>
    <s v="06"/>
    <x v="3"/>
    <m/>
    <s v="20150609"/>
    <m/>
    <n v="1"/>
    <s v="Unidad Élite"/>
    <s v="Gilberto Mazo"/>
    <s v="gilberto.mazo@antioquia.gov.co"/>
    <s v="3146327933 - 3202407294 "/>
    <n v="8857"/>
    <x v="121"/>
    <s v="05631"/>
    <s v="Sur "/>
    <s v="Z03"/>
    <x v="7"/>
    <s v="R01"/>
    <m/>
    <e v="#N/A"/>
    <e v="#N/A"/>
    <m/>
    <m/>
    <m/>
    <s v="Accidente"/>
    <m/>
    <n v="1"/>
    <m/>
    <m/>
    <m/>
    <m/>
    <m/>
  </r>
  <r>
    <s v="Enero"/>
    <s v="01"/>
    <x v="3"/>
    <m/>
    <s v="20150105"/>
    <m/>
    <n v="1"/>
    <s v="Unidad Élite"/>
    <s v="Gilberto Mazo"/>
    <s v="gilberto.mazo@antioquia.gov.co"/>
    <s v="3146327933 - 3202407294 "/>
    <n v="8857"/>
    <x v="121"/>
    <s v="05631"/>
    <s v="Sur "/>
    <s v="Z03"/>
    <x v="7"/>
    <s v="R01"/>
    <m/>
    <e v="#N/A"/>
    <e v="#N/A"/>
    <m/>
    <m/>
    <m/>
    <s v="Incendio forestal"/>
    <m/>
    <n v="16"/>
    <m/>
    <m/>
    <m/>
    <m/>
    <m/>
  </r>
  <r>
    <s v="Junio"/>
    <s v="06"/>
    <x v="3"/>
    <m/>
    <s v="20150604"/>
    <m/>
    <n v="1"/>
    <s v="Unidad Élite"/>
    <s v="Gilberto Mazo"/>
    <s v="gilberto.mazo@antioquia.gov.co"/>
    <s v="3146327933 - 3202407294 "/>
    <n v="8857"/>
    <x v="121"/>
    <s v="05631"/>
    <s v="Sur "/>
    <s v="Z03"/>
    <x v="7"/>
    <s v="R01"/>
    <m/>
    <e v="#N/A"/>
    <e v="#N/A"/>
    <m/>
    <m/>
    <m/>
    <s v="Deslizamiento"/>
    <m/>
    <n v="7"/>
    <m/>
    <m/>
    <m/>
    <m/>
    <m/>
  </r>
  <r>
    <s v="Junio"/>
    <s v="06"/>
    <x v="3"/>
    <m/>
    <s v="20150623"/>
    <m/>
    <n v="1"/>
    <s v="Unidad Élite"/>
    <s v="Gilberto Mazo"/>
    <s v="gilberto.mazo@antioquia.gov.co"/>
    <s v="3146327933 - 3202407294 "/>
    <n v="8857"/>
    <x v="121"/>
    <s v="05631"/>
    <s v="Sur "/>
    <s v="Z03"/>
    <x v="7"/>
    <s v="R01"/>
    <m/>
    <e v="#N/A"/>
    <e v="#N/A"/>
    <m/>
    <m/>
    <m/>
    <s v="Incendio estructural"/>
    <m/>
    <n v="15"/>
    <m/>
    <m/>
    <m/>
    <m/>
    <m/>
  </r>
  <r>
    <s v="Junio"/>
    <s v="06"/>
    <x v="3"/>
    <m/>
    <s v="20150604"/>
    <m/>
    <n v="1"/>
    <s v="Unidad Élite"/>
    <s v="Gilberto Mazo"/>
    <s v="gilberto.mazo@antioquia.gov.co"/>
    <s v="3146327933 - 3202407294 "/>
    <n v="8857"/>
    <x v="121"/>
    <s v="05631"/>
    <s v="Sur "/>
    <s v="Z03"/>
    <x v="7"/>
    <s v="R01"/>
    <m/>
    <e v="#N/A"/>
    <e v="#N/A"/>
    <m/>
    <m/>
    <m/>
    <s v="Accidente"/>
    <m/>
    <n v="1"/>
    <m/>
    <m/>
    <m/>
    <m/>
    <m/>
  </r>
  <r>
    <s v="Enero"/>
    <s v="01"/>
    <x v="3"/>
    <m/>
    <s v="20150121"/>
    <m/>
    <n v="1"/>
    <s v="Unidad Élite"/>
    <s v="Gilberto Mazo"/>
    <s v="gilberto.mazo@antioquia.gov.co"/>
    <s v="3146327933 - 3202407294 "/>
    <n v="8857"/>
    <x v="125"/>
    <s v="05664"/>
    <s v="Río Grande y Chico"/>
    <s v="Z11"/>
    <x v="1"/>
    <s v="R05"/>
    <m/>
    <e v="#N/A"/>
    <e v="#N/A"/>
    <m/>
    <m/>
    <m/>
    <s v="Accidente"/>
    <m/>
    <n v="1"/>
    <m/>
    <m/>
    <m/>
    <m/>
    <m/>
  </r>
  <r>
    <s v="Enero"/>
    <s v="01"/>
    <x v="3"/>
    <m/>
    <s v="20150124"/>
    <m/>
    <n v="1"/>
    <s v="Unidad Élite"/>
    <s v="Gilberto Mazo"/>
    <s v="gilberto.mazo@antioquia.gov.co"/>
    <s v="3146327933 - 3202407294 "/>
    <n v="8857"/>
    <x v="125"/>
    <s v="05664"/>
    <s v="Río Grande y Chico"/>
    <s v="Z11"/>
    <x v="1"/>
    <s v="R05"/>
    <m/>
    <e v="#N/A"/>
    <e v="#N/A"/>
    <m/>
    <m/>
    <m/>
    <s v="Accidente"/>
    <m/>
    <n v="1"/>
    <m/>
    <m/>
    <m/>
    <m/>
    <m/>
  </r>
  <r>
    <s v="Enero"/>
    <s v="01"/>
    <x v="3"/>
    <m/>
    <s v="20150126"/>
    <m/>
    <n v="1"/>
    <s v="Unidad Élite"/>
    <s v="Gilberto Mazo"/>
    <s v="gilberto.mazo@antioquia.gov.co"/>
    <s v="3146327933 - 3202407294 "/>
    <n v="8857"/>
    <x v="125"/>
    <s v="05664"/>
    <s v="Río Grande y Chico"/>
    <s v="Z11"/>
    <x v="1"/>
    <s v="R05"/>
    <m/>
    <e v="#N/A"/>
    <e v="#N/A"/>
    <m/>
    <m/>
    <m/>
    <s v="Intoxicación"/>
    <m/>
    <n v="17"/>
    <m/>
    <m/>
    <m/>
    <m/>
    <m/>
  </r>
  <r>
    <s v="Febrero"/>
    <s v="02"/>
    <x v="3"/>
    <m/>
    <s v="20150204"/>
    <m/>
    <n v="1"/>
    <s v="Unidad Élite"/>
    <s v="Gilberto Mazo"/>
    <s v="gilberto.mazo@antioquia.gov.co"/>
    <s v="3146327933 - 3202407294 "/>
    <n v="8857"/>
    <x v="125"/>
    <s v="05664"/>
    <s v="Río Grande y Chico"/>
    <s v="Z11"/>
    <x v="1"/>
    <s v="R05"/>
    <m/>
    <e v="#N/A"/>
    <e v="#N/A"/>
    <m/>
    <m/>
    <m/>
    <s v="Incendio estructural"/>
    <m/>
    <n v="15"/>
    <m/>
    <m/>
    <m/>
    <m/>
    <m/>
  </r>
  <r>
    <s v="Febrero"/>
    <s v="02"/>
    <x v="3"/>
    <m/>
    <s v="20150207"/>
    <m/>
    <n v="1"/>
    <s v="Unidad Élite"/>
    <s v="Gilberto Mazo"/>
    <s v="gilberto.mazo@antioquia.gov.co"/>
    <s v="3146327933 - 3202407294 "/>
    <n v="8857"/>
    <x v="125"/>
    <s v="05664"/>
    <s v="Río Grande y Chico"/>
    <s v="Z11"/>
    <x v="1"/>
    <s v="R05"/>
    <m/>
    <e v="#N/A"/>
    <e v="#N/A"/>
    <m/>
    <m/>
    <m/>
    <s v="Lluvias"/>
    <m/>
    <n v="19"/>
    <m/>
    <m/>
    <m/>
    <m/>
    <m/>
  </r>
  <r>
    <s v="Febrero"/>
    <s v="02"/>
    <x v="3"/>
    <m/>
    <s v="20150209"/>
    <m/>
    <n v="1"/>
    <s v="Unidad Élite"/>
    <s v="Gilberto Mazo"/>
    <s v="gilberto.mazo@antioquia.gov.co"/>
    <s v="3146327933 - 3202407294 "/>
    <n v="8857"/>
    <x v="125"/>
    <s v="05664"/>
    <s v="Río Grande y Chico"/>
    <s v="Z11"/>
    <x v="1"/>
    <s v="R05"/>
    <m/>
    <e v="#N/A"/>
    <e v="#N/A"/>
    <m/>
    <m/>
    <m/>
    <s v="Accidente"/>
    <m/>
    <n v="1"/>
    <m/>
    <m/>
    <m/>
    <m/>
    <m/>
  </r>
  <r>
    <s v="Febrero"/>
    <s v="02"/>
    <x v="3"/>
    <m/>
    <s v="20150209"/>
    <m/>
    <n v="1"/>
    <s v="Unidad Élite"/>
    <s v="Gilberto Mazo"/>
    <s v="gilberto.mazo@antioquia.gov.co"/>
    <s v="3146327933 - 3202407294 "/>
    <n v="8857"/>
    <x v="125"/>
    <s v="05664"/>
    <s v="Río Grande y Chico"/>
    <s v="Z11"/>
    <x v="1"/>
    <s v="R05"/>
    <m/>
    <e v="#N/A"/>
    <e v="#N/A"/>
    <m/>
    <m/>
    <m/>
    <s v="Lluvias"/>
    <m/>
    <n v="19"/>
    <m/>
    <m/>
    <m/>
    <m/>
    <m/>
  </r>
  <r>
    <s v="Febrero"/>
    <s v="02"/>
    <x v="3"/>
    <m/>
    <s v="20150220"/>
    <m/>
    <n v="1"/>
    <s v="Unidad Élite"/>
    <s v="Gilberto Mazo"/>
    <s v="gilberto.mazo@antioquia.gov.co"/>
    <s v="3146327933 - 3202407294 "/>
    <n v="8857"/>
    <x v="125"/>
    <s v="05664"/>
    <s v="Río Grande y Chico"/>
    <s v="Z11"/>
    <x v="1"/>
    <s v="R05"/>
    <m/>
    <e v="#N/A"/>
    <e v="#N/A"/>
    <m/>
    <m/>
    <m/>
    <s v="Lluvias"/>
    <m/>
    <n v="19"/>
    <m/>
    <m/>
    <m/>
    <m/>
    <m/>
  </r>
  <r>
    <s v="Febrero"/>
    <s v="02"/>
    <x v="3"/>
    <m/>
    <s v="20150222"/>
    <m/>
    <n v="1"/>
    <s v="Unidad Élite"/>
    <s v="Gilberto Mazo"/>
    <s v="gilberto.mazo@antioquia.gov.co"/>
    <s v="3146327933 - 3202407294 "/>
    <n v="8857"/>
    <x v="125"/>
    <s v="05664"/>
    <s v="Río Grande y Chico"/>
    <s v="Z11"/>
    <x v="1"/>
    <s v="R05"/>
    <m/>
    <e v="#N/A"/>
    <e v="#N/A"/>
    <m/>
    <m/>
    <m/>
    <s v="Accidente"/>
    <m/>
    <n v="1"/>
    <m/>
    <m/>
    <m/>
    <m/>
    <m/>
  </r>
  <r>
    <s v="Febrero"/>
    <s v="02"/>
    <x v="3"/>
    <m/>
    <s v="20150228"/>
    <m/>
    <n v="1"/>
    <s v="Unidad Élite"/>
    <s v="Gilberto Mazo"/>
    <s v="gilberto.mazo@antioquia.gov.co"/>
    <s v="3146327933 - 3202407294 "/>
    <n v="8857"/>
    <x v="125"/>
    <s v="05664"/>
    <s v="Río Grande y Chico"/>
    <s v="Z11"/>
    <x v="1"/>
    <s v="R05"/>
    <m/>
    <e v="#N/A"/>
    <e v="#N/A"/>
    <m/>
    <m/>
    <m/>
    <s v="Lluvias"/>
    <m/>
    <n v="19"/>
    <m/>
    <m/>
    <m/>
    <m/>
    <m/>
  </r>
  <r>
    <s v="Marzo"/>
    <s v="03"/>
    <x v="3"/>
    <m/>
    <s v="20150306"/>
    <m/>
    <n v="1"/>
    <s v="Unidad Élite"/>
    <s v="Gilberto Mazo"/>
    <s v="gilberto.mazo@antioquia.gov.co"/>
    <s v="3146327933 - 3202407294 "/>
    <n v="8857"/>
    <x v="125"/>
    <s v="05664"/>
    <s v="Río Grande y Chico"/>
    <s v="Z11"/>
    <x v="1"/>
    <s v="R05"/>
    <m/>
    <e v="#N/A"/>
    <e v="#N/A"/>
    <m/>
    <m/>
    <m/>
    <s v="Lluvias"/>
    <m/>
    <n v="19"/>
    <m/>
    <m/>
    <m/>
    <m/>
    <m/>
  </r>
  <r>
    <s v="Marzo"/>
    <s v="03"/>
    <x v="3"/>
    <m/>
    <s v="20150310"/>
    <m/>
    <n v="1"/>
    <s v="Unidad Élite"/>
    <s v="Gilberto Mazo"/>
    <s v="gilberto.mazo@antioquia.gov.co"/>
    <s v="3146327933 - 3202407294 "/>
    <n v="8857"/>
    <x v="125"/>
    <s v="05664"/>
    <s v="Río Grande y Chico"/>
    <s v="Z11"/>
    <x v="1"/>
    <s v="R05"/>
    <m/>
    <e v="#N/A"/>
    <e v="#N/A"/>
    <m/>
    <m/>
    <m/>
    <s v="Sismo"/>
    <m/>
    <n v="25"/>
    <m/>
    <m/>
    <m/>
    <m/>
    <m/>
  </r>
  <r>
    <s v="Marzo"/>
    <s v="03"/>
    <x v="3"/>
    <m/>
    <s v="20150312"/>
    <m/>
    <n v="1"/>
    <s v="Unidad Élite"/>
    <s v="Gilberto Mazo"/>
    <s v="gilberto.mazo@antioquia.gov.co"/>
    <s v="3146327933 - 3202407294 "/>
    <n v="8857"/>
    <x v="125"/>
    <s v="05664"/>
    <s v="Río Grande y Chico"/>
    <s v="Z11"/>
    <x v="1"/>
    <s v="R05"/>
    <m/>
    <e v="#N/A"/>
    <e v="#N/A"/>
    <m/>
    <m/>
    <m/>
    <s v="Accidente"/>
    <m/>
    <n v="1"/>
    <m/>
    <m/>
    <m/>
    <m/>
    <m/>
  </r>
  <r>
    <s v="Marzo"/>
    <s v="03"/>
    <x v="3"/>
    <m/>
    <s v="20150312"/>
    <m/>
    <n v="1"/>
    <s v="Unidad Élite"/>
    <s v="Gilberto Mazo"/>
    <s v="gilberto.mazo@antioquia.gov.co"/>
    <s v="3146327933 - 3202407294 "/>
    <n v="8857"/>
    <x v="125"/>
    <s v="05664"/>
    <s v="Río Grande y Chico"/>
    <s v="Z11"/>
    <x v="1"/>
    <s v="R05"/>
    <m/>
    <e v="#N/A"/>
    <e v="#N/A"/>
    <m/>
    <m/>
    <m/>
    <s v="Accidente"/>
    <m/>
    <n v="1"/>
    <m/>
    <m/>
    <m/>
    <m/>
    <m/>
  </r>
  <r>
    <s v="Marzo"/>
    <s v="03"/>
    <x v="3"/>
    <m/>
    <s v="20150309"/>
    <m/>
    <n v="1"/>
    <s v="Unidad Élite"/>
    <s v="Gilberto Mazo"/>
    <s v="gilberto.mazo@antioquia.gov.co"/>
    <s v="3146327933 - 3202407294 "/>
    <n v="8857"/>
    <x v="125"/>
    <s v="05664"/>
    <s v="Río Grande y Chico"/>
    <s v="Z11"/>
    <x v="1"/>
    <s v="R05"/>
    <m/>
    <e v="#N/A"/>
    <e v="#N/A"/>
    <m/>
    <m/>
    <m/>
    <s v="Accidente"/>
    <m/>
    <n v="1"/>
    <m/>
    <m/>
    <m/>
    <m/>
    <m/>
  </r>
  <r>
    <s v="Marzo"/>
    <s v="03"/>
    <x v="3"/>
    <m/>
    <s v="20150318"/>
    <m/>
    <n v="1"/>
    <s v="Unidad Élite"/>
    <s v="Gilberto Mazo"/>
    <s v="gilberto.mazo@antioquia.gov.co"/>
    <s v="3146327933 - 3202407294 "/>
    <n v="8857"/>
    <x v="125"/>
    <s v="05664"/>
    <s v="Río Grande y Chico"/>
    <s v="Z11"/>
    <x v="1"/>
    <s v="R05"/>
    <m/>
    <e v="#N/A"/>
    <e v="#N/A"/>
    <m/>
    <m/>
    <m/>
    <s v="Lluvias"/>
    <m/>
    <n v="19"/>
    <m/>
    <m/>
    <m/>
    <m/>
    <m/>
  </r>
  <r>
    <s v="Enero"/>
    <s v="01"/>
    <x v="3"/>
    <m/>
    <s v="20150106"/>
    <m/>
    <n v="1"/>
    <s v="Unidad Élite"/>
    <s v="Gilberto Mazo"/>
    <s v="gilberto.mazo@antioquia.gov.co"/>
    <s v="3146327933 - 3202407294 "/>
    <n v="8857"/>
    <x v="125"/>
    <s v="05664"/>
    <s v="Río Grande y Chico"/>
    <s v="Z11"/>
    <x v="1"/>
    <s v="R05"/>
    <m/>
    <e v="#N/A"/>
    <e v="#N/A"/>
    <m/>
    <m/>
    <m/>
    <s v="Incendio forestal"/>
    <m/>
    <n v="16"/>
    <m/>
    <m/>
    <m/>
    <m/>
    <m/>
  </r>
  <r>
    <s v="Febrero"/>
    <s v="02"/>
    <x v="3"/>
    <m/>
    <s v="20150213"/>
    <m/>
    <n v="1"/>
    <s v="Unidad Élite"/>
    <s v="Gilberto Mazo"/>
    <s v="gilberto.mazo@antioquia.gov.co"/>
    <s v="3146327933 - 3202407294 "/>
    <n v="8857"/>
    <x v="125"/>
    <s v="05664"/>
    <s v="Río Grande y Chico"/>
    <s v="Z11"/>
    <x v="1"/>
    <s v="R05"/>
    <m/>
    <e v="#N/A"/>
    <e v="#N/A"/>
    <m/>
    <m/>
    <m/>
    <s v="Accidente"/>
    <m/>
    <n v="1"/>
    <m/>
    <m/>
    <m/>
    <m/>
    <m/>
  </r>
  <r>
    <s v="Febrero"/>
    <s v="02"/>
    <x v="3"/>
    <m/>
    <s v="20150220"/>
    <m/>
    <n v="1"/>
    <s v="Unidad Élite"/>
    <s v="Gilberto Mazo"/>
    <s v="gilberto.mazo@antioquia.gov.co"/>
    <s v="3146327933 - 3202407294 "/>
    <n v="8857"/>
    <x v="125"/>
    <s v="05664"/>
    <s v="Río Grande y Chico"/>
    <s v="Z11"/>
    <x v="1"/>
    <s v="R05"/>
    <m/>
    <e v="#N/A"/>
    <e v="#N/A"/>
    <m/>
    <m/>
    <m/>
    <s v="Plaga"/>
    <m/>
    <n v="22"/>
    <m/>
    <m/>
    <m/>
    <m/>
    <m/>
  </r>
  <r>
    <s v="Abril"/>
    <s v="04"/>
    <x v="3"/>
    <m/>
    <s v="20150408"/>
    <m/>
    <n v="1"/>
    <s v="Unidad Élite"/>
    <s v="Gilberto Mazo"/>
    <s v="gilberto.mazo@antioquia.gov.co"/>
    <s v="3146327933 - 3202407294 "/>
    <n v="8857"/>
    <x v="125"/>
    <s v="05664"/>
    <s v="Río Grande y Chico"/>
    <s v="Z11"/>
    <x v="1"/>
    <s v="R05"/>
    <m/>
    <e v="#N/A"/>
    <e v="#N/A"/>
    <m/>
    <m/>
    <m/>
    <s v="Lluvias"/>
    <m/>
    <n v="19"/>
    <m/>
    <m/>
    <m/>
    <m/>
    <m/>
  </r>
  <r>
    <s v="Abril"/>
    <s v="04"/>
    <x v="3"/>
    <m/>
    <s v="20150408"/>
    <m/>
    <n v="1"/>
    <s v="Unidad Élite"/>
    <s v="Gilberto Mazo"/>
    <s v="gilberto.mazo@antioquia.gov.co"/>
    <s v="3146327933 - 3202407294 "/>
    <n v="8857"/>
    <x v="125"/>
    <s v="05664"/>
    <s v="Río Grande y Chico"/>
    <s v="Z11"/>
    <x v="1"/>
    <s v="R05"/>
    <m/>
    <e v="#N/A"/>
    <e v="#N/A"/>
    <m/>
    <m/>
    <m/>
    <s v="Plaga"/>
    <m/>
    <n v="22"/>
    <m/>
    <m/>
    <m/>
    <m/>
    <m/>
  </r>
  <r>
    <s v="Abril"/>
    <s v="04"/>
    <x v="3"/>
    <m/>
    <s v="20150413"/>
    <m/>
    <n v="1"/>
    <s v="Unidad Élite"/>
    <s v="Gilberto Mazo"/>
    <s v="gilberto.mazo@antioquia.gov.co"/>
    <s v="3146327933 - 3202407294 "/>
    <n v="8857"/>
    <x v="125"/>
    <s v="05664"/>
    <s v="Río Grande y Chico"/>
    <s v="Z11"/>
    <x v="1"/>
    <s v="R05"/>
    <m/>
    <e v="#N/A"/>
    <e v="#N/A"/>
    <m/>
    <m/>
    <m/>
    <s v="Accidente"/>
    <m/>
    <n v="1"/>
    <m/>
    <m/>
    <m/>
    <m/>
    <m/>
  </r>
  <r>
    <s v="Abril"/>
    <s v="04"/>
    <x v="3"/>
    <m/>
    <s v="20150415"/>
    <m/>
    <n v="1"/>
    <s v="Unidad Élite"/>
    <s v="Gilberto Mazo"/>
    <s v="gilberto.mazo@antioquia.gov.co"/>
    <s v="3146327933 - 3202407294 "/>
    <n v="8857"/>
    <x v="125"/>
    <s v="05664"/>
    <s v="Río Grande y Chico"/>
    <s v="Z11"/>
    <x v="1"/>
    <s v="R05"/>
    <m/>
    <e v="#N/A"/>
    <e v="#N/A"/>
    <m/>
    <m/>
    <m/>
    <s v="Accidente"/>
    <m/>
    <n v="1"/>
    <m/>
    <m/>
    <m/>
    <m/>
    <m/>
  </r>
  <r>
    <s v="Abril"/>
    <s v="04"/>
    <x v="3"/>
    <m/>
    <s v="20150415"/>
    <m/>
    <n v="1"/>
    <s v="Unidad Élite"/>
    <s v="Gilberto Mazo"/>
    <s v="gilberto.mazo@antioquia.gov.co"/>
    <s v="3146327933 - 3202407294 "/>
    <n v="8857"/>
    <x v="125"/>
    <s v="05664"/>
    <s v="Río Grande y Chico"/>
    <s v="Z11"/>
    <x v="1"/>
    <s v="R05"/>
    <m/>
    <e v="#N/A"/>
    <e v="#N/A"/>
    <m/>
    <m/>
    <m/>
    <s v="Tormenta eléctrica"/>
    <m/>
    <n v="29"/>
    <m/>
    <m/>
    <m/>
    <m/>
    <m/>
  </r>
  <r>
    <s v="Abril"/>
    <s v="04"/>
    <x v="3"/>
    <m/>
    <s v="20150420"/>
    <m/>
    <n v="1"/>
    <s v="Unidad Élite"/>
    <s v="Gilberto Mazo"/>
    <s v="gilberto.mazo@antioquia.gov.co"/>
    <s v="3146327933 - 3202407294 "/>
    <n v="8857"/>
    <x v="125"/>
    <s v="05664"/>
    <s v="Río Grande y Chico"/>
    <s v="Z11"/>
    <x v="1"/>
    <s v="R05"/>
    <m/>
    <e v="#N/A"/>
    <e v="#N/A"/>
    <m/>
    <m/>
    <m/>
    <s v="Tormenta eléctrica"/>
    <m/>
    <n v="29"/>
    <m/>
    <m/>
    <m/>
    <m/>
    <m/>
  </r>
  <r>
    <s v="Enero"/>
    <s v="01"/>
    <x v="3"/>
    <m/>
    <s v="20150109"/>
    <m/>
    <n v="1"/>
    <s v="Unidad Élite"/>
    <s v="Gilberto Mazo"/>
    <s v="gilberto.mazo@antioquia.gov.co"/>
    <s v="3146327933 - 3202407294 "/>
    <n v="8857"/>
    <x v="125"/>
    <s v="05664"/>
    <s v="Río Grande y Chico"/>
    <s v="Z11"/>
    <x v="1"/>
    <s v="R05"/>
    <m/>
    <e v="#N/A"/>
    <e v="#N/A"/>
    <m/>
    <m/>
    <m/>
    <s v="Incendio forestal"/>
    <m/>
    <n v="16"/>
    <m/>
    <m/>
    <m/>
    <m/>
    <m/>
  </r>
  <r>
    <s v="Enero"/>
    <s v="01"/>
    <x v="3"/>
    <m/>
    <s v="20150109"/>
    <m/>
    <n v="1"/>
    <s v="Unidad Élite"/>
    <s v="Gilberto Mazo"/>
    <s v="gilberto.mazo@antioquia.gov.co"/>
    <s v="3146327933 - 3202407294 "/>
    <n v="8857"/>
    <x v="125"/>
    <s v="05664"/>
    <s v="Río Grande y Chico"/>
    <s v="Z11"/>
    <x v="1"/>
    <s v="R05"/>
    <m/>
    <e v="#N/A"/>
    <e v="#N/A"/>
    <m/>
    <m/>
    <m/>
    <s v="Incendio forestal"/>
    <m/>
    <n v="16"/>
    <m/>
    <m/>
    <m/>
    <m/>
    <m/>
  </r>
  <r>
    <s v="Julio"/>
    <s v="07"/>
    <x v="3"/>
    <m/>
    <s v="20150710"/>
    <m/>
    <n v="1"/>
    <s v="Unidad Élite"/>
    <s v="Gilberto Mazo"/>
    <s v="gilberto.mazo@antioquia.gov.co"/>
    <s v="3146327933 - 3202407294 "/>
    <n v="8857"/>
    <x v="125"/>
    <s v="05664"/>
    <s v="Río Grande y Chico"/>
    <s v="Z11"/>
    <x v="1"/>
    <s v="R05"/>
    <m/>
    <e v="#N/A"/>
    <e v="#N/A"/>
    <m/>
    <m/>
    <m/>
    <s v="Incendio forestal"/>
    <m/>
    <n v="16"/>
    <m/>
    <m/>
    <m/>
    <m/>
    <m/>
  </r>
  <r>
    <s v="Junio"/>
    <s v="06"/>
    <x v="3"/>
    <m/>
    <s v="20150601"/>
    <m/>
    <n v="1"/>
    <s v="Unidad Élite"/>
    <s v="Gilberto Mazo"/>
    <s v="gilberto.mazo@antioquia.gov.co"/>
    <s v="3146327933 - 3202407294 "/>
    <n v="8857"/>
    <x v="125"/>
    <s v="05664"/>
    <s v="Río Grande y Chico"/>
    <s v="Z11"/>
    <x v="1"/>
    <s v="R05"/>
    <m/>
    <e v="#N/A"/>
    <e v="#N/A"/>
    <m/>
    <m/>
    <m/>
    <s v="Accidente"/>
    <m/>
    <n v="1"/>
    <m/>
    <m/>
    <m/>
    <m/>
    <m/>
  </r>
  <r>
    <s v="Mayo"/>
    <s v="05"/>
    <x v="3"/>
    <m/>
    <s v="20150519"/>
    <m/>
    <n v="1"/>
    <s v="Unidad Élite"/>
    <s v="Gilberto Mazo"/>
    <s v="gilberto.mazo@antioquia.gov.co"/>
    <s v="3146327933 - 3202407294 "/>
    <n v="8857"/>
    <x v="125"/>
    <s v="05664"/>
    <s v="Río Grande y Chico"/>
    <s v="Z11"/>
    <x v="1"/>
    <s v="R05"/>
    <m/>
    <e v="#N/A"/>
    <e v="#N/A"/>
    <m/>
    <m/>
    <m/>
    <s v="Accidente"/>
    <m/>
    <n v="1"/>
    <m/>
    <m/>
    <m/>
    <m/>
    <m/>
  </r>
  <r>
    <s v="Mayo"/>
    <s v="05"/>
    <x v="3"/>
    <m/>
    <s v="20150525"/>
    <m/>
    <n v="1"/>
    <s v="Unidad Élite"/>
    <s v="Gilberto Mazo"/>
    <s v="gilberto.mazo@antioquia.gov.co"/>
    <s v="3146327933 - 3202407294 "/>
    <n v="8857"/>
    <x v="125"/>
    <s v="05664"/>
    <s v="Río Grande y Chico"/>
    <s v="Z11"/>
    <x v="1"/>
    <s v="R05"/>
    <m/>
    <e v="#N/A"/>
    <e v="#N/A"/>
    <m/>
    <m/>
    <m/>
    <s v="Accidente"/>
    <m/>
    <n v="1"/>
    <m/>
    <m/>
    <m/>
    <m/>
    <m/>
  </r>
  <r>
    <s v="Julio"/>
    <s v="07"/>
    <x v="3"/>
    <m/>
    <s v="20150730"/>
    <m/>
    <n v="1"/>
    <s v="Unidad Élite"/>
    <s v="Gilberto Mazo"/>
    <s v="gilberto.mazo@antioquia.gov.co"/>
    <s v="3146327933 - 3202407294 "/>
    <n v="8857"/>
    <x v="125"/>
    <s v="05664"/>
    <s v="Río Grande y Chico"/>
    <s v="Z11"/>
    <x v="1"/>
    <s v="R05"/>
    <m/>
    <e v="#N/A"/>
    <e v="#N/A"/>
    <m/>
    <m/>
    <m/>
    <s v="Incendio estructural"/>
    <m/>
    <n v="15"/>
    <m/>
    <m/>
    <m/>
    <m/>
    <m/>
  </r>
  <r>
    <s v="Junio"/>
    <s v="06"/>
    <x v="3"/>
    <m/>
    <s v="20150604"/>
    <m/>
    <n v="1"/>
    <s v="Unidad Élite"/>
    <s v="Gilberto Mazo"/>
    <s v="gilberto.mazo@antioquia.gov.co"/>
    <s v="3146327933 - 3202407294 "/>
    <n v="8857"/>
    <x v="125"/>
    <s v="05664"/>
    <s v="Río Grande y Chico"/>
    <s v="Z11"/>
    <x v="1"/>
    <s v="R05"/>
    <m/>
    <e v="#N/A"/>
    <e v="#N/A"/>
    <m/>
    <m/>
    <m/>
    <s v="Derrame"/>
    <m/>
    <n v="6"/>
    <m/>
    <m/>
    <m/>
    <m/>
    <m/>
  </r>
  <r>
    <s v="Mayo"/>
    <s v="05"/>
    <x v="3"/>
    <m/>
    <s v="20150525"/>
    <m/>
    <n v="1"/>
    <s v="Unidad Élite"/>
    <s v="Gilberto Mazo"/>
    <s v="gilberto.mazo@antioquia.gov.co"/>
    <s v="3146327933 - 3202407294 "/>
    <n v="8857"/>
    <x v="125"/>
    <s v="05664"/>
    <s v="Río Grande y Chico"/>
    <s v="Z11"/>
    <x v="1"/>
    <s v="R05"/>
    <m/>
    <e v="#N/A"/>
    <e v="#N/A"/>
    <m/>
    <m/>
    <m/>
    <s v="Accidente"/>
    <m/>
    <n v="1"/>
    <m/>
    <m/>
    <m/>
    <m/>
    <m/>
  </r>
  <r>
    <s v="Julio"/>
    <s v="07"/>
    <x v="3"/>
    <m/>
    <s v="20150729"/>
    <m/>
    <n v="1"/>
    <s v="Unidad Élite"/>
    <s v="Gilberto Mazo"/>
    <s v="gilberto.mazo@antioquia.gov.co"/>
    <s v="3146327933 - 3202407294 "/>
    <n v="8857"/>
    <x v="125"/>
    <s v="05664"/>
    <s v="Río Grande y Chico"/>
    <s v="Z11"/>
    <x v="1"/>
    <s v="R05"/>
    <m/>
    <e v="#N/A"/>
    <e v="#N/A"/>
    <m/>
    <m/>
    <m/>
    <s v="Vendaval"/>
    <m/>
    <n v="30"/>
    <m/>
    <m/>
    <m/>
    <m/>
    <m/>
  </r>
  <r>
    <s v="Mayo"/>
    <s v="05"/>
    <x v="3"/>
    <m/>
    <s v="20150520"/>
    <m/>
    <n v="1"/>
    <s v="Unidad Élite"/>
    <s v="Gilberto Mazo"/>
    <s v="gilberto.mazo@antioquia.gov.co"/>
    <s v="3146327933 - 3202407294 "/>
    <n v="8857"/>
    <x v="125"/>
    <s v="05664"/>
    <s v="Río Grande y Chico"/>
    <s v="Z11"/>
    <x v="1"/>
    <s v="R05"/>
    <m/>
    <e v="#N/A"/>
    <e v="#N/A"/>
    <m/>
    <m/>
    <m/>
    <s v="Pánico"/>
    <m/>
    <n v="21"/>
    <m/>
    <m/>
    <m/>
    <m/>
    <m/>
  </r>
  <r>
    <s v="Febrero"/>
    <s v="02"/>
    <x v="3"/>
    <m/>
    <s v="20150208"/>
    <m/>
    <n v="1"/>
    <s v="Unidad Élite"/>
    <s v="Gilberto Mazo"/>
    <s v="gilberto.mazo@antioquia.gov.co"/>
    <s v="3146327933 - 3202407294 "/>
    <n v="8857"/>
    <x v="93"/>
    <s v="05679"/>
    <s v="Cartama"/>
    <s v="Z22"/>
    <x v="2"/>
    <s v="R08"/>
    <m/>
    <e v="#N/A"/>
    <e v="#N/A"/>
    <m/>
    <m/>
    <m/>
    <s v="Incendio forestal"/>
    <m/>
    <n v="16"/>
    <m/>
    <m/>
    <m/>
    <m/>
    <m/>
  </r>
  <r>
    <s v="Enero"/>
    <s v="01"/>
    <x v="3"/>
    <m/>
    <s v="20150105"/>
    <m/>
    <n v="1"/>
    <s v="Unidad Élite"/>
    <s v="Gilberto Mazo"/>
    <s v="gilberto.mazo@antioquia.gov.co"/>
    <s v="3146327933 - 3202407294 "/>
    <n v="8857"/>
    <x v="93"/>
    <s v="05679"/>
    <s v="Cartama"/>
    <s v="Z22"/>
    <x v="2"/>
    <s v="R08"/>
    <m/>
    <e v="#N/A"/>
    <e v="#N/A"/>
    <m/>
    <m/>
    <m/>
    <s v="Incendio forestal"/>
    <m/>
    <n v="16"/>
    <m/>
    <m/>
    <m/>
    <m/>
    <m/>
  </r>
  <r>
    <s v="Febrero"/>
    <s v="02"/>
    <x v="3"/>
    <m/>
    <s v="20150216"/>
    <m/>
    <n v="1"/>
    <s v="Unidad Élite"/>
    <s v="Gilberto Mazo"/>
    <s v="gilberto.mazo@antioquia.gov.co"/>
    <s v="3146327933 - 3202407294 "/>
    <n v="8857"/>
    <x v="0"/>
    <s v="05790"/>
    <s v="Bajo Cauca"/>
    <s v="Z04"/>
    <x v="0"/>
    <s v="R02"/>
    <m/>
    <e v="#N/A"/>
    <e v="#N/A"/>
    <m/>
    <m/>
    <m/>
    <s v="Vendaval"/>
    <m/>
    <n v="30"/>
    <m/>
    <m/>
    <m/>
    <m/>
    <m/>
  </r>
  <r>
    <s v="Enero"/>
    <s v="01"/>
    <x v="3"/>
    <m/>
    <s v="20150106"/>
    <m/>
    <n v="1"/>
    <s v="Unidad Élite"/>
    <s v="Gilberto Mazo"/>
    <s v="gilberto.mazo@antioquia.gov.co"/>
    <s v="3146327933 - 3202407294 "/>
    <n v="8857"/>
    <x v="81"/>
    <s v="05847"/>
    <s v="Penderisco"/>
    <s v="Z21"/>
    <x v="2"/>
    <s v="R08"/>
    <m/>
    <e v="#N/A"/>
    <e v="#N/A"/>
    <m/>
    <m/>
    <m/>
    <s v="Incendio forestal"/>
    <m/>
    <n v="16"/>
    <m/>
    <m/>
    <m/>
    <m/>
    <m/>
  </r>
  <r>
    <s v="Febrero"/>
    <s v="02"/>
    <x v="3"/>
    <m/>
    <s v="20150216"/>
    <m/>
    <n v="1"/>
    <s v="Unidad Élite"/>
    <s v="Gilberto Mazo"/>
    <s v="gilberto.mazo@antioquia.gov.co"/>
    <s v="3146327933 - 3202407294 "/>
    <n v="8857"/>
    <x v="17"/>
    <s v="05854"/>
    <s v="Vertiente Chorros Blancos"/>
    <s v="Z10"/>
    <x v="1"/>
    <s v="R05"/>
    <m/>
    <e v="#N/A"/>
    <e v="#N/A"/>
    <m/>
    <m/>
    <m/>
    <s v="Vendaval"/>
    <m/>
    <n v="30"/>
    <m/>
    <m/>
    <m/>
    <m/>
    <m/>
  </r>
  <r>
    <s v="Enero"/>
    <s v="01"/>
    <x v="3"/>
    <m/>
    <s v="20150105"/>
    <m/>
    <n v="1"/>
    <s v="Unidad Élite"/>
    <s v="Gilberto Mazo"/>
    <s v="gilberto.mazo@antioquia.gov.co"/>
    <s v="3146327933 - 3202407294 "/>
    <n v="8857"/>
    <x v="84"/>
    <s v="05861"/>
    <s v="Sinifaná"/>
    <s v="Z19"/>
    <x v="2"/>
    <s v="R08"/>
    <m/>
    <e v="#N/A"/>
    <e v="#N/A"/>
    <m/>
    <m/>
    <m/>
    <s v="Incendio forestal"/>
    <m/>
    <n v="16"/>
    <m/>
    <m/>
    <m/>
    <m/>
    <m/>
  </r>
  <r>
    <s v="Mayo"/>
    <s v="05"/>
    <x v="3"/>
    <m/>
    <s v="20150529"/>
    <m/>
    <n v="1"/>
    <s v="Unidad Élite"/>
    <s v="Gilberto Mazo"/>
    <s v="gilberto.mazo@antioquia.gov.co"/>
    <s v="3146327933 - 3202407294 "/>
    <n v="8857"/>
    <x v="43"/>
    <s v="05895"/>
    <s v="Bajo Cauca"/>
    <s v="Z04"/>
    <x v="0"/>
    <s v="R02"/>
    <m/>
    <e v="#N/A"/>
    <e v="#N/A"/>
    <m/>
    <m/>
    <m/>
    <s v="Inundación"/>
    <m/>
    <n v="18"/>
    <m/>
    <m/>
    <m/>
    <m/>
    <m/>
  </r>
  <r>
    <s v="Agosto"/>
    <s v="08"/>
    <x v="3"/>
    <m/>
    <n v="20150809"/>
    <m/>
    <n v="1"/>
    <s v="Unidad Élite"/>
    <s v="Gilberto Mazo"/>
    <s v="gilberto.mazo@antioquia.gov.co"/>
    <s v="3146327933 - 3202407294 "/>
    <n v="8857"/>
    <x v="75"/>
    <s v="05154"/>
    <s v="Bajo Cauca"/>
    <s v="Z04"/>
    <x v="0"/>
    <s v="R02"/>
    <s v="Caceri"/>
    <s v="2154204"/>
    <s v="Caceri"/>
    <m/>
    <m/>
    <m/>
    <s v="Inundación"/>
    <m/>
    <n v="18"/>
    <m/>
    <m/>
    <m/>
    <m/>
    <n v="25"/>
  </r>
  <r>
    <s v="Agosto"/>
    <s v="08"/>
    <x v="3"/>
    <m/>
    <n v="20150809"/>
    <m/>
    <n v="1"/>
    <s v="Unidad Élite"/>
    <s v="Gilberto Mazo"/>
    <s v="gilberto.mazo@antioquia.gov.co"/>
    <s v="3146327933 - 3202407294 "/>
    <n v="8857"/>
    <x v="87"/>
    <s v="05088"/>
    <s v="Norte "/>
    <s v="Z02"/>
    <x v="7"/>
    <s v="R01"/>
    <s v="Granizal"/>
    <s v="1088201"/>
    <s v="Cabecera"/>
    <m/>
    <m/>
    <m/>
    <s v="Incendio forestal"/>
    <m/>
    <n v="16"/>
    <m/>
    <m/>
    <m/>
    <m/>
    <m/>
  </r>
  <r>
    <s v="Agosto"/>
    <s v="08"/>
    <x v="3"/>
    <m/>
    <n v="20150807"/>
    <m/>
    <n v="1"/>
    <s v="Unidad Élite"/>
    <s v="Gilberto Mazo"/>
    <s v="gilberto.mazo@antioquia.gov.co"/>
    <s v="3146327933 - 3202407294 "/>
    <n v="8857"/>
    <x v="68"/>
    <s v="05649"/>
    <s v="Embalses"/>
    <s v="Z16"/>
    <x v="3"/>
    <s v="R07"/>
    <s v="Vallejuelo"/>
    <s v="7649201"/>
    <s v="Cabecera"/>
    <m/>
    <m/>
    <m/>
    <s v="Incendio forestal"/>
    <m/>
    <n v="16"/>
    <m/>
    <m/>
    <m/>
    <m/>
    <m/>
  </r>
  <r>
    <s v="Agosto"/>
    <s v="08"/>
    <x v="3"/>
    <m/>
    <n v="20150812"/>
    <m/>
    <n v="1"/>
    <s v="Unidad Élite"/>
    <s v="Gilberto Mazo"/>
    <s v="gilberto.mazo@antioquia.gov.co"/>
    <s v="3146327933 - 3202407294 "/>
    <n v="8857"/>
    <x v="68"/>
    <s v="05649"/>
    <s v="Embalses"/>
    <s v="Z16"/>
    <x v="3"/>
    <s v="R07"/>
    <s v="El Jordan"/>
    <s v="7649102"/>
    <s v="Cabecera"/>
    <m/>
    <m/>
    <m/>
    <s v="Vendaval"/>
    <m/>
    <n v="30"/>
    <m/>
    <m/>
    <m/>
    <m/>
    <m/>
  </r>
  <r>
    <s v="Agosto"/>
    <s v="08"/>
    <x v="3"/>
    <m/>
    <n v="20150814"/>
    <m/>
    <n v="1"/>
    <s v="Unidad Élite"/>
    <s v="Gilberto Mazo"/>
    <s v="gilberto.mazo@antioquia.gov.co"/>
    <s v="3146327933 - 3202407294 "/>
    <n v="8857"/>
    <x v="37"/>
    <s v="05842"/>
    <s v="Cuenca del Río Sucio"/>
    <s v="Z13"/>
    <x v="4"/>
    <s v="R06"/>
    <m/>
    <e v="#N/A"/>
    <e v="#N/A"/>
    <m/>
    <m/>
    <m/>
    <s v="Vendaval"/>
    <m/>
    <n v="30"/>
    <m/>
    <m/>
    <m/>
    <m/>
    <m/>
  </r>
  <r>
    <s v="Agosto"/>
    <s v="08"/>
    <x v="3"/>
    <m/>
    <n v="20150818"/>
    <m/>
    <n v="1"/>
    <s v="Unidad Élite"/>
    <s v="Gilberto Mazo"/>
    <s v="gilberto.mazo@antioquia.gov.co"/>
    <s v="3146327933 - 3202407294 "/>
    <n v="8857"/>
    <x v="20"/>
    <s v="05837"/>
    <s v="Centro"/>
    <s v="Z23"/>
    <x v="5"/>
    <s v="R09"/>
    <s v="Buenos Aires"/>
    <s v="9837219"/>
    <s v="Nuevo Oriente"/>
    <m/>
    <m/>
    <m/>
    <s v="Sismo"/>
    <m/>
    <n v="25"/>
    <m/>
    <m/>
    <m/>
    <m/>
    <m/>
  </r>
  <r>
    <s v="Agosto"/>
    <s v="08"/>
    <x v="3"/>
    <m/>
    <n v="20150806"/>
    <m/>
    <n v="1"/>
    <s v="Unidad Élite"/>
    <s v="Gilberto Mazo"/>
    <s v="gilberto.mazo@antioquia.gov.co"/>
    <s v="3146327933 - 3202407294 "/>
    <n v="8857"/>
    <x v="91"/>
    <s v="05360"/>
    <s v="Sur "/>
    <s v="Z03"/>
    <x v="7"/>
    <s v="R01"/>
    <m/>
    <e v="#N/A"/>
    <e v="#N/A"/>
    <m/>
    <m/>
    <m/>
    <s v="Incendio forestal"/>
    <m/>
    <n v="16"/>
    <m/>
    <m/>
    <m/>
    <m/>
    <m/>
  </r>
  <r>
    <s v="Agosto"/>
    <s v="08"/>
    <x v="3"/>
    <m/>
    <n v="20150806"/>
    <m/>
    <n v="1"/>
    <s v="Unidad Élite"/>
    <s v="Gilberto Mazo"/>
    <s v="gilberto.mazo@antioquia.gov.co"/>
    <s v="3146327933 - 3202407294 "/>
    <n v="8857"/>
    <x v="80"/>
    <s v="05001"/>
    <s v="Centro"/>
    <s v="Z01"/>
    <x v="7"/>
    <s v="R01"/>
    <m/>
    <e v="#N/A"/>
    <e v="#N/A"/>
    <m/>
    <m/>
    <m/>
    <s v="Incendio forestal"/>
    <m/>
    <n v="16"/>
    <m/>
    <m/>
    <m/>
    <m/>
    <m/>
  </r>
  <r>
    <s v="Agosto"/>
    <s v="08"/>
    <x v="3"/>
    <m/>
    <n v="20150806"/>
    <m/>
    <n v="1"/>
    <s v="Unidad Élite"/>
    <s v="Gilberto Mazo"/>
    <s v="gilberto.mazo@antioquia.gov.co"/>
    <s v="3146327933 - 3202407294 "/>
    <n v="8857"/>
    <x v="51"/>
    <s v="05040"/>
    <s v="Río Porce "/>
    <s v="Z09"/>
    <x v="6"/>
    <s v="R04"/>
    <m/>
    <e v="#N/A"/>
    <e v="#N/A"/>
    <m/>
    <m/>
    <m/>
    <s v="Incendio forestal"/>
    <m/>
    <n v="16"/>
    <m/>
    <m/>
    <m/>
    <m/>
    <m/>
  </r>
  <r>
    <s v="Agosto"/>
    <s v="08"/>
    <x v="3"/>
    <m/>
    <n v="20150806"/>
    <m/>
    <n v="1"/>
    <s v="Unidad Élite"/>
    <s v="Gilberto Mazo"/>
    <s v="gilberto.mazo@antioquia.gov.co"/>
    <s v="3146327933 - 3202407294 "/>
    <n v="8857"/>
    <x v="77"/>
    <s v="05318"/>
    <s v="Valle de San Nicolás"/>
    <s v="Z18"/>
    <x v="3"/>
    <s v="R07"/>
    <m/>
    <e v="#N/A"/>
    <e v="#N/A"/>
    <m/>
    <m/>
    <m/>
    <s v="Incendio forestal"/>
    <m/>
    <n v="16"/>
    <m/>
    <m/>
    <m/>
    <m/>
    <m/>
  </r>
  <r>
    <s v="Agosto"/>
    <s v="08"/>
    <x v="3"/>
    <m/>
    <n v="20150818"/>
    <m/>
    <n v="1"/>
    <s v="Unidad Élite"/>
    <s v="Gilberto Mazo"/>
    <s v="gilberto.mazo@antioquia.gov.co"/>
    <s v="3146327933 - 3202407294 "/>
    <n v="8857"/>
    <x v="59"/>
    <s v="05490"/>
    <s v="Norte"/>
    <s v="Z24"/>
    <x v="5"/>
    <s v="R09"/>
    <m/>
    <e v="#N/A"/>
    <e v="#N/A"/>
    <m/>
    <m/>
    <m/>
    <s v="Vendaval"/>
    <m/>
    <n v="30"/>
    <m/>
    <m/>
    <m/>
    <m/>
    <m/>
  </r>
  <r>
    <s v="Agosto"/>
    <s v="08"/>
    <x v="3"/>
    <m/>
    <n v="20150818"/>
    <m/>
    <n v="1"/>
    <s v="Unidad Élite"/>
    <s v="Gilberto Mazo"/>
    <s v="gilberto.mazo@antioquia.gov.co"/>
    <s v="3146327933 - 3202407294 "/>
    <n v="8857"/>
    <x v="0"/>
    <s v="05790"/>
    <s v="Bajo Cauca"/>
    <s v="Z04"/>
    <x v="0"/>
    <s v="R02"/>
    <s v="Tarazá"/>
    <s v="2790101"/>
    <s v="Cabecera"/>
    <m/>
    <m/>
    <m/>
    <s v="Inundación"/>
    <m/>
    <n v="18"/>
    <m/>
    <m/>
    <m/>
    <m/>
    <m/>
  </r>
  <r>
    <s v="Agosto"/>
    <s v="08"/>
    <x v="3"/>
    <m/>
    <n v="20150818"/>
    <m/>
    <n v="1"/>
    <s v="Unidad Élite"/>
    <s v="Gilberto Mazo"/>
    <s v="gilberto.mazo@antioquia.gov.co"/>
    <s v="3146327933 - 3202407294 "/>
    <n v="8857"/>
    <x v="95"/>
    <s v="05321"/>
    <s v="Embalses"/>
    <s v="Z16"/>
    <x v="3"/>
    <s v="R07"/>
    <m/>
    <e v="#N/A"/>
    <e v="#N/A"/>
    <m/>
    <m/>
    <m/>
    <s v="Accidente"/>
    <m/>
    <n v="1"/>
    <m/>
    <m/>
    <m/>
    <m/>
    <m/>
  </r>
  <r>
    <s v="Agosto"/>
    <s v="08"/>
    <x v="3"/>
    <m/>
    <n v="20150820"/>
    <m/>
    <n v="1"/>
    <s v="Unidad Élite"/>
    <s v="Gilberto Mazo"/>
    <s v="gilberto.mazo@antioquia.gov.co"/>
    <s v="3146327933 - 3202407294 "/>
    <n v="8857"/>
    <x v="101"/>
    <s v="05031"/>
    <s v="Meseta"/>
    <s v="Z07"/>
    <x v="6"/>
    <s v="R04"/>
    <s v="La Maria"/>
    <s v="4031201"/>
    <s v="Cabecera"/>
    <m/>
    <m/>
    <m/>
    <s v="Vendaval"/>
    <m/>
    <n v="30"/>
    <n v="22"/>
    <n v="2"/>
    <m/>
    <m/>
    <n v="25"/>
  </r>
  <r>
    <s v="Agosto"/>
    <s v="08"/>
    <x v="3"/>
    <m/>
    <n v="20150820"/>
    <m/>
    <n v="1"/>
    <s v="Unidad Élite"/>
    <s v="Gilberto Mazo"/>
    <s v="gilberto.mazo@antioquia.gov.co"/>
    <s v="3146327933 - 3202407294 "/>
    <n v="8857"/>
    <x v="23"/>
    <s v="05197"/>
    <s v="Bosques"/>
    <s v="Z17"/>
    <x v="3"/>
    <s v="R07"/>
    <m/>
    <e v="#N/A"/>
    <e v="#N/A"/>
    <m/>
    <m/>
    <m/>
    <s v="Accidente"/>
    <m/>
    <n v="1"/>
    <m/>
    <m/>
    <m/>
    <m/>
    <m/>
  </r>
  <r>
    <s v="Agosto"/>
    <s v="08"/>
    <x v="3"/>
    <m/>
    <n v="20150820"/>
    <m/>
    <n v="1"/>
    <s v="Unidad Élite"/>
    <s v="Gilberto Mazo"/>
    <s v="gilberto.mazo@antioquia.gov.co"/>
    <s v="3146327933 - 3202407294 "/>
    <n v="8857"/>
    <x v="100"/>
    <s v="05282"/>
    <s v="Sinifaná"/>
    <s v="Z19"/>
    <x v="2"/>
    <s v="R08"/>
    <s v="Fredonia"/>
    <s v="8282101"/>
    <s v="Cabecera"/>
    <m/>
    <m/>
    <m/>
    <s v="Vendaval"/>
    <m/>
    <n v="30"/>
    <m/>
    <m/>
    <m/>
    <m/>
    <m/>
  </r>
  <r>
    <s v="Agosto"/>
    <s v="08"/>
    <x v="3"/>
    <m/>
    <n v="20150824"/>
    <m/>
    <n v="1"/>
    <s v="Unidad Élite"/>
    <s v="Gilberto Mazo"/>
    <s v="gilberto.mazo@antioquia.gov.co"/>
    <s v="3146327933 - 3202407294 "/>
    <n v="8857"/>
    <x v="23"/>
    <s v="05197"/>
    <s v="Bosques"/>
    <s v="Z17"/>
    <x v="3"/>
    <s v="R07"/>
    <s v="Cocorná"/>
    <n v="7197101"/>
    <s v="Cabecera"/>
    <m/>
    <m/>
    <m/>
    <s v="Vendaval"/>
    <m/>
    <n v="30"/>
    <m/>
    <m/>
    <m/>
    <m/>
    <n v="31"/>
  </r>
  <r>
    <s v="Agosto"/>
    <s v="08"/>
    <x v="3"/>
    <m/>
    <n v="20150824"/>
    <m/>
    <n v="1"/>
    <s v="Unidad Élite"/>
    <s v="Gilberto Mazo"/>
    <s v="gilberto.mazo@antioquia.gov.co"/>
    <s v="3146327933 - 3202407294 "/>
    <n v="8857"/>
    <x v="54"/>
    <s v="05147"/>
    <s v="Centro"/>
    <s v="Z23"/>
    <x v="5"/>
    <s v="R09"/>
    <s v="Carepa"/>
    <s v="9147101"/>
    <s v="Cabecera"/>
    <m/>
    <m/>
    <m/>
    <s v="Inundación"/>
    <m/>
    <n v="18"/>
    <m/>
    <m/>
    <m/>
    <m/>
    <m/>
  </r>
  <r>
    <s v="Agosto"/>
    <s v="08"/>
    <x v="3"/>
    <m/>
    <n v="20150824"/>
    <m/>
    <n v="1"/>
    <s v="Unidad Élite"/>
    <s v="Gilberto Mazo"/>
    <s v="gilberto.mazo@antioquia.gov.co"/>
    <s v="3146327933 - 3202407294 "/>
    <n v="8857"/>
    <x v="67"/>
    <s v="05051"/>
    <s v="Norte"/>
    <s v="Z24"/>
    <x v="5"/>
    <s v="R09"/>
    <s v="Arboletes"/>
    <s v="9051101"/>
    <s v="Cabecera"/>
    <m/>
    <m/>
    <m/>
    <s v="Inundación"/>
    <m/>
    <n v="18"/>
    <m/>
    <m/>
    <m/>
    <m/>
    <m/>
  </r>
  <r>
    <s v="Agosto"/>
    <s v="08"/>
    <x v="3"/>
    <m/>
    <n v="20150825"/>
    <m/>
    <n v="1"/>
    <s v="Unidad Élite"/>
    <s v="Gilberto Mazo"/>
    <s v="gilberto.mazo@antioquia.gov.co"/>
    <s v="3146327933 - 3202407294 "/>
    <n v="8857"/>
    <x v="100"/>
    <s v="05282"/>
    <s v="Sinifaná"/>
    <s v="Z19"/>
    <x v="2"/>
    <s v="R08"/>
    <s v="Fredonia"/>
    <s v="8282101"/>
    <s v="Cabecera"/>
    <m/>
    <m/>
    <m/>
    <s v="Inundación"/>
    <m/>
    <n v="18"/>
    <m/>
    <m/>
    <m/>
    <m/>
    <m/>
  </r>
  <r>
    <s v="Agosto"/>
    <s v="08"/>
    <x v="3"/>
    <m/>
    <n v="20150826"/>
    <m/>
    <n v="1"/>
    <s v="Unidad Élite"/>
    <s v="Gilberto Mazo"/>
    <s v="gilberto.mazo@antioquia.gov.co"/>
    <s v="3146327933 - 3202407294 "/>
    <n v="8857"/>
    <x v="88"/>
    <s v="05250"/>
    <s v="Bajo Cauca"/>
    <s v="Z04"/>
    <x v="0"/>
    <s v="R02"/>
    <s v="El Bagre"/>
    <s v="2250101"/>
    <s v="Cabecera"/>
    <m/>
    <m/>
    <m/>
    <s v="Inundación"/>
    <m/>
    <n v="18"/>
    <n v="3"/>
    <m/>
    <m/>
    <m/>
    <m/>
  </r>
  <r>
    <s v="Agosto"/>
    <s v="08"/>
    <x v="3"/>
    <m/>
    <n v="20150826"/>
    <m/>
    <n v="1"/>
    <s v="Unidad Élite"/>
    <s v="Gilberto Mazo"/>
    <s v="gilberto.mazo@antioquia.gov.co"/>
    <s v="3146327933 - 3202407294 "/>
    <n v="8857"/>
    <x v="43"/>
    <s v="05895"/>
    <s v="Bajo Cauca"/>
    <s v="Z04"/>
    <x v="0"/>
    <s v="R02"/>
    <m/>
    <e v="#N/A"/>
    <e v="#N/A"/>
    <m/>
    <m/>
    <m/>
    <s v="Inundación"/>
    <m/>
    <n v="18"/>
    <m/>
    <m/>
    <m/>
    <m/>
    <m/>
  </r>
  <r>
    <s v="Agosto"/>
    <s v="08"/>
    <x v="3"/>
    <m/>
    <n v="20150831"/>
    <m/>
    <n v="1"/>
    <s v="Unidad Élite"/>
    <s v="Gilberto Mazo"/>
    <s v="gilberto.mazo@antioquia.gov.co"/>
    <s v="3146327933 - 3202407294 "/>
    <n v="8857"/>
    <x v="48"/>
    <s v="05310"/>
    <s v="Río Porce "/>
    <s v="Z09"/>
    <x v="1"/>
    <s v="R05"/>
    <s v="La Bonita"/>
    <s v="5310201"/>
    <s v="Cabecera"/>
    <m/>
    <m/>
    <m/>
    <s v="Vendaval"/>
    <m/>
    <n v="30"/>
    <m/>
    <m/>
    <m/>
    <m/>
    <m/>
  </r>
  <r>
    <s v="Agosto"/>
    <s v="08"/>
    <x v="3"/>
    <m/>
    <n v="20150831"/>
    <m/>
    <n v="1"/>
    <s v="Unidad Élite"/>
    <s v="Gilberto Mazo"/>
    <s v="gilberto.mazo@antioquia.gov.co"/>
    <s v="3146327933 - 3202407294 "/>
    <n v="8857"/>
    <x v="100"/>
    <s v="05282"/>
    <s v="Sinifaná"/>
    <s v="Z19"/>
    <x v="2"/>
    <s v="R08"/>
    <m/>
    <e v="#N/A"/>
    <e v="#N/A"/>
    <m/>
    <m/>
    <m/>
    <s v="Incendio forestal"/>
    <m/>
    <n v="16"/>
    <m/>
    <m/>
    <m/>
    <m/>
    <m/>
  </r>
  <r>
    <s v="Agosto"/>
    <s v="08"/>
    <x v="3"/>
    <m/>
    <n v="20150831"/>
    <m/>
    <n v="1"/>
    <s v="Unidad Élite"/>
    <s v="Gilberto Mazo"/>
    <s v="gilberto.mazo@antioquia.gov.co"/>
    <s v="3146327933 - 3202407294 "/>
    <n v="8857"/>
    <x v="100"/>
    <s v="05282"/>
    <s v="Sinifaná"/>
    <s v="Z19"/>
    <x v="2"/>
    <s v="R08"/>
    <m/>
    <e v="#N/A"/>
    <e v="#N/A"/>
    <m/>
    <m/>
    <m/>
    <s v="Incendio forestal"/>
    <m/>
    <n v="16"/>
    <m/>
    <m/>
    <m/>
    <m/>
    <m/>
  </r>
  <r>
    <s v="Agosto"/>
    <s v="08"/>
    <x v="3"/>
    <m/>
    <n v="20150831"/>
    <m/>
    <n v="1"/>
    <s v="Unidad Élite"/>
    <s v="Gilberto Mazo"/>
    <s v="gilberto.mazo@antioquia.gov.co"/>
    <s v="3146327933 - 3202407294 "/>
    <n v="8857"/>
    <x v="84"/>
    <s v="05861"/>
    <s v="Sinifaná"/>
    <s v="Z19"/>
    <x v="2"/>
    <s v="R08"/>
    <m/>
    <e v="#N/A"/>
    <e v="#N/A"/>
    <m/>
    <m/>
    <m/>
    <s v="Incendio forestal"/>
    <m/>
    <n v="16"/>
    <m/>
    <m/>
    <m/>
    <m/>
    <m/>
  </r>
  <r>
    <s v="Agosto"/>
    <s v="08"/>
    <x v="3"/>
    <m/>
    <n v="20150831"/>
    <m/>
    <n v="1"/>
    <s v="Unidad Élite"/>
    <s v="Gilberto Mazo"/>
    <s v="gilberto.mazo@antioquia.gov.co"/>
    <s v="3146327933 - 3202407294 "/>
    <n v="8857"/>
    <x v="83"/>
    <s v="05002"/>
    <s v="Páramo"/>
    <s v="Z15"/>
    <x v="3"/>
    <s v="R07"/>
    <m/>
    <e v="#N/A"/>
    <e v="#N/A"/>
    <m/>
    <m/>
    <m/>
    <s v="Incendio forestal"/>
    <m/>
    <n v="16"/>
    <m/>
    <m/>
    <m/>
    <m/>
    <m/>
  </r>
  <r>
    <s v="Septiembre"/>
    <s v="09"/>
    <x v="3"/>
    <m/>
    <n v="20150903"/>
    <m/>
    <n v="1"/>
    <s v="Unidad Élite"/>
    <s v="Gilberto Mazo"/>
    <s v="gilberto.mazo@antioquia.gov.co"/>
    <s v="3146327933 - 3202407294 "/>
    <n v="8857"/>
    <x v="76"/>
    <s v="05045"/>
    <s v="Centro"/>
    <s v="Z23"/>
    <x v="5"/>
    <s v="R09"/>
    <s v="Zungo Abajo"/>
    <s v="9045204"/>
    <s v="Puerto Caribe O Puerto Giron"/>
    <m/>
    <m/>
    <m/>
    <s v="Vendaval"/>
    <m/>
    <n v="30"/>
    <m/>
    <m/>
    <m/>
    <m/>
    <n v="11"/>
  </r>
  <r>
    <s v="Septiembre"/>
    <s v="09"/>
    <x v="3"/>
    <m/>
    <n v="20150903"/>
    <m/>
    <n v="1"/>
    <s v="Unidad Élite"/>
    <s v="Gilberto Mazo"/>
    <s v="gilberto.mazo@antioquia.gov.co"/>
    <s v="3146327933 - 3202407294 "/>
    <n v="8857"/>
    <x v="21"/>
    <s v="05091"/>
    <s v="San Juan"/>
    <s v="Z20"/>
    <x v="2"/>
    <s v="R08"/>
    <m/>
    <e v="#N/A"/>
    <e v="#N/A"/>
    <m/>
    <m/>
    <m/>
    <s v="Sismo"/>
    <m/>
    <n v="25"/>
    <n v="1"/>
    <m/>
    <m/>
    <m/>
    <m/>
  </r>
  <r>
    <s v="Septiembre"/>
    <s v="09"/>
    <x v="3"/>
    <m/>
    <n v="20150905"/>
    <m/>
    <n v="1"/>
    <s v="Unidad Élite"/>
    <s v="Gilberto Mazo"/>
    <s v="gilberto.mazo@antioquia.gov.co"/>
    <s v="3146327933 - 3202407294 "/>
    <n v="8857"/>
    <x v="80"/>
    <s v="05001"/>
    <s v="Centro"/>
    <s v="Z01"/>
    <x v="7"/>
    <s v="R01"/>
    <s v="Santa Elena"/>
    <s v="1001190"/>
    <s v="Santa Elena"/>
    <m/>
    <m/>
    <m/>
    <s v="Incendio forestal"/>
    <m/>
    <n v="16"/>
    <m/>
    <m/>
    <m/>
    <m/>
    <m/>
  </r>
  <r>
    <s v="Septiembre"/>
    <s v="09"/>
    <x v="3"/>
    <m/>
    <n v="20150905"/>
    <m/>
    <n v="1"/>
    <s v="Unidad Élite"/>
    <s v="Gilberto Mazo"/>
    <s v="gilberto.mazo@antioquia.gov.co"/>
    <s v="3146327933 - 3202407294 "/>
    <n v="8857"/>
    <x v="100"/>
    <s v="05282"/>
    <s v="Sinifaná"/>
    <s v="Z19"/>
    <x v="2"/>
    <s v="R08"/>
    <m/>
    <e v="#N/A"/>
    <e v="#N/A"/>
    <m/>
    <m/>
    <m/>
    <s v="Incendio forestal"/>
    <m/>
    <n v="16"/>
    <m/>
    <m/>
    <m/>
    <m/>
    <m/>
  </r>
  <r>
    <s v="Septiembre"/>
    <s v="09"/>
    <x v="3"/>
    <m/>
    <n v="20150905"/>
    <m/>
    <n v="1"/>
    <s v="Unidad Élite"/>
    <s v="Gilberto Mazo"/>
    <s v="gilberto.mazo@antioquia.gov.co"/>
    <s v="3146327933 - 3202407294 "/>
    <n v="8857"/>
    <x v="47"/>
    <s v="05038"/>
    <s v="Vertiente Chorros Blancos"/>
    <s v="Z10"/>
    <x v="1"/>
    <s v="R05"/>
    <m/>
    <e v="#N/A"/>
    <e v="#N/A"/>
    <m/>
    <m/>
    <m/>
    <s v="Vendaval"/>
    <m/>
    <n v="30"/>
    <n v="56"/>
    <m/>
    <m/>
    <m/>
    <n v="56"/>
  </r>
  <r>
    <s v="Septiembre"/>
    <s v="09"/>
    <x v="3"/>
    <m/>
    <n v="20150908"/>
    <m/>
    <n v="1"/>
    <s v="Unidad Élite"/>
    <s v="Gilberto Mazo"/>
    <s v="gilberto.mazo@antioquia.gov.co"/>
    <s v="3146327933 - 3202407294 "/>
    <n v="8857"/>
    <x v="3"/>
    <s v="05652"/>
    <s v="Bosques"/>
    <s v="Z17"/>
    <x v="3"/>
    <s v="R07"/>
    <m/>
    <e v="#N/A"/>
    <e v="#N/A"/>
    <m/>
    <m/>
    <m/>
    <s v="Vendaval"/>
    <m/>
    <n v="30"/>
    <m/>
    <m/>
    <m/>
    <m/>
    <m/>
  </r>
  <r>
    <s v="Septiembre"/>
    <s v="09"/>
    <x v="3"/>
    <m/>
    <n v="20150908"/>
    <m/>
    <n v="1"/>
    <s v="Unidad Élite"/>
    <s v="Gilberto Mazo"/>
    <s v="gilberto.mazo@antioquia.gov.co"/>
    <s v="3146327933 - 3202407294 "/>
    <n v="8857"/>
    <x v="118"/>
    <s v="05607"/>
    <s v="Valle de San Nicolás"/>
    <s v="Z18"/>
    <x v="3"/>
    <s v="R07"/>
    <m/>
    <e v="#N/A"/>
    <e v="#N/A"/>
    <m/>
    <m/>
    <m/>
    <s v="Incendio forestal"/>
    <m/>
    <n v="16"/>
    <m/>
    <m/>
    <m/>
    <m/>
    <m/>
  </r>
  <r>
    <s v="Septiembre"/>
    <s v="09"/>
    <x v="3"/>
    <m/>
    <n v="20150908"/>
    <m/>
    <n v="1"/>
    <s v="Unidad Élite"/>
    <s v="Gilberto Mazo"/>
    <s v="gilberto.mazo@antioquia.gov.co"/>
    <s v="3146327933 - 3202407294 "/>
    <n v="8857"/>
    <x v="29"/>
    <s v="05142"/>
    <s v="Nus"/>
    <s v="Z05"/>
    <x v="8"/>
    <s v="R03"/>
    <s v="Botijas"/>
    <s v="3142201"/>
    <s v="Cabecera"/>
    <m/>
    <m/>
    <m/>
    <s v="Vendaval"/>
    <m/>
    <n v="30"/>
    <m/>
    <m/>
    <m/>
    <m/>
    <m/>
  </r>
  <r>
    <s v="Septiembre"/>
    <s v="09"/>
    <x v="3"/>
    <m/>
    <n v="20150909"/>
    <m/>
    <n v="1"/>
    <s v="Unidad Élite"/>
    <s v="Gilberto Mazo"/>
    <s v="gilberto.mazo@antioquia.gov.co"/>
    <s v="3146327933 - 3202407294 "/>
    <n v="8857"/>
    <x v="40"/>
    <s v="05591"/>
    <s v="Ribereña"/>
    <s v="Z06"/>
    <x v="8"/>
    <s v="R03"/>
    <s v="Las Mercedes"/>
    <s v="3591103"/>
    <s v="Las Mercedes"/>
    <m/>
    <m/>
    <m/>
    <s v="Vendaval"/>
    <m/>
    <n v="30"/>
    <m/>
    <m/>
    <m/>
    <m/>
    <m/>
  </r>
  <r>
    <s v="Septiembre"/>
    <s v="09"/>
    <x v="3"/>
    <m/>
    <n v="20150909"/>
    <m/>
    <n v="1"/>
    <s v="Unidad Élite"/>
    <s v="Gilberto Mazo"/>
    <s v="gilberto.mazo@antioquia.gov.co"/>
    <s v="3146327933 - 3202407294 "/>
    <n v="8857"/>
    <x v="3"/>
    <s v="05652"/>
    <s v="Bosques"/>
    <s v="Z17"/>
    <x v="3"/>
    <s v="R07"/>
    <s v="El Tagual"/>
    <s v="7652201"/>
    <s v="Cabecera"/>
    <m/>
    <m/>
    <m/>
    <s v="Vendaval"/>
    <m/>
    <n v="30"/>
    <m/>
    <m/>
    <m/>
    <m/>
    <m/>
  </r>
  <r>
    <s v="Septiembre"/>
    <s v="09"/>
    <x v="3"/>
    <m/>
    <n v="20150909"/>
    <m/>
    <n v="1"/>
    <s v="Unidad Élite"/>
    <s v="Gilberto Mazo"/>
    <s v="gilberto.mazo@antioquia.gov.co"/>
    <s v="3146327933 - 3202407294 "/>
    <n v="8857"/>
    <x v="23"/>
    <s v="05197"/>
    <s v="Bosques"/>
    <s v="Z17"/>
    <x v="3"/>
    <s v="R07"/>
    <m/>
    <e v="#N/A"/>
    <e v="#N/A"/>
    <m/>
    <m/>
    <m/>
    <s v="Vendaval"/>
    <m/>
    <n v="30"/>
    <n v="28"/>
    <m/>
    <m/>
    <m/>
    <m/>
  </r>
  <r>
    <s v="Agosto"/>
    <s v="08"/>
    <x v="3"/>
    <m/>
    <n v="20150803"/>
    <m/>
    <n v="1"/>
    <s v="Unidad Élite"/>
    <s v="Gilberto Mazo"/>
    <s v="gilberto.mazo@antioquia.gov.co"/>
    <s v="3146327933 - 3202407294 "/>
    <n v="8857"/>
    <x v="83"/>
    <s v="05002"/>
    <s v="Páramo"/>
    <s v="Z15"/>
    <x v="3"/>
    <s v="R07"/>
    <m/>
    <e v="#N/A"/>
    <e v="#N/A"/>
    <m/>
    <m/>
    <m/>
    <s v="Incendio estructural"/>
    <m/>
    <n v="15"/>
    <n v="1"/>
    <m/>
    <m/>
    <m/>
    <n v="1"/>
  </r>
  <r>
    <s v="Agosto"/>
    <s v="08"/>
    <x v="3"/>
    <m/>
    <n v="20150813"/>
    <m/>
    <n v="1"/>
    <s v="Unidad Élite"/>
    <s v="Gilberto Mazo"/>
    <s v="gilberto.mazo@antioquia.gov.co"/>
    <s v="3146327933 - 3202407294 "/>
    <n v="8857"/>
    <x v="83"/>
    <s v="05002"/>
    <s v="Páramo"/>
    <s v="Z15"/>
    <x v="3"/>
    <s v="R07"/>
    <m/>
    <e v="#N/A"/>
    <e v="#N/A"/>
    <m/>
    <m/>
    <m/>
    <s v="Incendio estructural"/>
    <m/>
    <n v="15"/>
    <n v="1"/>
    <m/>
    <m/>
    <m/>
    <n v="1"/>
  </r>
  <r>
    <s v="Septiembre"/>
    <s v="09"/>
    <x v="3"/>
    <m/>
    <n v="20150909"/>
    <m/>
    <n v="1"/>
    <s v="Unidad Élite"/>
    <s v="Gilberto Mazo"/>
    <s v="gilberto.mazo@antioquia.gov.co"/>
    <s v="3146327933 - 3202407294 "/>
    <n v="8857"/>
    <x v="60"/>
    <s v="05615"/>
    <s v="Valle de San Nicolás"/>
    <s v="Z18"/>
    <x v="3"/>
    <s v="R07"/>
    <m/>
    <e v="#N/A"/>
    <e v="#N/A"/>
    <m/>
    <m/>
    <m/>
    <s v="Vendaval"/>
    <m/>
    <n v="30"/>
    <n v="3"/>
    <m/>
    <m/>
    <m/>
    <m/>
  </r>
  <r>
    <s v="Septiembre"/>
    <s v="09"/>
    <x v="3"/>
    <m/>
    <n v="20150909"/>
    <m/>
    <n v="1"/>
    <s v="Unidad Élite"/>
    <s v="Gilberto Mazo"/>
    <s v="gilberto.mazo@antioquia.gov.co"/>
    <s v="3146327933 - 3202407294 "/>
    <n v="8857"/>
    <x v="29"/>
    <s v="05142"/>
    <s v="Nus"/>
    <s v="Z05"/>
    <x v="8"/>
    <s v="R03"/>
    <m/>
    <e v="#N/A"/>
    <e v="#N/A"/>
    <m/>
    <m/>
    <m/>
    <s v="Vendaval"/>
    <m/>
    <n v="30"/>
    <n v="32"/>
    <m/>
    <m/>
    <m/>
    <n v="6"/>
  </r>
  <r>
    <s v="Septiembre"/>
    <s v="09"/>
    <x v="3"/>
    <m/>
    <n v="20150910"/>
    <m/>
    <n v="1"/>
    <s v="Unidad Élite"/>
    <s v="Gilberto Mazo"/>
    <s v="gilberto.mazo@antioquia.gov.co"/>
    <s v="3146327933 - 3202407294 "/>
    <n v="8857"/>
    <x v="40"/>
    <s v="05591"/>
    <s v="Ribereña"/>
    <s v="Z06"/>
    <x v="8"/>
    <s v="R03"/>
    <m/>
    <e v="#N/A"/>
    <e v="#N/A"/>
    <m/>
    <m/>
    <m/>
    <s v="Vendaval"/>
    <m/>
    <n v="30"/>
    <m/>
    <m/>
    <m/>
    <m/>
    <n v="29"/>
  </r>
  <r>
    <s v="Septiembre"/>
    <s v="09"/>
    <x v="3"/>
    <m/>
    <n v="20150910"/>
    <m/>
    <n v="1"/>
    <s v="Unidad Élite"/>
    <s v="Gilberto Mazo"/>
    <s v="gilberto.mazo@antioquia.gov.co"/>
    <s v="3146327933 - 3202407294 "/>
    <n v="8857"/>
    <x v="3"/>
    <s v="05652"/>
    <s v="Bosques"/>
    <s v="Z17"/>
    <x v="3"/>
    <s v="R07"/>
    <m/>
    <e v="#N/A"/>
    <e v="#N/A"/>
    <m/>
    <m/>
    <m/>
    <s v="Vendaval"/>
    <m/>
    <n v="30"/>
    <m/>
    <m/>
    <m/>
    <m/>
    <n v="49"/>
  </r>
  <r>
    <s v="Septiembre"/>
    <s v="09"/>
    <x v="3"/>
    <m/>
    <n v="20150910"/>
    <m/>
    <n v="1"/>
    <s v="Unidad Élite"/>
    <s v="Gilberto Mazo"/>
    <s v="gilberto.mazo@antioquia.gov.co"/>
    <s v="3146327933 - 3202407294 "/>
    <n v="8857"/>
    <x v="23"/>
    <s v="05197"/>
    <s v="Bosques"/>
    <s v="Z17"/>
    <x v="3"/>
    <s v="R07"/>
    <m/>
    <e v="#N/A"/>
    <e v="#N/A"/>
    <m/>
    <m/>
    <m/>
    <s v="Vendaval"/>
    <m/>
    <n v="30"/>
    <m/>
    <m/>
    <m/>
    <m/>
    <n v="35"/>
  </r>
  <r>
    <s v="Septiembre"/>
    <s v="09"/>
    <x v="3"/>
    <m/>
    <n v="20150905"/>
    <m/>
    <n v="1"/>
    <s v="Unidad Élite"/>
    <s v="Gilberto Mazo"/>
    <s v="gilberto.mazo@antioquia.gov.co"/>
    <s v="3146327933 - 3202407294 "/>
    <n v="8857"/>
    <x v="47"/>
    <s v="05038"/>
    <s v="Vertiente Chorros Blancos"/>
    <s v="Z10"/>
    <x v="1"/>
    <s v="R05"/>
    <m/>
    <e v="#N/A"/>
    <e v="#N/A"/>
    <m/>
    <m/>
    <m/>
    <s v="Vendaval"/>
    <m/>
    <n v="30"/>
    <n v="56"/>
    <m/>
    <m/>
    <m/>
    <n v="56"/>
  </r>
  <r>
    <s v="Septiembre"/>
    <s v="09"/>
    <x v="3"/>
    <m/>
    <n v="20150909"/>
    <m/>
    <n v="1"/>
    <s v="Unidad Élite"/>
    <s v="Gilberto Mazo"/>
    <s v="gilberto.mazo@antioquia.gov.co"/>
    <s v="3146327933 - 3202407294 "/>
    <n v="8857"/>
    <x v="60"/>
    <s v="05615"/>
    <s v="Valle de San Nicolás"/>
    <s v="Z18"/>
    <x v="3"/>
    <s v="R07"/>
    <m/>
    <e v="#N/A"/>
    <e v="#N/A"/>
    <m/>
    <m/>
    <m/>
    <s v="Vendaval"/>
    <m/>
    <n v="30"/>
    <n v="3"/>
    <m/>
    <m/>
    <m/>
    <n v="3"/>
  </r>
  <r>
    <s v="Septiembre"/>
    <s v="09"/>
    <x v="3"/>
    <m/>
    <n v="20150913"/>
    <m/>
    <n v="1"/>
    <s v="Unidad Élite"/>
    <s v="Gilberto Mazo"/>
    <s v="gilberto.mazo@antioquia.gov.co"/>
    <s v="3146327933 - 3202407294 "/>
    <n v="8857"/>
    <x v="115"/>
    <s v="05380"/>
    <s v="Sur "/>
    <s v="Z03"/>
    <x v="7"/>
    <s v="R01"/>
    <m/>
    <e v="#N/A"/>
    <e v="#N/A"/>
    <m/>
    <m/>
    <m/>
    <s v="Explosión"/>
    <m/>
    <n v="11"/>
    <m/>
    <m/>
    <m/>
    <m/>
    <m/>
  </r>
  <r>
    <s v="Septiembre"/>
    <s v="09"/>
    <x v="3"/>
    <m/>
    <n v="20150913"/>
    <m/>
    <n v="1"/>
    <s v="Unidad Élite"/>
    <s v="Gilberto Mazo"/>
    <s v="gilberto.mazo@antioquia.gov.co"/>
    <s v="3146327933 - 3202407294 "/>
    <n v="8857"/>
    <x v="101"/>
    <s v="05031"/>
    <s v="Meseta"/>
    <s v="Z07"/>
    <x v="6"/>
    <s v="R04"/>
    <m/>
    <e v="#N/A"/>
    <e v="#N/A"/>
    <m/>
    <m/>
    <m/>
    <s v="Accidente"/>
    <m/>
    <n v="1"/>
    <m/>
    <m/>
    <m/>
    <m/>
    <m/>
  </r>
  <r>
    <s v="Septiembre"/>
    <s v="09"/>
    <x v="3"/>
    <m/>
    <n v="20150913"/>
    <m/>
    <n v="1"/>
    <s v="Unidad Élite"/>
    <s v="Gilberto Mazo"/>
    <s v="gilberto.mazo@antioquia.gov.co"/>
    <s v="3146327933 - 3202407294 "/>
    <n v="8857"/>
    <x v="101"/>
    <s v="05031"/>
    <s v="Meseta"/>
    <s v="Z07"/>
    <x v="6"/>
    <s v="R04"/>
    <m/>
    <e v="#N/A"/>
    <e v="#N/A"/>
    <m/>
    <m/>
    <m/>
    <s v="Incendio forestal"/>
    <m/>
    <n v="16"/>
    <m/>
    <m/>
    <m/>
    <m/>
    <m/>
  </r>
  <r>
    <s v="Septiembre"/>
    <s v="09"/>
    <x v="3"/>
    <m/>
    <n v="20150915"/>
    <m/>
    <n v="1"/>
    <s v="Unidad Élite"/>
    <s v="Gilberto Mazo"/>
    <s v="gilberto.mazo@antioquia.gov.co"/>
    <s v="3146327933 - 3202407294 "/>
    <n v="8857"/>
    <x v="107"/>
    <s v="05266"/>
    <s v="Sur "/>
    <s v="Z03"/>
    <x v="7"/>
    <s v="R01"/>
    <m/>
    <e v="#N/A"/>
    <e v="#N/A"/>
    <m/>
    <m/>
    <m/>
    <s v="Incendio estructural"/>
    <m/>
    <n v="15"/>
    <m/>
    <m/>
    <m/>
    <m/>
    <m/>
  </r>
  <r>
    <s v="Septiembre"/>
    <s v="09"/>
    <x v="3"/>
    <m/>
    <n v="20150914"/>
    <m/>
    <n v="1"/>
    <s v="Unidad Élite"/>
    <s v="Gilberto Mazo"/>
    <s v="gilberto.mazo@antioquia.gov.co"/>
    <s v="3146327933 - 3202407294 "/>
    <n v="8857"/>
    <x v="114"/>
    <s v="05361"/>
    <s v="Río Cauca"/>
    <s v="Z12"/>
    <x v="1"/>
    <s v="R05"/>
    <m/>
    <e v="#N/A"/>
    <e v="#N/A"/>
    <m/>
    <m/>
    <m/>
    <s v="Incendio forestal"/>
    <m/>
    <n v="16"/>
    <m/>
    <m/>
    <m/>
    <m/>
    <m/>
  </r>
  <r>
    <s v="Septiembre"/>
    <s v="09"/>
    <x v="3"/>
    <m/>
    <n v="20150914"/>
    <m/>
    <n v="1"/>
    <s v="Unidad Élite"/>
    <s v="Gilberto Mazo"/>
    <s v="gilberto.mazo@antioquia.gov.co"/>
    <s v="3146327933 - 3202407294 "/>
    <n v="8857"/>
    <x v="32"/>
    <s v="05579"/>
    <s v="Ribereña"/>
    <s v="Z06"/>
    <x v="8"/>
    <s v="R03"/>
    <m/>
    <e v="#N/A"/>
    <e v="#N/A"/>
    <m/>
    <m/>
    <m/>
    <s v="Vendaval"/>
    <m/>
    <n v="30"/>
    <m/>
    <m/>
    <m/>
    <m/>
    <m/>
  </r>
  <r>
    <s v="Septiembre"/>
    <s v="09"/>
    <x v="3"/>
    <m/>
    <n v="20150916"/>
    <m/>
    <n v="1"/>
    <s v="Unidad Élite"/>
    <s v="Gilberto Mazo"/>
    <s v="gilberto.mazo@antioquia.gov.co"/>
    <s v="3146327933 - 3202407294 "/>
    <n v="8857"/>
    <x v="107"/>
    <s v="05266"/>
    <s v="Sur "/>
    <s v="Z03"/>
    <x v="7"/>
    <s v="R01"/>
    <m/>
    <e v="#N/A"/>
    <e v="#N/A"/>
    <m/>
    <m/>
    <m/>
    <s v="Plaga"/>
    <m/>
    <n v="22"/>
    <m/>
    <m/>
    <m/>
    <m/>
    <m/>
  </r>
  <r>
    <s v="Septiembre"/>
    <s v="08"/>
    <x v="3"/>
    <m/>
    <n v="20150831"/>
    <m/>
    <n v="1"/>
    <s v="Unidad Élite"/>
    <s v="Gilberto Mazo"/>
    <s v="gilberto.mazo@antioquia.gov.co"/>
    <s v="3146327933 - 3202407294 "/>
    <n v="8857"/>
    <x v="5"/>
    <s v="05667"/>
    <s v="Embalses"/>
    <s v="Z16"/>
    <x v="3"/>
    <s v="R07"/>
    <m/>
    <e v="#N/A"/>
    <e v="#N/A"/>
    <m/>
    <m/>
    <m/>
    <s v="Vendaval"/>
    <m/>
    <n v="30"/>
    <n v="37"/>
    <m/>
    <m/>
    <m/>
    <n v="37"/>
  </r>
  <r>
    <s v="Septiembre"/>
    <s v="09"/>
    <x v="3"/>
    <m/>
    <n v="20150905"/>
    <m/>
    <n v="1"/>
    <s v="Unidad Élite"/>
    <s v="Gilberto Mazo"/>
    <s v="gilberto.mazo@antioquia.gov.co"/>
    <s v="3146327933 - 3202407294 "/>
    <n v="8857"/>
    <x v="5"/>
    <s v="05667"/>
    <s v="Embalses"/>
    <s v="Z16"/>
    <x v="3"/>
    <s v="R07"/>
    <m/>
    <e v="#N/A"/>
    <e v="#N/A"/>
    <m/>
    <m/>
    <m/>
    <s v="Vendaval"/>
    <m/>
    <n v="30"/>
    <m/>
    <m/>
    <m/>
    <m/>
    <m/>
  </r>
  <r>
    <s v="Septiembre"/>
    <s v="09"/>
    <x v="3"/>
    <m/>
    <n v="20150911"/>
    <m/>
    <n v="1"/>
    <s v="Unidad Élite"/>
    <s v="Gilberto Mazo"/>
    <s v="gilberto.mazo@antioquia.gov.co"/>
    <s v="3146327933 - 3202407294 "/>
    <n v="8857"/>
    <x v="35"/>
    <s v="05120"/>
    <s v="Bajo Cauca"/>
    <s v="Z04"/>
    <x v="0"/>
    <s v="R02"/>
    <m/>
    <e v="#N/A"/>
    <e v="#N/A"/>
    <m/>
    <m/>
    <m/>
    <s v="Vendaval"/>
    <m/>
    <n v="30"/>
    <n v="31"/>
    <m/>
    <m/>
    <m/>
    <n v="31"/>
  </r>
  <r>
    <s v="Septiembre"/>
    <s v="09"/>
    <x v="3"/>
    <m/>
    <n v="20150918"/>
    <m/>
    <n v="1"/>
    <s v="Unidad Élite"/>
    <s v="Gilberto Mazo"/>
    <s v="gilberto.mazo@antioquia.gov.co"/>
    <s v="3146327933 - 3202407294 "/>
    <n v="8857"/>
    <x v="37"/>
    <s v="05842"/>
    <s v="Cuenca del Río Sucio"/>
    <s v="Z13"/>
    <x v="4"/>
    <s v="R06"/>
    <m/>
    <e v="#N/A"/>
    <e v="#N/A"/>
    <m/>
    <m/>
    <m/>
    <s v="Lluvias"/>
    <m/>
    <n v="19"/>
    <m/>
    <m/>
    <m/>
    <m/>
    <m/>
  </r>
  <r>
    <s v="Septiembre"/>
    <s v="09"/>
    <x v="3"/>
    <m/>
    <n v="20150920"/>
    <m/>
    <n v="1"/>
    <s v="Unidad Élite"/>
    <s v="Gilberto Mazo"/>
    <s v="gilberto.mazo@antioquia.gov.co"/>
    <s v="3146327933 - 3202407294 "/>
    <n v="8857"/>
    <x v="87"/>
    <s v="05088"/>
    <s v="Norte "/>
    <s v="Z02"/>
    <x v="7"/>
    <s v="R01"/>
    <m/>
    <e v="#N/A"/>
    <e v="#N/A"/>
    <m/>
    <m/>
    <m/>
    <s v="Incendio estructural"/>
    <m/>
    <n v="15"/>
    <m/>
    <m/>
    <m/>
    <m/>
    <m/>
  </r>
  <r>
    <s v="Septiembre"/>
    <s v="09"/>
    <x v="3"/>
    <m/>
    <n v="20150921"/>
    <m/>
    <n v="1"/>
    <s v="Unidad Élite"/>
    <s v="Gilberto Mazo"/>
    <s v="gilberto.mazo@antioquia.gov.co"/>
    <s v="3146327933 - 3202407294 "/>
    <n v="8857"/>
    <x v="8"/>
    <s v="05284"/>
    <s v="Cuenca del Río Sucio"/>
    <s v="Z13"/>
    <x v="4"/>
    <s v="R06"/>
    <m/>
    <e v="#N/A"/>
    <e v="#N/A"/>
    <m/>
    <m/>
    <m/>
    <s v="Vendaval"/>
    <m/>
    <n v="30"/>
    <m/>
    <m/>
    <m/>
    <m/>
    <m/>
  </r>
  <r>
    <s v="Septiembre"/>
    <s v="09"/>
    <x v="3"/>
    <m/>
    <n v="20150924"/>
    <m/>
    <n v="1"/>
    <s v="Unidad Élite"/>
    <s v="Gilberto Mazo"/>
    <s v="gilberto.mazo@antioquia.gov.co"/>
    <s v="3146327933 - 3202407294 "/>
    <n v="8857"/>
    <x v="108"/>
    <s v="05079"/>
    <s v="Norte "/>
    <s v="Z02"/>
    <x v="7"/>
    <s v="R01"/>
    <m/>
    <e v="#N/A"/>
    <e v="#N/A"/>
    <m/>
    <m/>
    <m/>
    <s v="Incendio forestal"/>
    <m/>
    <n v="16"/>
    <m/>
    <m/>
    <m/>
    <m/>
    <m/>
  </r>
  <r>
    <s v="Septiembre"/>
    <s v="09"/>
    <x v="3"/>
    <m/>
    <n v="20150925"/>
    <m/>
    <n v="1"/>
    <s v="Unidad Élite"/>
    <s v="Gilberto Mazo"/>
    <s v="gilberto.mazo@antioquia.gov.co"/>
    <s v="3146327933 - 3202407294 "/>
    <n v="8857"/>
    <x v="101"/>
    <s v="05031"/>
    <s v="Meseta"/>
    <s v="Z07"/>
    <x v="6"/>
    <s v="R04"/>
    <m/>
    <e v="#N/A"/>
    <e v="#N/A"/>
    <m/>
    <m/>
    <m/>
    <s v="Vendaval"/>
    <m/>
    <n v="30"/>
    <m/>
    <m/>
    <m/>
    <m/>
    <m/>
  </r>
  <r>
    <s v="Septiembre"/>
    <s v="09"/>
    <x v="3"/>
    <m/>
    <n v="20150928"/>
    <m/>
    <n v="1"/>
    <s v="Unidad Élite"/>
    <s v="Gilberto Mazo"/>
    <s v="gilberto.mazo@antioquia.gov.co"/>
    <s v="3146327933 - 3202407294 "/>
    <n v="8857"/>
    <x v="77"/>
    <s v="05318"/>
    <s v="Valle de San Nicolás"/>
    <s v="Z18"/>
    <x v="3"/>
    <s v="R07"/>
    <m/>
    <e v="#N/A"/>
    <e v="#N/A"/>
    <m/>
    <m/>
    <m/>
    <s v="Incendio forestal"/>
    <m/>
    <n v="16"/>
    <m/>
    <m/>
    <m/>
    <m/>
    <m/>
  </r>
  <r>
    <s v="Septiembre"/>
    <s v="09"/>
    <x v="3"/>
    <m/>
    <n v="20150928"/>
    <m/>
    <n v="1"/>
    <s v="Unidad Élite"/>
    <s v="Gilberto Mazo"/>
    <s v="gilberto.mazo@antioquia.gov.co"/>
    <s v="3146327933 - 3202407294 "/>
    <n v="8857"/>
    <x v="100"/>
    <s v="05282"/>
    <s v="Sinifaná"/>
    <s v="Z19"/>
    <x v="2"/>
    <s v="R08"/>
    <m/>
    <e v="#N/A"/>
    <e v="#N/A"/>
    <m/>
    <m/>
    <m/>
    <s v="Incendio forestal"/>
    <m/>
    <n v="16"/>
    <m/>
    <m/>
    <m/>
    <m/>
    <m/>
  </r>
  <r>
    <s v="Septiembre"/>
    <s v="09"/>
    <x v="3"/>
    <m/>
    <n v="20150928"/>
    <m/>
    <n v="1"/>
    <s v="Unidad Élite"/>
    <s v="Gilberto Mazo"/>
    <s v="gilberto.mazo@antioquia.gov.co"/>
    <s v="3146327933 - 3202407294 "/>
    <n v="8857"/>
    <x v="101"/>
    <s v="05031"/>
    <s v="Meseta"/>
    <s v="Z07"/>
    <x v="6"/>
    <s v="R04"/>
    <m/>
    <e v="#N/A"/>
    <e v="#N/A"/>
    <m/>
    <m/>
    <m/>
    <s v="Incendio forestal"/>
    <m/>
    <n v="16"/>
    <m/>
    <m/>
    <m/>
    <m/>
    <m/>
  </r>
  <r>
    <s v="Septiembre"/>
    <s v="09"/>
    <x v="3"/>
    <m/>
    <n v="20150929"/>
    <m/>
    <n v="1"/>
    <s v="Unidad Élite"/>
    <s v="Gilberto Mazo"/>
    <s v="gilberto.mazo@antioquia.gov.co"/>
    <s v="3146327933 - 3202407294 "/>
    <n v="8857"/>
    <x v="58"/>
    <s v="05480"/>
    <s v="Centro"/>
    <s v="Z23"/>
    <x v="5"/>
    <s v="R09"/>
    <m/>
    <e v="#N/A"/>
    <e v="#N/A"/>
    <m/>
    <m/>
    <m/>
    <s v="Vendaval"/>
    <m/>
    <n v="30"/>
    <m/>
    <m/>
    <m/>
    <m/>
    <n v="33"/>
  </r>
  <r>
    <s v="Septiembre"/>
    <s v="09"/>
    <x v="3"/>
    <m/>
    <n v="20150929"/>
    <m/>
    <n v="1"/>
    <s v="Unidad Élite"/>
    <s v="Gilberto Mazo"/>
    <s v="gilberto.mazo@antioquia.gov.co"/>
    <s v="3146327933 - 3202407294 "/>
    <n v="8857"/>
    <x v="36"/>
    <s v="05172"/>
    <s v="Centro"/>
    <s v="Z23"/>
    <x v="5"/>
    <s v="R09"/>
    <m/>
    <e v="#N/A"/>
    <e v="#N/A"/>
    <m/>
    <m/>
    <m/>
    <s v="Vendaval"/>
    <m/>
    <n v="30"/>
    <m/>
    <m/>
    <m/>
    <m/>
    <m/>
  </r>
  <r>
    <s v="Septiembre"/>
    <s v="09"/>
    <x v="3"/>
    <m/>
    <n v="20150929"/>
    <m/>
    <n v="1"/>
    <s v="Unidad Élite"/>
    <s v="Gilberto Mazo"/>
    <s v="gilberto.mazo@antioquia.gov.co"/>
    <s v="3146327933 - 3202407294 "/>
    <n v="8857"/>
    <x v="37"/>
    <s v="05842"/>
    <s v="Cuenca del Río Sucio"/>
    <s v="Z13"/>
    <x v="4"/>
    <s v="R06"/>
    <m/>
    <e v="#N/A"/>
    <e v="#N/A"/>
    <m/>
    <m/>
    <m/>
    <s v="Lluvias"/>
    <m/>
    <n v="19"/>
    <m/>
    <m/>
    <m/>
    <m/>
    <m/>
  </r>
  <r>
    <s v="Septiembre"/>
    <s v="09"/>
    <x v="3"/>
    <m/>
    <n v="20150929"/>
    <m/>
    <n v="1"/>
    <s v="Unidad Élite"/>
    <s v="Gilberto Mazo"/>
    <s v="gilberto.mazo@antioquia.gov.co"/>
    <s v="3146327933 - 3202407294 "/>
    <n v="8857"/>
    <x v="40"/>
    <s v="05591"/>
    <s v="Ribereña"/>
    <s v="Z06"/>
    <x v="8"/>
    <s v="R03"/>
    <m/>
    <e v="#N/A"/>
    <e v="#N/A"/>
    <m/>
    <m/>
    <m/>
    <s v="Vendaval"/>
    <m/>
    <n v="30"/>
    <n v="63"/>
    <n v="5"/>
    <m/>
    <m/>
    <m/>
  </r>
  <r>
    <s v="Septiembre"/>
    <s v="09"/>
    <x v="3"/>
    <m/>
    <n v="20150930"/>
    <m/>
    <n v="1"/>
    <s v="Unidad Élite"/>
    <s v="Gilberto Mazo"/>
    <s v="gilberto.mazo@antioquia.gov.co"/>
    <s v="3146327933 - 3202407294 "/>
    <n v="8857"/>
    <x v="64"/>
    <s v="05690"/>
    <s v="Nus"/>
    <s v="Z05"/>
    <x v="6"/>
    <s v="R04"/>
    <m/>
    <e v="#N/A"/>
    <e v="#N/A"/>
    <m/>
    <m/>
    <m/>
    <s v="Colapso Estructural"/>
    <m/>
    <n v="4"/>
    <m/>
    <n v="2"/>
    <m/>
    <m/>
    <m/>
  </r>
  <r>
    <s v="Septiembre"/>
    <s v="09"/>
    <x v="3"/>
    <m/>
    <n v="20150930"/>
    <m/>
    <n v="1"/>
    <s v="Unidad Élite"/>
    <s v="Gilberto Mazo"/>
    <s v="gilberto.mazo@antioquia.gov.co"/>
    <s v="3146327933 - 3202407294 "/>
    <n v="8857"/>
    <x v="99"/>
    <s v="05736"/>
    <s v="Minera"/>
    <s v="Z08"/>
    <x v="6"/>
    <s v="R04"/>
    <m/>
    <e v="#N/A"/>
    <e v="#N/A"/>
    <m/>
    <m/>
    <m/>
    <s v="Colapso Estructural"/>
    <m/>
    <n v="4"/>
    <m/>
    <n v="2"/>
    <m/>
    <m/>
    <m/>
  </r>
  <r>
    <s v="Octubre"/>
    <s v="10"/>
    <x v="3"/>
    <m/>
    <n v="20151001"/>
    <m/>
    <n v="1"/>
    <s v="Unidad Élite"/>
    <s v="Gilberto Mazo"/>
    <s v="gilberto.mazo@antioquia.gov.co"/>
    <s v="3146327933 - 3202407294 "/>
    <n v="8857"/>
    <x v="113"/>
    <s v="05042"/>
    <s v="Cauca Medio"/>
    <s v="Z14"/>
    <x v="4"/>
    <s v="R06"/>
    <m/>
    <e v="#N/A"/>
    <e v="#N/A"/>
    <m/>
    <m/>
    <m/>
    <s v="Accidente"/>
    <m/>
    <n v="1"/>
    <m/>
    <m/>
    <m/>
    <m/>
    <m/>
  </r>
  <r>
    <s v="Octubre"/>
    <s v="10"/>
    <x v="3"/>
    <m/>
    <n v="20151002"/>
    <m/>
    <n v="1"/>
    <s v="Unidad Élite"/>
    <s v="Gilberto Mazo"/>
    <s v="gilberto.mazo@antioquia.gov.co"/>
    <s v="3146327933 - 3202407294 "/>
    <n v="8857"/>
    <x v="18"/>
    <s v="05129"/>
    <s v="Sur "/>
    <s v="Z03"/>
    <x v="7"/>
    <s v="R01"/>
    <m/>
    <e v="#N/A"/>
    <e v="#N/A"/>
    <m/>
    <m/>
    <m/>
    <s v="Otro"/>
    <m/>
    <n v="39"/>
    <m/>
    <m/>
    <m/>
    <m/>
    <m/>
  </r>
  <r>
    <s v="Octubre"/>
    <s v="10"/>
    <x v="3"/>
    <m/>
    <n v="20151005"/>
    <m/>
    <n v="1"/>
    <s v="Unidad Élite"/>
    <s v="Gilberto Mazo"/>
    <s v="gilberto.mazo@antioquia.gov.co"/>
    <s v="3146327933 - 3202407294 "/>
    <n v="8857"/>
    <x v="7"/>
    <s v="05021"/>
    <s v="Embalses"/>
    <s v="Z16"/>
    <x v="3"/>
    <s v="R07"/>
    <m/>
    <e v="#N/A"/>
    <e v="#N/A"/>
    <m/>
    <m/>
    <m/>
    <s v="Vendaval"/>
    <m/>
    <n v="30"/>
    <n v="23"/>
    <m/>
    <m/>
    <m/>
    <n v="37"/>
  </r>
  <r>
    <s v="Octubre"/>
    <s v="10"/>
    <x v="3"/>
    <m/>
    <n v="20151005"/>
    <m/>
    <n v="1"/>
    <s v="Unidad Élite"/>
    <s v="Gilberto Mazo"/>
    <s v="gilberto.mazo@antioquia.gov.co"/>
    <s v="3146327933 - 3202407294 "/>
    <n v="8857"/>
    <x v="3"/>
    <s v="05652"/>
    <s v="Bosques"/>
    <s v="Z17"/>
    <x v="3"/>
    <s v="R07"/>
    <m/>
    <e v="#N/A"/>
    <e v="#N/A"/>
    <m/>
    <m/>
    <m/>
    <s v="Vendaval"/>
    <m/>
    <n v="30"/>
    <n v="88"/>
    <n v="7"/>
    <m/>
    <m/>
    <n v="98"/>
  </r>
  <r>
    <s v="Octubre"/>
    <s v="10"/>
    <x v="3"/>
    <m/>
    <n v="20151006"/>
    <m/>
    <n v="1"/>
    <s v="Unidad Élite"/>
    <s v="Gilberto Mazo"/>
    <s v="gilberto.mazo@antioquia.gov.co"/>
    <s v="3146327933 - 3202407294 "/>
    <n v="8857"/>
    <x v="18"/>
    <s v="05129"/>
    <s v="Sur "/>
    <s v="Z03"/>
    <x v="7"/>
    <s v="R01"/>
    <m/>
    <e v="#N/A"/>
    <e v="#N/A"/>
    <m/>
    <m/>
    <m/>
    <s v="Derrame"/>
    <m/>
    <n v="6"/>
    <m/>
    <m/>
    <m/>
    <m/>
    <m/>
  </r>
  <r>
    <s v="Octubre"/>
    <s v="10"/>
    <x v="3"/>
    <m/>
    <n v="20151006"/>
    <m/>
    <n v="1"/>
    <s v="Unidad Élite"/>
    <s v="Gilberto Mazo"/>
    <s v="gilberto.mazo@antioquia.gov.co"/>
    <s v="3146327933 - 3202407294 "/>
    <n v="8857"/>
    <x v="112"/>
    <s v="05656"/>
    <s v="Cauca Medio"/>
    <s v="Z14"/>
    <x v="4"/>
    <s v="R06"/>
    <m/>
    <e v="#N/A"/>
    <e v="#N/A"/>
    <m/>
    <m/>
    <m/>
    <s v="Accidente"/>
    <m/>
    <n v="1"/>
    <m/>
    <m/>
    <m/>
    <m/>
    <m/>
  </r>
  <r>
    <s v="Octubre"/>
    <s v="10"/>
    <x v="3"/>
    <m/>
    <n v="20151004"/>
    <m/>
    <n v="1"/>
    <s v="Unidad Élite"/>
    <s v="Gilberto Mazo"/>
    <s v="gilberto.mazo@antioquia.gov.co"/>
    <s v="3146327933 - 3202407294 "/>
    <n v="8857"/>
    <x v="68"/>
    <s v="05649"/>
    <s v="Embalses"/>
    <s v="Z16"/>
    <x v="3"/>
    <s v="R07"/>
    <m/>
    <e v="#N/A"/>
    <e v="#N/A"/>
    <m/>
    <m/>
    <m/>
    <s v="Vendaval"/>
    <m/>
    <n v="30"/>
    <m/>
    <m/>
    <m/>
    <m/>
    <m/>
  </r>
  <r>
    <s v="Octubre"/>
    <s v="10"/>
    <x v="3"/>
    <m/>
    <n v="20151007"/>
    <m/>
    <n v="1"/>
    <s v="Unidad Élite"/>
    <s v="Gilberto Mazo"/>
    <s v="gilberto.mazo@antioquia.gov.co"/>
    <s v="3146327933 - 3202407294 "/>
    <n v="8857"/>
    <x v="18"/>
    <s v="05129"/>
    <s v="Sur "/>
    <s v="Z03"/>
    <x v="7"/>
    <s v="R01"/>
    <m/>
    <e v="#N/A"/>
    <e v="#N/A"/>
    <m/>
    <m/>
    <m/>
    <s v="Accidente"/>
    <m/>
    <n v="1"/>
    <m/>
    <m/>
    <m/>
    <m/>
    <m/>
  </r>
  <r>
    <s v="Octubre"/>
    <s v="10"/>
    <x v="3"/>
    <m/>
    <n v="20151012"/>
    <m/>
    <n v="1"/>
    <s v="Unidad Élite"/>
    <s v="Gilberto Mazo"/>
    <s v="gilberto.mazo@antioquia.gov.co"/>
    <s v="3146327933 - 3202407294 "/>
    <n v="8857"/>
    <x v="108"/>
    <s v="05079"/>
    <s v="Norte "/>
    <s v="Z02"/>
    <x v="7"/>
    <s v="R01"/>
    <m/>
    <e v="#N/A"/>
    <e v="#N/A"/>
    <m/>
    <m/>
    <m/>
    <s v="Accidente"/>
    <m/>
    <n v="1"/>
    <m/>
    <m/>
    <m/>
    <m/>
    <m/>
  </r>
  <r>
    <s v="Octubre"/>
    <s v="10"/>
    <x v="3"/>
    <m/>
    <n v="20151016"/>
    <m/>
    <n v="1"/>
    <s v="Unidad Élite"/>
    <s v="Gilberto Mazo"/>
    <s v="gilberto.mazo@antioquia.gov.co"/>
    <s v="3146327933 - 3202407294 "/>
    <n v="8857"/>
    <x v="37"/>
    <s v="05842"/>
    <s v="Cuenca del Río Sucio"/>
    <s v="Z13"/>
    <x v="4"/>
    <s v="R06"/>
    <m/>
    <e v="#N/A"/>
    <e v="#N/A"/>
    <m/>
    <m/>
    <m/>
    <s v="Vendaval"/>
    <m/>
    <n v="30"/>
    <m/>
    <m/>
    <m/>
    <m/>
    <m/>
  </r>
  <r>
    <s v="Octubre"/>
    <s v="10"/>
    <x v="3"/>
    <m/>
    <n v="20151020"/>
    <m/>
    <n v="1"/>
    <s v="Unidad Élite"/>
    <s v="Gilberto Mazo"/>
    <s v="gilberto.mazo@antioquia.gov.co"/>
    <s v="3146327933 - 3202407294 "/>
    <n v="8857"/>
    <x v="25"/>
    <s v="05101"/>
    <s v="San Juan"/>
    <s v="Z20"/>
    <x v="2"/>
    <s v="R08"/>
    <m/>
    <e v="#N/A"/>
    <e v="#N/A"/>
    <m/>
    <m/>
    <m/>
    <s v="Explosión"/>
    <m/>
    <n v="11"/>
    <m/>
    <m/>
    <m/>
    <m/>
    <m/>
  </r>
  <r>
    <s v="Octubre"/>
    <s v="10"/>
    <x v="3"/>
    <m/>
    <n v="20151020"/>
    <m/>
    <n v="1"/>
    <s v="Unidad Élite"/>
    <s v="Gilberto Mazo"/>
    <s v="gilberto.mazo@antioquia.gov.co"/>
    <s v="3146327933 - 3202407294 "/>
    <n v="8857"/>
    <x v="90"/>
    <s v="05501"/>
    <s v="Cauca Medio"/>
    <s v="Z14"/>
    <x v="4"/>
    <s v="R06"/>
    <m/>
    <e v="#N/A"/>
    <e v="#N/A"/>
    <m/>
    <m/>
    <m/>
    <s v="Vendaval"/>
    <m/>
    <n v="30"/>
    <m/>
    <m/>
    <m/>
    <m/>
    <n v="21"/>
  </r>
  <r>
    <s v="Octubre"/>
    <s v="10"/>
    <x v="3"/>
    <m/>
    <n v="20151020"/>
    <m/>
    <n v="1"/>
    <s v="Unidad Élite"/>
    <s v="Gilberto Mazo"/>
    <s v="gilberto.mazo@antioquia.gov.co"/>
    <s v="3146327933 - 3202407294 "/>
    <n v="8857"/>
    <x v="76"/>
    <s v="05045"/>
    <s v="Centro"/>
    <s v="Z23"/>
    <x v="5"/>
    <s v="R09"/>
    <m/>
    <e v="#N/A"/>
    <e v="#N/A"/>
    <m/>
    <m/>
    <m/>
    <s v="Vendaval"/>
    <s v="Inundación"/>
    <n v="30"/>
    <m/>
    <m/>
    <m/>
    <m/>
    <m/>
  </r>
  <r>
    <s v="Octubre"/>
    <s v="10"/>
    <x v="3"/>
    <m/>
    <n v="20151020"/>
    <m/>
    <n v="1"/>
    <s v="Unidad Élite"/>
    <s v="Gilberto Mazo"/>
    <s v="gilberto.mazo@antioquia.gov.co"/>
    <s v="3146327933 - 3202407294 "/>
    <n v="8857"/>
    <x v="20"/>
    <s v="05837"/>
    <s v="Centro"/>
    <s v="Z23"/>
    <x v="5"/>
    <s v="R09"/>
    <s v="Currulao"/>
    <e v="#N/A"/>
    <e v="#N/A"/>
    <m/>
    <m/>
    <m/>
    <s v="Vendaval"/>
    <s v="Inundación"/>
    <n v="30"/>
    <m/>
    <m/>
    <m/>
    <m/>
    <m/>
  </r>
  <r>
    <s v="Octubre"/>
    <s v="10"/>
    <x v="3"/>
    <m/>
    <n v="20151022"/>
    <m/>
    <n v="1"/>
    <s v="Unidad Élite"/>
    <s v="Gilberto Mazo"/>
    <s v="gilberto.mazo@antioquia.gov.co"/>
    <s v="3146327933 - 3202407294 "/>
    <n v="8857"/>
    <x v="104"/>
    <s v="05809"/>
    <s v="Sinifaná"/>
    <s v="Z19"/>
    <x v="2"/>
    <s v="R08"/>
    <m/>
    <e v="#N/A"/>
    <e v="#N/A"/>
    <m/>
    <m/>
    <m/>
    <s v="Incendio forestal"/>
    <m/>
    <n v="16"/>
    <m/>
    <m/>
    <m/>
    <m/>
    <m/>
  </r>
  <r>
    <s v="Octubre"/>
    <s v="10"/>
    <x v="3"/>
    <m/>
    <n v="20151023"/>
    <m/>
    <n v="1"/>
    <s v="Unidad Élite"/>
    <s v="Gilberto Mazo"/>
    <s v="gilberto.mazo@antioquia.gov.co"/>
    <s v="3146327933 - 3202407294 "/>
    <n v="8857"/>
    <x v="37"/>
    <s v="05842"/>
    <s v="Cuenca del Río Sucio"/>
    <s v="Z13"/>
    <x v="4"/>
    <s v="R06"/>
    <m/>
    <e v="#N/A"/>
    <e v="#N/A"/>
    <m/>
    <m/>
    <m/>
    <s v="Sismo"/>
    <m/>
    <n v="25"/>
    <m/>
    <m/>
    <m/>
    <m/>
    <m/>
  </r>
  <r>
    <s v="Octubre"/>
    <s v="10"/>
    <x v="3"/>
    <m/>
    <n v="20151029"/>
    <m/>
    <n v="1"/>
    <s v="Unidad Élite"/>
    <s v="Gilberto Mazo"/>
    <s v="gilberto.mazo@antioquia.gov.co"/>
    <s v="3146327933 - 3202407294 "/>
    <n v="8857"/>
    <x v="87"/>
    <s v="05088"/>
    <s v="Norte "/>
    <s v="Z02"/>
    <x v="7"/>
    <s v="R01"/>
    <m/>
    <e v="#N/A"/>
    <e v="#N/A"/>
    <m/>
    <m/>
    <m/>
    <s v="Colapso Estructural"/>
    <m/>
    <n v="4"/>
    <m/>
    <m/>
    <m/>
    <m/>
    <m/>
  </r>
  <r>
    <s v="Octubre"/>
    <s v="10"/>
    <x v="3"/>
    <m/>
    <n v="20151029"/>
    <m/>
    <n v="1"/>
    <s v="Unidad Élite"/>
    <s v="Gilberto Mazo"/>
    <s v="gilberto.mazo@antioquia.gov.co"/>
    <s v="3146327933 - 3202407294 "/>
    <n v="8857"/>
    <x v="100"/>
    <s v="05282"/>
    <s v="Sinifaná"/>
    <s v="Z19"/>
    <x v="2"/>
    <s v="R08"/>
    <m/>
    <e v="#N/A"/>
    <e v="#N/A"/>
    <m/>
    <m/>
    <m/>
    <s v="Incendio forestal"/>
    <m/>
    <n v="16"/>
    <m/>
    <m/>
    <m/>
    <m/>
    <m/>
  </r>
  <r>
    <s v="Octubre"/>
    <s v="10"/>
    <x v="3"/>
    <m/>
    <n v="20151030"/>
    <m/>
    <n v="1"/>
    <s v="Unidad Élite"/>
    <s v="Gilberto Mazo"/>
    <s v="gilberto.mazo@antioquia.gov.co"/>
    <s v="3146327933 - 3202407294 "/>
    <n v="8857"/>
    <x v="113"/>
    <s v="05042"/>
    <s v="Cauca Medio"/>
    <s v="Z14"/>
    <x v="4"/>
    <s v="R06"/>
    <m/>
    <e v="#N/A"/>
    <e v="#N/A"/>
    <m/>
    <m/>
    <m/>
    <s v="Incendio estructural"/>
    <m/>
    <n v="15"/>
    <m/>
    <m/>
    <m/>
    <m/>
    <m/>
  </r>
  <r>
    <s v="Noviembre"/>
    <s v="11"/>
    <x v="3"/>
    <m/>
    <n v="20151103"/>
    <m/>
    <n v="1"/>
    <s v="Unidad Élite"/>
    <s v="Gilberto Mazo"/>
    <s v="gilberto.mazo@antioquia.gov.co"/>
    <s v="3146327933 - 3202407294 "/>
    <n v="8857"/>
    <x v="40"/>
    <s v="05591"/>
    <s v="Ribereña"/>
    <s v="Z06"/>
    <x v="8"/>
    <s v="R03"/>
    <m/>
    <e v="#N/A"/>
    <e v="#N/A"/>
    <m/>
    <m/>
    <m/>
    <s v="Vendaval"/>
    <s v="Inundación"/>
    <n v="30"/>
    <m/>
    <m/>
    <m/>
    <m/>
    <n v="66"/>
  </r>
  <r>
    <s v="Noviembre"/>
    <s v="11"/>
    <x v="3"/>
    <m/>
    <n v="20151102"/>
    <m/>
    <n v="1"/>
    <s v="Unidad Élite"/>
    <s v="Gilberto Mazo"/>
    <s v="gilberto.mazo@antioquia.gov.co"/>
    <s v="3146327933 - 3202407294 "/>
    <n v="8857"/>
    <x v="6"/>
    <s v="05686"/>
    <s v="Río Grande y Chico"/>
    <s v="Z11"/>
    <x v="1"/>
    <s v="R05"/>
    <m/>
    <e v="#N/A"/>
    <e v="#N/A"/>
    <m/>
    <m/>
    <m/>
    <s v="Otro"/>
    <m/>
    <n v="39"/>
    <m/>
    <m/>
    <m/>
    <m/>
    <m/>
  </r>
  <r>
    <s v="Noviembre"/>
    <s v="11"/>
    <x v="3"/>
    <m/>
    <n v="20151101"/>
    <m/>
    <n v="1"/>
    <s v="Unidad Élite"/>
    <s v="Gilberto Mazo"/>
    <s v="gilberto.mazo@antioquia.gov.co"/>
    <s v="3146327933 - 3202407294 "/>
    <n v="8857"/>
    <x v="40"/>
    <s v="05591"/>
    <s v="Ribereña"/>
    <s v="Z06"/>
    <x v="8"/>
    <s v="R03"/>
    <m/>
    <e v="#N/A"/>
    <e v="#N/A"/>
    <m/>
    <m/>
    <m/>
    <s v="Vendaval"/>
    <m/>
    <n v="30"/>
    <n v="8"/>
    <m/>
    <m/>
    <m/>
    <n v="28"/>
  </r>
  <r>
    <s v="Noviembre"/>
    <s v="11"/>
    <x v="3"/>
    <m/>
    <n v="20151102"/>
    <m/>
    <n v="1"/>
    <s v="Unidad Élite"/>
    <s v="Gilberto Mazo"/>
    <s v="gilberto.mazo@antioquia.gov.co"/>
    <s v="3146327933 - 3202407294 "/>
    <n v="8857"/>
    <x v="23"/>
    <s v="05197"/>
    <s v="Bosques"/>
    <s v="Z17"/>
    <x v="3"/>
    <s v="R07"/>
    <m/>
    <e v="#N/A"/>
    <e v="#N/A"/>
    <m/>
    <m/>
    <m/>
    <s v="Inundación"/>
    <m/>
    <n v="18"/>
    <m/>
    <m/>
    <m/>
    <m/>
    <n v="66"/>
  </r>
  <r>
    <s v="Noviembre"/>
    <s v="11"/>
    <x v="3"/>
    <m/>
    <n v="20151105"/>
    <m/>
    <n v="1"/>
    <s v="Unidad Élite"/>
    <s v="Gilberto Mazo"/>
    <s v="gilberto.mazo@antioquia.gov.co"/>
    <s v="3146327933 - 3202407294 "/>
    <n v="8857"/>
    <x v="103"/>
    <s v="05030"/>
    <s v="Sinifaná"/>
    <s v="Z19"/>
    <x v="2"/>
    <s v="R08"/>
    <m/>
    <e v="#N/A"/>
    <e v="#N/A"/>
    <m/>
    <m/>
    <m/>
    <s v="Accidente"/>
    <m/>
    <n v="1"/>
    <m/>
    <m/>
    <m/>
    <m/>
    <m/>
  </r>
  <r>
    <s v="Noviembre"/>
    <s v="11"/>
    <x v="3"/>
    <m/>
    <n v="20151109"/>
    <m/>
    <n v="1"/>
    <s v="Unidad Élite"/>
    <s v="Gilberto Mazo"/>
    <s v="gilberto.mazo@antioquia.gov.co"/>
    <s v="3146327933 - 3202407294 "/>
    <n v="8857"/>
    <x v="108"/>
    <s v="05079"/>
    <s v="Norte "/>
    <s v="Z02"/>
    <x v="7"/>
    <s v="R01"/>
    <m/>
    <e v="#N/A"/>
    <e v="#N/A"/>
    <m/>
    <m/>
    <m/>
    <s v="Incendio estructural"/>
    <m/>
    <n v="15"/>
    <m/>
    <m/>
    <m/>
    <m/>
    <m/>
  </r>
  <r>
    <s v="Noviembre"/>
    <s v="11"/>
    <x v="3"/>
    <m/>
    <n v="20151110"/>
    <m/>
    <n v="1"/>
    <s v="Unidad Élite"/>
    <s v="Gilberto Mazo"/>
    <s v="gilberto.mazo@antioquia.gov.co"/>
    <s v="3146327933 - 3202407294 "/>
    <n v="8857"/>
    <x v="113"/>
    <s v="05042"/>
    <s v="Cauca Medio"/>
    <s v="Z14"/>
    <x v="4"/>
    <s v="R06"/>
    <m/>
    <e v="#N/A"/>
    <e v="#N/A"/>
    <m/>
    <m/>
    <m/>
    <s v="accidente"/>
    <m/>
    <n v="1"/>
    <m/>
    <m/>
    <m/>
    <m/>
    <m/>
  </r>
  <r>
    <s v="Noviembre"/>
    <s v="11"/>
    <x v="3"/>
    <m/>
    <n v="20151110"/>
    <m/>
    <n v="1"/>
    <s v="Unidad Élite"/>
    <s v="Gilberto Mazo"/>
    <s v="gilberto.mazo@antioquia.gov.co"/>
    <s v="3146327933 - 3202407294 "/>
    <n v="8857"/>
    <x v="105"/>
    <s v="05212"/>
    <s v="Norte "/>
    <s v="Z02"/>
    <x v="7"/>
    <s v="R01"/>
    <m/>
    <e v="#N/A"/>
    <e v="#N/A"/>
    <m/>
    <m/>
    <m/>
    <s v="Deslizamiento"/>
    <m/>
    <n v="7"/>
    <m/>
    <m/>
    <m/>
    <m/>
    <m/>
  </r>
  <r>
    <s v="Noviembre"/>
    <s v="11"/>
    <x v="3"/>
    <m/>
    <n v="20151110"/>
    <m/>
    <n v="1"/>
    <s v="Unidad Élite"/>
    <s v="Gilberto Mazo"/>
    <s v="gilberto.mazo@antioquia.gov.co"/>
    <s v="3146327933 - 3202407294 "/>
    <n v="8857"/>
    <x v="125"/>
    <s v="05664"/>
    <s v="Río Grande y Chico"/>
    <s v="Z11"/>
    <x v="1"/>
    <s v="R05"/>
    <m/>
    <e v="#N/A"/>
    <e v="#N/A"/>
    <m/>
    <m/>
    <m/>
    <s v="Vendaval"/>
    <s v="Inundación"/>
    <n v="30"/>
    <n v="7"/>
    <m/>
    <m/>
    <m/>
    <n v="5"/>
  </r>
  <r>
    <s v="Noviembre"/>
    <s v="11"/>
    <x v="3"/>
    <m/>
    <n v="20151111"/>
    <m/>
    <n v="1"/>
    <s v="Unidad Élite"/>
    <s v="Gilberto Mazo"/>
    <s v="gilberto.mazo@antioquia.gov.co"/>
    <s v="3146327933 - 3202407294 "/>
    <n v="8857"/>
    <x v="123"/>
    <s v="05890"/>
    <s v="Meseta"/>
    <s v="Z07"/>
    <x v="6"/>
    <s v="R04"/>
    <m/>
    <e v="#N/A"/>
    <e v="#N/A"/>
    <m/>
    <m/>
    <m/>
    <s v="Deslizamiento"/>
    <m/>
    <n v="7"/>
    <m/>
    <m/>
    <m/>
    <m/>
    <m/>
  </r>
  <r>
    <s v="Noviembre"/>
    <s v="11"/>
    <x v="3"/>
    <m/>
    <n v="20151111"/>
    <m/>
    <n v="1"/>
    <s v="Unidad Élite"/>
    <s v="Gilberto Mazo"/>
    <s v="gilberto.mazo@antioquia.gov.co"/>
    <s v="3146327933 - 3202407294 "/>
    <n v="8857"/>
    <x v="18"/>
    <s v="05129"/>
    <s v="Sur "/>
    <s v="Z03"/>
    <x v="7"/>
    <s v="R01"/>
    <m/>
    <e v="#N/A"/>
    <e v="#N/A"/>
    <m/>
    <m/>
    <m/>
    <s v="Deslizamiento"/>
    <m/>
    <n v="7"/>
    <n v="2"/>
    <m/>
    <m/>
    <m/>
    <m/>
  </r>
  <r>
    <s v="Noviembre"/>
    <s v="11"/>
    <x v="3"/>
    <m/>
    <n v="20151112"/>
    <m/>
    <n v="1"/>
    <s v="Unidad Élite"/>
    <s v="Gilberto Mazo"/>
    <s v="gilberto.mazo@antioquia.gov.co"/>
    <s v="3146327933 - 3202407294 "/>
    <n v="8857"/>
    <x v="41"/>
    <s v="05858"/>
    <s v="Meseta"/>
    <s v="Z07"/>
    <x v="6"/>
    <s v="R04"/>
    <m/>
    <e v="#N/A"/>
    <e v="#N/A"/>
    <m/>
    <m/>
    <m/>
    <s v="Inundación"/>
    <m/>
    <n v="18"/>
    <m/>
    <m/>
    <m/>
    <m/>
    <n v="79"/>
  </r>
  <r>
    <s v="Noviembre"/>
    <s v="11"/>
    <x v="3"/>
    <m/>
    <n v="20151112"/>
    <m/>
    <n v="1"/>
    <s v="Unidad Élite"/>
    <s v="Gilberto Mazo"/>
    <s v="gilberto.mazo@antioquia.gov.co"/>
    <s v="3146327933 - 3202407294 "/>
    <n v="8857"/>
    <x v="103"/>
    <s v="05030"/>
    <s v="Sinifaná"/>
    <s v="Z19"/>
    <x v="2"/>
    <s v="R08"/>
    <m/>
    <e v="#N/A"/>
    <e v="#N/A"/>
    <m/>
    <m/>
    <m/>
    <s v="Deslizamiento"/>
    <m/>
    <n v="7"/>
    <m/>
    <m/>
    <m/>
    <m/>
    <m/>
  </r>
  <r>
    <s v="Noviembre"/>
    <s v="11"/>
    <x v="3"/>
    <m/>
    <n v="20151117"/>
    <m/>
    <n v="1"/>
    <s v="Unidad Élite"/>
    <s v="Gilberto Mazo"/>
    <s v="gilberto.mazo@antioquia.gov.co"/>
    <s v="3146327933 - 3202407294 "/>
    <n v="8857"/>
    <x v="77"/>
    <s v="05318"/>
    <s v="Valle de San Nicolás"/>
    <s v="Z18"/>
    <x v="3"/>
    <s v="R07"/>
    <m/>
    <e v="#N/A"/>
    <e v="#N/A"/>
    <m/>
    <m/>
    <m/>
    <s v="Ahogamiento"/>
    <m/>
    <e v="#N/A"/>
    <m/>
    <m/>
    <m/>
    <m/>
    <m/>
  </r>
  <r>
    <s v="Noviembre"/>
    <s v="11"/>
    <x v="3"/>
    <m/>
    <n v="20151120"/>
    <m/>
    <n v="1"/>
    <s v="Unidad Élite"/>
    <s v="Gilberto Mazo"/>
    <s v="gilberto.mazo@antioquia.gov.co"/>
    <s v="3146327933 - 3202407294 "/>
    <n v="8857"/>
    <x v="112"/>
    <s v="05656"/>
    <s v="Cauca Medio"/>
    <s v="Z14"/>
    <x v="4"/>
    <s v="R06"/>
    <m/>
    <e v="#N/A"/>
    <e v="#N/A"/>
    <m/>
    <m/>
    <m/>
    <s v="Accidente"/>
    <m/>
    <n v="1"/>
    <m/>
    <m/>
    <m/>
    <m/>
    <m/>
  </r>
  <r>
    <s v="Noviembre"/>
    <s v="11"/>
    <x v="3"/>
    <m/>
    <n v="20151122"/>
    <m/>
    <n v="1"/>
    <s v="Unidad Élite"/>
    <s v="Gilberto Mazo"/>
    <s v="gilberto.mazo@antioquia.gov.co"/>
    <s v="3146327933 - 3202407294 "/>
    <n v="8857"/>
    <x v="88"/>
    <s v="05250"/>
    <s v="Bajo Cauca"/>
    <s v="Z04"/>
    <x v="0"/>
    <s v="R02"/>
    <m/>
    <e v="#N/A"/>
    <e v="#N/A"/>
    <m/>
    <m/>
    <m/>
    <s v="Inundación"/>
    <m/>
    <n v="18"/>
    <m/>
    <m/>
    <m/>
    <m/>
    <n v="35"/>
  </r>
  <r>
    <s v="Noviembre"/>
    <s v="11"/>
    <x v="3"/>
    <m/>
    <n v="20151123"/>
    <m/>
    <n v="1"/>
    <s v="Unidad Élite"/>
    <s v="Gilberto Mazo"/>
    <s v="gilberto.mazo@antioquia.gov.co"/>
    <s v="3146327933 - 3202407294 "/>
    <n v="8857"/>
    <x v="81"/>
    <s v="05847"/>
    <s v="Penderisco"/>
    <s v="Z21"/>
    <x v="2"/>
    <s v="R08"/>
    <m/>
    <e v="#N/A"/>
    <e v="#N/A"/>
    <m/>
    <m/>
    <m/>
    <s v="Avenida"/>
    <m/>
    <n v="3"/>
    <m/>
    <n v="9"/>
    <n v="14"/>
    <m/>
    <n v="11"/>
  </r>
  <r>
    <s v="Noviembre"/>
    <s v="11"/>
    <x v="3"/>
    <m/>
    <n v="20151125"/>
    <m/>
    <n v="1"/>
    <s v="Unidad Élite"/>
    <s v="Gilberto Mazo"/>
    <s v="gilberto.mazo@antioquia.gov.co"/>
    <s v="3146327933 - 3202407294 "/>
    <n v="8857"/>
    <x v="72"/>
    <s v="05411"/>
    <s v="Cauca Medio"/>
    <s v="Z14"/>
    <x v="4"/>
    <s v="R06"/>
    <m/>
    <e v="#N/A"/>
    <e v="#N/A"/>
    <m/>
    <m/>
    <m/>
    <s v="Vendaval"/>
    <m/>
    <n v="30"/>
    <n v="28"/>
    <m/>
    <m/>
    <m/>
    <n v="26"/>
  </r>
  <r>
    <s v="Diciembre"/>
    <s v="12"/>
    <x v="3"/>
    <m/>
    <n v="20151205"/>
    <m/>
    <n v="1"/>
    <s v="Unidad Élite"/>
    <s v="Gilberto Mazo"/>
    <s v="gilberto.mazo@antioquia.gov.co"/>
    <s v="3146327933 - 3202407294 "/>
    <n v="8857"/>
    <x v="37"/>
    <s v="05842"/>
    <s v="Cuenca del Río Sucio"/>
    <s v="Z13"/>
    <x v="4"/>
    <s v="R06"/>
    <m/>
    <e v="#N/A"/>
    <e v="#N/A"/>
    <m/>
    <m/>
    <m/>
    <s v="Vendaval"/>
    <m/>
    <n v="30"/>
    <n v="16"/>
    <m/>
    <m/>
    <m/>
    <m/>
  </r>
  <r>
    <s v="Diciembre"/>
    <s v="12"/>
    <x v="3"/>
    <m/>
    <n v="20151206"/>
    <m/>
    <n v="1"/>
    <s v="Unidad Élite"/>
    <s v="Gilberto Mazo"/>
    <s v="gilberto.mazo@antioquia.gov.co"/>
    <s v="3146327933 - 3202407294 "/>
    <n v="8857"/>
    <x v="91"/>
    <s v="05360"/>
    <s v="Sur "/>
    <s v="Z03"/>
    <x v="7"/>
    <s v="R01"/>
    <m/>
    <e v="#N/A"/>
    <e v="#N/A"/>
    <m/>
    <m/>
    <m/>
    <s v="Incendio forestal"/>
    <m/>
    <n v="16"/>
    <m/>
    <m/>
    <m/>
    <m/>
    <m/>
  </r>
  <r>
    <s v="Diciembre"/>
    <s v="12"/>
    <x v="3"/>
    <m/>
    <n v="20151209"/>
    <m/>
    <n v="1"/>
    <s v="Unidad Élite"/>
    <s v="Gilberto Mazo"/>
    <s v="gilberto.mazo@antioquia.gov.co"/>
    <s v="3146327933 - 3202407294 "/>
    <n v="8857"/>
    <x v="87"/>
    <s v="05088"/>
    <s v="Norte "/>
    <s v="Z02"/>
    <x v="7"/>
    <s v="R01"/>
    <m/>
    <e v="#N/A"/>
    <e v="#N/A"/>
    <m/>
    <m/>
    <m/>
    <s v="Incendio forestal"/>
    <m/>
    <n v="16"/>
    <m/>
    <m/>
    <m/>
    <m/>
    <m/>
  </r>
  <r>
    <s v="Diciembre"/>
    <s v="12"/>
    <x v="3"/>
    <m/>
    <n v="20151209"/>
    <m/>
    <n v="1"/>
    <s v="Unidad Élite"/>
    <s v="Gilberto Mazo"/>
    <s v="gilberto.mazo@antioquia.gov.co"/>
    <s v="3146327933 - 3202407294 "/>
    <n v="8857"/>
    <x v="39"/>
    <s v="05585"/>
    <s v="Ribereña"/>
    <s v="Z06"/>
    <x v="8"/>
    <s v="R03"/>
    <m/>
    <e v="#N/A"/>
    <e v="#N/A"/>
    <m/>
    <m/>
    <m/>
    <s v="Incendio estructural"/>
    <m/>
    <n v="15"/>
    <m/>
    <m/>
    <m/>
    <m/>
    <m/>
  </r>
  <r>
    <s v="Diciembre"/>
    <s v="12"/>
    <x v="3"/>
    <m/>
    <n v="20151217"/>
    <m/>
    <n v="1"/>
    <s v="Unidad Élite"/>
    <s v="Gilberto Mazo"/>
    <s v="gilberto.mazo@antioquia.gov.co"/>
    <s v="3146327933 - 3202407294 "/>
    <n v="8857"/>
    <x v="103"/>
    <s v="05030"/>
    <s v="Sinifaná"/>
    <s v="Z19"/>
    <x v="2"/>
    <s v="R08"/>
    <m/>
    <e v="#N/A"/>
    <e v="#N/A"/>
    <m/>
    <m/>
    <m/>
    <s v="Accidente minero"/>
    <m/>
    <n v="2"/>
    <m/>
    <m/>
    <m/>
    <m/>
    <m/>
  </r>
  <r>
    <s v="Diciembre"/>
    <s v="12"/>
    <x v="3"/>
    <m/>
    <n v="20151219"/>
    <m/>
    <n v="1"/>
    <s v="Unidad Élite"/>
    <s v="Gilberto Mazo"/>
    <s v="gilberto.mazo@antioquia.gov.co"/>
    <s v="3146327933 - 3202407294 "/>
    <n v="8857"/>
    <x v="113"/>
    <s v="05042"/>
    <s v="Cauca Medio"/>
    <s v="Z14"/>
    <x v="4"/>
    <s v="R06"/>
    <m/>
    <e v="#N/A"/>
    <e v="#N/A"/>
    <m/>
    <m/>
    <m/>
    <s v="Incendio forestal"/>
    <m/>
    <n v="16"/>
    <m/>
    <m/>
    <m/>
    <m/>
    <m/>
  </r>
  <r>
    <s v="Diciembre"/>
    <s v="12"/>
    <x v="3"/>
    <m/>
    <n v="20151221"/>
    <m/>
    <n v="1"/>
    <s v="Unidad Élite"/>
    <s v="Gilberto Mazo"/>
    <s v="gilberto.mazo@antioquia.gov.co"/>
    <s v="3146327933 - 3202407294 "/>
    <n v="8857"/>
    <x v="77"/>
    <s v="05318"/>
    <s v="Valle de San Nicolás"/>
    <s v="Z18"/>
    <x v="3"/>
    <s v="R07"/>
    <m/>
    <e v="#N/A"/>
    <e v="#N/A"/>
    <m/>
    <m/>
    <m/>
    <s v="Incendio forestal"/>
    <m/>
    <n v="16"/>
    <m/>
    <m/>
    <m/>
    <m/>
    <m/>
  </r>
  <r>
    <s v="Diciembre"/>
    <s v="12"/>
    <x v="3"/>
    <m/>
    <n v="20151221"/>
    <m/>
    <n v="1"/>
    <s v="Unidad Élite"/>
    <s v="Gilberto Mazo"/>
    <s v="gilberto.mazo@antioquia.gov.co"/>
    <s v="3146327933 - 3202407294 "/>
    <n v="8857"/>
    <x v="77"/>
    <s v="05318"/>
    <s v="Valle de San Nicolás"/>
    <s v="Z18"/>
    <x v="3"/>
    <s v="R07"/>
    <m/>
    <e v="#N/A"/>
    <e v="#N/A"/>
    <m/>
    <m/>
    <m/>
    <s v="Incendio forestal"/>
    <m/>
    <n v="16"/>
    <m/>
    <m/>
    <m/>
    <m/>
    <m/>
  </r>
  <r>
    <s v="Diciembre"/>
    <s v="12"/>
    <x v="3"/>
    <m/>
    <n v="20151221"/>
    <m/>
    <n v="1"/>
    <s v="Unidad Élite"/>
    <s v="Gilberto Mazo"/>
    <s v="gilberto.mazo@antioquia.gov.co"/>
    <s v="3146327933 - 3202407294 "/>
    <n v="8857"/>
    <x v="98"/>
    <s v="05044"/>
    <s v="Cauca Medio"/>
    <s v="Z14"/>
    <x v="4"/>
    <s v="R06"/>
    <m/>
    <e v="#N/A"/>
    <e v="#N/A"/>
    <m/>
    <m/>
    <m/>
    <s v="Accidente"/>
    <m/>
    <n v="1"/>
    <m/>
    <m/>
    <m/>
    <m/>
    <m/>
  </r>
  <r>
    <s v="Diciembre"/>
    <s v="12"/>
    <x v="3"/>
    <m/>
    <n v="20151222"/>
    <m/>
    <n v="1"/>
    <s v="Unidad Élite"/>
    <s v="Gilberto Mazo"/>
    <s v="gilberto.mazo@antioquia.gov.co"/>
    <s v="3146327933 - 3202407294 "/>
    <n v="8857"/>
    <x v="119"/>
    <s v="05308"/>
    <s v="Norte "/>
    <s v="Z02"/>
    <x v="7"/>
    <s v="R01"/>
    <m/>
    <e v="#N/A"/>
    <e v="#N/A"/>
    <m/>
    <m/>
    <m/>
    <s v="Incendio forestal"/>
    <m/>
    <n v="16"/>
    <m/>
    <m/>
    <m/>
    <m/>
    <m/>
  </r>
  <r>
    <s v="Enero"/>
    <s v="01"/>
    <x v="3"/>
    <m/>
    <n v="20150106"/>
    <m/>
    <n v="1"/>
    <s v="Comisión Social"/>
    <s v="Ana Yelitza Álvarez Calle"/>
    <s v="ana.alvarez@antioquia.gov.co"/>
    <s v="3217707985-3136236780"/>
    <n v="8862"/>
    <x v="27"/>
    <s v="05390"/>
    <s v="Cartama"/>
    <s v="Z22"/>
    <x v="2"/>
    <s v="R08"/>
    <m/>
    <e v="#N/A"/>
    <e v="#N/A"/>
    <m/>
    <m/>
    <m/>
    <s v="Deslizamiento"/>
    <m/>
    <n v="7"/>
    <m/>
    <m/>
    <m/>
    <m/>
    <n v="4"/>
  </r>
  <r>
    <s v="Enero"/>
    <s v="01"/>
    <x v="3"/>
    <m/>
    <n v="20150108"/>
    <m/>
    <n v="1"/>
    <s v="Comisión Social"/>
    <s v="Ana Yelitza Álvarez Calle"/>
    <s v="ana.alvarez@antioquia.gov.co"/>
    <s v="3217707985-3136236780"/>
    <n v="8862"/>
    <x v="5"/>
    <s v="05667"/>
    <s v="Embalses"/>
    <s v="Z16"/>
    <x v="3"/>
    <s v="R07"/>
    <m/>
    <e v="#N/A"/>
    <e v="#N/A"/>
    <m/>
    <m/>
    <m/>
    <s v="Deslizamiento"/>
    <m/>
    <n v="7"/>
    <m/>
    <m/>
    <m/>
    <m/>
    <n v="16"/>
  </r>
  <r>
    <s v="Enero"/>
    <s v="01"/>
    <x v="3"/>
    <m/>
    <n v="20150121"/>
    <m/>
    <n v="1"/>
    <s v="Comisión Social"/>
    <s v="Ana Yelitza Álvarez Calle"/>
    <s v="ana.alvarez@antioquia.gov.co"/>
    <s v="3217707985-3136236780"/>
    <n v="8862"/>
    <x v="7"/>
    <s v="05021"/>
    <s v="Embalses"/>
    <s v="Z16"/>
    <x v="3"/>
    <s v="R07"/>
    <m/>
    <e v="#N/A"/>
    <e v="#N/A"/>
    <m/>
    <m/>
    <m/>
    <s v="Vendaval"/>
    <m/>
    <n v="30"/>
    <m/>
    <m/>
    <m/>
    <m/>
    <n v="3"/>
  </r>
  <r>
    <s v="Enero"/>
    <s v="01"/>
    <x v="3"/>
    <m/>
    <n v="20150114"/>
    <m/>
    <n v="1"/>
    <s v="Comisión Social"/>
    <s v="Ana Yelitza Álvarez Calle"/>
    <s v="ana.alvarez@antioquia.gov.co"/>
    <s v="3217707985-3136236780"/>
    <n v="8862"/>
    <x v="11"/>
    <s v="05313"/>
    <s v="Embalses"/>
    <s v="Z16"/>
    <x v="3"/>
    <s v="R07"/>
    <m/>
    <e v="#N/A"/>
    <e v="#N/A"/>
    <m/>
    <m/>
    <m/>
    <s v="Incendio estructural"/>
    <m/>
    <n v="15"/>
    <m/>
    <m/>
    <m/>
    <m/>
    <n v="5"/>
  </r>
  <r>
    <s v="Enero"/>
    <s v="01"/>
    <x v="3"/>
    <m/>
    <n v="20150128"/>
    <m/>
    <n v="1"/>
    <s v="Comisión Social"/>
    <s v="Ana Yelitza Álvarez Calle"/>
    <s v="ana.alvarez@antioquia.gov.co"/>
    <s v="3217707985-3136236780"/>
    <n v="8862"/>
    <x v="81"/>
    <s v="05847"/>
    <s v="Penderisco"/>
    <s v="Z21"/>
    <x v="2"/>
    <s v="R08"/>
    <m/>
    <e v="#N/A"/>
    <e v="#N/A"/>
    <m/>
    <m/>
    <m/>
    <s v="Deslizamiento"/>
    <m/>
    <n v="7"/>
    <m/>
    <m/>
    <m/>
    <m/>
    <m/>
  </r>
  <r>
    <s v="Enero"/>
    <s v="01"/>
    <x v="3"/>
    <m/>
    <n v="20150116"/>
    <m/>
    <n v="1"/>
    <s v="Comisión Social"/>
    <s v="Ana Yelitza Álvarez Calle"/>
    <s v="ana.alvarez@antioquia.gov.co"/>
    <s v="3217707985-3136236780"/>
    <n v="8862"/>
    <x v="81"/>
    <s v="05847"/>
    <s v="Penderisco"/>
    <s v="Z21"/>
    <x v="2"/>
    <s v="R08"/>
    <m/>
    <e v="#N/A"/>
    <e v="#N/A"/>
    <m/>
    <m/>
    <m/>
    <s v="Deslizamiento"/>
    <m/>
    <n v="7"/>
    <m/>
    <m/>
    <m/>
    <m/>
    <n v="15"/>
  </r>
  <r>
    <s v="Enero"/>
    <s v="01"/>
    <x v="3"/>
    <m/>
    <n v="20150107"/>
    <m/>
    <n v="1"/>
    <s v="Comisión Social"/>
    <s v="Ana Yelitza Álvarez Calle"/>
    <s v="ana.alvarez@antioquia.gov.co"/>
    <s v="3217707985-3136236780"/>
    <n v="8862"/>
    <x v="17"/>
    <s v="05854"/>
    <s v="Vertiente Chorros Blancos"/>
    <s v="Z10"/>
    <x v="1"/>
    <s v="R05"/>
    <m/>
    <e v="#N/A"/>
    <e v="#N/A"/>
    <m/>
    <m/>
    <m/>
    <s v="Deslizamiento"/>
    <m/>
    <n v="7"/>
    <m/>
    <m/>
    <m/>
    <m/>
    <n v="5"/>
  </r>
  <r>
    <s v="Enero"/>
    <s v="01"/>
    <x v="3"/>
    <m/>
    <n v="20150107"/>
    <m/>
    <n v="1"/>
    <s v="Comisión Social"/>
    <s v="Ana Yelitza Álvarez Calle"/>
    <s v="ana.alvarez@antioquia.gov.co"/>
    <s v="3217707985-3136236780"/>
    <n v="8862"/>
    <x v="93"/>
    <s v="05679"/>
    <s v="Cartama"/>
    <s v="Z22"/>
    <x v="2"/>
    <s v="R08"/>
    <m/>
    <e v="#N/A"/>
    <e v="#N/A"/>
    <m/>
    <m/>
    <m/>
    <s v="Vendaval"/>
    <m/>
    <n v="30"/>
    <m/>
    <m/>
    <m/>
    <m/>
    <n v="7"/>
  </r>
  <r>
    <s v="Enero"/>
    <s v="01"/>
    <x v="3"/>
    <m/>
    <n v="20150116"/>
    <m/>
    <n v="1"/>
    <s v="Comisión Social"/>
    <s v="Ana Yelitza Álvarez Calle"/>
    <s v="ana.alvarez@antioquia.gov.co"/>
    <s v="3217707985-3136236780"/>
    <n v="8862"/>
    <x v="93"/>
    <s v="05679"/>
    <s v="Cartama"/>
    <s v="Z22"/>
    <x v="2"/>
    <s v="R08"/>
    <m/>
    <e v="#N/A"/>
    <e v="#N/A"/>
    <m/>
    <m/>
    <m/>
    <s v="Incendio estructural"/>
    <m/>
    <n v="15"/>
    <m/>
    <m/>
    <m/>
    <m/>
    <m/>
  </r>
  <r>
    <s v="Febrero"/>
    <s v="02"/>
    <x v="3"/>
    <m/>
    <n v="20150213"/>
    <m/>
    <n v="1"/>
    <s v="Comisión Social"/>
    <s v="Ana Yelitza Álvarez Calle"/>
    <s v="ana.alvarez@antioquia.gov.co"/>
    <s v="3217707985-3136236780"/>
    <n v="8862"/>
    <x v="81"/>
    <s v="05847"/>
    <s v="Penderisco"/>
    <s v="Z21"/>
    <x v="2"/>
    <s v="R08"/>
    <m/>
    <e v="#N/A"/>
    <e v="#N/A"/>
    <m/>
    <m/>
    <m/>
    <s v="Vendaval"/>
    <m/>
    <n v="30"/>
    <m/>
    <m/>
    <m/>
    <m/>
    <n v="21"/>
  </r>
  <r>
    <s v="Febrero"/>
    <s v="02"/>
    <x v="3"/>
    <m/>
    <n v="20150227"/>
    <m/>
    <n v="1"/>
    <s v="Comisión Social"/>
    <s v="Ana Yelitza Álvarez Calle"/>
    <s v="ana.alvarez@antioquia.gov.co"/>
    <s v="3217707985-3136236780"/>
    <n v="8862"/>
    <x v="33"/>
    <s v="05483"/>
    <s v="Páramo"/>
    <s v="Z15"/>
    <x v="3"/>
    <s v="R07"/>
    <m/>
    <e v="#N/A"/>
    <e v="#N/A"/>
    <m/>
    <m/>
    <m/>
    <s v="Vendaval"/>
    <m/>
    <n v="30"/>
    <m/>
    <m/>
    <m/>
    <m/>
    <n v="14"/>
  </r>
  <r>
    <s v="Febrero"/>
    <s v="02"/>
    <x v="3"/>
    <m/>
    <n v="20150203"/>
    <m/>
    <n v="1"/>
    <s v="Comisión Social"/>
    <s v="Ana Yelitza Álvarez Calle"/>
    <s v="ana.alvarez@antioquia.gov.co"/>
    <s v="3217707985-3136236780"/>
    <n v="8862"/>
    <x v="33"/>
    <s v="05483"/>
    <s v="Páramo"/>
    <s v="Z15"/>
    <x v="3"/>
    <s v="R07"/>
    <m/>
    <e v="#N/A"/>
    <e v="#N/A"/>
    <m/>
    <m/>
    <m/>
    <s v="Incendio estructural"/>
    <m/>
    <n v="15"/>
    <m/>
    <m/>
    <m/>
    <m/>
    <n v="1"/>
  </r>
  <r>
    <s v="Marzo"/>
    <s v="03"/>
    <x v="3"/>
    <m/>
    <n v="20150304"/>
    <m/>
    <n v="1"/>
    <s v="Comisión Social"/>
    <s v="Ana Yelitza Álvarez Calle"/>
    <s v="ana.alvarez@antioquia.gov.co"/>
    <s v="3217707985-3136236780"/>
    <n v="8862"/>
    <x v="13"/>
    <s v="05670"/>
    <s v="Nus"/>
    <s v="Z05"/>
    <x v="6"/>
    <s v="R04"/>
    <m/>
    <e v="#N/A"/>
    <e v="#N/A"/>
    <m/>
    <m/>
    <m/>
    <s v="Vendaval"/>
    <m/>
    <n v="30"/>
    <m/>
    <m/>
    <m/>
    <m/>
    <n v="2"/>
  </r>
  <r>
    <s v="Marzo"/>
    <s v="03"/>
    <x v="3"/>
    <m/>
    <n v="20150304"/>
    <m/>
    <n v="1"/>
    <s v="Comisión Social"/>
    <s v="Ana Yelitza Álvarez Calle"/>
    <s v="ana.alvarez@antioquia.gov.co"/>
    <s v="3217707985-3136236780"/>
    <n v="8862"/>
    <x v="87"/>
    <s v="05088"/>
    <s v="Norte "/>
    <s v="Z02"/>
    <x v="7"/>
    <s v="R01"/>
    <m/>
    <e v="#N/A"/>
    <e v="#N/A"/>
    <m/>
    <m/>
    <m/>
    <s v="Incendio estructural"/>
    <m/>
    <n v="15"/>
    <m/>
    <m/>
    <m/>
    <m/>
    <n v="22"/>
  </r>
  <r>
    <s v="Marzo"/>
    <s v="03"/>
    <x v="3"/>
    <m/>
    <n v="20150316"/>
    <m/>
    <n v="1"/>
    <s v="Comisión Social"/>
    <s v="Ana Yelitza Álvarez Calle"/>
    <s v="ana.alvarez@antioquia.gov.co"/>
    <s v="3217707985-3136236780"/>
    <n v="8862"/>
    <x v="23"/>
    <s v="05197"/>
    <s v="Bosques"/>
    <s v="Z17"/>
    <x v="3"/>
    <s v="R07"/>
    <m/>
    <e v="#N/A"/>
    <e v="#N/A"/>
    <m/>
    <m/>
    <m/>
    <s v="Vendaval"/>
    <m/>
    <n v="30"/>
    <m/>
    <m/>
    <m/>
    <m/>
    <n v="15"/>
  </r>
  <r>
    <s v="Marzo"/>
    <s v="03"/>
    <x v="3"/>
    <m/>
    <n v="20150318"/>
    <m/>
    <n v="1"/>
    <s v="Comisión Social"/>
    <s v="Ana Yelitza Álvarez Calle"/>
    <s v="ana.alvarez@antioquia.gov.co"/>
    <s v="3217707985-3136236780"/>
    <n v="8862"/>
    <x v="78"/>
    <s v="05148"/>
    <s v="Valle de San Nicolás"/>
    <s v="Z18"/>
    <x v="3"/>
    <s v="R07"/>
    <m/>
    <e v="#N/A"/>
    <e v="#N/A"/>
    <m/>
    <m/>
    <m/>
    <s v="Vendaval"/>
    <m/>
    <n v="30"/>
    <m/>
    <m/>
    <m/>
    <m/>
    <n v="10"/>
  </r>
  <r>
    <s v="Marzo"/>
    <s v="03"/>
    <x v="3"/>
    <m/>
    <n v="20150311"/>
    <m/>
    <n v="1"/>
    <s v="Comisión Social"/>
    <s v="Ana Yelitza Álvarez Calle"/>
    <s v="ana.alvarez@antioquia.gov.co"/>
    <s v="3217707985-3136236780"/>
    <n v="8862"/>
    <x v="62"/>
    <s v="05660"/>
    <s v="Bosques"/>
    <s v="Z17"/>
    <x v="3"/>
    <s v="R07"/>
    <m/>
    <e v="#N/A"/>
    <e v="#N/A"/>
    <m/>
    <m/>
    <m/>
    <s v="Vendaval"/>
    <m/>
    <n v="30"/>
    <m/>
    <m/>
    <m/>
    <m/>
    <n v="5"/>
  </r>
  <r>
    <s v="Marzo"/>
    <s v="03"/>
    <x v="3"/>
    <m/>
    <n v="20150310"/>
    <m/>
    <n v="1"/>
    <s v="Comisión Social"/>
    <s v="Ana Yelitza Álvarez Calle"/>
    <s v="ana.alvarez@antioquia.gov.co"/>
    <s v="3217707985-3136236780"/>
    <n v="8862"/>
    <x v="122"/>
    <s v="05543"/>
    <s v="Cuenca del Río Sucio"/>
    <s v="Z13"/>
    <x v="4"/>
    <s v="R06"/>
    <m/>
    <e v="#N/A"/>
    <e v="#N/A"/>
    <m/>
    <m/>
    <m/>
    <s v="Lluvias"/>
    <m/>
    <n v="19"/>
    <m/>
    <m/>
    <m/>
    <m/>
    <n v="14"/>
  </r>
  <r>
    <s v="Marzo"/>
    <s v="03"/>
    <x v="3"/>
    <m/>
    <n v="20150312"/>
    <m/>
    <n v="1"/>
    <s v="Comisión Social"/>
    <s v="Ana Yelitza Álvarez Calle"/>
    <s v="ana.alvarez@antioquia.gov.co"/>
    <s v="3217707985-3136236780"/>
    <n v="8862"/>
    <x v="7"/>
    <s v="05021"/>
    <s v="Embalses"/>
    <s v="Z16"/>
    <x v="3"/>
    <s v="R07"/>
    <m/>
    <e v="#N/A"/>
    <e v="#N/A"/>
    <m/>
    <m/>
    <m/>
    <s v="Incendio forestal"/>
    <m/>
    <n v="16"/>
    <m/>
    <m/>
    <m/>
    <m/>
    <m/>
  </r>
  <r>
    <s v="Marzo"/>
    <s v="03"/>
    <x v="3"/>
    <m/>
    <n v="20150312"/>
    <m/>
    <n v="1"/>
    <s v="Comisión Social"/>
    <s v="Ana Yelitza Álvarez Calle"/>
    <s v="ana.alvarez@antioquia.gov.co"/>
    <s v="3217707985-3136236780"/>
    <n v="8862"/>
    <x v="14"/>
    <s v="05107"/>
    <s v="Vertiente Chorros Blancos"/>
    <s v="Z10"/>
    <x v="1"/>
    <s v="R05"/>
    <m/>
    <e v="#N/A"/>
    <e v="#N/A"/>
    <m/>
    <m/>
    <m/>
    <s v="Lluvias"/>
    <m/>
    <n v="19"/>
    <m/>
    <m/>
    <m/>
    <m/>
    <n v="13"/>
  </r>
  <r>
    <s v="Marzo"/>
    <s v="03"/>
    <x v="3"/>
    <m/>
    <n v="20150324"/>
    <m/>
    <n v="1"/>
    <s v="Comisión Social"/>
    <s v="Ana Yelitza Álvarez Calle"/>
    <s v="ana.alvarez@antioquia.gov.co"/>
    <s v="3217707985-3136236780"/>
    <n v="8862"/>
    <x v="62"/>
    <s v="05660"/>
    <s v="Bosques"/>
    <s v="Z17"/>
    <x v="3"/>
    <s v="R07"/>
    <m/>
    <e v="#N/A"/>
    <e v="#N/A"/>
    <m/>
    <m/>
    <m/>
    <s v="Vendaval"/>
    <m/>
    <n v="30"/>
    <m/>
    <m/>
    <m/>
    <m/>
    <n v="32"/>
  </r>
  <r>
    <s v="Marzo"/>
    <s v="03"/>
    <x v="3"/>
    <m/>
    <n v="20150309"/>
    <m/>
    <n v="1"/>
    <s v="Comisión Social"/>
    <s v="Ana Yelitza Álvarez Calle"/>
    <s v="ana.alvarez@antioquia.gov.co"/>
    <s v="3217707985-3136236780"/>
    <n v="8862"/>
    <x v="100"/>
    <s v="05282"/>
    <s v="Sinifaná"/>
    <s v="Z19"/>
    <x v="2"/>
    <s v="R08"/>
    <m/>
    <e v="#N/A"/>
    <e v="#N/A"/>
    <m/>
    <m/>
    <m/>
    <s v="Vendaval"/>
    <s v="Deslizamiento"/>
    <n v="30"/>
    <m/>
    <m/>
    <m/>
    <m/>
    <n v="6"/>
  </r>
  <r>
    <s v="Marzo"/>
    <s v="03"/>
    <x v="3"/>
    <m/>
    <n v="20150323"/>
    <m/>
    <n v="1"/>
    <s v="Comisión Social"/>
    <s v="Ana Yelitza Álvarez Calle"/>
    <s v="ana.alvarez@antioquia.gov.co"/>
    <s v="3217707985-3136236780"/>
    <n v="8862"/>
    <x v="20"/>
    <s v="05837"/>
    <s v="Centro"/>
    <s v="Z23"/>
    <x v="5"/>
    <s v="R09"/>
    <m/>
    <e v="#N/A"/>
    <e v="#N/A"/>
    <m/>
    <m/>
    <m/>
    <s v="Otro"/>
    <s v="Desplazamiento"/>
    <n v="39"/>
    <m/>
    <m/>
    <m/>
    <m/>
    <n v="113"/>
  </r>
  <r>
    <s v="Abril"/>
    <s v="04"/>
    <x v="3"/>
    <m/>
    <n v="20150407"/>
    <m/>
    <n v="1"/>
    <s v="Comisión Social"/>
    <s v="Ana Yelitza Álvarez Calle"/>
    <s v="ana.alvarez@antioquia.gov.co"/>
    <s v="3217707985-3136236780"/>
    <n v="8862"/>
    <x v="83"/>
    <s v="05002"/>
    <s v="Páramo"/>
    <s v="Z15"/>
    <x v="3"/>
    <s v="R07"/>
    <m/>
    <e v="#N/A"/>
    <e v="#N/A"/>
    <m/>
    <m/>
    <m/>
    <s v="Incendio forestal"/>
    <m/>
    <n v="16"/>
    <m/>
    <m/>
    <m/>
    <m/>
    <n v="17"/>
  </r>
  <r>
    <s v="Marzo"/>
    <s v="03"/>
    <x v="3"/>
    <m/>
    <n v="20150326"/>
    <m/>
    <n v="1"/>
    <s v="Comisión Social"/>
    <s v="Ana Yelitza Álvarez Calle"/>
    <s v="ana.alvarez@antioquia.gov.co"/>
    <s v="3217707985-3136236780"/>
    <n v="8862"/>
    <x v="5"/>
    <s v="05667"/>
    <s v="Embalses"/>
    <s v="Z16"/>
    <x v="3"/>
    <s v="R07"/>
    <m/>
    <e v="#N/A"/>
    <e v="#N/A"/>
    <m/>
    <m/>
    <m/>
    <s v="Otro"/>
    <m/>
    <n v="39"/>
    <m/>
    <m/>
    <m/>
    <m/>
    <n v="10"/>
  </r>
  <r>
    <s v="Abril"/>
    <s v="04"/>
    <x v="3"/>
    <m/>
    <n v="20150413"/>
    <m/>
    <n v="1"/>
    <s v="Comisión Social"/>
    <s v="Ana Yelitza Álvarez Calle"/>
    <s v="ana.alvarez@antioquia.gov.co"/>
    <s v="3217707985-3136236780"/>
    <n v="8862"/>
    <x v="114"/>
    <s v="05361"/>
    <s v="Río Cauca"/>
    <s v="Z12"/>
    <x v="1"/>
    <s v="R05"/>
    <m/>
    <e v="#N/A"/>
    <e v="#N/A"/>
    <m/>
    <m/>
    <m/>
    <s v="Vendaval"/>
    <m/>
    <n v="30"/>
    <m/>
    <m/>
    <m/>
    <m/>
    <n v="20"/>
  </r>
  <r>
    <s v="Abril"/>
    <s v="04"/>
    <x v="3"/>
    <m/>
    <n v="20150413"/>
    <m/>
    <n v="1"/>
    <s v="Comisión Social"/>
    <s v="Ana Yelitza Álvarez Calle"/>
    <s v="ana.alvarez@antioquia.gov.co"/>
    <s v="3217707985-3136236780"/>
    <n v="8862"/>
    <x v="33"/>
    <s v="05483"/>
    <s v="Páramo"/>
    <s v="Z15"/>
    <x v="3"/>
    <s v="R07"/>
    <m/>
    <e v="#N/A"/>
    <e v="#N/A"/>
    <m/>
    <m/>
    <m/>
    <s v="Lluvias"/>
    <s v="Deslizamiento"/>
    <n v="19"/>
    <m/>
    <m/>
    <m/>
    <m/>
    <n v="16"/>
  </r>
  <r>
    <s v="Abril"/>
    <s v="04"/>
    <x v="3"/>
    <m/>
    <n v="20150413"/>
    <m/>
    <n v="1"/>
    <s v="Comisión Social"/>
    <s v="Ana Yelitza Álvarez Calle"/>
    <s v="ana.alvarez@antioquia.gov.co"/>
    <s v="3217707985-3136236780"/>
    <n v="8862"/>
    <x v="72"/>
    <s v="05411"/>
    <s v="Cauca Medio"/>
    <s v="Z14"/>
    <x v="4"/>
    <s v="R06"/>
    <m/>
    <e v="#N/A"/>
    <e v="#N/A"/>
    <m/>
    <m/>
    <m/>
    <s v="Vendaval"/>
    <m/>
    <n v="30"/>
    <m/>
    <m/>
    <m/>
    <m/>
    <n v="22"/>
  </r>
  <r>
    <s v="Abril"/>
    <s v="04"/>
    <x v="3"/>
    <m/>
    <n v="20150413"/>
    <m/>
    <n v="1"/>
    <s v="Comisión Social"/>
    <s v="Ana Yelitza Álvarez Calle"/>
    <s v="ana.alvarez@antioquia.gov.co"/>
    <s v="3217707985-3136236780"/>
    <n v="8862"/>
    <x v="67"/>
    <s v="05051"/>
    <s v="Norte"/>
    <s v="Z24"/>
    <x v="5"/>
    <s v="R09"/>
    <m/>
    <e v="#N/A"/>
    <e v="#N/A"/>
    <m/>
    <m/>
    <m/>
    <s v="Erosión costera"/>
    <m/>
    <n v="10"/>
    <m/>
    <m/>
    <m/>
    <m/>
    <n v="6"/>
  </r>
  <r>
    <s v="Abril"/>
    <s v="03"/>
    <x v="3"/>
    <m/>
    <n v="20150320"/>
    <m/>
    <n v="1"/>
    <s v="Comisión Social"/>
    <s v="Ana Yelitza Álvarez Calle"/>
    <s v="ana.alvarez@antioquia.gov.co"/>
    <s v="3217707985-3136236780"/>
    <n v="8862"/>
    <x v="43"/>
    <s v="05895"/>
    <s v="Bajo Cauca"/>
    <s v="Z04"/>
    <x v="0"/>
    <s v="R02"/>
    <m/>
    <e v="#N/A"/>
    <e v="#N/A"/>
    <m/>
    <m/>
    <m/>
    <s v="Otro"/>
    <s v="Desplazamiento"/>
    <n v="39"/>
    <m/>
    <m/>
    <m/>
    <m/>
    <n v="31"/>
  </r>
  <r>
    <s v="Abril"/>
    <s v="04"/>
    <x v="3"/>
    <m/>
    <n v="20150425"/>
    <m/>
    <n v="1"/>
    <s v="Comisión Social"/>
    <s v="Ana Yelitza Álvarez Calle"/>
    <s v="ana.alvarez@antioquia.gov.co"/>
    <s v="3217707985-3136236780"/>
    <n v="8862"/>
    <x v="114"/>
    <s v="05361"/>
    <s v="Río Cauca"/>
    <s v="Z12"/>
    <x v="1"/>
    <s v="R05"/>
    <m/>
    <e v="#N/A"/>
    <e v="#N/A"/>
    <m/>
    <m/>
    <m/>
    <s v="Otro"/>
    <s v="Secretaría Gobierno"/>
    <n v="39"/>
    <m/>
    <m/>
    <m/>
    <m/>
    <n v="1"/>
  </r>
  <r>
    <s v="Marzo"/>
    <s v="03"/>
    <x v="3"/>
    <m/>
    <n v="20150326"/>
    <m/>
    <n v="1"/>
    <s v="Comisión Social"/>
    <s v="Ana Yelitza Álvarez Calle"/>
    <s v="ana.alvarez@antioquia.gov.co"/>
    <s v="3217707985-3136236780"/>
    <n v="8862"/>
    <x v="108"/>
    <s v="05079"/>
    <s v="Norte "/>
    <s v="Z02"/>
    <x v="7"/>
    <s v="R01"/>
    <m/>
    <e v="#N/A"/>
    <e v="#N/A"/>
    <m/>
    <m/>
    <m/>
    <s v="Otro"/>
    <s v="Secretaría Gobierno"/>
    <n v="39"/>
    <m/>
    <m/>
    <m/>
    <m/>
    <n v="8"/>
  </r>
  <r>
    <s v="Marzo"/>
    <s v="03"/>
    <x v="3"/>
    <m/>
    <n v="20150327"/>
    <m/>
    <n v="1"/>
    <s v="Comisión Social"/>
    <s v="Ana Yelitza Álvarez Calle"/>
    <s v="ana.alvarez@antioquia.gov.co"/>
    <s v="3217707985-3136236780"/>
    <n v="8862"/>
    <x v="20"/>
    <s v="05837"/>
    <s v="Centro"/>
    <s v="Z23"/>
    <x v="5"/>
    <s v="R09"/>
    <m/>
    <e v="#N/A"/>
    <e v="#N/A"/>
    <m/>
    <m/>
    <m/>
    <s v="Otro"/>
    <s v="Secretaría Gobierno"/>
    <n v="39"/>
    <m/>
    <m/>
    <m/>
    <m/>
    <n v="113"/>
  </r>
  <r>
    <s v="Abril"/>
    <s v="04"/>
    <x v="3"/>
    <m/>
    <n v="20150427"/>
    <m/>
    <n v="1"/>
    <s v="Comisión Social"/>
    <s v="Ana Yelitza Álvarez Calle"/>
    <s v="ana.alvarez@antioquia.gov.co"/>
    <s v="3217707985-3136236780"/>
    <n v="8862"/>
    <x v="23"/>
    <s v="05197"/>
    <s v="Bosques"/>
    <s v="Z17"/>
    <x v="3"/>
    <s v="R07"/>
    <m/>
    <e v="#N/A"/>
    <e v="#N/A"/>
    <m/>
    <m/>
    <m/>
    <s v="Vendaval"/>
    <m/>
    <n v="30"/>
    <m/>
    <m/>
    <m/>
    <m/>
    <n v="13"/>
  </r>
  <r>
    <s v="Abril"/>
    <s v="04"/>
    <x v="3"/>
    <m/>
    <n v="20150424"/>
    <m/>
    <n v="1"/>
    <s v="Comisión Social"/>
    <s v="Ana Yelitza Álvarez Calle"/>
    <s v="ana.alvarez@antioquia.gov.co"/>
    <s v="3217707985-3136236780"/>
    <n v="8862"/>
    <x v="1"/>
    <s v="05647"/>
    <s v="Río Cauca"/>
    <s v="Z12"/>
    <x v="1"/>
    <s v="R05"/>
    <m/>
    <e v="#N/A"/>
    <e v="#N/A"/>
    <m/>
    <m/>
    <m/>
    <s v="Lluvias"/>
    <m/>
    <n v="19"/>
    <m/>
    <m/>
    <m/>
    <m/>
    <n v="11"/>
  </r>
  <r>
    <s v="Abril"/>
    <s v="04"/>
    <x v="3"/>
    <m/>
    <n v="20150424"/>
    <m/>
    <n v="1"/>
    <s v="Comisión Social"/>
    <s v="Ana Yelitza Álvarez Calle"/>
    <s v="ana.alvarez@antioquia.gov.co"/>
    <s v="3217707985-3136236780"/>
    <n v="8862"/>
    <x v="40"/>
    <s v="05591"/>
    <s v="Ribereña"/>
    <s v="Z06"/>
    <x v="8"/>
    <s v="R03"/>
    <m/>
    <e v="#N/A"/>
    <e v="#N/A"/>
    <m/>
    <m/>
    <m/>
    <s v="Inundación"/>
    <m/>
    <n v="18"/>
    <m/>
    <m/>
    <m/>
    <m/>
    <n v="55"/>
  </r>
  <r>
    <s v="Abril"/>
    <s v="04"/>
    <x v="3"/>
    <m/>
    <n v="20150424"/>
    <m/>
    <n v="1"/>
    <s v="Comisión Social"/>
    <s v="Ana Yelitza Álvarez Calle"/>
    <s v="ana.alvarez@antioquia.gov.co"/>
    <s v="3217707985-3136236780"/>
    <n v="8862"/>
    <x v="40"/>
    <s v="05591"/>
    <s v="Ribereña"/>
    <s v="Z06"/>
    <x v="8"/>
    <s v="R03"/>
    <m/>
    <e v="#N/A"/>
    <e v="#N/A"/>
    <m/>
    <m/>
    <m/>
    <s v="Vendaval"/>
    <m/>
    <n v="30"/>
    <m/>
    <m/>
    <m/>
    <m/>
    <n v="1"/>
  </r>
  <r>
    <s v="Abril"/>
    <s v="04"/>
    <x v="3"/>
    <m/>
    <n v="20150424"/>
    <m/>
    <n v="1"/>
    <s v="Comisión Social"/>
    <s v="Ana Yelitza Álvarez Calle"/>
    <s v="ana.alvarez@antioquia.gov.co"/>
    <s v="3217707985-3136236780"/>
    <n v="8862"/>
    <x v="40"/>
    <s v="05591"/>
    <s v="Ribereña"/>
    <s v="Z06"/>
    <x v="8"/>
    <s v="R03"/>
    <m/>
    <e v="#N/A"/>
    <e v="#N/A"/>
    <m/>
    <m/>
    <m/>
    <s v="Incendio estructural"/>
    <m/>
    <n v="15"/>
    <m/>
    <m/>
    <m/>
    <m/>
    <n v="1"/>
  </r>
  <r>
    <s v="Abril"/>
    <s v="04"/>
    <x v="3"/>
    <m/>
    <n v="20150424"/>
    <m/>
    <n v="1"/>
    <s v="Comisión Social"/>
    <s v="Ana Yelitza Álvarez Calle"/>
    <s v="ana.alvarez@antioquia.gov.co"/>
    <s v="3217707985-3136236780"/>
    <n v="8862"/>
    <x v="78"/>
    <s v="05148"/>
    <s v="Valle de San Nicolás"/>
    <s v="Z18"/>
    <x v="3"/>
    <s v="R07"/>
    <m/>
    <e v="#N/A"/>
    <e v="#N/A"/>
    <m/>
    <m/>
    <m/>
    <s v="Vendaval"/>
    <m/>
    <n v="30"/>
    <m/>
    <m/>
    <m/>
    <m/>
    <n v="13"/>
  </r>
  <r>
    <s v="Abril"/>
    <s v="04"/>
    <x v="3"/>
    <m/>
    <n v="20150424"/>
    <m/>
    <n v="1"/>
    <s v="Comisión Social"/>
    <s v="Ana Yelitza Álvarez Calle"/>
    <s v="ana.alvarez@antioquia.gov.co"/>
    <s v="3217707985-3136236780"/>
    <n v="8862"/>
    <x v="23"/>
    <s v="05197"/>
    <s v="Bosques"/>
    <s v="Z17"/>
    <x v="3"/>
    <s v="R07"/>
    <m/>
    <e v="#N/A"/>
    <e v="#N/A"/>
    <m/>
    <m/>
    <m/>
    <s v="Vendaval"/>
    <s v="Deslizamiento"/>
    <n v="30"/>
    <m/>
    <m/>
    <m/>
    <m/>
    <n v="25"/>
  </r>
  <r>
    <s v="Mayo"/>
    <s v="05"/>
    <x v="3"/>
    <m/>
    <n v="20150504"/>
    <m/>
    <n v="1"/>
    <s v="Comisión Social"/>
    <s v="Ana Yelitza Álvarez Calle"/>
    <s v="ana.alvarez@antioquia.gov.co"/>
    <s v="3217707985-3136236780"/>
    <n v="8862"/>
    <x v="17"/>
    <s v="05854"/>
    <s v="Vertiente Chorros Blancos"/>
    <s v="Z10"/>
    <x v="1"/>
    <s v="R05"/>
    <m/>
    <e v="#N/A"/>
    <e v="#N/A"/>
    <m/>
    <m/>
    <m/>
    <s v="Deslizamiento"/>
    <m/>
    <n v="7"/>
    <m/>
    <m/>
    <m/>
    <m/>
    <n v="69"/>
  </r>
  <r>
    <s v="Mayo"/>
    <s v="05"/>
    <x v="3"/>
    <m/>
    <n v="20150504"/>
    <m/>
    <n v="1"/>
    <s v="Comisión Social"/>
    <s v="Ana Yelitza Álvarez Calle"/>
    <s v="ana.alvarez@antioquia.gov.co"/>
    <s v="3217707985-3136236780"/>
    <n v="8862"/>
    <x v="33"/>
    <s v="05483"/>
    <s v="Páramo"/>
    <s v="Z15"/>
    <x v="3"/>
    <s v="R07"/>
    <m/>
    <e v="#N/A"/>
    <e v="#N/A"/>
    <m/>
    <m/>
    <m/>
    <s v="Lluvias"/>
    <s v="Deslizamiento"/>
    <n v="19"/>
    <m/>
    <m/>
    <m/>
    <m/>
    <n v="7"/>
  </r>
  <r>
    <s v="Abril"/>
    <s v="05"/>
    <x v="3"/>
    <m/>
    <n v="20150527"/>
    <m/>
    <n v="1"/>
    <s v="Comisión Social"/>
    <s v="Ana Yelitza Álvarez Calle"/>
    <s v="ana.alvarez@antioquia.gov.co"/>
    <s v="3217707985-3136236780"/>
    <n v="8862"/>
    <x v="39"/>
    <s v="05585"/>
    <s v="Ribereña"/>
    <s v="Z06"/>
    <x v="8"/>
    <s v="R03"/>
    <m/>
    <e v="#N/A"/>
    <e v="#N/A"/>
    <m/>
    <m/>
    <m/>
    <s v="Otro"/>
    <s v="Deterioro vía"/>
    <n v="39"/>
    <m/>
    <m/>
    <m/>
    <m/>
    <n v="91"/>
  </r>
  <r>
    <s v="Abril"/>
    <s v="04"/>
    <x v="3"/>
    <m/>
    <n v="20150427"/>
    <m/>
    <n v="1"/>
    <s v="Comisión Social"/>
    <s v="Ana Yelitza Álvarez Calle"/>
    <s v="ana.alvarez@antioquia.gov.co"/>
    <s v="3217707985-3136236780"/>
    <n v="8862"/>
    <x v="39"/>
    <s v="05585"/>
    <s v="Ribereña"/>
    <s v="Z06"/>
    <x v="8"/>
    <s v="R03"/>
    <m/>
    <e v="#N/A"/>
    <e v="#N/A"/>
    <m/>
    <m/>
    <m/>
    <s v="Vendaval"/>
    <m/>
    <n v="30"/>
    <m/>
    <m/>
    <m/>
    <m/>
    <n v="6"/>
  </r>
  <r>
    <s v="Mayo"/>
    <e v="#REF!"/>
    <x v="3"/>
    <m/>
    <n v="20150505"/>
    <m/>
    <n v="1"/>
    <s v="Comisión Social"/>
    <s v="Ana Yelitza Álvarez Calle"/>
    <s v="ana.alvarez@antioquia.gov.co"/>
    <s v="3217707985-3136236780"/>
    <n v="8862"/>
    <x v="32"/>
    <s v="05579"/>
    <s v="Ribereña"/>
    <s v="Z06"/>
    <x v="8"/>
    <s v="R03"/>
    <m/>
    <e v="#N/A"/>
    <e v="#N/A"/>
    <m/>
    <m/>
    <m/>
    <s v="Vendaval"/>
    <m/>
    <n v="30"/>
    <m/>
    <m/>
    <m/>
    <m/>
    <n v="33"/>
  </r>
  <r>
    <s v="Mayo"/>
    <s v="05"/>
    <x v="3"/>
    <m/>
    <n v="20150506"/>
    <m/>
    <n v="1"/>
    <s v="Comisión Social"/>
    <s v="Ana Yelitza Álvarez Calle"/>
    <s v="ana.alvarez@antioquia.gov.co"/>
    <s v="3217707985-3136236780"/>
    <n v="8862"/>
    <x v="78"/>
    <s v="05148"/>
    <s v="Valle de San Nicolás"/>
    <s v="Z18"/>
    <x v="3"/>
    <s v="R07"/>
    <m/>
    <e v="#N/A"/>
    <e v="#N/A"/>
    <m/>
    <m/>
    <m/>
    <s v="Vendaval"/>
    <m/>
    <n v="30"/>
    <m/>
    <m/>
    <m/>
    <m/>
    <n v="1"/>
  </r>
  <r>
    <s v="Mayo"/>
    <s v="05"/>
    <x v="3"/>
    <m/>
    <n v="20150508"/>
    <m/>
    <n v="1"/>
    <s v="Comisión Social"/>
    <s v="Ana Yelitza Álvarez Calle"/>
    <s v="ana.alvarez@antioquia.gov.co"/>
    <s v="3217707985-3136236780"/>
    <n v="8862"/>
    <x v="3"/>
    <s v="05652"/>
    <s v="Bosques"/>
    <s v="Z17"/>
    <x v="3"/>
    <s v="R07"/>
    <m/>
    <e v="#N/A"/>
    <e v="#N/A"/>
    <m/>
    <m/>
    <m/>
    <s v="Vendaval"/>
    <m/>
    <n v="30"/>
    <m/>
    <m/>
    <m/>
    <m/>
    <n v="25"/>
  </r>
  <r>
    <s v="Mayo"/>
    <s v="05"/>
    <x v="3"/>
    <m/>
    <n v="20150508"/>
    <m/>
    <n v="1"/>
    <s v="Comisión Social"/>
    <s v="Ana Yelitza Álvarez Calle"/>
    <s v="ana.alvarez@antioquia.gov.co"/>
    <s v="3217707985-3136236780"/>
    <n v="8862"/>
    <x v="62"/>
    <s v="05660"/>
    <s v="Bosques"/>
    <s v="Z17"/>
    <x v="3"/>
    <s v="R07"/>
    <m/>
    <e v="#N/A"/>
    <e v="#N/A"/>
    <m/>
    <m/>
    <m/>
    <s v="Vendaval"/>
    <m/>
    <n v="30"/>
    <m/>
    <m/>
    <m/>
    <m/>
    <n v="8"/>
  </r>
  <r>
    <s v="Mayo"/>
    <s v="05"/>
    <x v="3"/>
    <m/>
    <n v="20150512"/>
    <m/>
    <n v="1"/>
    <s v="Comisión Social"/>
    <s v="Ana Yelitza Álvarez Calle"/>
    <s v="ana.alvarez@antioquia.gov.co"/>
    <s v="3217707985-3136236780"/>
    <n v="8862"/>
    <x v="22"/>
    <s v="05642"/>
    <s v="Penderisco"/>
    <s v="Z21"/>
    <x v="2"/>
    <s v="R08"/>
    <m/>
    <e v="#N/A"/>
    <e v="#N/A"/>
    <m/>
    <m/>
    <m/>
    <s v="Vendaval"/>
    <m/>
    <n v="30"/>
    <m/>
    <m/>
    <m/>
    <m/>
    <n v="11"/>
  </r>
  <r>
    <s v="Mayo"/>
    <s v="05"/>
    <x v="3"/>
    <m/>
    <n v="20150518"/>
    <m/>
    <n v="1"/>
    <s v="Comisión Social"/>
    <s v="Ana Yelitza Álvarez Calle"/>
    <s v="ana.alvarez@antioquia.gov.co"/>
    <s v="3217707985-3136236780"/>
    <n v="8862"/>
    <x v="22"/>
    <s v="05642"/>
    <s v="Penderisco"/>
    <s v="Z21"/>
    <x v="2"/>
    <s v="R08"/>
    <m/>
    <e v="#N/A"/>
    <e v="#N/A"/>
    <m/>
    <m/>
    <m/>
    <s v="Avenida"/>
    <m/>
    <n v="3"/>
    <m/>
    <m/>
    <m/>
    <m/>
    <n v="462"/>
  </r>
  <r>
    <s v="Mayo"/>
    <s v="05"/>
    <x v="3"/>
    <m/>
    <n v="20150520"/>
    <m/>
    <n v="1"/>
    <s v="Comisión Social"/>
    <s v="Ana Yelitza Álvarez Calle"/>
    <s v="ana.alvarez@antioquia.gov.co"/>
    <s v="3217707985-3136236780"/>
    <n v="8862"/>
    <x v="17"/>
    <s v="05854"/>
    <s v="Vertiente Chorros Blancos"/>
    <s v="Z10"/>
    <x v="1"/>
    <s v="R05"/>
    <m/>
    <e v="#N/A"/>
    <e v="#N/A"/>
    <m/>
    <m/>
    <m/>
    <s v="Vendaval"/>
    <m/>
    <n v="30"/>
    <m/>
    <m/>
    <m/>
    <m/>
    <n v="390"/>
  </r>
  <r>
    <s v="Mayo"/>
    <s v="05"/>
    <x v="3"/>
    <m/>
    <n v="20150520"/>
    <m/>
    <n v="1"/>
    <s v="Comisión Social"/>
    <s v="Ana Yelitza Álvarez Calle"/>
    <s v="ana.alvarez@antioquia.gov.co"/>
    <s v="3217707985-3136236780"/>
    <n v="8862"/>
    <x v="66"/>
    <s v="05887"/>
    <s v="Vertiente Chorros Blancos"/>
    <s v="Z10"/>
    <x v="1"/>
    <s v="R05"/>
    <m/>
    <e v="#N/A"/>
    <e v="#N/A"/>
    <m/>
    <m/>
    <m/>
    <s v="Vendaval"/>
    <s v="Colapso Estructural"/>
    <n v="30"/>
    <m/>
    <m/>
    <m/>
    <m/>
    <n v="23"/>
  </r>
  <r>
    <s v="Mayo"/>
    <s v="05"/>
    <x v="3"/>
    <m/>
    <n v="20150520"/>
    <m/>
    <n v="1"/>
    <s v="Comisión Social"/>
    <s v="Ana Yelitza Álvarez Calle"/>
    <s v="ana.alvarez@antioquia.gov.co"/>
    <s v="3217707985-3136236780"/>
    <n v="8862"/>
    <x v="23"/>
    <s v="05197"/>
    <s v="Bosques"/>
    <s v="Z17"/>
    <x v="3"/>
    <s v="R07"/>
    <m/>
    <e v="#N/A"/>
    <e v="#N/A"/>
    <m/>
    <m/>
    <m/>
    <s v="Vendaval"/>
    <m/>
    <n v="30"/>
    <m/>
    <m/>
    <m/>
    <m/>
    <n v="12"/>
  </r>
  <r>
    <s v="Mayo"/>
    <s v="05"/>
    <x v="3"/>
    <m/>
    <n v="20150527"/>
    <m/>
    <n v="1"/>
    <s v="Comisión Social"/>
    <s v="Ana Yelitza Álvarez Calle"/>
    <s v="ana.alvarez@antioquia.gov.co"/>
    <s v="3217707985-3136236780"/>
    <n v="8862"/>
    <x v="11"/>
    <s v="05313"/>
    <s v="Embalses"/>
    <s v="Z16"/>
    <x v="3"/>
    <s v="R07"/>
    <m/>
    <e v="#N/A"/>
    <e v="#N/A"/>
    <m/>
    <m/>
    <m/>
    <s v="Vendaval"/>
    <m/>
    <n v="30"/>
    <m/>
    <m/>
    <m/>
    <m/>
    <n v="8"/>
  </r>
  <r>
    <s v="Mayo"/>
    <s v="05"/>
    <x v="3"/>
    <m/>
    <n v="20150520"/>
    <m/>
    <n v="1"/>
    <s v="Comisión Social"/>
    <s v="Ana Yelitza Álvarez Calle"/>
    <s v="ana.alvarez@antioquia.gov.co"/>
    <s v="3217707985-3136236780"/>
    <n v="8862"/>
    <x v="64"/>
    <s v="05690"/>
    <s v="Nus"/>
    <s v="Z05"/>
    <x v="6"/>
    <s v="R04"/>
    <m/>
    <e v="#N/A"/>
    <e v="#N/A"/>
    <m/>
    <m/>
    <m/>
    <s v="Colapso Estructural"/>
    <m/>
    <n v="4"/>
    <m/>
    <m/>
    <m/>
    <m/>
    <n v="21"/>
  </r>
  <r>
    <s v="Mayo"/>
    <s v="05"/>
    <x v="3"/>
    <m/>
    <n v="20150522"/>
    <m/>
    <n v="1"/>
    <s v="Comisión Social"/>
    <s v="Ana Yelitza Álvarez Calle"/>
    <s v="ana.alvarez@antioquia.gov.co"/>
    <s v="3217707985-3136236780"/>
    <n v="8862"/>
    <x v="12"/>
    <s v="05604"/>
    <s v="Minera"/>
    <s v="Z08"/>
    <x v="6"/>
    <s v="R04"/>
    <m/>
    <e v="#N/A"/>
    <e v="#N/A"/>
    <m/>
    <m/>
    <m/>
    <s v="Vendaval"/>
    <m/>
    <n v="30"/>
    <m/>
    <m/>
    <m/>
    <m/>
    <n v="5"/>
  </r>
  <r>
    <s v="Mayo"/>
    <s v="05"/>
    <x v="3"/>
    <m/>
    <n v="20150522"/>
    <m/>
    <n v="1"/>
    <s v="Comisión Social"/>
    <s v="Ana Yelitza Álvarez Calle"/>
    <s v="ana.alvarez@antioquia.gov.co"/>
    <s v="3217707985-3136236780"/>
    <n v="8862"/>
    <x v="6"/>
    <s v="05686"/>
    <s v="Río Grande y Chico"/>
    <s v="Z11"/>
    <x v="1"/>
    <s v="R05"/>
    <m/>
    <e v="#N/A"/>
    <e v="#N/A"/>
    <m/>
    <m/>
    <m/>
    <s v="Vendaval"/>
    <s v="Deslizamiento"/>
    <n v="30"/>
    <m/>
    <m/>
    <m/>
    <m/>
    <m/>
  </r>
  <r>
    <s v="Mayo"/>
    <s v="05"/>
    <x v="3"/>
    <m/>
    <n v="20150522"/>
    <m/>
    <n v="1"/>
    <s v="Comisión Social"/>
    <s v="Ana Yelitza Álvarez Calle"/>
    <s v="ana.alvarez@antioquia.gov.co"/>
    <s v="3217707985-3136236780"/>
    <n v="8862"/>
    <x v="62"/>
    <s v="05660"/>
    <s v="Bosques"/>
    <s v="Z17"/>
    <x v="3"/>
    <s v="R07"/>
    <m/>
    <e v="#N/A"/>
    <e v="#N/A"/>
    <m/>
    <m/>
    <m/>
    <s v="Vendaval"/>
    <m/>
    <n v="30"/>
    <m/>
    <m/>
    <m/>
    <m/>
    <n v="30"/>
  </r>
  <r>
    <s v="Mayo"/>
    <s v="05"/>
    <x v="3"/>
    <m/>
    <n v="20150501"/>
    <m/>
    <n v="1"/>
    <s v="Comisión Social"/>
    <s v="Ana Yelitza Álvarez Calle"/>
    <s v="ana.alvarez@antioquia.gov.co"/>
    <s v="3217707985-3136236780"/>
    <n v="8862"/>
    <x v="70"/>
    <s v="05364"/>
    <s v="San Juan"/>
    <s v="Z20"/>
    <x v="2"/>
    <s v="R08"/>
    <m/>
    <e v="#N/A"/>
    <e v="#N/A"/>
    <m/>
    <m/>
    <m/>
    <s v="Deslizamiento"/>
    <m/>
    <n v="7"/>
    <m/>
    <m/>
    <m/>
    <m/>
    <m/>
  </r>
  <r>
    <s v="Mayo"/>
    <s v="05"/>
    <x v="3"/>
    <m/>
    <n v="20150507"/>
    <m/>
    <n v="1"/>
    <s v="Comisión Social"/>
    <s v="Ana Yelitza Álvarez Calle"/>
    <s v="ana.alvarez@antioquia.gov.co"/>
    <s v="3217707985-3136236780"/>
    <n v="8862"/>
    <x v="58"/>
    <s v="05480"/>
    <s v="Centro"/>
    <s v="Z23"/>
    <x v="5"/>
    <s v="R09"/>
    <m/>
    <e v="#N/A"/>
    <e v="#N/A"/>
    <m/>
    <m/>
    <m/>
    <s v="Vendaval"/>
    <m/>
    <n v="30"/>
    <m/>
    <m/>
    <m/>
    <m/>
    <n v="14"/>
  </r>
  <r>
    <s v="Mayo"/>
    <s v="05"/>
    <x v="3"/>
    <m/>
    <n v="20150526"/>
    <m/>
    <n v="1"/>
    <s v="Comisión Social"/>
    <s v="Ana Yelitza Álvarez Calle"/>
    <s v="ana.alvarez@antioquia.gov.co"/>
    <s v="3217707985-3136236780"/>
    <n v="8862"/>
    <x v="61"/>
    <s v="05659"/>
    <s v="Norte"/>
    <s v="Z24"/>
    <x v="5"/>
    <s v="R09"/>
    <m/>
    <e v="#N/A"/>
    <e v="#N/A"/>
    <m/>
    <m/>
    <m/>
    <s v="Incendio estructural"/>
    <m/>
    <n v="15"/>
    <m/>
    <m/>
    <m/>
    <m/>
    <n v="1"/>
  </r>
  <r>
    <s v="Junio"/>
    <s v="06"/>
    <x v="3"/>
    <m/>
    <n v="20150609"/>
    <m/>
    <n v="1"/>
    <s v="Comisión Social"/>
    <s v="Ana Yelitza Álvarez Calle"/>
    <s v="ana.alvarez@antioquia.gov.co"/>
    <s v="3217707985-3136236780"/>
    <n v="8862"/>
    <x v="31"/>
    <s v="05789"/>
    <s v="Cartama"/>
    <s v="Z22"/>
    <x v="2"/>
    <s v="R08"/>
    <m/>
    <e v="#N/A"/>
    <e v="#N/A"/>
    <m/>
    <m/>
    <m/>
    <s v="Vendaval"/>
    <m/>
    <n v="30"/>
    <m/>
    <m/>
    <m/>
    <m/>
    <n v="19"/>
  </r>
  <r>
    <s v="Junio"/>
    <s v="06"/>
    <x v="3"/>
    <m/>
    <n v="20150609"/>
    <m/>
    <n v="1"/>
    <s v="Comisión Social"/>
    <s v="Ana Yelitza Álvarez Calle"/>
    <s v="ana.alvarez@antioquia.gov.co"/>
    <s v="3217707985-3136236780"/>
    <n v="8862"/>
    <x v="31"/>
    <s v="05789"/>
    <s v="Cartama"/>
    <s v="Z22"/>
    <x v="2"/>
    <s v="R08"/>
    <m/>
    <e v="#N/A"/>
    <e v="#N/A"/>
    <m/>
    <m/>
    <m/>
    <s v="Vendaval"/>
    <m/>
    <n v="30"/>
    <m/>
    <m/>
    <m/>
    <m/>
    <n v="19"/>
  </r>
  <r>
    <s v="Junio"/>
    <s v="06"/>
    <x v="3"/>
    <m/>
    <n v="20150609"/>
    <m/>
    <n v="1"/>
    <s v="Comisión Social"/>
    <s v="Ana Yelitza Álvarez Calle"/>
    <s v="ana.alvarez@antioquia.gov.co"/>
    <s v="3217707985-3136236780"/>
    <n v="8862"/>
    <x v="31"/>
    <s v="05789"/>
    <s v="Cartama"/>
    <s v="Z22"/>
    <x v="2"/>
    <s v="R08"/>
    <m/>
    <e v="#N/A"/>
    <e v="#N/A"/>
    <m/>
    <m/>
    <m/>
    <s v="Incendio estructural"/>
    <m/>
    <n v="15"/>
    <m/>
    <m/>
    <m/>
    <m/>
    <n v="1"/>
  </r>
  <r>
    <s v="Junio"/>
    <s v="06"/>
    <x v="3"/>
    <m/>
    <n v="20150609"/>
    <m/>
    <n v="1"/>
    <s v="Comisión Social"/>
    <s v="Ana Yelitza Álvarez Calle"/>
    <s v="ana.alvarez@antioquia.gov.co"/>
    <s v="3217707985-3136236780"/>
    <n v="8862"/>
    <x v="10"/>
    <s v="05873"/>
    <s v="Atrato Medio"/>
    <s v="Z25"/>
    <x v="5"/>
    <s v="R09"/>
    <m/>
    <e v="#N/A"/>
    <e v="#N/A"/>
    <m/>
    <m/>
    <m/>
    <s v="Inundación"/>
    <m/>
    <n v="18"/>
    <m/>
    <m/>
    <m/>
    <m/>
    <n v="28"/>
  </r>
  <r>
    <s v="Junio"/>
    <s v="06"/>
    <x v="3"/>
    <m/>
    <n v="20150605"/>
    <m/>
    <n v="1"/>
    <s v="Comisión Social"/>
    <s v="Ana Yelitza Álvarez Calle"/>
    <s v="ana.alvarez@antioquia.gov.co"/>
    <s v="3217707985-3136236780"/>
    <n v="8862"/>
    <x v="0"/>
    <s v="05790"/>
    <s v="Bajo Cauca"/>
    <s v="Z04"/>
    <x v="0"/>
    <s v="R02"/>
    <m/>
    <e v="#N/A"/>
    <e v="#N/A"/>
    <m/>
    <m/>
    <m/>
    <s v="Vendaval"/>
    <m/>
    <n v="30"/>
    <m/>
    <m/>
    <m/>
    <m/>
    <n v="12"/>
  </r>
  <r>
    <s v="Junio"/>
    <s v="06"/>
    <x v="3"/>
    <m/>
    <n v="20150605"/>
    <m/>
    <n v="1"/>
    <s v="Comisión Social"/>
    <s v="Ana Yelitza Álvarez Calle"/>
    <s v="ana.alvarez@antioquia.gov.co"/>
    <s v="3217707985-3136236780"/>
    <n v="8862"/>
    <x v="45"/>
    <s v="05209"/>
    <s v="Penderisco"/>
    <s v="Z21"/>
    <x v="2"/>
    <s v="R08"/>
    <m/>
    <e v="#N/A"/>
    <e v="#N/A"/>
    <m/>
    <m/>
    <m/>
    <s v="Vendaval"/>
    <m/>
    <n v="30"/>
    <m/>
    <m/>
    <m/>
    <m/>
    <n v="27"/>
  </r>
  <r>
    <s v="Junio"/>
    <s v="06"/>
    <x v="3"/>
    <m/>
    <n v="20150605"/>
    <m/>
    <n v="1"/>
    <s v="Comisión Social"/>
    <s v="Ana Yelitza Álvarez Calle"/>
    <s v="ana.alvarez@antioquia.gov.co"/>
    <s v="3217707985-3136236780"/>
    <n v="8862"/>
    <x v="48"/>
    <s v="05310"/>
    <s v="Río Porce "/>
    <s v="Z09"/>
    <x v="1"/>
    <s v="R05"/>
    <m/>
    <e v="#N/A"/>
    <e v="#N/A"/>
    <m/>
    <m/>
    <m/>
    <s v="Socavación"/>
    <m/>
    <n v="26"/>
    <m/>
    <m/>
    <m/>
    <m/>
    <m/>
  </r>
  <r>
    <s v="Junio"/>
    <s v="06"/>
    <x v="3"/>
    <m/>
    <n v="20150602"/>
    <m/>
    <n v="1"/>
    <s v="Comisión Social"/>
    <s v="Ana Yelitza Álvarez Calle"/>
    <s v="ana.alvarez@antioquia.gov.co"/>
    <s v="3217707985-3136236780"/>
    <n v="8862"/>
    <x v="12"/>
    <s v="05604"/>
    <s v="Minera"/>
    <s v="Z08"/>
    <x v="6"/>
    <s v="R04"/>
    <m/>
    <e v="#N/A"/>
    <e v="#N/A"/>
    <m/>
    <m/>
    <m/>
    <s v="Deslizamiento"/>
    <m/>
    <n v="7"/>
    <m/>
    <m/>
    <m/>
    <m/>
    <n v="36"/>
  </r>
  <r>
    <s v="Junio"/>
    <s v="06"/>
    <x v="3"/>
    <m/>
    <n v="20150602"/>
    <m/>
    <n v="1"/>
    <s v="Comisión Social"/>
    <s v="Ana Yelitza Álvarez Calle"/>
    <s v="ana.alvarez@antioquia.gov.co"/>
    <s v="3217707985-3136236780"/>
    <n v="8862"/>
    <x v="69"/>
    <s v="05893"/>
    <s v="Ribereña"/>
    <s v="Z06"/>
    <x v="8"/>
    <s v="R03"/>
    <m/>
    <e v="#N/A"/>
    <e v="#N/A"/>
    <m/>
    <m/>
    <m/>
    <s v="Vendaval"/>
    <s v="Avenida"/>
    <n v="30"/>
    <m/>
    <m/>
    <m/>
    <m/>
    <n v="28"/>
  </r>
  <r>
    <s v="Junio"/>
    <s v="06"/>
    <x v="3"/>
    <m/>
    <n v="20150612"/>
    <m/>
    <n v="1"/>
    <s v="Comisión Social"/>
    <s v="Ana Yelitza Álvarez Calle"/>
    <s v="ana.alvarez@antioquia.gov.co"/>
    <s v="3217707985-3136236780"/>
    <n v="8862"/>
    <x v="49"/>
    <s v="05059"/>
    <s v="Cauca Medio"/>
    <s v="Z14"/>
    <x v="4"/>
    <s v="R06"/>
    <m/>
    <e v="#N/A"/>
    <e v="#N/A"/>
    <m/>
    <m/>
    <m/>
    <s v="Vendaval"/>
    <m/>
    <n v="30"/>
    <m/>
    <m/>
    <m/>
    <m/>
    <m/>
  </r>
  <r>
    <s v="Junio"/>
    <s v="06"/>
    <x v="3"/>
    <m/>
    <n v="20150616"/>
    <m/>
    <n v="1"/>
    <s v="Comisión Social"/>
    <s v="Ana Yelitza Álvarez Calle"/>
    <s v="ana.alvarez@antioquia.gov.co"/>
    <s v="3217707985-3136236780"/>
    <n v="8862"/>
    <x v="49"/>
    <s v="05059"/>
    <s v="Cauca Medio"/>
    <s v="Z14"/>
    <x v="4"/>
    <s v="R06"/>
    <m/>
    <e v="#N/A"/>
    <e v="#N/A"/>
    <m/>
    <m/>
    <m/>
    <s v="Vendaval"/>
    <m/>
    <n v="30"/>
    <m/>
    <m/>
    <m/>
    <m/>
    <n v="3"/>
  </r>
  <r>
    <s v="Junio"/>
    <s v="06"/>
    <x v="3"/>
    <m/>
    <n v="20150605"/>
    <m/>
    <n v="1"/>
    <s v="Comisión Social"/>
    <s v="Ana Yelitza Álvarez Calle"/>
    <s v="ana.alvarez@antioquia.gov.co"/>
    <s v="3217707985-3136236780"/>
    <n v="8862"/>
    <x v="110"/>
    <s v="05086"/>
    <s v="Río Grande y Chico"/>
    <s v="Z11"/>
    <x v="1"/>
    <s v="R05"/>
    <m/>
    <e v="#N/A"/>
    <e v="#N/A"/>
    <m/>
    <m/>
    <m/>
    <s v="Vendaval"/>
    <m/>
    <n v="30"/>
    <m/>
    <m/>
    <m/>
    <m/>
    <n v="33"/>
  </r>
  <r>
    <s v="Junio"/>
    <s v="06"/>
    <x v="3"/>
    <m/>
    <n v="20150616"/>
    <m/>
    <n v="1"/>
    <s v="Comisión Social"/>
    <s v="Ana Yelitza Álvarez Calle"/>
    <s v="ana.alvarez@antioquia.gov.co"/>
    <s v="3217707985-3136236780"/>
    <n v="8862"/>
    <x v="70"/>
    <s v="05364"/>
    <s v="San Juan"/>
    <s v="Z20"/>
    <x v="2"/>
    <s v="R08"/>
    <m/>
    <e v="#N/A"/>
    <e v="#N/A"/>
    <m/>
    <m/>
    <m/>
    <s v="Deslizamiento"/>
    <m/>
    <n v="7"/>
    <m/>
    <m/>
    <m/>
    <m/>
    <n v="1"/>
  </r>
  <r>
    <s v="Mayo"/>
    <s v="05"/>
    <x v="3"/>
    <m/>
    <n v="20150521"/>
    <m/>
    <n v="1"/>
    <s v="Comisión Social"/>
    <s v="Ana Yelitza Álvarez Calle"/>
    <s v="ana.alvarez@antioquia.gov.co"/>
    <s v="3217707985-3136236780"/>
    <n v="8862"/>
    <x v="111"/>
    <s v="05467"/>
    <s v="Cartama"/>
    <s v="Z22"/>
    <x v="2"/>
    <s v="R08"/>
    <m/>
    <e v="#N/A"/>
    <e v="#N/A"/>
    <m/>
    <m/>
    <m/>
    <s v="Vendaval"/>
    <m/>
    <n v="30"/>
    <m/>
    <m/>
    <m/>
    <m/>
    <n v="1"/>
  </r>
  <r>
    <s v="Junio"/>
    <s v="06"/>
    <x v="3"/>
    <m/>
    <n v="20150619"/>
    <m/>
    <n v="1"/>
    <s v="Comisión Social"/>
    <s v="Ana Yelitza Álvarez Calle"/>
    <s v="ana.alvarez@antioquia.gov.co"/>
    <s v="3217707985-3136236780"/>
    <n v="8862"/>
    <x v="27"/>
    <s v="05390"/>
    <s v="Cartama"/>
    <s v="Z22"/>
    <x v="2"/>
    <s v="R08"/>
    <m/>
    <e v="#N/A"/>
    <e v="#N/A"/>
    <m/>
    <m/>
    <m/>
    <s v="Vendaval"/>
    <m/>
    <n v="30"/>
    <m/>
    <m/>
    <m/>
    <m/>
    <n v="75"/>
  </r>
  <r>
    <s v="Mayo"/>
    <s v="05"/>
    <x v="3"/>
    <m/>
    <n v="20150527"/>
    <m/>
    <n v="1"/>
    <s v="Comisión Social"/>
    <s v="Ana Yelitza Álvarez Calle"/>
    <s v="ana.alvarez@antioquia.gov.co"/>
    <s v="3217707985-3136236780"/>
    <n v="8862"/>
    <x v="98"/>
    <s v="05044"/>
    <s v="Cauca Medio"/>
    <s v="Z14"/>
    <x v="4"/>
    <s v="R06"/>
    <m/>
    <e v="#N/A"/>
    <e v="#N/A"/>
    <m/>
    <m/>
    <m/>
    <s v="Vendaval"/>
    <m/>
    <n v="30"/>
    <m/>
    <m/>
    <m/>
    <m/>
    <n v="40"/>
  </r>
  <r>
    <s v="Julio"/>
    <s v="07"/>
    <x v="3"/>
    <m/>
    <n v="20150702"/>
    <m/>
    <n v="1"/>
    <s v="Comisión Social"/>
    <s v="Ana Yelitza Álvarez Calle"/>
    <s v="ana.alvarez@antioquia.gov.co"/>
    <s v="3217707985-3136236780"/>
    <n v="8862"/>
    <x v="50"/>
    <s v="05658"/>
    <s v="Río Grande y Chico"/>
    <s v="Z11"/>
    <x v="1"/>
    <s v="R05"/>
    <m/>
    <e v="#N/A"/>
    <e v="#N/A"/>
    <m/>
    <m/>
    <m/>
    <s v="Vendaval"/>
    <m/>
    <n v="30"/>
    <m/>
    <m/>
    <m/>
    <m/>
    <n v="8"/>
  </r>
  <r>
    <s v="Julio"/>
    <s v="07"/>
    <x v="3"/>
    <m/>
    <n v="20150701"/>
    <m/>
    <n v="1"/>
    <s v="Comisión Social"/>
    <s v="Ana Yelitza Álvarez Calle"/>
    <s v="ana.alvarez@antioquia.gov.co"/>
    <s v="3217707985-3136236780"/>
    <n v="8862"/>
    <x v="20"/>
    <s v="05837"/>
    <s v="Centro"/>
    <s v="Z23"/>
    <x v="5"/>
    <s v="R09"/>
    <m/>
    <e v="#N/A"/>
    <e v="#N/A"/>
    <m/>
    <m/>
    <m/>
    <s v="Vendaval"/>
    <m/>
    <n v="30"/>
    <m/>
    <m/>
    <m/>
    <m/>
    <n v="8"/>
  </r>
  <r>
    <s v="Julio"/>
    <s v="07"/>
    <x v="3"/>
    <m/>
    <n v="20150707"/>
    <m/>
    <n v="1"/>
    <s v="Comisión Social"/>
    <s v="Ana Yelitza Álvarez Calle"/>
    <s v="ana.alvarez@antioquia.gov.co"/>
    <s v="3217707985-3136236780"/>
    <n v="8862"/>
    <x v="75"/>
    <s v="05154"/>
    <s v="Bajo Cauca"/>
    <s v="Z04"/>
    <x v="0"/>
    <s v="R02"/>
    <m/>
    <e v="#N/A"/>
    <e v="#N/A"/>
    <m/>
    <m/>
    <m/>
    <s v="Vendaval"/>
    <m/>
    <n v="30"/>
    <m/>
    <m/>
    <m/>
    <m/>
    <n v="1"/>
  </r>
  <r>
    <s v="Julio"/>
    <s v="07"/>
    <x v="3"/>
    <m/>
    <n v="20150707"/>
    <m/>
    <n v="1"/>
    <s v="Comisión Social"/>
    <s v="Ana Yelitza Álvarez Calle"/>
    <s v="ana.alvarez@antioquia.gov.co"/>
    <s v="3217707985-3136236780"/>
    <n v="8862"/>
    <x v="35"/>
    <s v="05120"/>
    <s v="Bajo Cauca"/>
    <s v="Z04"/>
    <x v="0"/>
    <s v="R02"/>
    <m/>
    <e v="#N/A"/>
    <e v="#N/A"/>
    <m/>
    <m/>
    <m/>
    <s v="Vendaval"/>
    <m/>
    <n v="30"/>
    <m/>
    <m/>
    <m/>
    <m/>
    <n v="13"/>
  </r>
  <r>
    <s v="Julio"/>
    <s v="07"/>
    <x v="3"/>
    <m/>
    <n v="20150717"/>
    <m/>
    <n v="1"/>
    <s v="Comisión Social"/>
    <s v="Ana Yelitza Álvarez Calle"/>
    <s v="ana.alvarez@antioquia.gov.co"/>
    <s v="3217707985-3136236780"/>
    <n v="8862"/>
    <x v="61"/>
    <s v="05659"/>
    <s v="Norte"/>
    <s v="Z24"/>
    <x v="5"/>
    <s v="R09"/>
    <m/>
    <e v="#N/A"/>
    <e v="#N/A"/>
    <m/>
    <m/>
    <m/>
    <s v="Incendio estructural"/>
    <m/>
    <n v="15"/>
    <m/>
    <m/>
    <m/>
    <m/>
    <n v="1"/>
  </r>
  <r>
    <s v="Julio"/>
    <s v="07"/>
    <x v="3"/>
    <m/>
    <n v="20150716"/>
    <m/>
    <n v="1"/>
    <s v="Comisión Social"/>
    <s v="Ana Yelitza Álvarez Calle"/>
    <s v="ana.alvarez@antioquia.gov.co"/>
    <s v="3217707985-3136236780"/>
    <n v="8862"/>
    <x v="78"/>
    <s v="05148"/>
    <s v="Valle de San Nicolás"/>
    <s v="Z18"/>
    <x v="3"/>
    <s v="R07"/>
    <m/>
    <e v="#N/A"/>
    <e v="#N/A"/>
    <m/>
    <m/>
    <m/>
    <s v="Vendaval"/>
    <m/>
    <n v="30"/>
    <m/>
    <m/>
    <m/>
    <m/>
    <n v="1"/>
  </r>
  <r>
    <s v="Julio"/>
    <s v="07"/>
    <x v="3"/>
    <m/>
    <n v="20150721"/>
    <m/>
    <n v="1"/>
    <s v="Comisión Social"/>
    <s v="Ana Yelitza Álvarez Calle"/>
    <s v="ana.alvarez@antioquia.gov.co"/>
    <s v="3217707985-3136236780"/>
    <n v="8862"/>
    <x v="37"/>
    <s v="05842"/>
    <s v="Cuenca del Río Sucio"/>
    <s v="Z13"/>
    <x v="4"/>
    <s v="R06"/>
    <m/>
    <e v="#N/A"/>
    <e v="#N/A"/>
    <m/>
    <m/>
    <m/>
    <s v="Vendaval"/>
    <m/>
    <n v="30"/>
    <m/>
    <m/>
    <m/>
    <m/>
    <n v="23"/>
  </r>
  <r>
    <s v="Julio"/>
    <s v="07"/>
    <x v="3"/>
    <m/>
    <n v="20150716"/>
    <m/>
    <n v="1"/>
    <s v="Comisión Social"/>
    <s v="Ana Yelitza Álvarez Calle"/>
    <s v="ana.alvarez@antioquia.gov.co"/>
    <s v="3217707985-3136236780"/>
    <n v="8862"/>
    <x v="14"/>
    <s v="05107"/>
    <s v="Vertiente Chorros Blancos"/>
    <s v="Z10"/>
    <x v="1"/>
    <s v="R05"/>
    <m/>
    <e v="#N/A"/>
    <e v="#N/A"/>
    <m/>
    <m/>
    <m/>
    <s v="Vendaval"/>
    <s v="Deslizamiento"/>
    <n v="30"/>
    <m/>
    <m/>
    <m/>
    <m/>
    <n v="13"/>
  </r>
  <r>
    <s v="Julio"/>
    <s v="07"/>
    <x v="3"/>
    <m/>
    <n v="20150714"/>
    <m/>
    <n v="1"/>
    <s v="Comisión Social"/>
    <s v="Ana Yelitza Álvarez Calle"/>
    <s v="ana.alvarez@antioquia.gov.co"/>
    <s v="3217707985-3136236780"/>
    <n v="8862"/>
    <x v="81"/>
    <s v="05847"/>
    <s v="Penderisco"/>
    <s v="Z21"/>
    <x v="2"/>
    <s v="R08"/>
    <m/>
    <e v="#N/A"/>
    <e v="#N/A"/>
    <m/>
    <m/>
    <m/>
    <s v="Incendio estructural"/>
    <m/>
    <n v="15"/>
    <m/>
    <m/>
    <m/>
    <m/>
    <m/>
  </r>
  <r>
    <s v="Julio"/>
    <s v="07"/>
    <x v="3"/>
    <m/>
    <n v="20150714"/>
    <m/>
    <n v="1"/>
    <s v="Comisión Social"/>
    <s v="Ana Yelitza Álvarez Calle"/>
    <s v="ana.alvarez@antioquia.gov.co"/>
    <s v="3217707985-3136236780"/>
    <n v="8862"/>
    <x v="81"/>
    <s v="05847"/>
    <s v="Penderisco"/>
    <s v="Z21"/>
    <x v="2"/>
    <s v="R08"/>
    <m/>
    <e v="#N/A"/>
    <e v="#N/A"/>
    <m/>
    <m/>
    <m/>
    <s v="Deslizamiento"/>
    <m/>
    <n v="7"/>
    <m/>
    <m/>
    <m/>
    <m/>
    <m/>
  </r>
  <r>
    <s v="Julio"/>
    <s v="07"/>
    <x v="3"/>
    <m/>
    <n v="20150714"/>
    <m/>
    <n v="1"/>
    <s v="Comisión Social"/>
    <s v="Ana Yelitza Álvarez Calle"/>
    <s v="ana.alvarez@antioquia.gov.co"/>
    <s v="3217707985-3136236780"/>
    <n v="8862"/>
    <x v="81"/>
    <s v="05847"/>
    <s v="Penderisco"/>
    <s v="Z21"/>
    <x v="2"/>
    <s v="R08"/>
    <m/>
    <e v="#N/A"/>
    <e v="#N/A"/>
    <m/>
    <m/>
    <m/>
    <s v="Vendaval"/>
    <m/>
    <n v="30"/>
    <m/>
    <m/>
    <m/>
    <m/>
    <n v="17"/>
  </r>
  <r>
    <s v="Julio"/>
    <s v="07"/>
    <x v="3"/>
    <m/>
    <n v="20150714"/>
    <m/>
    <n v="1"/>
    <s v="Comisión Social"/>
    <s v="Ana Yelitza Álvarez Calle"/>
    <s v="ana.alvarez@antioquia.gov.co"/>
    <s v="3217707985-3136236780"/>
    <n v="8862"/>
    <x v="81"/>
    <s v="05847"/>
    <s v="Penderisco"/>
    <s v="Z21"/>
    <x v="2"/>
    <s v="R08"/>
    <m/>
    <e v="#N/A"/>
    <e v="#N/A"/>
    <m/>
    <m/>
    <m/>
    <s v="Avenida"/>
    <m/>
    <n v="3"/>
    <m/>
    <m/>
    <m/>
    <m/>
    <m/>
  </r>
  <r>
    <s v="Julio"/>
    <s v="07"/>
    <x v="3"/>
    <m/>
    <n v="20150715"/>
    <m/>
    <n v="1"/>
    <s v="Comisión Social"/>
    <s v="Ana Yelitza Álvarez Calle"/>
    <s v="ana.alvarez@antioquia.gov.co"/>
    <s v="3217707985-3136236780"/>
    <n v="8862"/>
    <x v="47"/>
    <s v="05038"/>
    <s v="Vertiente Chorros Blancos"/>
    <s v="Z10"/>
    <x v="1"/>
    <s v="R05"/>
    <m/>
    <e v="#N/A"/>
    <e v="#N/A"/>
    <m/>
    <m/>
    <m/>
    <s v="Vendaval"/>
    <m/>
    <n v="30"/>
    <m/>
    <m/>
    <m/>
    <m/>
    <n v="14"/>
  </r>
  <r>
    <s v="Julio"/>
    <s v="07"/>
    <x v="3"/>
    <m/>
    <n v="20150727"/>
    <m/>
    <n v="1"/>
    <s v="Comisión Social"/>
    <s v="Ana Yelitza Álvarez Calle"/>
    <s v="ana.alvarez@antioquia.gov.co"/>
    <s v="3217707985-3136236780"/>
    <n v="8862"/>
    <x v="1"/>
    <s v="05647"/>
    <s v="Río Cauca"/>
    <s v="Z12"/>
    <x v="1"/>
    <s v="R05"/>
    <m/>
    <e v="#N/A"/>
    <e v="#N/A"/>
    <m/>
    <m/>
    <m/>
    <s v="Vendaval"/>
    <s v="Deslizamiento, Colapso estructural"/>
    <n v="30"/>
    <m/>
    <m/>
    <m/>
    <m/>
    <n v="2"/>
  </r>
  <r>
    <s v="Julio"/>
    <s v="07"/>
    <x v="3"/>
    <m/>
    <n v="20150729"/>
    <m/>
    <n v="1"/>
    <s v="Comisión Social"/>
    <s v="Ana Yelitza Álvarez Calle"/>
    <s v="ana.alvarez@antioquia.gov.co"/>
    <s v="3217707985-3136236780"/>
    <n v="8862"/>
    <x v="40"/>
    <s v="05591"/>
    <s v="Ribereña"/>
    <s v="Z06"/>
    <x v="8"/>
    <s v="R03"/>
    <m/>
    <e v="#N/A"/>
    <e v="#N/A"/>
    <m/>
    <m/>
    <m/>
    <s v="Incendio estructural"/>
    <m/>
    <n v="15"/>
    <m/>
    <m/>
    <m/>
    <m/>
    <n v="3"/>
  </r>
  <r>
    <s v="Julio"/>
    <s v="07"/>
    <x v="3"/>
    <m/>
    <n v="20150731"/>
    <m/>
    <n v="1"/>
    <s v="Comisión Social"/>
    <s v="Ana Yelitza Álvarez Calle"/>
    <s v="ana.alvarez@antioquia.gov.co"/>
    <s v="3217707985-3136236780"/>
    <n v="8862"/>
    <x v="11"/>
    <s v="05313"/>
    <s v="Embalses"/>
    <s v="Z16"/>
    <x v="3"/>
    <s v="R07"/>
    <m/>
    <e v="#N/A"/>
    <e v="#N/A"/>
    <m/>
    <m/>
    <m/>
    <s v="Vendaval"/>
    <m/>
    <n v="30"/>
    <m/>
    <m/>
    <m/>
    <m/>
    <n v="5"/>
  </r>
  <r>
    <s v="Agosto"/>
    <s v="08"/>
    <x v="3"/>
    <m/>
    <n v="20150810"/>
    <m/>
    <n v="1"/>
    <s v="Comisión Social"/>
    <s v="Ana Yelitza Álvarez Calle"/>
    <s v="ana.alvarez@antioquia.gov.co"/>
    <s v="3217707985-3136236780"/>
    <n v="8862"/>
    <x v="35"/>
    <s v="05120"/>
    <s v="Bajo Cauca"/>
    <s v="Z04"/>
    <x v="0"/>
    <s v="R02"/>
    <m/>
    <e v="#N/A"/>
    <e v="#N/A"/>
    <m/>
    <m/>
    <m/>
    <s v="Incendio estructural"/>
    <m/>
    <n v="15"/>
    <m/>
    <m/>
    <m/>
    <m/>
    <m/>
  </r>
  <r>
    <s v="Agosto"/>
    <s v="08"/>
    <x v="3"/>
    <m/>
    <n v="20150813"/>
    <m/>
    <n v="1"/>
    <s v="Comisión Social"/>
    <s v="Ana Yelitza Álvarez Calle"/>
    <s v="ana.alvarez@antioquia.gov.co"/>
    <s v="3217707985-3136236780"/>
    <n v="8862"/>
    <x v="5"/>
    <s v="05667"/>
    <s v="Embalses"/>
    <s v="Z16"/>
    <x v="3"/>
    <s v="R07"/>
    <m/>
    <e v="#N/A"/>
    <e v="#N/A"/>
    <m/>
    <m/>
    <m/>
    <s v="Vendaval"/>
    <s v="Deslizamiento"/>
    <n v="30"/>
    <m/>
    <m/>
    <m/>
    <m/>
    <n v="25"/>
  </r>
  <r>
    <s v="Agosto"/>
    <s v="08"/>
    <x v="3"/>
    <m/>
    <n v="20150814"/>
    <m/>
    <n v="1"/>
    <s v="Comisión Social"/>
    <s v="Ana Yelitza Álvarez Calle"/>
    <s v="ana.alvarez@antioquia.gov.co"/>
    <s v="3217707985-3136236780"/>
    <n v="8862"/>
    <x v="17"/>
    <s v="05854"/>
    <s v="Vertiente Chorros Blancos"/>
    <s v="Z10"/>
    <x v="1"/>
    <s v="R05"/>
    <m/>
    <e v="#N/A"/>
    <e v="#N/A"/>
    <m/>
    <m/>
    <m/>
    <s v="Vendaval"/>
    <m/>
    <n v="30"/>
    <m/>
    <m/>
    <m/>
    <m/>
    <n v="16"/>
  </r>
  <r>
    <s v="Agosto"/>
    <s v="08"/>
    <x v="3"/>
    <m/>
    <n v="20150819"/>
    <m/>
    <n v="1"/>
    <s v="Comisión Social"/>
    <s v="Ana Yelitza Álvarez Calle"/>
    <s v="ana.alvarez@antioquia.gov.co"/>
    <s v="3217707985-3136236780"/>
    <n v="8862"/>
    <x v="39"/>
    <s v="05585"/>
    <s v="Ribereña"/>
    <s v="Z06"/>
    <x v="8"/>
    <s v="R03"/>
    <m/>
    <e v="#N/A"/>
    <e v="#N/A"/>
    <m/>
    <m/>
    <m/>
    <s v="Vendaval"/>
    <m/>
    <n v="30"/>
    <m/>
    <m/>
    <m/>
    <m/>
    <n v="6"/>
  </r>
  <r>
    <s v="Agosto"/>
    <s v="08"/>
    <x v="3"/>
    <m/>
    <n v="20150818"/>
    <m/>
    <n v="1"/>
    <s v="Comisión Social"/>
    <s v="Ana Yelitza Álvarez Calle"/>
    <s v="ana.alvarez@antioquia.gov.co"/>
    <s v="3217707985-3136236780"/>
    <n v="8862"/>
    <x v="22"/>
    <s v="05642"/>
    <s v="Penderisco"/>
    <s v="Z21"/>
    <x v="2"/>
    <s v="R08"/>
    <m/>
    <e v="#N/A"/>
    <e v="#N/A"/>
    <m/>
    <m/>
    <m/>
    <s v="Vendaval"/>
    <m/>
    <n v="30"/>
    <m/>
    <m/>
    <m/>
    <m/>
    <n v="54"/>
  </r>
  <r>
    <s v="Agosto"/>
    <s v="08"/>
    <x v="3"/>
    <m/>
    <n v="20150824"/>
    <m/>
    <n v="1"/>
    <s v="Comisión Social"/>
    <s v="Ana Yelitza Álvarez Calle"/>
    <s v="ana.alvarez@antioquia.gov.co"/>
    <s v="3217707985-3136236780"/>
    <n v="8862"/>
    <x v="11"/>
    <s v="05313"/>
    <s v="Embalses"/>
    <s v="Z16"/>
    <x v="3"/>
    <s v="R07"/>
    <m/>
    <e v="#N/A"/>
    <e v="#N/A"/>
    <m/>
    <m/>
    <m/>
    <s v="Vendaval"/>
    <m/>
    <n v="30"/>
    <m/>
    <m/>
    <m/>
    <m/>
    <n v="2"/>
  </r>
  <r>
    <s v="Agosto"/>
    <s v="08"/>
    <x v="3"/>
    <m/>
    <n v="20150818"/>
    <m/>
    <n v="1"/>
    <s v="Comisión Social"/>
    <s v="Ana Yelitza Álvarez Calle"/>
    <s v="ana.alvarez@antioquia.gov.co"/>
    <s v="3217707985-3136236780"/>
    <n v="8862"/>
    <x v="76"/>
    <s v="05045"/>
    <s v="Centro"/>
    <s v="Z23"/>
    <x v="5"/>
    <s v="R09"/>
    <m/>
    <e v="#N/A"/>
    <e v="#N/A"/>
    <m/>
    <m/>
    <m/>
    <s v="Vendaval"/>
    <m/>
    <n v="30"/>
    <m/>
    <m/>
    <m/>
    <m/>
    <n v="10"/>
  </r>
  <r>
    <s v="Julio"/>
    <s v="08"/>
    <x v="3"/>
    <m/>
    <n v="20150824"/>
    <m/>
    <n v="1"/>
    <s v="Comisión Social"/>
    <s v="Ana Yelitza Álvarez Calle"/>
    <s v="ana.alvarez@antioquia.gov.co"/>
    <s v="3217707985-3136236780"/>
    <n v="8862"/>
    <x v="40"/>
    <s v="05591"/>
    <s v="Ribereña"/>
    <s v="Z06"/>
    <x v="8"/>
    <s v="R03"/>
    <m/>
    <e v="#N/A"/>
    <e v="#N/A"/>
    <m/>
    <m/>
    <m/>
    <s v="Vendaval"/>
    <m/>
    <n v="30"/>
    <m/>
    <m/>
    <m/>
    <m/>
    <n v="2"/>
  </r>
  <r>
    <s v="Septiembre"/>
    <s v="09"/>
    <x v="3"/>
    <m/>
    <n v="20150914"/>
    <m/>
    <n v="1"/>
    <s v="Comisión Social"/>
    <s v="Ana Yelitza Álvarez Calle"/>
    <s v="ana.alvarez@antioquia.gov.co"/>
    <s v="3217707985-3136236780"/>
    <n v="8862"/>
    <x v="64"/>
    <s v="05690"/>
    <s v="Nus"/>
    <s v="Z05"/>
    <x v="6"/>
    <s v="R04"/>
    <m/>
    <e v="#N/A"/>
    <e v="#N/A"/>
    <m/>
    <m/>
    <m/>
    <s v="Vendaval"/>
    <m/>
    <n v="30"/>
    <m/>
    <m/>
    <m/>
    <m/>
    <n v="6"/>
  </r>
  <r>
    <s v="Septiembre"/>
    <s v="09"/>
    <x v="3"/>
    <m/>
    <n v="20150917"/>
    <m/>
    <n v="1"/>
    <s v="Comisión Social"/>
    <s v="Ana Yelitza Álvarez Calle"/>
    <s v="ana.alvarez@antioquia.gov.co"/>
    <s v="3217707985-3136236780"/>
    <n v="8862"/>
    <x v="5"/>
    <s v="05667"/>
    <s v="Embalses"/>
    <s v="Z16"/>
    <x v="3"/>
    <s v="R07"/>
    <m/>
    <e v="#N/A"/>
    <e v="#N/A"/>
    <m/>
    <m/>
    <m/>
    <s v="Vendaval"/>
    <m/>
    <n v="30"/>
    <m/>
    <m/>
    <m/>
    <m/>
    <n v="37"/>
  </r>
  <r>
    <s v="Septiembre"/>
    <s v="09"/>
    <x v="3"/>
    <m/>
    <n v="20150923"/>
    <m/>
    <n v="1"/>
    <s v="Comisión Social"/>
    <s v="Ana Yelitza Álvarez Calle"/>
    <s v="ana.alvarez@antioquia.gov.co"/>
    <s v="3217707985-3136236780"/>
    <n v="8862"/>
    <x v="62"/>
    <s v="05660"/>
    <s v="Bosques"/>
    <s v="Z17"/>
    <x v="3"/>
    <s v="R07"/>
    <m/>
    <e v="#N/A"/>
    <e v="#N/A"/>
    <m/>
    <m/>
    <m/>
    <s v="Vendaval"/>
    <m/>
    <n v="30"/>
    <m/>
    <m/>
    <m/>
    <m/>
    <n v="51"/>
  </r>
  <r>
    <s v="Septiembre"/>
    <s v="09"/>
    <x v="3"/>
    <m/>
    <n v="20150911"/>
    <m/>
    <n v="1"/>
    <s v="Comisión Social"/>
    <s v="Ana Yelitza Álvarez Calle"/>
    <s v="ana.alvarez@antioquia.gov.co"/>
    <s v="3217707985-3136236780"/>
    <n v="8862"/>
    <x v="83"/>
    <s v="05002"/>
    <s v="Páramo"/>
    <s v="Z15"/>
    <x v="3"/>
    <s v="R07"/>
    <m/>
    <e v="#N/A"/>
    <e v="#N/A"/>
    <m/>
    <m/>
    <m/>
    <s v="Incendio estructural"/>
    <m/>
    <n v="15"/>
    <m/>
    <m/>
    <m/>
    <m/>
    <n v="2"/>
  </r>
  <r>
    <s v="Septiembre"/>
    <s v="09"/>
    <x v="3"/>
    <m/>
    <n v="20150911"/>
    <m/>
    <n v="1"/>
    <s v="Comisión Social"/>
    <s v="Ana Yelitza Álvarez Calle"/>
    <s v="ana.alvarez@antioquia.gov.co"/>
    <s v="3217707985-3136236780"/>
    <n v="8862"/>
    <x v="114"/>
    <s v="05361"/>
    <s v="Río Cauca"/>
    <s v="Z12"/>
    <x v="1"/>
    <s v="R05"/>
    <m/>
    <e v="#N/A"/>
    <e v="#N/A"/>
    <m/>
    <m/>
    <m/>
    <s v="Vendaval"/>
    <m/>
    <n v="30"/>
    <m/>
    <m/>
    <m/>
    <m/>
    <n v="13"/>
  </r>
  <r>
    <s v="Septiembre"/>
    <s v="09"/>
    <x v="3"/>
    <m/>
    <n v="20150911"/>
    <m/>
    <n v="1"/>
    <s v="Comisión Social"/>
    <s v="Ana Yelitza Álvarez Calle"/>
    <s v="ana.alvarez@antioquia.gov.co"/>
    <s v="3217707985-3136236780"/>
    <n v="8862"/>
    <x v="47"/>
    <s v="05038"/>
    <s v="Vertiente Chorros Blancos"/>
    <s v="Z10"/>
    <x v="1"/>
    <s v="R05"/>
    <m/>
    <e v="#N/A"/>
    <e v="#N/A"/>
    <m/>
    <m/>
    <m/>
    <s v="Vendaval"/>
    <m/>
    <n v="30"/>
    <m/>
    <m/>
    <m/>
    <m/>
    <n v="56"/>
  </r>
  <r>
    <s v="Septiembre"/>
    <s v="09"/>
    <x v="3"/>
    <m/>
    <n v="20150914"/>
    <m/>
    <n v="1"/>
    <s v="Comisión Social"/>
    <s v="Ana Yelitza Álvarez Calle"/>
    <s v="ana.alvarez@antioquia.gov.co"/>
    <s v="3217707985-3136236780"/>
    <n v="8862"/>
    <x v="68"/>
    <s v="05649"/>
    <s v="Embalses"/>
    <s v="Z16"/>
    <x v="3"/>
    <s v="R07"/>
    <m/>
    <e v="#N/A"/>
    <e v="#N/A"/>
    <m/>
    <m/>
    <m/>
    <s v="Vendaval"/>
    <m/>
    <n v="30"/>
    <m/>
    <m/>
    <m/>
    <m/>
    <n v="11"/>
  </r>
  <r>
    <s v="Septiembre"/>
    <s v="09"/>
    <x v="3"/>
    <m/>
    <n v="20150902"/>
    <m/>
    <n v="1"/>
    <s v="Comisión Social"/>
    <s v="Ana Yelitza Álvarez Calle"/>
    <s v="ana.alvarez@antioquia.gov.co"/>
    <s v="3217707985-3136236780"/>
    <n v="8862"/>
    <x v="68"/>
    <s v="05649"/>
    <s v="Embalses"/>
    <s v="Z16"/>
    <x v="3"/>
    <s v="R07"/>
    <m/>
    <e v="#N/A"/>
    <e v="#N/A"/>
    <m/>
    <m/>
    <m/>
    <s v="Vendaval"/>
    <m/>
    <n v="30"/>
    <m/>
    <m/>
    <m/>
    <m/>
    <n v="29"/>
  </r>
  <r>
    <s v="Septiembre"/>
    <s v="09"/>
    <x v="3"/>
    <m/>
    <n v="20150911"/>
    <m/>
    <n v="1"/>
    <s v="Comisión Social"/>
    <s v="Ana Yelitza Álvarez Calle"/>
    <s v="ana.alvarez@antioquia.gov.co"/>
    <s v="3217707985-3136236780"/>
    <n v="8862"/>
    <x v="76"/>
    <s v="05045"/>
    <s v="Centro"/>
    <s v="Z23"/>
    <x v="5"/>
    <s v="R09"/>
    <m/>
    <e v="#N/A"/>
    <e v="#N/A"/>
    <m/>
    <m/>
    <m/>
    <s v="Vendaval"/>
    <m/>
    <n v="30"/>
    <m/>
    <m/>
    <m/>
    <m/>
    <n v="8"/>
  </r>
  <r>
    <s v="Septiembre"/>
    <s v="09"/>
    <x v="3"/>
    <m/>
    <n v="20150923"/>
    <m/>
    <n v="1"/>
    <s v="Comisión Social"/>
    <s v="Ana Yelitza Álvarez Calle"/>
    <s v="ana.alvarez@antioquia.gov.co"/>
    <s v="3217707985-3136236780"/>
    <n v="8862"/>
    <x v="78"/>
    <s v="05148"/>
    <s v="Valle de San Nicolás"/>
    <s v="Z18"/>
    <x v="3"/>
    <s v="R07"/>
    <m/>
    <e v="#N/A"/>
    <e v="#N/A"/>
    <m/>
    <m/>
    <m/>
    <s v="Vendaval"/>
    <m/>
    <n v="30"/>
    <m/>
    <m/>
    <m/>
    <m/>
    <n v="1"/>
  </r>
  <r>
    <s v="Junio"/>
    <s v="06"/>
    <x v="3"/>
    <m/>
    <n v="20150624"/>
    <m/>
    <n v="1"/>
    <s v="Comisión Social"/>
    <s v="Ana Yelitza Álvarez Calle"/>
    <s v="ana.alvarez@antioquia.gov.co"/>
    <s v="3217707985-3136236780"/>
    <n v="8862"/>
    <x v="42"/>
    <s v="05495"/>
    <s v="Bajo Cauca"/>
    <s v="Z04"/>
    <x v="0"/>
    <s v="R02"/>
    <m/>
    <e v="#N/A"/>
    <e v="#N/A"/>
    <m/>
    <m/>
    <m/>
    <s v="Inundación"/>
    <m/>
    <n v="18"/>
    <m/>
    <m/>
    <m/>
    <m/>
    <n v="1024"/>
  </r>
  <r>
    <s v="Septiembre"/>
    <s v="09"/>
    <x v="3"/>
    <m/>
    <n v="20150911"/>
    <m/>
    <n v="1"/>
    <s v="Comisión Social"/>
    <s v="Ana Yelitza Álvarez Calle"/>
    <s v="ana.alvarez@antioquia.gov.co"/>
    <s v="3217707985-3136236780"/>
    <n v="8862"/>
    <x v="20"/>
    <s v="05837"/>
    <s v="Centro"/>
    <s v="Z23"/>
    <x v="5"/>
    <s v="R09"/>
    <m/>
    <e v="#N/A"/>
    <e v="#N/A"/>
    <m/>
    <m/>
    <m/>
    <s v="Lluvias"/>
    <m/>
    <n v="19"/>
    <m/>
    <m/>
    <m/>
    <m/>
    <n v="50"/>
  </r>
  <r>
    <s v="Septiembre"/>
    <s v="09"/>
    <x v="3"/>
    <m/>
    <n v="20150914"/>
    <m/>
    <n v="1"/>
    <s v="Comisión Social"/>
    <s v="Ana Yelitza Álvarez Calle"/>
    <s v="ana.alvarez@antioquia.gov.co"/>
    <s v="3217707985-3136236780"/>
    <n v="8862"/>
    <x v="66"/>
    <s v="05887"/>
    <s v="Vertiente Chorros Blancos"/>
    <s v="Z10"/>
    <x v="1"/>
    <s v="R05"/>
    <m/>
    <e v="#N/A"/>
    <e v="#N/A"/>
    <m/>
    <m/>
    <m/>
    <s v="Vendaval"/>
    <m/>
    <n v="30"/>
    <m/>
    <m/>
    <m/>
    <m/>
    <n v="11"/>
  </r>
  <r>
    <s v="Septiembre"/>
    <s v="09"/>
    <x v="3"/>
    <m/>
    <n v="20150928"/>
    <m/>
    <n v="1"/>
    <s v="Comisión Social"/>
    <s v="Ana Yelitza Álvarez Calle"/>
    <s v="ana.alvarez@antioquia.gov.co"/>
    <s v="3217707985-3136236780"/>
    <n v="8862"/>
    <x v="31"/>
    <s v="05789"/>
    <s v="Cartama"/>
    <s v="Z22"/>
    <x v="2"/>
    <s v="R08"/>
    <m/>
    <e v="#N/A"/>
    <e v="#N/A"/>
    <m/>
    <m/>
    <m/>
    <s v="Colapso Estructural"/>
    <m/>
    <n v="4"/>
    <m/>
    <m/>
    <m/>
    <m/>
    <n v="4"/>
  </r>
  <r>
    <s v="Septiembre"/>
    <s v="09"/>
    <x v="3"/>
    <m/>
    <n v="20150922"/>
    <m/>
    <n v="1"/>
    <s v="Comisión Social"/>
    <s v="Ana Yelitza Álvarez Calle"/>
    <s v="ana.alvarez@antioquia.gov.co"/>
    <s v="3217707985-3136236780"/>
    <n v="8862"/>
    <x v="20"/>
    <s v="05837"/>
    <s v="Centro"/>
    <s v="Z23"/>
    <x v="5"/>
    <s v="R09"/>
    <m/>
    <e v="#N/A"/>
    <e v="#N/A"/>
    <m/>
    <m/>
    <m/>
    <s v="Vendaval"/>
    <m/>
    <n v="30"/>
    <m/>
    <m/>
    <m/>
    <m/>
    <n v="7"/>
  </r>
  <r>
    <s v="Septiembre"/>
    <s v="09"/>
    <x v="3"/>
    <m/>
    <n v="20150930"/>
    <m/>
    <n v="1"/>
    <s v="Comisión Social"/>
    <s v="Ana Yelitza Álvarez Calle"/>
    <s v="ana.alvarez@antioquia.gov.co"/>
    <s v="3217707985-3136236780"/>
    <n v="8862"/>
    <x v="33"/>
    <s v="05483"/>
    <s v="Páramo"/>
    <s v="Z15"/>
    <x v="3"/>
    <s v="R07"/>
    <m/>
    <e v="#N/A"/>
    <e v="#N/A"/>
    <m/>
    <m/>
    <m/>
    <s v="Vendaval"/>
    <m/>
    <n v="30"/>
    <m/>
    <m/>
    <m/>
    <m/>
    <n v="25"/>
  </r>
  <r>
    <s v="Octubre"/>
    <s v="10"/>
    <x v="3"/>
    <m/>
    <n v="20151002"/>
    <m/>
    <n v="1"/>
    <s v="Comisión Social"/>
    <s v="Ana Yelitza Álvarez Calle"/>
    <s v="ana.alvarez@antioquia.gov.co"/>
    <s v="3217707985-3136236780"/>
    <n v="8862"/>
    <x v="98"/>
    <s v="05044"/>
    <s v="Cauca Medio"/>
    <s v="Z14"/>
    <x v="4"/>
    <s v="R06"/>
    <m/>
    <e v="#N/A"/>
    <e v="#N/A"/>
    <m/>
    <m/>
    <m/>
    <s v="Vendaval"/>
    <m/>
    <n v="30"/>
    <m/>
    <m/>
    <m/>
    <m/>
    <m/>
  </r>
  <r>
    <s v="Octubre"/>
    <s v="10"/>
    <x v="3"/>
    <m/>
    <n v="20151002"/>
    <m/>
    <n v="1"/>
    <s v="Comisión Social"/>
    <s v="Ana Yelitza Álvarez Calle"/>
    <s v="ana.alvarez@antioquia.gov.co"/>
    <s v="3217707985-3136236780"/>
    <n v="8862"/>
    <x v="40"/>
    <s v="05591"/>
    <s v="Ribereña"/>
    <s v="Z06"/>
    <x v="8"/>
    <s v="R03"/>
    <m/>
    <e v="#N/A"/>
    <e v="#N/A"/>
    <m/>
    <m/>
    <m/>
    <s v="Vendaval"/>
    <m/>
    <n v="30"/>
    <m/>
    <m/>
    <m/>
    <m/>
    <n v="76"/>
  </r>
  <r>
    <s v="Septiembre"/>
    <s v="09"/>
    <x v="3"/>
    <m/>
    <n v="20150928"/>
    <m/>
    <n v="1"/>
    <s v="Comisión Social"/>
    <s v="Ana Yelitza Álvarez Calle"/>
    <s v="ana.alvarez@antioquia.gov.co"/>
    <s v="3217707985-3136236780"/>
    <n v="8862"/>
    <x v="23"/>
    <s v="05197"/>
    <s v="Bosques"/>
    <s v="Z17"/>
    <x v="3"/>
    <s v="R07"/>
    <m/>
    <e v="#N/A"/>
    <e v="#N/A"/>
    <m/>
    <m/>
    <m/>
    <s v="Vendaval"/>
    <m/>
    <n v="30"/>
    <m/>
    <m/>
    <m/>
    <m/>
    <n v="40"/>
  </r>
  <r>
    <s v="Octubre"/>
    <s v="10"/>
    <x v="3"/>
    <m/>
    <n v="20151006"/>
    <m/>
    <n v="1"/>
    <s v="Comisión Social"/>
    <s v="Ana Yelitza Álvarez Calle"/>
    <s v="ana.alvarez@antioquia.gov.co"/>
    <s v="3217707985-3136236780"/>
    <n v="8862"/>
    <x v="78"/>
    <s v="05148"/>
    <s v="Valle de San Nicolás"/>
    <s v="Z18"/>
    <x v="3"/>
    <s v="R07"/>
    <m/>
    <e v="#N/A"/>
    <e v="#N/A"/>
    <m/>
    <m/>
    <m/>
    <s v="Vendaval"/>
    <m/>
    <n v="30"/>
    <m/>
    <m/>
    <m/>
    <m/>
    <n v="6"/>
  </r>
  <r>
    <s v="Octubre"/>
    <s v="10"/>
    <x v="3"/>
    <m/>
    <n v="20151005"/>
    <m/>
    <n v="1"/>
    <s v="Comisión Social"/>
    <s v="Ana Yelitza Álvarez Calle"/>
    <s v="ana.alvarez@antioquia.gov.co"/>
    <s v="3217707985-3136236780"/>
    <n v="8862"/>
    <x v="111"/>
    <s v="05467"/>
    <s v="Cartama"/>
    <s v="Z22"/>
    <x v="2"/>
    <s v="R08"/>
    <m/>
    <e v="#N/A"/>
    <e v="#N/A"/>
    <m/>
    <m/>
    <m/>
    <s v="Vendaval"/>
    <m/>
    <n v="30"/>
    <m/>
    <m/>
    <m/>
    <m/>
    <n v="1"/>
  </r>
  <r>
    <s v="Octubre"/>
    <s v="10"/>
    <x v="3"/>
    <m/>
    <n v="20151006"/>
    <m/>
    <n v="1"/>
    <s v="Comisión Social"/>
    <s v="Ana Yelitza Álvarez Calle"/>
    <s v="ana.alvarez@antioquia.gov.co"/>
    <s v="3217707985-3136236780"/>
    <n v="8862"/>
    <x v="27"/>
    <s v="05390"/>
    <s v="Cartama"/>
    <s v="Z22"/>
    <x v="2"/>
    <s v="R08"/>
    <m/>
    <e v="#N/A"/>
    <e v="#N/A"/>
    <m/>
    <m/>
    <m/>
    <s v="Vendaval"/>
    <m/>
    <n v="30"/>
    <m/>
    <m/>
    <m/>
    <m/>
    <n v="33"/>
  </r>
  <r>
    <s v="Octubre"/>
    <s v="10"/>
    <x v="3"/>
    <m/>
    <n v="20151007"/>
    <m/>
    <n v="1"/>
    <s v="Comisión Social"/>
    <s v="Ana Yelitza Álvarez Calle"/>
    <s v="ana.alvarez@antioquia.gov.co"/>
    <s v="3217707985-3136236780"/>
    <n v="8862"/>
    <x v="11"/>
    <s v="05313"/>
    <s v="Embalses"/>
    <s v="Z16"/>
    <x v="3"/>
    <s v="R07"/>
    <m/>
    <e v="#N/A"/>
    <e v="#N/A"/>
    <m/>
    <m/>
    <m/>
    <s v="Vendaval"/>
    <m/>
    <n v="30"/>
    <m/>
    <m/>
    <m/>
    <m/>
    <n v="1"/>
  </r>
  <r>
    <s v="Octubre"/>
    <s v="10"/>
    <x v="3"/>
    <m/>
    <n v="20151015"/>
    <m/>
    <n v="1"/>
    <s v="Comisión Social"/>
    <s v="Ana Yelitza Álvarez Calle"/>
    <s v="ana.alvarez@antioquia.gov.co"/>
    <s v="3217707985-3136236780"/>
    <n v="8862"/>
    <x v="64"/>
    <s v="05690"/>
    <s v="Nus"/>
    <s v="Z05"/>
    <x v="6"/>
    <s v="R04"/>
    <m/>
    <e v="#N/A"/>
    <e v="#N/A"/>
    <m/>
    <m/>
    <m/>
    <s v="Vendaval"/>
    <m/>
    <n v="30"/>
    <m/>
    <m/>
    <m/>
    <m/>
    <n v="40"/>
  </r>
  <r>
    <s v="Octubre"/>
    <s v="10"/>
    <x v="3"/>
    <m/>
    <n v="20151015"/>
    <m/>
    <n v="1"/>
    <s v="Comisión Social"/>
    <s v="Ana Yelitza Álvarez Calle"/>
    <s v="ana.alvarez@antioquia.gov.co"/>
    <s v="3217707985-3136236780"/>
    <n v="8862"/>
    <x v="64"/>
    <s v="05690"/>
    <s v="Nus"/>
    <s v="Z05"/>
    <x v="6"/>
    <s v="R04"/>
    <m/>
    <e v="#N/A"/>
    <e v="#N/A"/>
    <m/>
    <m/>
    <m/>
    <s v="Deslizamiento"/>
    <m/>
    <n v="7"/>
    <m/>
    <m/>
    <m/>
    <m/>
    <n v="5"/>
  </r>
  <r>
    <s v="Octubre"/>
    <s v="10"/>
    <x v="3"/>
    <m/>
    <n v="20151020"/>
    <m/>
    <n v="1"/>
    <s v="Comisión Social"/>
    <s v="Ana Yelitza Álvarez Calle"/>
    <s v="ana.alvarez@antioquia.gov.co"/>
    <s v="3217707985-3136236780"/>
    <n v="8862"/>
    <x v="111"/>
    <s v="05467"/>
    <s v="Cartama"/>
    <s v="Z22"/>
    <x v="2"/>
    <s v="R08"/>
    <m/>
    <e v="#N/A"/>
    <e v="#N/A"/>
    <m/>
    <m/>
    <m/>
    <s v="Incendio estructural"/>
    <m/>
    <n v="15"/>
    <m/>
    <m/>
    <m/>
    <m/>
    <n v="1"/>
  </r>
  <r>
    <s v="Octubre"/>
    <s v="10"/>
    <x v="3"/>
    <m/>
    <n v="20151020"/>
    <m/>
    <n v="1"/>
    <s v="Comisión Social"/>
    <s v="Ana Yelitza Álvarez Calle"/>
    <s v="ana.alvarez@antioquia.gov.co"/>
    <s v="3217707985-3136236780"/>
    <n v="8862"/>
    <x v="39"/>
    <s v="05585"/>
    <s v="Ribereña"/>
    <s v="Z06"/>
    <x v="8"/>
    <s v="R03"/>
    <m/>
    <e v="#N/A"/>
    <e v="#N/A"/>
    <m/>
    <m/>
    <m/>
    <s v="Vendaval"/>
    <m/>
    <n v="30"/>
    <m/>
    <m/>
    <m/>
    <m/>
    <n v="12"/>
  </r>
  <r>
    <s v="Noviembre"/>
    <s v="11"/>
    <x v="3"/>
    <m/>
    <n v="20151103"/>
    <m/>
    <n v="1"/>
    <s v="Comisión Social"/>
    <s v="Ana Yelitza Álvarez Calle"/>
    <s v="ana.alvarez@antioquia.gov.co"/>
    <s v="3217707985-3136236780"/>
    <n v="8862"/>
    <x v="44"/>
    <s v="05055"/>
    <s v="Páramo"/>
    <s v="Z15"/>
    <x v="3"/>
    <s v="R07"/>
    <m/>
    <e v="#N/A"/>
    <e v="#N/A"/>
    <m/>
    <m/>
    <m/>
    <s v="Vendaval"/>
    <m/>
    <n v="30"/>
    <m/>
    <m/>
    <m/>
    <m/>
    <n v="55"/>
  </r>
  <r>
    <s v="Noviembre"/>
    <s v="11"/>
    <x v="3"/>
    <m/>
    <n v="20151117"/>
    <m/>
    <n v="1"/>
    <s v="Comisión Social"/>
    <s v="Ana Yelitza Álvarez Calle"/>
    <s v="ana.alvarez@antioquia.gov.co"/>
    <s v="3217707985-3136236780"/>
    <n v="8862"/>
    <x v="78"/>
    <s v="05148"/>
    <s v="Valle de San Nicolás"/>
    <s v="Z18"/>
    <x v="3"/>
    <s v="R07"/>
    <m/>
    <e v="#N/A"/>
    <e v="#N/A"/>
    <m/>
    <m/>
    <m/>
    <s v="Deslizamiento"/>
    <m/>
    <n v="7"/>
    <m/>
    <m/>
    <m/>
    <m/>
    <n v="1"/>
  </r>
  <r>
    <s v="Noviembre"/>
    <s v="11"/>
    <x v="3"/>
    <m/>
    <n v="20151118"/>
    <m/>
    <n v="1"/>
    <s v="Comisión Social"/>
    <s v="Ana Yelitza Álvarez Calle"/>
    <s v="ana.alvarez@antioquia.gov.co"/>
    <s v="3217707985-3136236780"/>
    <n v="8862"/>
    <x v="78"/>
    <s v="05148"/>
    <s v="Valle de San Nicolás"/>
    <s v="Z18"/>
    <x v="3"/>
    <s v="R07"/>
    <m/>
    <e v="#N/A"/>
    <e v="#N/A"/>
    <m/>
    <m/>
    <m/>
    <s v="Vendaval"/>
    <m/>
    <n v="30"/>
    <m/>
    <m/>
    <m/>
    <m/>
    <n v="1"/>
  </r>
  <r>
    <s v="Noviembre"/>
    <s v="11"/>
    <x v="3"/>
    <m/>
    <n v="20151111"/>
    <m/>
    <n v="1"/>
    <s v="Comisión Social"/>
    <s v="Ana Yelitza Álvarez Calle"/>
    <s v="ana.alvarez@antioquia.gov.co"/>
    <s v="3217707985-3136236780"/>
    <n v="8862"/>
    <x v="31"/>
    <s v="05789"/>
    <s v="Cartama"/>
    <s v="Z22"/>
    <x v="2"/>
    <s v="R08"/>
    <m/>
    <e v="#N/A"/>
    <e v="#N/A"/>
    <m/>
    <m/>
    <m/>
    <s v="Vendaval"/>
    <m/>
    <n v="30"/>
    <m/>
    <m/>
    <m/>
    <m/>
    <m/>
  </r>
  <r>
    <s v="Noviembre"/>
    <s v="11"/>
    <x v="3"/>
    <m/>
    <n v="20151124"/>
    <m/>
    <n v="1"/>
    <s v="Comisión Social"/>
    <s v="Ana Yelitza Álvarez Calle"/>
    <s v="ana.alvarez@antioquia.gov.co"/>
    <s v="3217707985-3136236780"/>
    <n v="8862"/>
    <x v="37"/>
    <s v="05842"/>
    <s v="Cuenca del Río Sucio"/>
    <s v="Z13"/>
    <x v="4"/>
    <s v="R06"/>
    <m/>
    <e v="#N/A"/>
    <e v="#N/A"/>
    <m/>
    <m/>
    <m/>
    <s v="Vendaval"/>
    <m/>
    <n v="30"/>
    <m/>
    <m/>
    <m/>
    <m/>
    <n v="23"/>
  </r>
  <r>
    <s v="Diciembre"/>
    <s v="12"/>
    <x v="3"/>
    <m/>
    <n v="20151207"/>
    <m/>
    <n v="1"/>
    <s v="Comisión Social"/>
    <s v="Ana Yelitza Álvarez Calle"/>
    <s v="ana.alvarez@antioquia.gov.co"/>
    <s v="3217707985-3136236780"/>
    <n v="8862"/>
    <x v="37"/>
    <s v="05842"/>
    <s v="Cuenca del Río Sucio"/>
    <s v="Z13"/>
    <x v="4"/>
    <s v="R06"/>
    <m/>
    <e v="#N/A"/>
    <e v="#N/A"/>
    <m/>
    <m/>
    <m/>
    <s v="Vendaval"/>
    <m/>
    <n v="30"/>
    <m/>
    <m/>
    <m/>
    <m/>
    <n v="104"/>
  </r>
  <r>
    <s v="Diciembre"/>
    <s v="12"/>
    <x v="3"/>
    <m/>
    <n v="20151224"/>
    <m/>
    <n v="1"/>
    <s v="Comisión Social"/>
    <s v="Ana Yelitza Álvarez Calle"/>
    <s v="ana.alvarez@antioquia.gov.co"/>
    <s v="3217707985-3136236780"/>
    <n v="8862"/>
    <x v="10"/>
    <s v="05873"/>
    <s v="Atrato Medio"/>
    <s v="Z25"/>
    <x v="5"/>
    <s v="R09"/>
    <m/>
    <e v="#N/A"/>
    <e v="#N/A"/>
    <m/>
    <m/>
    <m/>
    <s v="Incendio estructural"/>
    <m/>
    <n v="15"/>
    <m/>
    <n v="3"/>
    <m/>
    <m/>
    <m/>
  </r>
  <r>
    <s v="Diciembre"/>
    <s v="12"/>
    <x v="3"/>
    <m/>
    <n v="20151223"/>
    <m/>
    <n v="1"/>
    <s v="Comisión Social"/>
    <s v="Ana Yelitza Álvarez Calle"/>
    <s v="ana.alvarez@antioquia.gov.co"/>
    <s v="3217707985-3136236780"/>
    <n v="8862"/>
    <x v="125"/>
    <s v="05664"/>
    <s v="Río Grande y Chico"/>
    <s v="Z11"/>
    <x v="1"/>
    <s v="R05"/>
    <m/>
    <e v="#N/A"/>
    <e v="#N/A"/>
    <m/>
    <m/>
    <m/>
    <s v="Incendio forestal"/>
    <m/>
    <n v="16"/>
    <m/>
    <m/>
    <m/>
    <m/>
    <m/>
  </r>
  <r>
    <s v="Diciembre"/>
    <s v="12"/>
    <x v="3"/>
    <m/>
    <n v="20151225"/>
    <m/>
    <n v="1"/>
    <s v="Comisión Social"/>
    <s v="Ana Yelitza Álvarez Calle"/>
    <s v="ana.alvarez@antioquia.gov.co"/>
    <s v="3217707985-3136236780"/>
    <n v="8862"/>
    <x v="80"/>
    <s v="05001"/>
    <s v="Centro"/>
    <s v="Z01"/>
    <x v="7"/>
    <s v="R01"/>
    <m/>
    <e v="#N/A"/>
    <e v="#N/A"/>
    <m/>
    <m/>
    <m/>
    <s v="Incendio forestal"/>
    <m/>
    <n v="16"/>
    <m/>
    <m/>
    <m/>
    <m/>
    <m/>
  </r>
  <r>
    <s v="Diciembre"/>
    <s v="12"/>
    <x v="3"/>
    <m/>
    <n v="20151225"/>
    <m/>
    <n v="1"/>
    <s v="Comisión Social"/>
    <s v="Ana Yelitza Álvarez Calle"/>
    <s v="ana.alvarez@antioquia.gov.co"/>
    <s v="3217707985-3136236780"/>
    <n v="8862"/>
    <x v="112"/>
    <s v="05656"/>
    <s v="Cauca Medio"/>
    <s v="Z14"/>
    <x v="4"/>
    <s v="R06"/>
    <m/>
    <e v="#N/A"/>
    <e v="#N/A"/>
    <m/>
    <m/>
    <m/>
    <s v="Incendio forestal"/>
    <m/>
    <n v="16"/>
    <m/>
    <m/>
    <m/>
    <m/>
    <m/>
  </r>
  <r>
    <s v="Diciembre"/>
    <s v="12"/>
    <x v="3"/>
    <m/>
    <n v="20151225"/>
    <m/>
    <n v="1"/>
    <s v="Unidad Élite"/>
    <s v="Gilberto Mazo"/>
    <s v="gilberto.mazo@antioquia.gov.co"/>
    <s v="3146327933 - 3202407294 "/>
    <n v="8857"/>
    <x v="107"/>
    <s v="05266"/>
    <s v="Sur "/>
    <s v="Z03"/>
    <x v="7"/>
    <s v="R01"/>
    <m/>
    <e v="#N/A"/>
    <e v="#N/A"/>
    <m/>
    <m/>
    <m/>
    <s v="Incendio forestal"/>
    <m/>
    <n v="16"/>
    <m/>
    <m/>
    <m/>
    <m/>
    <m/>
  </r>
  <r>
    <s v="Diciembre"/>
    <s v="12"/>
    <x v="3"/>
    <m/>
    <n v="20151225"/>
    <m/>
    <n v="1"/>
    <s v="Unidad Élite"/>
    <s v="Gilberto Mazo"/>
    <s v="gilberto.mazo@antioquia.gov.co"/>
    <s v="3146327933 - 3202407294 "/>
    <n v="8857"/>
    <x v="77"/>
    <s v="05318"/>
    <s v="Valle de San Nicolás"/>
    <s v="Z18"/>
    <x v="3"/>
    <s v="R07"/>
    <m/>
    <e v="#N/A"/>
    <e v="#N/A"/>
    <m/>
    <m/>
    <m/>
    <s v="Incendio forestal"/>
    <m/>
    <n v="16"/>
    <m/>
    <m/>
    <m/>
    <m/>
    <m/>
  </r>
  <r>
    <s v="Diciembre"/>
    <s v="12"/>
    <x v="3"/>
    <m/>
    <n v="20151225"/>
    <m/>
    <n v="1"/>
    <s v="Unidad Élite"/>
    <s v="Gilberto Mazo"/>
    <s v="gilberto.mazo@antioquia.gov.co"/>
    <s v="3146327933 - 3202407294 "/>
    <n v="8857"/>
    <x v="77"/>
    <s v="05318"/>
    <s v="Valle de San Nicolás"/>
    <s v="Z18"/>
    <x v="3"/>
    <s v="R07"/>
    <m/>
    <e v="#N/A"/>
    <e v="#N/A"/>
    <m/>
    <m/>
    <m/>
    <s v="Incendio forestal"/>
    <m/>
    <n v="16"/>
    <m/>
    <m/>
    <m/>
    <m/>
    <m/>
  </r>
  <r>
    <s v="Diciembre"/>
    <s v="12"/>
    <x v="3"/>
    <m/>
    <n v="20151225"/>
    <m/>
    <n v="1"/>
    <s v="Unidad Élite"/>
    <s v="Gilberto Mazo"/>
    <s v="gilberto.mazo@antioquia.gov.co"/>
    <s v="3146327933 - 3202407294 "/>
    <n v="8857"/>
    <x v="77"/>
    <s v="05318"/>
    <s v="Valle de San Nicolás"/>
    <s v="Z18"/>
    <x v="3"/>
    <s v="R07"/>
    <m/>
    <e v="#N/A"/>
    <e v="#N/A"/>
    <m/>
    <m/>
    <m/>
    <s v="Incendio forestal"/>
    <m/>
    <n v="16"/>
    <m/>
    <m/>
    <m/>
    <m/>
    <m/>
  </r>
  <r>
    <s v="Diciembre"/>
    <s v="12"/>
    <x v="3"/>
    <m/>
    <n v="20151225"/>
    <m/>
    <n v="1"/>
    <s v="Unidad Élite"/>
    <s v="Gilberto Mazo"/>
    <s v="gilberto.mazo@antioquia.gov.co"/>
    <s v="3146327933 - 3202407294 "/>
    <n v="8857"/>
    <x v="77"/>
    <s v="05318"/>
    <s v="Valle de San Nicolás"/>
    <s v="Z18"/>
    <x v="3"/>
    <s v="R07"/>
    <m/>
    <e v="#N/A"/>
    <e v="#N/A"/>
    <m/>
    <m/>
    <m/>
    <s v="Incendio forestal"/>
    <m/>
    <n v="16"/>
    <m/>
    <m/>
    <m/>
    <m/>
    <m/>
  </r>
  <r>
    <s v="Diciembre"/>
    <s v="12"/>
    <x v="3"/>
    <m/>
    <n v="20151225"/>
    <m/>
    <n v="1"/>
    <s v="Unidad Élite"/>
    <s v="Gilberto Mazo"/>
    <s v="gilberto.mazo@antioquia.gov.co"/>
    <s v="3146327933 - 3202407294 "/>
    <n v="8857"/>
    <x v="77"/>
    <s v="05318"/>
    <s v="Valle de San Nicolás"/>
    <s v="Z18"/>
    <x v="3"/>
    <s v="R07"/>
    <m/>
    <e v="#N/A"/>
    <e v="#N/A"/>
    <m/>
    <m/>
    <m/>
    <s v="Incendio forestal"/>
    <m/>
    <n v="16"/>
    <m/>
    <m/>
    <m/>
    <m/>
    <m/>
  </r>
  <r>
    <s v="Diciembre"/>
    <s v="12"/>
    <x v="3"/>
    <m/>
    <n v="20151225"/>
    <m/>
    <n v="1"/>
    <s v="Unidad Élite"/>
    <s v="Gilberto Mazo"/>
    <s v="gilberto.mazo@antioquia.gov.co"/>
    <s v="3146327933 - 3202407294 "/>
    <n v="8857"/>
    <x v="77"/>
    <s v="05318"/>
    <s v="Valle de San Nicolás"/>
    <s v="Z18"/>
    <x v="3"/>
    <s v="R07"/>
    <m/>
    <e v="#N/A"/>
    <e v="#N/A"/>
    <m/>
    <m/>
    <m/>
    <s v="Incendio forestal"/>
    <m/>
    <n v="16"/>
    <m/>
    <m/>
    <m/>
    <m/>
    <m/>
  </r>
  <r>
    <s v="Diciembre"/>
    <s v="12"/>
    <x v="3"/>
    <m/>
    <n v="201512"/>
    <m/>
    <n v="1"/>
    <s v="Unidad Élite"/>
    <s v="Gilberto Mazo"/>
    <s v="gilberto.mazo@antioquia.gov.co"/>
    <s v="3146327933 - 3202407294 "/>
    <n v="8857"/>
    <x v="98"/>
    <s v="05044"/>
    <s v="Cauca Medio"/>
    <s v="Z14"/>
    <x v="4"/>
    <s v="R06"/>
    <m/>
    <e v="#N/A"/>
    <e v="#N/A"/>
    <m/>
    <m/>
    <m/>
    <s v="Incendio forestal"/>
    <m/>
    <n v="16"/>
    <m/>
    <m/>
    <m/>
    <m/>
    <m/>
  </r>
  <r>
    <s v="Diciembre"/>
    <s v="12"/>
    <x v="3"/>
    <m/>
    <n v="201512"/>
    <m/>
    <n v="1"/>
    <s v="Unidad Élite"/>
    <s v="Gilberto Mazo"/>
    <s v="gilberto.mazo@antioquia.gov.co"/>
    <s v="3146327933 - 3202407294 "/>
    <n v="8857"/>
    <x v="109"/>
    <s v="05125"/>
    <s v="Cauca Medio"/>
    <s v="Z14"/>
    <x v="4"/>
    <s v="R06"/>
    <m/>
    <e v="#N/A"/>
    <e v="#N/A"/>
    <m/>
    <m/>
    <m/>
    <s v="Incendio forestal"/>
    <m/>
    <n v="16"/>
    <m/>
    <m/>
    <m/>
    <m/>
    <m/>
  </r>
  <r>
    <s v="Diciembre"/>
    <s v="12"/>
    <x v="3"/>
    <m/>
    <n v="201512"/>
    <m/>
    <n v="1"/>
    <s v="Unidad Élite"/>
    <s v="Gilberto Mazo"/>
    <s v="gilberto.mazo@antioquia.gov.co"/>
    <s v="3146327933 - 3202407294 "/>
    <n v="8857"/>
    <x v="64"/>
    <s v="05690"/>
    <s v="Nus"/>
    <s v="Z05"/>
    <x v="6"/>
    <s v="R04"/>
    <m/>
    <e v="#N/A"/>
    <e v="#N/A"/>
    <m/>
    <m/>
    <m/>
    <s v="Incendio forestal"/>
    <m/>
    <n v="16"/>
    <m/>
    <m/>
    <m/>
    <m/>
    <m/>
  </r>
  <r>
    <s v="Diciembre"/>
    <s v="12"/>
    <x v="3"/>
    <m/>
    <n v="201512"/>
    <m/>
    <n v="1"/>
    <s v="Unidad Élite"/>
    <s v="Gilberto Mazo"/>
    <s v="gilberto.mazo@antioquia.gov.co"/>
    <s v="3146327933 - 3202407294 "/>
    <n v="8857"/>
    <x v="87"/>
    <s v="05088"/>
    <s v="Norte "/>
    <s v="Z02"/>
    <x v="7"/>
    <s v="R01"/>
    <m/>
    <e v="#N/A"/>
    <e v="#N/A"/>
    <m/>
    <m/>
    <m/>
    <s v="Incendio forestal"/>
    <m/>
    <n v="16"/>
    <m/>
    <m/>
    <m/>
    <m/>
    <m/>
  </r>
  <r>
    <s v="Diciembre"/>
    <s v="12"/>
    <x v="3"/>
    <m/>
    <n v="20151226"/>
    <m/>
    <n v="1"/>
    <s v="Unidad Élite"/>
    <s v="Gilberto Mazo"/>
    <s v="gilberto.mazo@antioquia.gov.co"/>
    <s v="3146327933 - 3202407294 "/>
    <n v="8857"/>
    <x v="57"/>
    <s v="05440"/>
    <s v="Valle de San Nicolás"/>
    <s v="Z18"/>
    <x v="3"/>
    <s v="R07"/>
    <m/>
    <e v="#N/A"/>
    <e v="#N/A"/>
    <m/>
    <m/>
    <m/>
    <s v="Incendio forestal"/>
    <m/>
    <n v="16"/>
    <m/>
    <m/>
    <m/>
    <m/>
    <m/>
  </r>
  <r>
    <s v="Diciembre"/>
    <s v="12"/>
    <x v="3"/>
    <m/>
    <n v="20151227"/>
    <m/>
    <n v="1"/>
    <s v="Unidad Élite"/>
    <s v="Gilberto Mazo"/>
    <s v="gilberto.mazo@antioquia.gov.co"/>
    <s v="3146327933 - 3202407294 "/>
    <n v="8857"/>
    <x v="118"/>
    <s v="05607"/>
    <s v="Valle de San Nicolás"/>
    <s v="Z18"/>
    <x v="3"/>
    <s v="R07"/>
    <m/>
    <e v="#N/A"/>
    <e v="#N/A"/>
    <m/>
    <m/>
    <m/>
    <s v="Incendio forestal"/>
    <m/>
    <n v="16"/>
    <m/>
    <m/>
    <m/>
    <m/>
    <m/>
  </r>
  <r>
    <s v="Diciembre"/>
    <s v="12"/>
    <x v="3"/>
    <m/>
    <n v="20151227"/>
    <m/>
    <n v="1"/>
    <s v="Unidad Élite"/>
    <s v="Gilberto Mazo"/>
    <s v="gilberto.mazo@antioquia.gov.co"/>
    <s v="3146327933 - 3202407294 "/>
    <n v="8857"/>
    <x v="118"/>
    <s v="05607"/>
    <s v="Valle de San Nicolás"/>
    <s v="Z18"/>
    <x v="3"/>
    <s v="R07"/>
    <m/>
    <e v="#N/A"/>
    <e v="#N/A"/>
    <m/>
    <m/>
    <m/>
    <s v="Incendio forestal"/>
    <m/>
    <n v="16"/>
    <m/>
    <m/>
    <m/>
    <m/>
    <m/>
  </r>
  <r>
    <s v="Diciembre"/>
    <s v="12"/>
    <x v="3"/>
    <m/>
    <n v="20151216"/>
    <m/>
    <n v="1"/>
    <s v="Unidad Élite"/>
    <s v="Gilberto Mazo"/>
    <s v="gilberto.mazo@antioquia.gov.co"/>
    <s v="3146327933 - 3202407294 "/>
    <n v="8857"/>
    <x v="100"/>
    <s v="05282"/>
    <s v="Sinifaná"/>
    <s v="Z19"/>
    <x v="2"/>
    <s v="R08"/>
    <m/>
    <e v="#N/A"/>
    <e v="#N/A"/>
    <m/>
    <m/>
    <m/>
    <s v="Incendio forestal"/>
    <m/>
    <n v="16"/>
    <m/>
    <m/>
    <m/>
    <m/>
    <m/>
  </r>
  <r>
    <s v="Diciembre"/>
    <s v="12"/>
    <x v="3"/>
    <m/>
    <n v="20151226"/>
    <m/>
    <n v="1"/>
    <s v="Unidad Élite"/>
    <s v="Gilberto Mazo"/>
    <s v="gilberto.mazo@antioquia.gov.co"/>
    <s v="3146327933 - 3202407294 "/>
    <n v="8857"/>
    <x v="20"/>
    <s v="05837"/>
    <s v="Centro"/>
    <s v="Z23"/>
    <x v="5"/>
    <s v="R09"/>
    <m/>
    <e v="#N/A"/>
    <e v="#N/A"/>
    <m/>
    <m/>
    <m/>
    <s v="Accidente"/>
    <s v="Fuga de gas"/>
    <n v="1"/>
    <m/>
    <m/>
    <m/>
    <m/>
    <m/>
  </r>
  <r>
    <s v="Diciembre"/>
    <s v="12"/>
    <x v="3"/>
    <m/>
    <n v="20151226"/>
    <m/>
    <n v="1"/>
    <s v="Unidad Élite"/>
    <s v="Gilberto Mazo"/>
    <s v="gilberto.mazo@antioquia.gov.co"/>
    <s v="3146327933 - 3202407294 "/>
    <n v="8857"/>
    <x v="48"/>
    <s v="05310"/>
    <s v="Río Porce "/>
    <s v="Z09"/>
    <x v="1"/>
    <s v="R05"/>
    <m/>
    <e v="#N/A"/>
    <e v="#N/A"/>
    <m/>
    <m/>
    <m/>
    <s v="Ahogamiento"/>
    <m/>
    <e v="#N/A"/>
    <m/>
    <m/>
    <m/>
    <m/>
    <m/>
  </r>
  <r>
    <s v="Diciembre"/>
    <s v="12"/>
    <x v="3"/>
    <m/>
    <n v="20151228"/>
    <m/>
    <n v="1"/>
    <s v="Unidad Élite"/>
    <s v="Gilberto Mazo"/>
    <s v="gilberto.mazo@antioquia.gov.co"/>
    <s v="3146327933 - 3202407294 "/>
    <n v="8857"/>
    <x v="57"/>
    <s v="05440"/>
    <s v="Valle de San Nicolás"/>
    <s v="Z18"/>
    <x v="3"/>
    <s v="R07"/>
    <m/>
    <e v="#N/A"/>
    <e v="#N/A"/>
    <m/>
    <m/>
    <m/>
    <s v="Incendio forestal"/>
    <m/>
    <n v="16"/>
    <m/>
    <m/>
    <m/>
    <m/>
    <m/>
  </r>
  <r>
    <s v="Diciembre"/>
    <s v="12"/>
    <x v="3"/>
    <m/>
    <n v="20151228"/>
    <m/>
    <n v="1"/>
    <s v="Unidad Élite"/>
    <s v="Gilberto Mazo"/>
    <s v="gilberto.mazo@antioquia.gov.co"/>
    <s v="3146327933 - 3202407294 "/>
    <n v="8857"/>
    <x v="77"/>
    <s v="05318"/>
    <s v="Valle de San Nicolás"/>
    <s v="Z18"/>
    <x v="3"/>
    <s v="R07"/>
    <m/>
    <e v="#N/A"/>
    <e v="#N/A"/>
    <m/>
    <m/>
    <m/>
    <s v="Incendio forestal"/>
    <m/>
    <n v="16"/>
    <m/>
    <m/>
    <m/>
    <m/>
    <m/>
  </r>
  <r>
    <s v="Diciembre"/>
    <s v="12"/>
    <x v="3"/>
    <m/>
    <n v="20151228"/>
    <m/>
    <n v="1"/>
    <s v="Unidad Élite"/>
    <s v="Gilberto Mazo"/>
    <s v="gilberto.mazo@antioquia.gov.co"/>
    <s v="3146327933 - 3202407294 "/>
    <n v="8857"/>
    <x v="87"/>
    <s v="05088"/>
    <s v="Norte "/>
    <s v="Z02"/>
    <x v="7"/>
    <s v="R01"/>
    <m/>
    <e v="#N/A"/>
    <e v="#N/A"/>
    <m/>
    <m/>
    <m/>
    <s v="Incendio forestal"/>
    <m/>
    <n v="16"/>
    <m/>
    <m/>
    <m/>
    <m/>
    <m/>
  </r>
  <r>
    <s v="Diciembre"/>
    <s v="12"/>
    <x v="3"/>
    <m/>
    <n v="20151228"/>
    <m/>
    <n v="1"/>
    <s v="Unidad Élite"/>
    <s v="Gilberto Mazo"/>
    <s v="gilberto.mazo@antioquia.gov.co"/>
    <s v="3146327933 - 3202407294 "/>
    <n v="8857"/>
    <x v="120"/>
    <s v="05475"/>
    <s v="Atrato Medio"/>
    <s v="Z25"/>
    <x v="5"/>
    <s v="R09"/>
    <m/>
    <e v="#N/A"/>
    <e v="#N/A"/>
    <m/>
    <m/>
    <m/>
    <s v="Sismo"/>
    <m/>
    <n v="25"/>
    <m/>
    <m/>
    <m/>
    <m/>
    <m/>
  </r>
  <r>
    <s v="Diciembre"/>
    <s v="12"/>
    <x v="3"/>
    <m/>
    <n v="20151229"/>
    <m/>
    <n v="1"/>
    <s v="Unidad Élite"/>
    <s v="Gilberto Mazo"/>
    <s v="gilberto.mazo@antioquia.gov.co"/>
    <s v="3146327933 - 3202407294 "/>
    <n v="8857"/>
    <x v="101"/>
    <s v="05031"/>
    <s v="Meseta"/>
    <s v="Z07"/>
    <x v="6"/>
    <s v="R04"/>
    <m/>
    <e v="#N/A"/>
    <e v="#N/A"/>
    <s v="Alto del Cristo"/>
    <m/>
    <m/>
    <s v="Incendio forestal"/>
    <m/>
    <n v="16"/>
    <m/>
    <m/>
    <m/>
    <m/>
    <m/>
  </r>
  <r>
    <s v="Diciembre"/>
    <s v="12"/>
    <x v="3"/>
    <m/>
    <n v="20151229"/>
    <m/>
    <n v="1"/>
    <s v="Unidad Élite"/>
    <s v="Gilberto Mazo"/>
    <s v="gilberto.mazo@antioquia.gov.co"/>
    <s v="3146327933 - 3202407294 "/>
    <n v="8857"/>
    <x v="77"/>
    <s v="05318"/>
    <s v="Valle de San Nicolás"/>
    <s v="Z18"/>
    <x v="3"/>
    <s v="R07"/>
    <m/>
    <e v="#N/A"/>
    <e v="#N/A"/>
    <m/>
    <m/>
    <m/>
    <s v="Incendio forestal"/>
    <m/>
    <n v="16"/>
    <m/>
    <m/>
    <m/>
    <m/>
    <m/>
  </r>
  <r>
    <s v="Diciembre"/>
    <s v="12"/>
    <x v="3"/>
    <m/>
    <n v="20151229"/>
    <m/>
    <n v="1"/>
    <s v="Unidad Élite"/>
    <s v="Gilberto Mazo"/>
    <s v="gilberto.mazo@antioquia.gov.co"/>
    <s v="3146327933 - 3202407294 "/>
    <n v="8857"/>
    <x v="105"/>
    <s v="05212"/>
    <s v="Norte "/>
    <s v="Z02"/>
    <x v="7"/>
    <s v="R01"/>
    <m/>
    <e v="#N/A"/>
    <e v="#N/A"/>
    <m/>
    <m/>
    <m/>
    <s v="Incendio forestal"/>
    <m/>
    <n v="16"/>
    <m/>
    <m/>
    <m/>
    <m/>
    <m/>
  </r>
  <r>
    <s v="Diciembre"/>
    <s v="12"/>
    <x v="3"/>
    <m/>
    <n v="20151229"/>
    <m/>
    <n v="1"/>
    <s v="Unidad Élite"/>
    <s v="Gilberto Mazo"/>
    <s v="gilberto.mazo@antioquia.gov.co"/>
    <s v="3146327933 - 3202407294 "/>
    <n v="8857"/>
    <x v="67"/>
    <s v="05051"/>
    <s v="Norte"/>
    <s v="Z24"/>
    <x v="5"/>
    <s v="R09"/>
    <m/>
    <e v="#N/A"/>
    <e v="#N/A"/>
    <m/>
    <m/>
    <m/>
    <s v="Otro"/>
    <s v="Mar de leva"/>
    <n v="39"/>
    <m/>
    <m/>
    <m/>
    <m/>
    <m/>
  </r>
  <r>
    <s v="Diciembre"/>
    <s v="12"/>
    <x v="3"/>
    <m/>
    <n v="20151229"/>
    <m/>
    <n v="1"/>
    <s v="Unidad Élite"/>
    <s v="Gilberto Mazo"/>
    <s v="gilberto.mazo@antioquia.gov.co"/>
    <s v="3146327933 - 3202407294 "/>
    <n v="8857"/>
    <x v="113"/>
    <s v="05042"/>
    <s v="Cauca Medio"/>
    <s v="Z14"/>
    <x v="4"/>
    <s v="R06"/>
    <m/>
    <e v="#N/A"/>
    <e v="#N/A"/>
    <m/>
    <m/>
    <m/>
    <s v="Incendio forestal"/>
    <m/>
    <n v="16"/>
    <m/>
    <m/>
    <m/>
    <m/>
    <m/>
  </r>
  <r>
    <s v="Diciembre"/>
    <s v="12"/>
    <x v="3"/>
    <m/>
    <n v="20151229"/>
    <m/>
    <n v="1"/>
    <s v="Unidad Élite"/>
    <s v="Gilberto Mazo"/>
    <s v="gilberto.mazo@antioquia.gov.co"/>
    <s v="3146327933 - 3202407294 "/>
    <n v="8857"/>
    <x v="112"/>
    <s v="05656"/>
    <s v="Cauca Medio"/>
    <s v="Z14"/>
    <x v="4"/>
    <s v="R06"/>
    <m/>
    <e v="#N/A"/>
    <e v="#N/A"/>
    <m/>
    <m/>
    <m/>
    <s v="Incendio forestal"/>
    <m/>
    <n v="16"/>
    <m/>
    <m/>
    <m/>
    <m/>
    <m/>
  </r>
  <r>
    <s v="Diciembre"/>
    <s v="12"/>
    <x v="3"/>
    <m/>
    <n v="20151229"/>
    <m/>
    <n v="1"/>
    <s v="Unidad Élite"/>
    <s v="Gilberto Mazo"/>
    <s v="gilberto.mazo@antioquia.gov.co"/>
    <s v="3146327933 - 3202407294 "/>
    <n v="8857"/>
    <x v="106"/>
    <s v="05761"/>
    <s v="Cauca Medio"/>
    <s v="Z14"/>
    <x v="4"/>
    <s v="R06"/>
    <m/>
    <e v="#N/A"/>
    <e v="#N/A"/>
    <m/>
    <m/>
    <m/>
    <s v="Incendio forestal"/>
    <m/>
    <n v="16"/>
    <m/>
    <m/>
    <m/>
    <m/>
    <m/>
  </r>
  <r>
    <s v="Diciembre"/>
    <s v="12"/>
    <x v="3"/>
    <m/>
    <n v="20151229"/>
    <m/>
    <n v="1"/>
    <s v="Unidad Élite"/>
    <s v="Gilberto Mazo"/>
    <s v="gilberto.mazo@antioquia.gov.co"/>
    <s v="3146327933 - 3202407294 "/>
    <n v="8857"/>
    <x v="87"/>
    <s v="05088"/>
    <s v="Norte "/>
    <s v="Z02"/>
    <x v="7"/>
    <s v="R01"/>
    <m/>
    <e v="#N/A"/>
    <e v="#N/A"/>
    <s v="Los guayabos"/>
    <m/>
    <m/>
    <s v="Incendio forestal"/>
    <m/>
    <n v="16"/>
    <m/>
    <m/>
    <m/>
    <m/>
    <m/>
  </r>
  <r>
    <s v="Diciembre"/>
    <s v="12"/>
    <x v="3"/>
    <m/>
    <n v="20151229"/>
    <m/>
    <n v="1"/>
    <s v="Unidad Élite"/>
    <s v="Gilberto Mazo"/>
    <s v="gilberto.mazo@antioquia.gov.co"/>
    <s v="3146327933 - 3202407294 "/>
    <n v="8857"/>
    <x v="112"/>
    <s v="05656"/>
    <s v="Cauca Medio"/>
    <s v="Z14"/>
    <x v="4"/>
    <s v="R06"/>
    <m/>
    <e v="#N/A"/>
    <e v="#N/A"/>
    <m/>
    <m/>
    <m/>
    <s v="Incendio forestal"/>
    <m/>
    <n v="16"/>
    <m/>
    <m/>
    <m/>
    <m/>
    <m/>
  </r>
  <r>
    <s v="Diciembre"/>
    <s v="12"/>
    <x v="3"/>
    <m/>
    <n v="20151229"/>
    <m/>
    <n v="1"/>
    <s v="Unidad Élite"/>
    <s v="Gilberto Mazo"/>
    <s v="gilberto.mazo@antioquia.gov.co"/>
    <s v="3146327933 - 3202407294 "/>
    <n v="8857"/>
    <x v="112"/>
    <s v="05656"/>
    <s v="Cauca Medio"/>
    <s v="Z14"/>
    <x v="4"/>
    <s v="R06"/>
    <m/>
    <e v="#N/A"/>
    <e v="#N/A"/>
    <m/>
    <m/>
    <m/>
    <s v="Incendio forestal"/>
    <m/>
    <n v="16"/>
    <m/>
    <m/>
    <m/>
    <m/>
    <m/>
  </r>
  <r>
    <s v="Diciembre"/>
    <s v="12"/>
    <x v="3"/>
    <m/>
    <n v="20151229"/>
    <m/>
    <n v="1"/>
    <s v="Unidad Élite"/>
    <s v="Gilberto Mazo"/>
    <s v="gilberto.mazo@antioquia.gov.co"/>
    <s v="3146327933 - 3202407294 "/>
    <n v="8857"/>
    <x v="112"/>
    <s v="05656"/>
    <s v="Cauca Medio"/>
    <s v="Z14"/>
    <x v="4"/>
    <s v="R06"/>
    <m/>
    <e v="#N/A"/>
    <e v="#N/A"/>
    <m/>
    <m/>
    <m/>
    <s v="Incendio forestal"/>
    <m/>
    <n v="16"/>
    <m/>
    <m/>
    <m/>
    <m/>
    <m/>
  </r>
  <r>
    <s v="Diciembre"/>
    <s v="12"/>
    <x v="3"/>
    <m/>
    <n v="20151230"/>
    <m/>
    <n v="1"/>
    <s v="Unidad Élite"/>
    <s v="Gilberto Mazo"/>
    <s v="gilberto.mazo@antioquia.gov.co"/>
    <s v="3146327933 - 3202407294 "/>
    <n v="8857"/>
    <x v="117"/>
    <s v="05400"/>
    <s v="Valle de San Nicolás"/>
    <s v="Z18"/>
    <x v="3"/>
    <s v="R07"/>
    <m/>
    <e v="#N/A"/>
    <e v="#N/A"/>
    <m/>
    <m/>
    <m/>
    <s v="Incendio forestal"/>
    <m/>
    <n v="16"/>
    <m/>
    <m/>
    <m/>
    <m/>
    <m/>
  </r>
  <r>
    <s v="Diciembre"/>
    <s v="12"/>
    <x v="3"/>
    <m/>
    <n v="20151231"/>
    <m/>
    <n v="1"/>
    <s v="Unidad Élite"/>
    <s v="Gilberto Mazo"/>
    <s v="gilberto.mazo@antioquia.gov.co"/>
    <s v="3146327933 - 3202407294 "/>
    <n v="8857"/>
    <x v="94"/>
    <s v="05034"/>
    <s v="San Juan"/>
    <s v="Z20"/>
    <x v="2"/>
    <s v="R08"/>
    <m/>
    <e v="#N/A"/>
    <e v="#N/A"/>
    <s v="Vereda chaparralito"/>
    <m/>
    <m/>
    <s v="Incendio forestal"/>
    <m/>
    <n v="16"/>
    <m/>
    <m/>
    <m/>
    <m/>
    <m/>
  </r>
  <r>
    <s v="Diciembre"/>
    <s v="12"/>
    <x v="3"/>
    <m/>
    <n v="20151204"/>
    <m/>
    <n v="1"/>
    <s v="Unidad Élite"/>
    <s v="Gilberto Mazo"/>
    <s v="gilberto.mazo@antioquia.gov.co"/>
    <s v="3146327933 - 3202407294 "/>
    <n v="8857"/>
    <x v="80"/>
    <s v="05001"/>
    <s v="Centro"/>
    <s v="Z01"/>
    <x v="7"/>
    <s v="R01"/>
    <m/>
    <e v="#N/A"/>
    <e v="#N/A"/>
    <m/>
    <m/>
    <m/>
    <s v="Ahogamiento"/>
    <m/>
    <e v="#N/A"/>
    <m/>
    <m/>
    <m/>
    <m/>
    <m/>
  </r>
  <r>
    <s v="Diciembre"/>
    <s v="12"/>
    <x v="3"/>
    <m/>
    <n v="20151217"/>
    <m/>
    <n v="1"/>
    <s v="Unidad Élite"/>
    <s v="Gilberto Mazo"/>
    <s v="gilberto.mazo@antioquia.gov.co"/>
    <s v="3146327933 - 3202407294 "/>
    <n v="8857"/>
    <x v="36"/>
    <s v="05172"/>
    <s v="Centro"/>
    <s v="Z23"/>
    <x v="5"/>
    <s v="R09"/>
    <m/>
    <e v="#N/A"/>
    <e v="#N/A"/>
    <m/>
    <m/>
    <m/>
    <s v="Ahogamiento"/>
    <m/>
    <e v="#N/A"/>
    <m/>
    <m/>
    <m/>
    <m/>
    <m/>
  </r>
  <r>
    <s v="Diciembre"/>
    <s v="12"/>
    <x v="3"/>
    <m/>
    <n v="20151225"/>
    <m/>
    <n v="1"/>
    <s v="Unidad Élite"/>
    <s v="Gilberto Mazo"/>
    <s v="gilberto.mazo@antioquia.gov.co"/>
    <s v="3146327933 - 3202407294 "/>
    <n v="8857"/>
    <x v="95"/>
    <s v="05321"/>
    <s v="Embalses"/>
    <s v="Z16"/>
    <x v="3"/>
    <s v="R07"/>
    <m/>
    <e v="#N/A"/>
    <e v="#N/A"/>
    <m/>
    <m/>
    <m/>
    <s v="Ahogamiento"/>
    <m/>
    <e v="#N/A"/>
    <m/>
    <m/>
    <m/>
    <m/>
    <m/>
  </r>
  <r>
    <s v="Diciembre"/>
    <s v="12"/>
    <x v="3"/>
    <m/>
    <n v="20151225"/>
    <m/>
    <n v="1"/>
    <s v="Unidad Élite"/>
    <s v="Gilberto Mazo"/>
    <s v="gilberto.mazo@antioquia.gov.co"/>
    <s v="3146327933 - 3202407294 "/>
    <n v="8857"/>
    <x v="108"/>
    <s v="05079"/>
    <s v="Norte "/>
    <s v="Z02"/>
    <x v="7"/>
    <s v="R01"/>
    <m/>
    <e v="#N/A"/>
    <e v="#N/A"/>
    <m/>
    <m/>
    <m/>
    <s v="Ahogamiento"/>
    <m/>
    <e v="#N/A"/>
    <m/>
    <m/>
    <m/>
    <m/>
    <m/>
  </r>
  <r>
    <s v="Diciembre"/>
    <s v="12"/>
    <x v="3"/>
    <m/>
    <n v="20151227"/>
    <m/>
    <n v="1"/>
    <s v="Unidad Élite"/>
    <s v="Gilberto Mazo"/>
    <s v="gilberto.mazo@antioquia.gov.co"/>
    <s v="3146327933 - 3202407294 "/>
    <n v="8857"/>
    <x v="95"/>
    <s v="05321"/>
    <s v="Embalses"/>
    <s v="Z16"/>
    <x v="3"/>
    <s v="R07"/>
    <m/>
    <e v="#N/A"/>
    <e v="#N/A"/>
    <m/>
    <m/>
    <m/>
    <s v="Ahogamiento"/>
    <m/>
    <e v="#N/A"/>
    <m/>
    <m/>
    <m/>
    <m/>
    <m/>
  </r>
  <r>
    <s v="Diciembre"/>
    <s v="12"/>
    <x v="3"/>
    <m/>
    <n v="20151227"/>
    <m/>
    <n v="1"/>
    <s v="Unidad Élite"/>
    <s v="Gilberto Mazo"/>
    <s v="gilberto.mazo@antioquia.gov.co"/>
    <s v="3146327933 - 3202407294 "/>
    <n v="8857"/>
    <x v="5"/>
    <s v="05667"/>
    <s v="Embalses"/>
    <s v="Z16"/>
    <x v="3"/>
    <s v="R07"/>
    <m/>
    <e v="#N/A"/>
    <e v="#N/A"/>
    <m/>
    <m/>
    <m/>
    <s v="Ahogamiento"/>
    <m/>
    <e v="#N/A"/>
    <m/>
    <m/>
    <m/>
    <m/>
    <m/>
  </r>
  <r>
    <s v="Enero"/>
    <s v="01"/>
    <x v="3"/>
    <m/>
    <n v="20150109"/>
    <m/>
    <n v="1"/>
    <s v="Unidad Élite"/>
    <s v="Gilberto Mazo"/>
    <s v="gilberto.mazo@antioquia.gov.co"/>
    <s v="3146327933 - 3202407294 "/>
    <n v="8857"/>
    <x v="56"/>
    <s v="05315"/>
    <s v="Río Porce "/>
    <s v="Z09"/>
    <x v="1"/>
    <s v="R05"/>
    <m/>
    <e v="#N/A"/>
    <e v="#N/A"/>
    <m/>
    <m/>
    <m/>
    <s v="Ahogamiento"/>
    <m/>
    <e v="#N/A"/>
    <m/>
    <m/>
    <m/>
    <m/>
    <m/>
  </r>
  <r>
    <s v="Diciembre"/>
    <s v="12"/>
    <x v="3"/>
    <m/>
    <n v="20151227"/>
    <m/>
    <n v="1"/>
    <s v="Unidad Élite"/>
    <s v="Gilberto Mazo"/>
    <s v="gilberto.mazo@antioquia.gov.co"/>
    <s v="3146327933 - 3202407294 "/>
    <n v="8857"/>
    <x v="75"/>
    <s v="05154"/>
    <s v="Bajo Cauca"/>
    <s v="Z04"/>
    <x v="0"/>
    <s v="R02"/>
    <m/>
    <e v="#N/A"/>
    <e v="#N/A"/>
    <m/>
    <m/>
    <m/>
    <s v="Ahogamiento"/>
    <m/>
    <e v="#N/A"/>
    <m/>
    <m/>
    <m/>
    <m/>
    <m/>
  </r>
  <r>
    <s v="Diciembre"/>
    <s v="12"/>
    <x v="3"/>
    <m/>
    <n v="20151226"/>
    <m/>
    <n v="1"/>
    <s v="Unidad Élite"/>
    <s v="Gilberto Mazo"/>
    <s v="gilberto.mazo@antioquia.gov.co"/>
    <s v="3146327933 - 3202407294 "/>
    <n v="8857"/>
    <x v="87"/>
    <s v="05088"/>
    <s v="Norte "/>
    <s v="Z02"/>
    <x v="7"/>
    <s v="R01"/>
    <m/>
    <e v="#N/A"/>
    <e v="#N/A"/>
    <m/>
    <m/>
    <m/>
    <s v="Ahogamiento"/>
    <m/>
    <e v="#N/A"/>
    <m/>
    <m/>
    <m/>
    <m/>
    <m/>
  </r>
  <r>
    <s v="Enero"/>
    <s v="01"/>
    <x v="3"/>
    <m/>
    <n v="20150103"/>
    <m/>
    <n v="1"/>
    <s v="Unidad Élite"/>
    <s v="Gilberto Mazo"/>
    <s v="gilberto.mazo@antioquia.gov.co"/>
    <s v="3146327933 - 3202407294 "/>
    <n v="8857"/>
    <x v="74"/>
    <s v="05792"/>
    <s v="Cartama"/>
    <s v="Z22"/>
    <x v="2"/>
    <s v="R08"/>
    <m/>
    <e v="#N/A"/>
    <e v="#N/A"/>
    <m/>
    <m/>
    <m/>
    <s v="Ahogamiento"/>
    <m/>
    <e v="#N/A"/>
    <m/>
    <m/>
    <m/>
    <m/>
    <m/>
  </r>
  <r>
    <s v="Abril"/>
    <s v="04"/>
    <x v="3"/>
    <m/>
    <n v="20150403"/>
    <m/>
    <n v="1"/>
    <s v="Unidad Élite"/>
    <s v="Gilberto Mazo"/>
    <s v="gilberto.mazo@antioquia.gov.co"/>
    <s v="3146327933 - 3202407294 "/>
    <n v="8857"/>
    <x v="98"/>
    <s v="05044"/>
    <s v="Cauca Medio"/>
    <s v="Z14"/>
    <x v="4"/>
    <s v="R06"/>
    <m/>
    <e v="#N/A"/>
    <e v="#N/A"/>
    <m/>
    <m/>
    <m/>
    <s v="Ahogamiento"/>
    <m/>
    <e v="#N/A"/>
    <m/>
    <m/>
    <m/>
    <m/>
    <m/>
  </r>
  <r>
    <s v="Noviembre"/>
    <s v="11"/>
    <x v="3"/>
    <m/>
    <n v="20151101"/>
    <m/>
    <n v="1"/>
    <s v="Unidad Élite"/>
    <s v="Gilberto Mazo"/>
    <s v="gilberto.mazo@antioquia.gov.co"/>
    <s v="3146327933 - 3202407294 "/>
    <n v="8857"/>
    <x v="39"/>
    <s v="05585"/>
    <s v="Ribereña"/>
    <s v="Z06"/>
    <x v="8"/>
    <s v="R03"/>
    <m/>
    <e v="#N/A"/>
    <e v="#N/A"/>
    <m/>
    <m/>
    <m/>
    <s v="Ahogamiento"/>
    <m/>
    <e v="#N/A"/>
    <m/>
    <m/>
    <m/>
    <m/>
    <m/>
  </r>
</pivotCacheRecords>
</file>

<file path=xl/pivotCache/pivotCacheRecords4.xml><?xml version="1.0" encoding="utf-8"?>
<pivotCacheRecords xmlns="http://schemas.openxmlformats.org/spreadsheetml/2006/main" xmlns:r="http://schemas.openxmlformats.org/officeDocument/2006/relationships" count="1945">
  <r>
    <s v="Marzo"/>
    <s v="03"/>
    <x v="0"/>
    <n v="20120306"/>
    <n v="20120306"/>
    <m/>
    <n v="1"/>
    <s v="Comisión Social"/>
    <s v="Ana Yelitza Álvarez Calle"/>
    <s v="ana.alvarez@antioquia.gov.co"/>
    <s v="3217707985-3136236780"/>
    <n v="8862"/>
    <s v="Tarazá"/>
    <s v="05790"/>
    <s v="Bajo Cauca"/>
    <s v="Z04"/>
    <s v="BAJO CAUCA"/>
    <s v="R02"/>
    <m/>
    <e v="#N/A"/>
    <e v="#N/A"/>
    <m/>
    <m/>
    <m/>
    <s v="Ayuda Humanitaria"/>
    <m/>
    <n v="0"/>
    <m/>
    <m/>
    <m/>
    <m/>
    <m/>
    <m/>
    <m/>
    <m/>
    <m/>
    <m/>
    <m/>
    <m/>
  </r>
  <r>
    <s v="Marzo"/>
    <s v="03"/>
    <x v="0"/>
    <n v="20120315"/>
    <n v="20120315"/>
    <m/>
    <n v="1"/>
    <s v="Comisión Social"/>
    <s v="Ana Yelitza Álvarez Calle"/>
    <s v="ana.alvarez@antioquia.gov.co"/>
    <s v="3217707985-3136236780"/>
    <n v="8862"/>
    <s v="San Andrés de Cuerquia"/>
    <s v="05647"/>
    <s v="Río Cauca"/>
    <s v="Z12"/>
    <s v="NORTE"/>
    <s v="R05"/>
    <m/>
    <e v="#N/A"/>
    <e v="#N/A"/>
    <m/>
    <m/>
    <m/>
    <s v="Vendaval"/>
    <m/>
    <n v="30"/>
    <m/>
    <m/>
    <m/>
    <m/>
    <m/>
    <m/>
    <m/>
    <m/>
    <m/>
    <m/>
    <m/>
    <m/>
  </r>
  <r>
    <s v="Marzo"/>
    <s v="03"/>
    <x v="0"/>
    <n v="20120315"/>
    <n v="20120315"/>
    <m/>
    <n v="1"/>
    <s v="Comisión Social"/>
    <s v="Ana Yelitza Álvarez Calle"/>
    <s v="ana.alvarez@antioquia.gov.co"/>
    <s v="3217707985-3136236780"/>
    <n v="8862"/>
    <s v="Caramanta"/>
    <s v="05145"/>
    <s v="Cartama"/>
    <s v="Z22"/>
    <s v="SUROESTE"/>
    <s v="R08"/>
    <m/>
    <e v="#N/A"/>
    <e v="#N/A"/>
    <m/>
    <m/>
    <m/>
    <s v="Vendaval"/>
    <m/>
    <n v="30"/>
    <m/>
    <m/>
    <m/>
    <m/>
    <m/>
    <m/>
    <m/>
    <m/>
    <m/>
    <m/>
    <m/>
    <m/>
  </r>
  <r>
    <s v="Marzo"/>
    <s v="03"/>
    <x v="0"/>
    <n v="20120321"/>
    <n v="20120321"/>
    <m/>
    <n v="1"/>
    <s v="Comisión Social"/>
    <s v="Ana Yelitza Álvarez Calle"/>
    <s v="ana.alvarez@antioquia.gov.co"/>
    <s v="3217707985-3136236780"/>
    <n v="8862"/>
    <s v="San Francisco"/>
    <s v="05652"/>
    <s v="Bosques"/>
    <s v="Z17"/>
    <s v="ORIENTE"/>
    <s v="R07"/>
    <m/>
    <e v="#N/A"/>
    <e v="#N/A"/>
    <m/>
    <m/>
    <m/>
    <s v="Vendaval"/>
    <m/>
    <n v="30"/>
    <m/>
    <m/>
    <m/>
    <m/>
    <m/>
    <m/>
    <m/>
    <m/>
    <m/>
    <m/>
    <m/>
    <m/>
  </r>
  <r>
    <s v="Marzo"/>
    <s v="03"/>
    <x v="0"/>
    <n v="20120322"/>
    <n v="20120322"/>
    <m/>
    <n v="1"/>
    <s v="Comisión Social"/>
    <s v="Ana Yelitza Álvarez Calle"/>
    <s v="ana.alvarez@antioquia.gov.co"/>
    <s v="3217707985-3136236780"/>
    <n v="8862"/>
    <s v="Heliconia"/>
    <s v="05347"/>
    <s v="Cauca Medio"/>
    <s v="Z14"/>
    <s v="OCCIDENTE"/>
    <s v="R06"/>
    <m/>
    <e v="#N/A"/>
    <e v="#N/A"/>
    <m/>
    <m/>
    <m/>
    <s v="Vendaval"/>
    <m/>
    <n v="30"/>
    <m/>
    <m/>
    <m/>
    <m/>
    <m/>
    <m/>
    <m/>
    <m/>
    <m/>
    <m/>
    <m/>
    <m/>
  </r>
  <r>
    <s v="Marzo"/>
    <s v="03"/>
    <x v="0"/>
    <n v="20120322"/>
    <n v="20120322"/>
    <m/>
    <n v="1"/>
    <s v="Comisión Social"/>
    <s v="Ana Yelitza Álvarez Calle"/>
    <s v="ana.alvarez@antioquia.gov.co"/>
    <s v="3217707985-3136236780"/>
    <n v="8862"/>
    <s v="San Andrés de Cuerquia"/>
    <s v="05647"/>
    <s v="Río Cauca"/>
    <s v="Z12"/>
    <s v="NORTE"/>
    <s v="R05"/>
    <m/>
    <e v="#N/A"/>
    <e v="#N/A"/>
    <m/>
    <m/>
    <m/>
    <s v="Vendaval"/>
    <m/>
    <n v="30"/>
    <m/>
    <m/>
    <m/>
    <m/>
    <m/>
    <m/>
    <m/>
    <m/>
    <m/>
    <m/>
    <m/>
    <m/>
  </r>
  <r>
    <s v="Marzo"/>
    <s v="03"/>
    <x v="0"/>
    <n v="20120322"/>
    <n v="20120322"/>
    <m/>
    <n v="1"/>
    <s v="Comisión Social"/>
    <s v="Ana Yelitza Álvarez Calle"/>
    <s v="ana.alvarez@antioquia.gov.co"/>
    <s v="3217707985-3136236780"/>
    <n v="8862"/>
    <s v="San Rafael"/>
    <s v="05667"/>
    <s v="Embalses"/>
    <s v="Z16"/>
    <s v="ORIENTE"/>
    <s v="R07"/>
    <m/>
    <e v="#N/A"/>
    <e v="#N/A"/>
    <m/>
    <m/>
    <m/>
    <s v="Vendaval"/>
    <m/>
    <n v="30"/>
    <m/>
    <m/>
    <m/>
    <m/>
    <m/>
    <m/>
    <m/>
    <m/>
    <m/>
    <m/>
    <m/>
    <m/>
  </r>
  <r>
    <s v="Marzo"/>
    <s v="03"/>
    <x v="0"/>
    <n v="20120323"/>
    <n v="20120323"/>
    <m/>
    <n v="1"/>
    <s v="Comisión Social"/>
    <s v="Ana Yelitza Álvarez Calle"/>
    <s v="ana.alvarez@antioquia.gov.co"/>
    <s v="3217707985-3136236780"/>
    <n v="8862"/>
    <s v="Santa Rosa de Osos"/>
    <s v="05686"/>
    <s v="Río Grande y Chico"/>
    <s v="Z11"/>
    <s v="NORTE"/>
    <s v="R05"/>
    <m/>
    <e v="#N/A"/>
    <e v="#N/A"/>
    <m/>
    <m/>
    <m/>
    <s v="Vendaval"/>
    <m/>
    <n v="30"/>
    <m/>
    <m/>
    <m/>
    <m/>
    <m/>
    <m/>
    <m/>
    <m/>
    <m/>
    <m/>
    <m/>
    <m/>
  </r>
  <r>
    <s v="Marzo"/>
    <s v="03"/>
    <x v="0"/>
    <n v="20120323"/>
    <n v="20120323"/>
    <m/>
    <n v="1"/>
    <s v="Comisión Social"/>
    <s v="Ana Yelitza Álvarez Calle"/>
    <s v="ana.alvarez@antioquia.gov.co"/>
    <s v="3217707985-3136236780"/>
    <n v="8862"/>
    <s v="Alejandría"/>
    <s v="05021"/>
    <s v="Embalses"/>
    <s v="Z16"/>
    <s v="ORIENTE"/>
    <s v="R07"/>
    <m/>
    <e v="#N/A"/>
    <e v="#N/A"/>
    <m/>
    <m/>
    <m/>
    <s v="Vendaval"/>
    <m/>
    <n v="30"/>
    <m/>
    <m/>
    <m/>
    <m/>
    <m/>
    <m/>
    <m/>
    <m/>
    <m/>
    <m/>
    <m/>
    <m/>
  </r>
  <r>
    <s v="Marzo"/>
    <s v="03"/>
    <x v="0"/>
    <n v="20120325"/>
    <n v="20120325"/>
    <m/>
    <n v="1"/>
    <s v="Comisión Social"/>
    <s v="Ana Yelitza Álvarez Calle"/>
    <s v="ana.alvarez@antioquia.gov.co"/>
    <s v="3217707985-3136236780"/>
    <n v="8862"/>
    <s v="Frontino"/>
    <s v="05284"/>
    <s v="Cuenca del Río Sucio"/>
    <s v="Z13"/>
    <s v="OCCIDENTE"/>
    <s v="R06"/>
    <m/>
    <e v="#N/A"/>
    <e v="#N/A"/>
    <m/>
    <m/>
    <m/>
    <s v="Vendaval"/>
    <m/>
    <n v="30"/>
    <m/>
    <m/>
    <m/>
    <m/>
    <m/>
    <m/>
    <m/>
    <m/>
    <m/>
    <m/>
    <m/>
    <m/>
  </r>
  <r>
    <s v="Marzo"/>
    <s v="03"/>
    <x v="0"/>
    <n v="20120326"/>
    <n v="20120326"/>
    <m/>
    <n v="1"/>
    <s v="Comisión Social"/>
    <s v="Ana Yelitza Álvarez Calle"/>
    <s v="ana.alvarez@antioquia.gov.co"/>
    <s v="3217707985-3136236780"/>
    <n v="8862"/>
    <s v="San Rafael"/>
    <s v="05667"/>
    <s v="Embalses"/>
    <s v="Z16"/>
    <s v="ORIENTE"/>
    <s v="R07"/>
    <m/>
    <e v="#N/A"/>
    <e v="#N/A"/>
    <m/>
    <m/>
    <m/>
    <s v="Vendaval"/>
    <m/>
    <n v="30"/>
    <m/>
    <m/>
    <m/>
    <m/>
    <m/>
    <m/>
    <m/>
    <m/>
    <m/>
    <m/>
    <m/>
    <m/>
  </r>
  <r>
    <s v="Marzo"/>
    <s v="03"/>
    <x v="0"/>
    <n v="20120326"/>
    <n v="20120326"/>
    <m/>
    <n v="1"/>
    <s v="Comisión Social"/>
    <s v="Ana Yelitza Álvarez Calle"/>
    <s v="ana.alvarez@antioquia.gov.co"/>
    <s v="3217707985-3136236780"/>
    <n v="8862"/>
    <s v="Valparaíso"/>
    <s v="05856"/>
    <s v="Cartama"/>
    <s v="Z22"/>
    <s v="SUROESTE"/>
    <s v="R08"/>
    <m/>
    <e v="#N/A"/>
    <e v="#N/A"/>
    <m/>
    <m/>
    <m/>
    <s v="Vendaval"/>
    <m/>
    <n v="30"/>
    <m/>
    <m/>
    <m/>
    <m/>
    <m/>
    <m/>
    <m/>
    <m/>
    <m/>
    <m/>
    <m/>
    <m/>
  </r>
  <r>
    <s v="Marzo"/>
    <s v="03"/>
    <x v="0"/>
    <n v="20120331"/>
    <n v="20120331"/>
    <m/>
    <n v="1"/>
    <s v="Comisión Social"/>
    <s v="Ana Yelitza Álvarez Calle"/>
    <s v="ana.alvarez@antioquia.gov.co"/>
    <s v="3217707985-3136236780"/>
    <n v="8862"/>
    <s v="Vigía del Fuerte"/>
    <s v="05873"/>
    <s v="Atrato Medio"/>
    <s v="Z25"/>
    <s v="URABÁ"/>
    <s v="R09"/>
    <m/>
    <e v="#N/A"/>
    <e v="#N/A"/>
    <m/>
    <m/>
    <m/>
    <s v="Terrorismo"/>
    <m/>
    <n v="28"/>
    <m/>
    <m/>
    <m/>
    <m/>
    <m/>
    <m/>
    <m/>
    <m/>
    <m/>
    <m/>
    <m/>
    <m/>
  </r>
  <r>
    <s v="Abril"/>
    <s v="04"/>
    <x v="0"/>
    <n v="20120413"/>
    <n v="20120413"/>
    <m/>
    <n v="1"/>
    <s v="Comisión Social"/>
    <s v="Ana Yelitza Álvarez Calle"/>
    <s v="ana.alvarez@antioquia.gov.co"/>
    <s v="3217707985-3136236780"/>
    <n v="8862"/>
    <s v="Granada"/>
    <s v="05313"/>
    <s v="Embalses"/>
    <s v="Z16"/>
    <s v="ORIENTE"/>
    <s v="R07"/>
    <m/>
    <e v="#N/A"/>
    <e v="#N/A"/>
    <m/>
    <m/>
    <m/>
    <s v="Deslizamiento"/>
    <m/>
    <n v="7"/>
    <m/>
    <m/>
    <m/>
    <m/>
    <m/>
    <m/>
    <m/>
    <m/>
    <m/>
    <m/>
    <m/>
    <m/>
  </r>
  <r>
    <s v="Abril"/>
    <s v="04"/>
    <x v="0"/>
    <n v="20120417"/>
    <n v="20120417"/>
    <m/>
    <n v="1"/>
    <s v="Comisión Social"/>
    <s v="Ana Yelitza Álvarez Calle"/>
    <s v="ana.alvarez@antioquia.gov.co"/>
    <s v="3217707985-3136236780"/>
    <n v="8862"/>
    <s v="Remedios"/>
    <s v="05604"/>
    <s v="Minera"/>
    <s v="Z08"/>
    <s v="NORDESTE"/>
    <s v="R04"/>
    <m/>
    <e v="#N/A"/>
    <e v="#N/A"/>
    <m/>
    <m/>
    <m/>
    <s v="Vendaval"/>
    <m/>
    <n v="30"/>
    <m/>
    <m/>
    <m/>
    <m/>
    <m/>
    <m/>
    <m/>
    <m/>
    <m/>
    <m/>
    <m/>
    <m/>
  </r>
  <r>
    <s v="Abril"/>
    <s v="04"/>
    <x v="0"/>
    <n v="20140418"/>
    <n v="20140418"/>
    <m/>
    <n v="1"/>
    <s v="Comisión Social"/>
    <s v="Ana Yelitza Álvarez Calle"/>
    <s v="ana.alvarez@antioquia.gov.co"/>
    <s v="3217707985-3136236780"/>
    <n v="8862"/>
    <s v="Tarazá"/>
    <s v="05790"/>
    <s v="Bajo Cauca"/>
    <s v="Z04"/>
    <s v="BAJO CAUCA"/>
    <s v="R02"/>
    <m/>
    <e v="#N/A"/>
    <e v="#N/A"/>
    <m/>
    <m/>
    <m/>
    <s v="Deslizamiento"/>
    <m/>
    <n v="7"/>
    <m/>
    <m/>
    <m/>
    <m/>
    <m/>
    <m/>
    <m/>
    <m/>
    <m/>
    <m/>
    <m/>
    <m/>
  </r>
  <r>
    <s v="Abril"/>
    <s v="04"/>
    <x v="0"/>
    <n v="20120420"/>
    <n v="20120420"/>
    <m/>
    <n v="1"/>
    <s v="Comisión Social"/>
    <s v="Ana Yelitza Álvarez Calle"/>
    <s v="ana.alvarez@antioquia.gov.co"/>
    <s v="3217707985-3136236780"/>
    <n v="8862"/>
    <s v="San Roque"/>
    <s v="05670"/>
    <s v="Nus"/>
    <s v="Z05"/>
    <s v="NORDESTE"/>
    <s v="R04"/>
    <m/>
    <e v="#N/A"/>
    <e v="#N/A"/>
    <m/>
    <m/>
    <m/>
    <s v="Deslizamiento"/>
    <m/>
    <n v="7"/>
    <m/>
    <m/>
    <m/>
    <m/>
    <m/>
    <m/>
    <m/>
    <m/>
    <m/>
    <m/>
    <m/>
    <m/>
  </r>
  <r>
    <s v="Abril"/>
    <s v="04"/>
    <x v="0"/>
    <n v="20120426"/>
    <n v="20120426"/>
    <m/>
    <n v="1"/>
    <s v="Comisión Social"/>
    <s v="Ana Yelitza Álvarez Calle"/>
    <s v="ana.alvarez@antioquia.gov.co"/>
    <s v="3217707985-3136236780"/>
    <n v="8862"/>
    <s v="Briceño"/>
    <s v="05107"/>
    <s v="Vertiente Chorros Blancos"/>
    <s v="Z10"/>
    <s v="NORTE"/>
    <s v="R05"/>
    <m/>
    <e v="#N/A"/>
    <e v="#N/A"/>
    <m/>
    <m/>
    <m/>
    <s v="Vendaval"/>
    <m/>
    <n v="30"/>
    <m/>
    <m/>
    <m/>
    <m/>
    <m/>
    <m/>
    <m/>
    <m/>
    <m/>
    <m/>
    <m/>
    <m/>
  </r>
  <r>
    <s v="Abril"/>
    <s v="04"/>
    <x v="0"/>
    <n v="20120426"/>
    <n v="20120426"/>
    <m/>
    <n v="1"/>
    <s v="Comisión Social"/>
    <s v="Ana Yelitza Álvarez Calle"/>
    <s v="ana.alvarez@antioquia.gov.co"/>
    <s v="3217707985-3136236780"/>
    <n v="8862"/>
    <s v="Toledo"/>
    <s v="05819"/>
    <s v="Río Cauca"/>
    <s v="Z12"/>
    <s v="NORTE"/>
    <s v="R05"/>
    <m/>
    <e v="#N/A"/>
    <e v="#N/A"/>
    <m/>
    <m/>
    <m/>
    <s v="Vendaval"/>
    <m/>
    <n v="30"/>
    <m/>
    <m/>
    <m/>
    <m/>
    <m/>
    <m/>
    <m/>
    <m/>
    <m/>
    <m/>
    <m/>
    <m/>
  </r>
  <r>
    <s v="Abril"/>
    <s v="04"/>
    <x v="0"/>
    <n v="20120426"/>
    <n v="20120426"/>
    <m/>
    <n v="1"/>
    <s v="Comisión Social"/>
    <s v="Ana Yelitza Álvarez Calle"/>
    <s v="ana.alvarez@antioquia.gov.co"/>
    <s v="3217707985-3136236780"/>
    <n v="8862"/>
    <s v="San Andrés de Cuerquia"/>
    <s v="05647"/>
    <s v="Río Cauca"/>
    <s v="Z12"/>
    <s v="NORTE"/>
    <s v="R05"/>
    <m/>
    <e v="#N/A"/>
    <e v="#N/A"/>
    <m/>
    <m/>
    <m/>
    <s v="Vendaval"/>
    <m/>
    <n v="30"/>
    <m/>
    <m/>
    <m/>
    <m/>
    <m/>
    <m/>
    <m/>
    <m/>
    <m/>
    <m/>
    <m/>
    <m/>
  </r>
  <r>
    <s v="Mayo"/>
    <s v="05"/>
    <x v="0"/>
    <n v="20120503"/>
    <n v="20120503"/>
    <m/>
    <n v="1"/>
    <s v="Comisión Social"/>
    <s v="Ana Yelitza Álvarez Calle"/>
    <s v="ana.alvarez@antioquia.gov.co"/>
    <s v="3217707985-3136236780"/>
    <n v="8862"/>
    <s v="Cisneros"/>
    <s v="05190"/>
    <s v="Nus"/>
    <s v="Z05"/>
    <s v="NORDESTE"/>
    <s v="R04"/>
    <m/>
    <e v="#N/A"/>
    <e v="#N/A"/>
    <m/>
    <m/>
    <m/>
    <s v="Inundación"/>
    <m/>
    <n v="18"/>
    <m/>
    <m/>
    <m/>
    <m/>
    <m/>
    <m/>
    <m/>
    <m/>
    <m/>
    <m/>
    <m/>
    <m/>
  </r>
  <r>
    <s v="Mayo"/>
    <s v="05"/>
    <x v="0"/>
    <n v="20120503"/>
    <n v="20120503"/>
    <m/>
    <n v="1"/>
    <s v="Comisión Social"/>
    <s v="Ana Yelitza Álvarez Calle"/>
    <s v="ana.alvarez@antioquia.gov.co"/>
    <s v="3217707985-3136236780"/>
    <n v="8862"/>
    <s v="San Andrés de Cuerquia"/>
    <s v="05647"/>
    <s v="Río Cauca"/>
    <s v="Z12"/>
    <s v="NORTE"/>
    <s v="R05"/>
    <m/>
    <e v="#N/A"/>
    <e v="#N/A"/>
    <m/>
    <m/>
    <m/>
    <s v="Vendaval"/>
    <m/>
    <n v="30"/>
    <m/>
    <m/>
    <m/>
    <m/>
    <m/>
    <m/>
    <m/>
    <m/>
    <m/>
    <m/>
    <m/>
    <m/>
  </r>
  <r>
    <s v="Mayo"/>
    <s v="05"/>
    <x v="0"/>
    <n v="20120503"/>
    <n v="20120503"/>
    <m/>
    <n v="1"/>
    <s v="Comisión Social"/>
    <s v="Ana Yelitza Álvarez Calle"/>
    <s v="ana.alvarez@antioquia.gov.co"/>
    <s v="3217707985-3136236780"/>
    <n v="8862"/>
    <s v="San Roque"/>
    <s v="05670"/>
    <s v="Nus"/>
    <s v="Z05"/>
    <s v="NORDESTE"/>
    <s v="R04"/>
    <m/>
    <e v="#N/A"/>
    <e v="#N/A"/>
    <m/>
    <m/>
    <m/>
    <s v="Inundación"/>
    <m/>
    <n v="18"/>
    <m/>
    <m/>
    <m/>
    <m/>
    <m/>
    <m/>
    <m/>
    <m/>
    <m/>
    <m/>
    <m/>
    <m/>
  </r>
  <r>
    <s v="Mayo"/>
    <s v="05"/>
    <x v="0"/>
    <n v="20120503"/>
    <n v="20120503"/>
    <m/>
    <n v="1"/>
    <s v="Comisión Social"/>
    <s v="Ana Yelitza Álvarez Calle"/>
    <s v="ana.alvarez@antioquia.gov.co"/>
    <s v="3217707985-3136236780"/>
    <n v="8862"/>
    <s v="Valdivia"/>
    <s v="05854"/>
    <s v="Vertiente Chorros Blancos"/>
    <s v="Z10"/>
    <s v="NORTE"/>
    <s v="R05"/>
    <m/>
    <e v="#N/A"/>
    <e v="#N/A"/>
    <m/>
    <m/>
    <m/>
    <s v="Inundación"/>
    <m/>
    <n v="18"/>
    <m/>
    <m/>
    <m/>
    <m/>
    <m/>
    <m/>
    <m/>
    <m/>
    <m/>
    <m/>
    <m/>
    <m/>
  </r>
  <r>
    <s v="Mayo"/>
    <s v="05"/>
    <x v="0"/>
    <n v="20120504"/>
    <n v="20120504"/>
    <m/>
    <n v="1"/>
    <s v="Comisión Social"/>
    <s v="Ana Yelitza Álvarez Calle"/>
    <s v="ana.alvarez@antioquia.gov.co"/>
    <s v="3217707985-3136236780"/>
    <n v="8862"/>
    <s v="Caldas"/>
    <s v="05129"/>
    <s v="Sur "/>
    <s v="Z03"/>
    <s v="VALLE DE ABURRÁ"/>
    <s v="R01"/>
    <m/>
    <e v="#N/A"/>
    <e v="#N/A"/>
    <m/>
    <m/>
    <m/>
    <s v="Inundación"/>
    <m/>
    <n v="18"/>
    <m/>
    <m/>
    <m/>
    <m/>
    <m/>
    <m/>
    <m/>
    <m/>
    <m/>
    <m/>
    <m/>
    <m/>
  </r>
  <r>
    <s v="Mayo"/>
    <s v="05"/>
    <x v="0"/>
    <n v="20120509"/>
    <n v="20120509"/>
    <m/>
    <n v="1"/>
    <s v="Comisión Social"/>
    <s v="Ana Yelitza Álvarez Calle"/>
    <s v="ana.alvarez@antioquia.gov.co"/>
    <s v="3217707985-3136236780"/>
    <n v="8862"/>
    <s v="Hispania"/>
    <s v="05353"/>
    <s v="San Juan"/>
    <s v="Z20"/>
    <s v="SUROESTE"/>
    <s v="R08"/>
    <m/>
    <e v="#N/A"/>
    <e v="#N/A"/>
    <m/>
    <m/>
    <m/>
    <s v="Inundación"/>
    <m/>
    <n v="18"/>
    <m/>
    <m/>
    <m/>
    <m/>
    <m/>
    <m/>
    <m/>
    <m/>
    <m/>
    <m/>
    <m/>
    <m/>
  </r>
  <r>
    <s v="Mayo"/>
    <s v="05"/>
    <x v="0"/>
    <n v="20120514"/>
    <n v="20120514"/>
    <m/>
    <n v="1"/>
    <s v="Comisión Social"/>
    <s v="Ana Yelitza Álvarez Calle"/>
    <s v="ana.alvarez@antioquia.gov.co"/>
    <s v="3217707985-3136236780"/>
    <n v="8862"/>
    <s v="Toledo"/>
    <s v="05819"/>
    <s v="Río Cauca"/>
    <s v="Z12"/>
    <s v="NORTE"/>
    <s v="R05"/>
    <m/>
    <e v="#N/A"/>
    <e v="#N/A"/>
    <m/>
    <m/>
    <m/>
    <s v="Terrorismo"/>
    <m/>
    <n v="28"/>
    <m/>
    <m/>
    <m/>
    <m/>
    <m/>
    <m/>
    <m/>
    <m/>
    <m/>
    <m/>
    <m/>
    <m/>
  </r>
  <r>
    <s v="Mayo"/>
    <s v="05"/>
    <x v="0"/>
    <n v="20120514"/>
    <n v="20120514"/>
    <m/>
    <n v="1"/>
    <s v="Comisión Social"/>
    <s v="Ana Yelitza Álvarez Calle"/>
    <s v="ana.alvarez@antioquia.gov.co"/>
    <s v="3217707985-3136236780"/>
    <n v="8862"/>
    <s v="Turbo"/>
    <s v="05837"/>
    <s v="Centro"/>
    <s v="Z23"/>
    <s v="URABÁ"/>
    <s v="R09"/>
    <m/>
    <e v="#N/A"/>
    <e v="#N/A"/>
    <m/>
    <m/>
    <m/>
    <s v="Inundación"/>
    <m/>
    <n v="18"/>
    <m/>
    <m/>
    <m/>
    <m/>
    <m/>
    <m/>
    <m/>
    <m/>
    <m/>
    <m/>
    <m/>
    <m/>
  </r>
  <r>
    <s v="Mayo"/>
    <s v="05"/>
    <x v="0"/>
    <n v="20120514"/>
    <n v="20120514"/>
    <m/>
    <n v="1"/>
    <s v="Comisión Social"/>
    <s v="Ana Yelitza Álvarez Calle"/>
    <s v="ana.alvarez@antioquia.gov.co"/>
    <s v="3217707985-3136236780"/>
    <n v="8862"/>
    <s v="Turbo"/>
    <s v="05837"/>
    <s v="Centro"/>
    <s v="Z23"/>
    <s v="URABÁ"/>
    <s v="R09"/>
    <m/>
    <e v="#N/A"/>
    <e v="#N/A"/>
    <m/>
    <m/>
    <m/>
    <s v="Inundación"/>
    <m/>
    <n v="18"/>
    <m/>
    <m/>
    <m/>
    <m/>
    <m/>
    <m/>
    <m/>
    <m/>
    <m/>
    <m/>
    <m/>
    <m/>
  </r>
  <r>
    <s v="Mayo"/>
    <s v="05"/>
    <x v="0"/>
    <n v="20120514"/>
    <n v="20120514"/>
    <m/>
    <n v="1"/>
    <s v="Comisión Social"/>
    <s v="Ana Yelitza Álvarez Calle"/>
    <s v="ana.alvarez@antioquia.gov.co"/>
    <s v="3217707985-3136236780"/>
    <n v="8862"/>
    <s v="Betania"/>
    <s v="05091"/>
    <s v="San Juan"/>
    <s v="Z20"/>
    <s v="SUROESTE"/>
    <s v="R08"/>
    <m/>
    <e v="#N/A"/>
    <e v="#N/A"/>
    <m/>
    <m/>
    <m/>
    <s v="Inundación"/>
    <m/>
    <n v="18"/>
    <m/>
    <m/>
    <m/>
    <m/>
    <m/>
    <m/>
    <m/>
    <m/>
    <m/>
    <m/>
    <m/>
    <m/>
  </r>
  <r>
    <s v="Mayo"/>
    <s v="05"/>
    <x v="0"/>
    <n v="20120516"/>
    <n v="20120516"/>
    <m/>
    <n v="1"/>
    <s v="Comisión Social"/>
    <s v="Ana Yelitza Álvarez Calle"/>
    <s v="ana.alvarez@antioquia.gov.co"/>
    <s v="3217707985-3136236780"/>
    <n v="8862"/>
    <s v="San Francisco"/>
    <s v="05652"/>
    <s v="Bosques"/>
    <s v="Z17"/>
    <s v="ORIENTE"/>
    <s v="R07"/>
    <m/>
    <e v="#N/A"/>
    <e v="#N/A"/>
    <m/>
    <m/>
    <m/>
    <s v="Vendaval"/>
    <m/>
    <n v="30"/>
    <m/>
    <m/>
    <m/>
    <m/>
    <m/>
    <m/>
    <m/>
    <m/>
    <m/>
    <m/>
    <m/>
    <m/>
  </r>
  <r>
    <s v="Mayo"/>
    <s v="05"/>
    <x v="0"/>
    <n v="20120520"/>
    <n v="20120520"/>
    <m/>
    <n v="1"/>
    <s v="Comisión Social"/>
    <s v="Ana Yelitza Álvarez Calle"/>
    <s v="ana.alvarez@antioquia.gov.co"/>
    <s v="3217707985-3136236780"/>
    <n v="8862"/>
    <s v="Salgar"/>
    <s v="05642"/>
    <s v="Penderisco"/>
    <s v="Z21"/>
    <s v="SUROESTE"/>
    <s v="R08"/>
    <m/>
    <e v="#N/A"/>
    <e v="#N/A"/>
    <m/>
    <m/>
    <m/>
    <s v="Vendaval"/>
    <m/>
    <n v="30"/>
    <m/>
    <m/>
    <m/>
    <m/>
    <m/>
    <m/>
    <m/>
    <m/>
    <m/>
    <m/>
    <m/>
    <m/>
  </r>
  <r>
    <s v="Mayo"/>
    <s v="05"/>
    <x v="0"/>
    <n v="20120524"/>
    <n v="20120524"/>
    <m/>
    <n v="1"/>
    <s v="Comisión Social"/>
    <s v="Ana Yelitza Álvarez Calle"/>
    <s v="ana.alvarez@antioquia.gov.co"/>
    <s v="3217707985-3136236780"/>
    <n v="8862"/>
    <s v="Cocorná"/>
    <s v="05197"/>
    <s v="Bosques"/>
    <s v="Z17"/>
    <s v="ORIENTE"/>
    <s v="R07"/>
    <m/>
    <e v="#N/A"/>
    <e v="#N/A"/>
    <m/>
    <m/>
    <m/>
    <s v="Vendaval"/>
    <m/>
    <n v="30"/>
    <m/>
    <m/>
    <m/>
    <m/>
    <m/>
    <m/>
    <m/>
    <m/>
    <m/>
    <m/>
    <m/>
    <m/>
  </r>
  <r>
    <s v="Mayo"/>
    <s v="05"/>
    <x v="0"/>
    <n v="20120524"/>
    <n v="20120524"/>
    <m/>
    <n v="1"/>
    <s v="Comisión Social"/>
    <s v="Ana Yelitza Álvarez Calle"/>
    <s v="ana.alvarez@antioquia.gov.co"/>
    <s v="3217707985-3136236780"/>
    <n v="8862"/>
    <s v="Toledo"/>
    <s v="05819"/>
    <s v="Río Cauca"/>
    <s v="Z12"/>
    <s v="NORTE"/>
    <s v="R05"/>
    <m/>
    <e v="#N/A"/>
    <e v="#N/A"/>
    <m/>
    <m/>
    <m/>
    <s v="Vendaval"/>
    <m/>
    <n v="30"/>
    <m/>
    <m/>
    <m/>
    <m/>
    <m/>
    <m/>
    <m/>
    <m/>
    <m/>
    <m/>
    <m/>
    <m/>
  </r>
  <r>
    <s v="Mayo"/>
    <s v="05"/>
    <x v="0"/>
    <n v="20120524"/>
    <n v="20120524"/>
    <m/>
    <n v="1"/>
    <s v="Comisión Social"/>
    <s v="Ana Yelitza Álvarez Calle"/>
    <s v="ana.alvarez@antioquia.gov.co"/>
    <s v="3217707985-3136236780"/>
    <n v="8862"/>
    <s v="Betulia"/>
    <s v="05093"/>
    <s v="Penderisco"/>
    <s v="Z21"/>
    <s v="SUROESTE"/>
    <s v="R08"/>
    <m/>
    <e v="#N/A"/>
    <e v="#N/A"/>
    <m/>
    <m/>
    <m/>
    <s v="Lluvias"/>
    <m/>
    <n v="19"/>
    <m/>
    <m/>
    <m/>
    <m/>
    <m/>
    <m/>
    <m/>
    <m/>
    <m/>
    <m/>
    <m/>
    <m/>
  </r>
  <r>
    <s v="Mayo"/>
    <s v="05"/>
    <x v="0"/>
    <n v="20120526"/>
    <n v="20120526"/>
    <m/>
    <n v="1"/>
    <s v="Comisión Social"/>
    <s v="Ana Yelitza Álvarez Calle"/>
    <s v="ana.alvarez@antioquia.gov.co"/>
    <s v="3217707985-3136236780"/>
    <n v="8862"/>
    <s v="Ciudad Bolívar"/>
    <s v="05101"/>
    <s v="San Juan"/>
    <s v="Z20"/>
    <s v="SUROESTE"/>
    <s v="R08"/>
    <m/>
    <e v="#N/A"/>
    <e v="#N/A"/>
    <m/>
    <m/>
    <m/>
    <s v="Vendaval"/>
    <m/>
    <n v="30"/>
    <m/>
    <m/>
    <m/>
    <m/>
    <m/>
    <m/>
    <m/>
    <m/>
    <m/>
    <m/>
    <m/>
    <m/>
  </r>
  <r>
    <s v="Mayo"/>
    <s v="05"/>
    <x v="0"/>
    <n v="20120526"/>
    <n v="20120526"/>
    <m/>
    <n v="1"/>
    <s v="Comisión Social"/>
    <s v="Ana Yelitza Álvarez Calle"/>
    <s v="ana.alvarez@antioquia.gov.co"/>
    <s v="3217707985-3136236780"/>
    <n v="8862"/>
    <s v="Ciudad Bolívar"/>
    <s v="05101"/>
    <s v="San Juan"/>
    <s v="Z20"/>
    <s v="SUROESTE"/>
    <s v="R08"/>
    <m/>
    <e v="#N/A"/>
    <e v="#N/A"/>
    <m/>
    <m/>
    <m/>
    <s v="Vendaval"/>
    <m/>
    <n v="30"/>
    <m/>
    <m/>
    <m/>
    <m/>
    <m/>
    <m/>
    <m/>
    <m/>
    <m/>
    <m/>
    <m/>
    <m/>
  </r>
  <r>
    <s v="Mayo"/>
    <s v="05"/>
    <x v="0"/>
    <n v="20120528"/>
    <n v="20120528"/>
    <m/>
    <n v="1"/>
    <s v="Comisión Social"/>
    <s v="Ana Yelitza Álvarez Calle"/>
    <s v="ana.alvarez@antioquia.gov.co"/>
    <s v="3217707985-3136236780"/>
    <n v="8862"/>
    <s v="Jericó"/>
    <s v="05368"/>
    <s v="Cartama"/>
    <s v="Z22"/>
    <s v="SUROESTE"/>
    <s v="R08"/>
    <m/>
    <e v="#N/A"/>
    <e v="#N/A"/>
    <m/>
    <m/>
    <m/>
    <s v="Lluvias"/>
    <m/>
    <n v="19"/>
    <m/>
    <m/>
    <m/>
    <m/>
    <m/>
    <m/>
    <m/>
    <m/>
    <m/>
    <m/>
    <m/>
    <m/>
  </r>
  <r>
    <s v="Mayo"/>
    <s v="05"/>
    <x v="0"/>
    <n v="20120530"/>
    <n v="20120530"/>
    <m/>
    <n v="1"/>
    <s v="Comisión Social"/>
    <s v="Ana Yelitza Álvarez Calle"/>
    <s v="ana.alvarez@antioquia.gov.co"/>
    <s v="3217707985-3136236780"/>
    <n v="8862"/>
    <s v="Alejandría"/>
    <s v="05021"/>
    <s v="Embalses"/>
    <s v="Z16"/>
    <s v="ORIENTE"/>
    <s v="R07"/>
    <m/>
    <e v="#N/A"/>
    <e v="#N/A"/>
    <m/>
    <m/>
    <m/>
    <s v="Vendaval"/>
    <m/>
    <n v="30"/>
    <m/>
    <m/>
    <m/>
    <m/>
    <m/>
    <m/>
    <m/>
    <m/>
    <m/>
    <m/>
    <m/>
    <m/>
  </r>
  <r>
    <s v="Mayo"/>
    <s v="05"/>
    <x v="0"/>
    <n v="20120530"/>
    <n v="20120530"/>
    <m/>
    <n v="1"/>
    <s v="Comisión Social"/>
    <s v="Ana Yelitza Álvarez Calle"/>
    <s v="ana.alvarez@antioquia.gov.co"/>
    <s v="3217707985-3136236780"/>
    <n v="8862"/>
    <s v="La Pintada"/>
    <s v="05390"/>
    <s v="Cartama"/>
    <s v="Z22"/>
    <s v="SUROESTE"/>
    <s v="R08"/>
    <m/>
    <e v="#N/A"/>
    <e v="#N/A"/>
    <m/>
    <m/>
    <m/>
    <s v="Vendaval"/>
    <m/>
    <n v="30"/>
    <m/>
    <m/>
    <m/>
    <m/>
    <m/>
    <m/>
    <m/>
    <m/>
    <m/>
    <m/>
    <m/>
    <m/>
  </r>
  <r>
    <s v="Mayo"/>
    <s v="05"/>
    <x v="0"/>
    <n v="20120531"/>
    <n v="20120531"/>
    <m/>
    <n v="1"/>
    <s v="Comisión Social"/>
    <s v="Ana Yelitza Álvarez Calle"/>
    <s v="ana.alvarez@antioquia.gov.co"/>
    <s v="3217707985-3136236780"/>
    <n v="8862"/>
    <s v="El Peñol"/>
    <s v="05541"/>
    <s v="Embalses"/>
    <s v="Z16"/>
    <s v="ORIENTE"/>
    <s v="R07"/>
    <m/>
    <e v="#N/A"/>
    <e v="#N/A"/>
    <m/>
    <m/>
    <m/>
    <s v="Vendaval"/>
    <m/>
    <n v="30"/>
    <m/>
    <m/>
    <m/>
    <m/>
    <m/>
    <m/>
    <m/>
    <m/>
    <m/>
    <m/>
    <m/>
    <m/>
  </r>
  <r>
    <s v="Junio"/>
    <s v="06"/>
    <x v="0"/>
    <n v="20120608"/>
    <n v="20120608"/>
    <m/>
    <n v="1"/>
    <s v="Comisión Social"/>
    <s v="Ana Yelitza Álvarez Calle"/>
    <s v="ana.alvarez@antioquia.gov.co"/>
    <s v="3217707985-3136236780"/>
    <n v="8862"/>
    <s v="Caracolí"/>
    <s v="05142"/>
    <s v="Nus"/>
    <s v="Z05"/>
    <s v="MAGDALENA MEDIO"/>
    <s v="R03"/>
    <m/>
    <e v="#N/A"/>
    <e v="#N/A"/>
    <m/>
    <m/>
    <m/>
    <s v="Vendaval"/>
    <m/>
    <n v="30"/>
    <m/>
    <m/>
    <m/>
    <m/>
    <m/>
    <m/>
    <m/>
    <m/>
    <m/>
    <m/>
    <m/>
    <m/>
  </r>
  <r>
    <s v="Junio"/>
    <s v="06"/>
    <x v="0"/>
    <n v="20120608"/>
    <n v="20120608"/>
    <m/>
    <n v="1"/>
    <s v="Comisión Social"/>
    <s v="Ana Yelitza Álvarez Calle"/>
    <s v="ana.alvarez@antioquia.gov.co"/>
    <s v="3217707985-3136236780"/>
    <n v="8862"/>
    <s v="Maceo"/>
    <s v="05425"/>
    <s v="Nus"/>
    <s v="Z05"/>
    <s v="MAGDALENA MEDIO"/>
    <s v="R03"/>
    <m/>
    <e v="#N/A"/>
    <e v="#N/A"/>
    <m/>
    <m/>
    <m/>
    <s v="Vendaval"/>
    <m/>
    <n v="30"/>
    <m/>
    <m/>
    <m/>
    <m/>
    <m/>
    <m/>
    <m/>
    <m/>
    <m/>
    <m/>
    <m/>
    <m/>
  </r>
  <r>
    <s v="Junio"/>
    <s v="06"/>
    <x v="0"/>
    <n v="20120614"/>
    <n v="20120614"/>
    <m/>
    <n v="1"/>
    <s v="Comisión Social"/>
    <s v="Ana Yelitza Álvarez Calle"/>
    <s v="ana.alvarez@antioquia.gov.co"/>
    <s v="3217707985-3136236780"/>
    <n v="8862"/>
    <s v="Támesis"/>
    <s v="05789"/>
    <s v="Cartama"/>
    <s v="Z22"/>
    <s v="SUROESTE"/>
    <s v="R08"/>
    <m/>
    <e v="#N/A"/>
    <e v="#N/A"/>
    <m/>
    <m/>
    <m/>
    <s v="Vendaval"/>
    <m/>
    <n v="30"/>
    <m/>
    <m/>
    <m/>
    <m/>
    <m/>
    <m/>
    <m/>
    <m/>
    <m/>
    <m/>
    <m/>
    <m/>
  </r>
  <r>
    <s v="Junio"/>
    <s v="06"/>
    <x v="0"/>
    <n v="20120615"/>
    <n v="20120615"/>
    <m/>
    <n v="1"/>
    <s v="Comisión Social"/>
    <s v="Ana Yelitza Álvarez Calle"/>
    <s v="ana.alvarez@antioquia.gov.co"/>
    <s v="3217707985-3136236780"/>
    <n v="8862"/>
    <s v="Alejandría"/>
    <s v="05021"/>
    <s v="Embalses"/>
    <s v="Z16"/>
    <s v="ORIENTE"/>
    <s v="R07"/>
    <m/>
    <e v="#N/A"/>
    <e v="#N/A"/>
    <m/>
    <m/>
    <m/>
    <s v="Vendaval"/>
    <m/>
    <n v="30"/>
    <m/>
    <m/>
    <m/>
    <m/>
    <m/>
    <m/>
    <m/>
    <m/>
    <m/>
    <m/>
    <m/>
    <m/>
  </r>
  <r>
    <s v="Junio"/>
    <s v="06"/>
    <x v="0"/>
    <n v="20120618"/>
    <n v="20120618"/>
    <m/>
    <n v="1"/>
    <s v="Comisión Social"/>
    <s v="Ana Yelitza Álvarez Calle"/>
    <s v="ana.alvarez@antioquia.gov.co"/>
    <s v="3217707985-3136236780"/>
    <n v="8862"/>
    <s v="San Francisco"/>
    <s v="05652"/>
    <s v="Bosques"/>
    <s v="Z17"/>
    <s v="ORIENTE"/>
    <s v="R07"/>
    <m/>
    <e v="#N/A"/>
    <e v="#N/A"/>
    <m/>
    <m/>
    <m/>
    <s v="Vendaval"/>
    <m/>
    <n v="30"/>
    <m/>
    <m/>
    <m/>
    <m/>
    <m/>
    <m/>
    <m/>
    <m/>
    <m/>
    <m/>
    <m/>
    <m/>
  </r>
  <r>
    <s v="Junio"/>
    <s v="06"/>
    <x v="0"/>
    <n v="20120626"/>
    <n v="20120626"/>
    <m/>
    <n v="1"/>
    <s v="Comisión Social"/>
    <s v="Ana Yelitza Álvarez Calle"/>
    <s v="ana.alvarez@antioquia.gov.co"/>
    <s v="3217707985-3136236780"/>
    <n v="8862"/>
    <s v="Puerto Berrío"/>
    <s v="05579"/>
    <s v="Ribereña"/>
    <s v="Z06"/>
    <s v="MAGDALENA MEDIO"/>
    <s v="R03"/>
    <m/>
    <e v="#N/A"/>
    <e v="#N/A"/>
    <m/>
    <m/>
    <m/>
    <s v="Vendaval"/>
    <m/>
    <n v="30"/>
    <m/>
    <m/>
    <m/>
    <m/>
    <m/>
    <m/>
    <m/>
    <m/>
    <m/>
    <m/>
    <m/>
    <m/>
  </r>
  <r>
    <s v="Junio"/>
    <s v="06"/>
    <x v="0"/>
    <n v="20120626"/>
    <n v="20120626"/>
    <m/>
    <n v="1"/>
    <s v="Comisión Social"/>
    <s v="Ana Yelitza Álvarez Calle"/>
    <s v="ana.alvarez@antioquia.gov.co"/>
    <s v="3217707985-3136236780"/>
    <n v="8862"/>
    <s v="Valdivia"/>
    <s v="05854"/>
    <s v="Vertiente Chorros Blancos"/>
    <s v="Z10"/>
    <s v="NORTE"/>
    <s v="R05"/>
    <m/>
    <e v="#N/A"/>
    <e v="#N/A"/>
    <m/>
    <m/>
    <m/>
    <s v="Vendaval"/>
    <m/>
    <n v="30"/>
    <m/>
    <m/>
    <m/>
    <m/>
    <m/>
    <m/>
    <m/>
    <m/>
    <m/>
    <m/>
    <m/>
    <m/>
  </r>
  <r>
    <s v="Junio"/>
    <s v="06"/>
    <x v="0"/>
    <n v="20120630"/>
    <n v="20120630"/>
    <m/>
    <n v="1"/>
    <s v="Comisión Social"/>
    <s v="Ana Yelitza Álvarez Calle"/>
    <s v="ana.alvarez@antioquia.gov.co"/>
    <s v="3217707985-3136236780"/>
    <n v="8862"/>
    <s v="Nariño"/>
    <s v="05483"/>
    <s v="Páramo"/>
    <s v="Z15"/>
    <s v="ORIENTE"/>
    <s v="R07"/>
    <m/>
    <e v="#N/A"/>
    <e v="#N/A"/>
    <m/>
    <m/>
    <m/>
    <s v="Vendaval"/>
    <m/>
    <n v="30"/>
    <m/>
    <m/>
    <m/>
    <m/>
    <m/>
    <m/>
    <m/>
    <m/>
    <m/>
    <m/>
    <m/>
    <m/>
  </r>
  <r>
    <s v="Julio"/>
    <s v="07"/>
    <x v="0"/>
    <n v="20120705"/>
    <n v="20120705"/>
    <m/>
    <n v="1"/>
    <s v="Comisión Social"/>
    <s v="Ana Yelitza Álvarez Calle"/>
    <s v="ana.alvarez@antioquia.gov.co"/>
    <s v="3217707985-3136236780"/>
    <n v="8862"/>
    <s v="Remedios"/>
    <s v="05604"/>
    <s v="Minera"/>
    <s v="Z08"/>
    <s v="NORDESTE"/>
    <s v="R04"/>
    <m/>
    <e v="#N/A"/>
    <e v="#N/A"/>
    <m/>
    <m/>
    <m/>
    <s v="Vendaval"/>
    <m/>
    <n v="30"/>
    <m/>
    <m/>
    <m/>
    <m/>
    <m/>
    <m/>
    <m/>
    <m/>
    <m/>
    <m/>
    <m/>
    <m/>
  </r>
  <r>
    <s v="Julio"/>
    <s v="07"/>
    <x v="0"/>
    <n v="20120705"/>
    <n v="20120705"/>
    <m/>
    <n v="1"/>
    <s v="Comisión Social"/>
    <s v="Ana Yelitza Álvarez Calle"/>
    <s v="ana.alvarez@antioquia.gov.co"/>
    <s v="3217707985-3136236780"/>
    <n v="8862"/>
    <s v="Remedios"/>
    <s v="05604"/>
    <s v="Minera"/>
    <s v="Z08"/>
    <s v="NORDESTE"/>
    <s v="R04"/>
    <m/>
    <e v="#N/A"/>
    <e v="#N/A"/>
    <m/>
    <m/>
    <m/>
    <s v="Terrorismo"/>
    <m/>
    <n v="28"/>
    <m/>
    <m/>
    <m/>
    <m/>
    <m/>
    <m/>
    <m/>
    <m/>
    <m/>
    <m/>
    <m/>
    <m/>
  </r>
  <r>
    <s v="Julio"/>
    <s v="07"/>
    <x v="0"/>
    <n v="20120706"/>
    <n v="20120706"/>
    <m/>
    <n v="1"/>
    <s v="Comisión Social"/>
    <s v="Ana Yelitza Álvarez Calle"/>
    <s v="ana.alvarez@antioquia.gov.co"/>
    <s v="3217707985-3136236780"/>
    <n v="8862"/>
    <s v="Pueblorrico"/>
    <s v="05576"/>
    <s v="Cartama"/>
    <s v="Z22"/>
    <s v="SUROESTE"/>
    <s v="R08"/>
    <m/>
    <e v="#N/A"/>
    <e v="#N/A"/>
    <m/>
    <m/>
    <m/>
    <s v="Vendaval"/>
    <m/>
    <n v="30"/>
    <m/>
    <m/>
    <m/>
    <m/>
    <m/>
    <m/>
    <m/>
    <m/>
    <m/>
    <m/>
    <m/>
    <m/>
  </r>
  <r>
    <s v="Julio"/>
    <s v="07"/>
    <x v="0"/>
    <n v="20120710"/>
    <n v="20120710"/>
    <m/>
    <n v="1"/>
    <s v="Comisión Social"/>
    <s v="Ana Yelitza Álvarez Calle"/>
    <s v="ana.alvarez@antioquia.gov.co"/>
    <s v="3217707985-3136236780"/>
    <n v="8862"/>
    <s v="Cáceres"/>
    <s v="05120"/>
    <s v="Bajo Cauca"/>
    <s v="Z04"/>
    <s v="BAJO CAUCA"/>
    <s v="R02"/>
    <m/>
    <e v="#N/A"/>
    <e v="#N/A"/>
    <m/>
    <m/>
    <m/>
    <s v="Vendaval"/>
    <m/>
    <n v="30"/>
    <m/>
    <m/>
    <m/>
    <m/>
    <m/>
    <m/>
    <m/>
    <m/>
    <m/>
    <m/>
    <m/>
    <m/>
  </r>
  <r>
    <s v="Julio"/>
    <s v="07"/>
    <x v="0"/>
    <n v="20120710"/>
    <n v="20120710"/>
    <m/>
    <n v="1"/>
    <s v="Comisión Social"/>
    <s v="Ana Yelitza Álvarez Calle"/>
    <s v="ana.alvarez@antioquia.gov.co"/>
    <s v="3217707985-3136236780"/>
    <n v="8862"/>
    <s v="Tarazá"/>
    <s v="05790"/>
    <s v="Bajo Cauca"/>
    <s v="Z04"/>
    <s v="BAJO CAUCA"/>
    <s v="R02"/>
    <m/>
    <e v="#N/A"/>
    <e v="#N/A"/>
    <m/>
    <m/>
    <m/>
    <s v="Vendaval"/>
    <m/>
    <n v="30"/>
    <m/>
    <m/>
    <m/>
    <m/>
    <m/>
    <m/>
    <m/>
    <m/>
    <m/>
    <m/>
    <m/>
    <m/>
  </r>
  <r>
    <s v="Julio"/>
    <s v="07"/>
    <x v="0"/>
    <n v="20120712"/>
    <n v="20120712"/>
    <m/>
    <n v="1"/>
    <s v="Comisión Social"/>
    <s v="Ana Yelitza Álvarez Calle"/>
    <s v="ana.alvarez@antioquia.gov.co"/>
    <s v="3217707985-3136236780"/>
    <n v="8862"/>
    <s v="Frontino"/>
    <s v="05284"/>
    <s v="Cuenca del Río Sucio"/>
    <s v="Z13"/>
    <s v="OCCIDENTE"/>
    <s v="R06"/>
    <m/>
    <e v="#N/A"/>
    <e v="#N/A"/>
    <m/>
    <m/>
    <m/>
    <s v="Vendaval"/>
    <m/>
    <n v="30"/>
    <m/>
    <m/>
    <m/>
    <m/>
    <m/>
    <m/>
    <m/>
    <m/>
    <m/>
    <m/>
    <m/>
    <m/>
  </r>
  <r>
    <s v="Julio"/>
    <s v="07"/>
    <x v="0"/>
    <n v="20120713"/>
    <n v="20120713"/>
    <m/>
    <n v="1"/>
    <s v="Comisión Social"/>
    <s v="Ana Yelitza Álvarez Calle"/>
    <s v="ana.alvarez@antioquia.gov.co"/>
    <s v="3217707985-3136236780"/>
    <n v="8862"/>
    <s v="Tarazá"/>
    <s v="05790"/>
    <s v="Bajo Cauca"/>
    <s v="Z04"/>
    <s v="BAJO CAUCA"/>
    <s v="R02"/>
    <m/>
    <e v="#N/A"/>
    <e v="#N/A"/>
    <m/>
    <m/>
    <m/>
    <s v="Vendaval"/>
    <m/>
    <n v="30"/>
    <m/>
    <m/>
    <m/>
    <m/>
    <m/>
    <m/>
    <m/>
    <m/>
    <m/>
    <m/>
    <m/>
    <m/>
  </r>
  <r>
    <s v="Julio"/>
    <s v="07"/>
    <x v="0"/>
    <n v="20120723"/>
    <n v="20120723"/>
    <m/>
    <n v="1"/>
    <s v="Comisión Social"/>
    <s v="Ana Yelitza Álvarez Calle"/>
    <s v="ana.alvarez@antioquia.gov.co"/>
    <s v="3217707985-3136236780"/>
    <n v="8862"/>
    <s v="Chigorodó"/>
    <s v="05172"/>
    <s v="Centro"/>
    <s v="Z23"/>
    <s v="URABÁ"/>
    <s v="R09"/>
    <m/>
    <e v="#N/A"/>
    <e v="#N/A"/>
    <m/>
    <m/>
    <m/>
    <s v="Vendaval"/>
    <m/>
    <n v="30"/>
    <m/>
    <m/>
    <m/>
    <m/>
    <m/>
    <m/>
    <m/>
    <m/>
    <m/>
    <m/>
    <m/>
    <m/>
  </r>
  <r>
    <s v="Julio"/>
    <s v="07"/>
    <x v="0"/>
    <n v="20120731"/>
    <n v="20120731"/>
    <m/>
    <n v="1"/>
    <s v="Comisión Social"/>
    <s v="Ana Yelitza Álvarez Calle"/>
    <s v="ana.alvarez@antioquia.gov.co"/>
    <s v="3217707985-3136236780"/>
    <n v="8862"/>
    <s v="Uramita"/>
    <s v="05842"/>
    <s v="Cuenca del Río Sucio"/>
    <s v="Z13"/>
    <s v="OCCIDENTE"/>
    <s v="R06"/>
    <m/>
    <e v="#N/A"/>
    <e v="#N/A"/>
    <m/>
    <m/>
    <m/>
    <s v="Vendaval"/>
    <m/>
    <n v="30"/>
    <m/>
    <m/>
    <m/>
    <m/>
    <m/>
    <m/>
    <m/>
    <m/>
    <m/>
    <m/>
    <m/>
    <m/>
  </r>
  <r>
    <s v="Agosto"/>
    <s v="08"/>
    <x v="0"/>
    <n v="20120822"/>
    <n v="20120822"/>
    <m/>
    <n v="1"/>
    <s v="Comisión Social"/>
    <s v="Ana Yelitza Álvarez Calle"/>
    <s v="ana.alvarez@antioquia.gov.co"/>
    <s v="3217707985-3136236780"/>
    <n v="8862"/>
    <s v="Alejandría"/>
    <s v="05021"/>
    <s v="Embalses"/>
    <s v="Z16"/>
    <s v="ORIENTE"/>
    <s v="R07"/>
    <m/>
    <e v="#N/A"/>
    <e v="#N/A"/>
    <m/>
    <m/>
    <m/>
    <s v="Vendaval"/>
    <m/>
    <n v="30"/>
    <m/>
    <m/>
    <m/>
    <m/>
    <m/>
    <m/>
    <m/>
    <m/>
    <m/>
    <m/>
    <m/>
    <m/>
  </r>
  <r>
    <s v="Agosto"/>
    <s v="08"/>
    <x v="0"/>
    <n v="20120822"/>
    <n v="20120822"/>
    <m/>
    <n v="1"/>
    <s v="Comisión Social"/>
    <s v="Ana Yelitza Álvarez Calle"/>
    <s v="ana.alvarez@antioquia.gov.co"/>
    <s v="3217707985-3136236780"/>
    <n v="8862"/>
    <s v="Támesis"/>
    <s v="05789"/>
    <s v="Cartama"/>
    <s v="Z22"/>
    <s v="SUROESTE"/>
    <s v="R08"/>
    <m/>
    <e v="#N/A"/>
    <e v="#N/A"/>
    <m/>
    <m/>
    <m/>
    <s v="Vendaval"/>
    <m/>
    <n v="30"/>
    <m/>
    <m/>
    <m/>
    <m/>
    <m/>
    <m/>
    <m/>
    <m/>
    <m/>
    <m/>
    <m/>
    <m/>
  </r>
  <r>
    <s v="Agosto"/>
    <s v="08"/>
    <x v="0"/>
    <n v="20120822"/>
    <n v="20120822"/>
    <m/>
    <n v="1"/>
    <s v="Comisión Social"/>
    <s v="Ana Yelitza Álvarez Calle"/>
    <s v="ana.alvarez@antioquia.gov.co"/>
    <s v="3217707985-3136236780"/>
    <n v="8862"/>
    <s v="Angelópolis"/>
    <s v="05036"/>
    <s v="Sinifaná"/>
    <s v="Z19"/>
    <s v="SUROESTE"/>
    <s v="R08"/>
    <m/>
    <e v="#N/A"/>
    <e v="#N/A"/>
    <m/>
    <m/>
    <m/>
    <s v="Colapso Estructural"/>
    <m/>
    <n v="4"/>
    <m/>
    <m/>
    <m/>
    <m/>
    <m/>
    <m/>
    <m/>
    <m/>
    <m/>
    <m/>
    <m/>
    <m/>
  </r>
  <r>
    <s v="Agosto"/>
    <s v="08"/>
    <x v="0"/>
    <n v="20120825"/>
    <n v="20120825"/>
    <m/>
    <n v="1"/>
    <s v="Comisión Social"/>
    <s v="Ana Yelitza Álvarez Calle"/>
    <s v="ana.alvarez@antioquia.gov.co"/>
    <s v="3217707985-3136236780"/>
    <n v="8862"/>
    <s v="Uramita"/>
    <s v="05842"/>
    <s v="Cuenca del Río Sucio"/>
    <s v="Z13"/>
    <s v="OCCIDENTE"/>
    <s v="R06"/>
    <m/>
    <e v="#N/A"/>
    <e v="#N/A"/>
    <m/>
    <m/>
    <m/>
    <s v="Vendaval"/>
    <m/>
    <n v="30"/>
    <m/>
    <m/>
    <m/>
    <m/>
    <m/>
    <m/>
    <m/>
    <m/>
    <m/>
    <m/>
    <m/>
    <m/>
  </r>
  <r>
    <s v="Agosto"/>
    <s v="08"/>
    <x v="0"/>
    <n v="20120826"/>
    <n v="20120826"/>
    <m/>
    <n v="1"/>
    <s v="Comisión Social"/>
    <s v="Ana Yelitza Álvarez Calle"/>
    <s v="ana.alvarez@antioquia.gov.co"/>
    <s v="3217707985-3136236780"/>
    <n v="8862"/>
    <s v="San Roque"/>
    <s v="05670"/>
    <s v="Nus"/>
    <s v="Z05"/>
    <s v="NORDESTE"/>
    <s v="R04"/>
    <m/>
    <e v="#N/A"/>
    <e v="#N/A"/>
    <m/>
    <m/>
    <m/>
    <s v="Lluvias"/>
    <m/>
    <n v="19"/>
    <m/>
    <m/>
    <m/>
    <m/>
    <m/>
    <m/>
    <m/>
    <m/>
    <m/>
    <m/>
    <m/>
    <m/>
  </r>
  <r>
    <s v="Agosto"/>
    <s v="08"/>
    <x v="0"/>
    <n v="20120826"/>
    <n v="20120826"/>
    <m/>
    <n v="1"/>
    <s v="Comisión Social"/>
    <s v="Ana Yelitza Álvarez Calle"/>
    <s v="ana.alvarez@antioquia.gov.co"/>
    <s v="3217707985-3136236780"/>
    <n v="8862"/>
    <s v="Puerto Nare"/>
    <s v="05585"/>
    <s v="Ribereña"/>
    <s v="Z06"/>
    <s v="MAGDALENA MEDIO"/>
    <s v="R03"/>
    <m/>
    <e v="#N/A"/>
    <e v="#N/A"/>
    <m/>
    <m/>
    <m/>
    <s v="Lluvias"/>
    <m/>
    <n v="19"/>
    <m/>
    <m/>
    <m/>
    <m/>
    <m/>
    <m/>
    <m/>
    <m/>
    <m/>
    <m/>
    <m/>
    <m/>
  </r>
  <r>
    <s v="Agosto"/>
    <s v="08"/>
    <x v="0"/>
    <n v="20120826"/>
    <n v="20120826"/>
    <m/>
    <n v="1"/>
    <s v="Comisión Social"/>
    <s v="Ana Yelitza Álvarez Calle"/>
    <s v="ana.alvarez@antioquia.gov.co"/>
    <s v="3217707985-3136236780"/>
    <n v="8862"/>
    <s v="Puerto Triunfo"/>
    <s v="05591"/>
    <s v="Ribereña"/>
    <s v="Z06"/>
    <s v="MAGDALENA MEDIO"/>
    <s v="R03"/>
    <m/>
    <e v="#N/A"/>
    <e v="#N/A"/>
    <m/>
    <m/>
    <m/>
    <s v="Inundación"/>
    <m/>
    <n v="18"/>
    <m/>
    <m/>
    <m/>
    <m/>
    <m/>
    <m/>
    <m/>
    <m/>
    <m/>
    <m/>
    <m/>
    <m/>
  </r>
  <r>
    <s v="Agosto"/>
    <s v="08"/>
    <x v="0"/>
    <n v="20120826"/>
    <n v="20120826"/>
    <m/>
    <n v="1"/>
    <s v="Comisión Social"/>
    <s v="Ana Yelitza Álvarez Calle"/>
    <s v="ana.alvarez@antioquia.gov.co"/>
    <s v="3217707985-3136236780"/>
    <n v="8862"/>
    <s v="Cáceres"/>
    <s v="05120"/>
    <s v="Bajo Cauca"/>
    <s v="Z04"/>
    <s v="BAJO CAUCA"/>
    <s v="R02"/>
    <m/>
    <e v="#N/A"/>
    <e v="#N/A"/>
    <m/>
    <m/>
    <m/>
    <s v="Vendaval"/>
    <m/>
    <n v="30"/>
    <m/>
    <m/>
    <m/>
    <m/>
    <m/>
    <m/>
    <m/>
    <m/>
    <m/>
    <m/>
    <m/>
    <m/>
  </r>
  <r>
    <s v="Agosto"/>
    <s v="08"/>
    <x v="0"/>
    <n v="20120830"/>
    <n v="20120830"/>
    <m/>
    <n v="1"/>
    <s v="Comisión Social"/>
    <s v="Ana Yelitza Álvarez Calle"/>
    <s v="ana.alvarez@antioquia.gov.co"/>
    <s v="3217707985-3136236780"/>
    <n v="8862"/>
    <s v="Vegachí"/>
    <s v="05858"/>
    <s v="Meseta"/>
    <s v="Z07"/>
    <s v="NORDESTE"/>
    <s v="R04"/>
    <m/>
    <e v="#N/A"/>
    <e v="#N/A"/>
    <m/>
    <m/>
    <m/>
    <s v="Inundación"/>
    <m/>
    <n v="18"/>
    <m/>
    <m/>
    <m/>
    <m/>
    <m/>
    <m/>
    <m/>
    <m/>
    <m/>
    <m/>
    <m/>
    <m/>
  </r>
  <r>
    <s v="Agosto"/>
    <s v="08"/>
    <x v="0"/>
    <n v="20120830"/>
    <n v="20120830"/>
    <m/>
    <n v="1"/>
    <s v="Comisión Social"/>
    <s v="Ana Yelitza Álvarez Calle"/>
    <s v="ana.alvarez@antioquia.gov.co"/>
    <s v="3217707985-3136236780"/>
    <n v="8862"/>
    <s v="Ciudad Bolívar"/>
    <s v="05101"/>
    <s v="San Juan"/>
    <s v="Z20"/>
    <s v="SUROESTE"/>
    <s v="R08"/>
    <m/>
    <e v="#N/A"/>
    <e v="#N/A"/>
    <m/>
    <m/>
    <m/>
    <s v="Avenida"/>
    <m/>
    <n v="3"/>
    <m/>
    <m/>
    <m/>
    <m/>
    <m/>
    <m/>
    <m/>
    <m/>
    <m/>
    <m/>
    <m/>
    <m/>
  </r>
  <r>
    <s v="Agosto"/>
    <s v="08"/>
    <x v="0"/>
    <n v="20120831"/>
    <n v="20120831"/>
    <m/>
    <n v="1"/>
    <s v="Comisión Social"/>
    <s v="Ana Yelitza Álvarez Calle"/>
    <s v="ana.alvarez@antioquia.gov.co"/>
    <s v="3217707985-3136236780"/>
    <n v="8862"/>
    <s v="Nechí"/>
    <s v="05495"/>
    <s v="Bajo Cauca"/>
    <s v="Z04"/>
    <s v="BAJO CAUCA"/>
    <s v="R02"/>
    <m/>
    <e v="#N/A"/>
    <e v="#N/A"/>
    <m/>
    <m/>
    <m/>
    <s v="Vendaval"/>
    <m/>
    <n v="30"/>
    <m/>
    <m/>
    <m/>
    <m/>
    <m/>
    <m/>
    <m/>
    <m/>
    <m/>
    <m/>
    <m/>
    <m/>
  </r>
  <r>
    <s v="Agosto"/>
    <s v="08"/>
    <x v="0"/>
    <n v="20120831"/>
    <n v="20120831"/>
    <m/>
    <n v="1"/>
    <s v="Comisión Social"/>
    <s v="Ana Yelitza Álvarez Calle"/>
    <s v="ana.alvarez@antioquia.gov.co"/>
    <s v="3217707985-3136236780"/>
    <n v="8862"/>
    <s v="Uramita"/>
    <s v="05842"/>
    <s v="Cuenca del Río Sucio"/>
    <s v="Z13"/>
    <s v="OCCIDENTE"/>
    <s v="R06"/>
    <m/>
    <e v="#N/A"/>
    <e v="#N/A"/>
    <m/>
    <m/>
    <m/>
    <s v="Vendaval"/>
    <m/>
    <n v="30"/>
    <m/>
    <m/>
    <m/>
    <m/>
    <m/>
    <m/>
    <m/>
    <m/>
    <m/>
    <m/>
    <m/>
    <m/>
  </r>
  <r>
    <s v="Agosto"/>
    <s v="08"/>
    <x v="0"/>
    <n v="20120831"/>
    <n v="20120831"/>
    <m/>
    <n v="1"/>
    <s v="Comisión Social"/>
    <s v="Ana Yelitza Álvarez Calle"/>
    <s v="ana.alvarez@antioquia.gov.co"/>
    <s v="3217707985-3136236780"/>
    <n v="8862"/>
    <s v="Nechí"/>
    <s v="05495"/>
    <s v="Bajo Cauca"/>
    <s v="Z04"/>
    <s v="BAJO CAUCA"/>
    <s v="R02"/>
    <m/>
    <e v="#N/A"/>
    <e v="#N/A"/>
    <m/>
    <m/>
    <m/>
    <s v="Vendaval"/>
    <m/>
    <n v="30"/>
    <m/>
    <m/>
    <m/>
    <m/>
    <m/>
    <m/>
    <m/>
    <m/>
    <m/>
    <m/>
    <m/>
    <m/>
  </r>
  <r>
    <s v="Septiembre"/>
    <s v="09"/>
    <x v="0"/>
    <n v="20120909"/>
    <n v="20120909"/>
    <m/>
    <n v="1"/>
    <s v="Comisión Social"/>
    <s v="Ana Yelitza Álvarez Calle"/>
    <s v="ana.alvarez@antioquia.gov.co"/>
    <s v="3217707985-3136236780"/>
    <n v="8862"/>
    <s v="Zaragoza"/>
    <s v="05895"/>
    <s v="Bajo Cauca"/>
    <s v="Z04"/>
    <s v="BAJO CAUCA"/>
    <s v="R02"/>
    <m/>
    <e v="#N/A"/>
    <e v="#N/A"/>
    <m/>
    <m/>
    <m/>
    <s v="Vendaval"/>
    <m/>
    <n v="30"/>
    <m/>
    <m/>
    <m/>
    <m/>
    <m/>
    <m/>
    <m/>
    <m/>
    <m/>
    <m/>
    <m/>
    <m/>
  </r>
  <r>
    <s v="Septiembre"/>
    <s v="09"/>
    <x v="0"/>
    <n v="20120912"/>
    <n v="20120912"/>
    <m/>
    <n v="1"/>
    <s v="Comisión Social"/>
    <s v="Ana Yelitza Álvarez Calle"/>
    <s v="ana.alvarez@antioquia.gov.co"/>
    <s v="3217707985-3136236780"/>
    <n v="8862"/>
    <s v="Argelia"/>
    <s v="05055"/>
    <s v="Páramo"/>
    <s v="Z15"/>
    <s v="ORIENTE"/>
    <s v="R07"/>
    <m/>
    <e v="#N/A"/>
    <e v="#N/A"/>
    <m/>
    <m/>
    <m/>
    <s v="Vendaval"/>
    <m/>
    <n v="30"/>
    <m/>
    <m/>
    <m/>
    <m/>
    <m/>
    <m/>
    <m/>
    <m/>
    <m/>
    <m/>
    <m/>
    <m/>
  </r>
  <r>
    <s v="Septiembre"/>
    <s v="09"/>
    <x v="0"/>
    <n v="20120918"/>
    <n v="20120918"/>
    <m/>
    <n v="1"/>
    <s v="Comisión Social"/>
    <s v="Ana Yelitza Álvarez Calle"/>
    <s v="ana.alvarez@antioquia.gov.co"/>
    <s v="3217707985-3136236780"/>
    <n v="8862"/>
    <s v="Concordia"/>
    <s v="05209"/>
    <s v="Penderisco"/>
    <s v="Z21"/>
    <s v="SUROESTE"/>
    <s v="R08"/>
    <m/>
    <e v="#N/A"/>
    <e v="#N/A"/>
    <m/>
    <m/>
    <m/>
    <s v="Vendaval"/>
    <m/>
    <n v="30"/>
    <m/>
    <m/>
    <m/>
    <m/>
    <m/>
    <m/>
    <m/>
    <m/>
    <m/>
    <m/>
    <m/>
    <m/>
  </r>
  <r>
    <s v="Septiembre"/>
    <s v="09"/>
    <x v="0"/>
    <n v="20120918"/>
    <n v="20120918"/>
    <m/>
    <n v="1"/>
    <s v="Comisión Social"/>
    <s v="Ana Yelitza Álvarez Calle"/>
    <s v="ana.alvarez@antioquia.gov.co"/>
    <s v="3217707985-3136236780"/>
    <n v="8862"/>
    <s v="Alejandría"/>
    <s v="05021"/>
    <s v="Embalses"/>
    <s v="Z16"/>
    <s v="ORIENTE"/>
    <s v="R07"/>
    <m/>
    <e v="#N/A"/>
    <e v="#N/A"/>
    <m/>
    <m/>
    <m/>
    <s v="Vendaval"/>
    <m/>
    <n v="30"/>
    <m/>
    <m/>
    <m/>
    <m/>
    <m/>
    <m/>
    <m/>
    <m/>
    <m/>
    <m/>
    <m/>
    <m/>
  </r>
  <r>
    <s v="Septiembre"/>
    <s v="09"/>
    <x v="0"/>
    <n v="20120918"/>
    <n v="20120918"/>
    <m/>
    <n v="1"/>
    <s v="Comisión Social"/>
    <s v="Ana Yelitza Álvarez Calle"/>
    <s v="ana.alvarez@antioquia.gov.co"/>
    <s v="3217707985-3136236780"/>
    <n v="8862"/>
    <s v="Carolina"/>
    <s v="05150"/>
    <s v="Río Porce "/>
    <s v="Z09"/>
    <s v="NORTE"/>
    <s v="R05"/>
    <m/>
    <e v="#N/A"/>
    <e v="#N/A"/>
    <m/>
    <m/>
    <m/>
    <s v="Vendaval"/>
    <m/>
    <n v="30"/>
    <m/>
    <m/>
    <m/>
    <m/>
    <m/>
    <m/>
    <m/>
    <m/>
    <m/>
    <m/>
    <m/>
    <m/>
  </r>
  <r>
    <s v="Septiembre"/>
    <s v="09"/>
    <x v="0"/>
    <n v="20120918"/>
    <n v="20120918"/>
    <m/>
    <n v="1"/>
    <s v="Comisión Social"/>
    <s v="Ana Yelitza Álvarez Calle"/>
    <s v="ana.alvarez@antioquia.gov.co"/>
    <s v="3217707985-3136236780"/>
    <n v="8862"/>
    <s v="Carolina"/>
    <s v="05150"/>
    <s v="Río Porce "/>
    <s v="Z09"/>
    <s v="NORTE"/>
    <s v="R05"/>
    <m/>
    <e v="#N/A"/>
    <e v="#N/A"/>
    <m/>
    <m/>
    <m/>
    <s v="Vendaval"/>
    <m/>
    <n v="30"/>
    <m/>
    <m/>
    <m/>
    <m/>
    <m/>
    <m/>
    <m/>
    <m/>
    <m/>
    <m/>
    <m/>
    <m/>
  </r>
  <r>
    <s v="Septiembre"/>
    <s v="09"/>
    <x v="0"/>
    <n v="20120919"/>
    <n v="20120919"/>
    <m/>
    <n v="1"/>
    <s v="Comisión Social"/>
    <s v="Ana Yelitza Álvarez Calle"/>
    <s v="ana.alvarez@antioquia.gov.co"/>
    <s v="3217707985-3136236780"/>
    <n v="8862"/>
    <s v="Remedios"/>
    <s v="05604"/>
    <s v="Minera"/>
    <s v="Z08"/>
    <s v="NORDESTE"/>
    <s v="R04"/>
    <m/>
    <e v="#N/A"/>
    <e v="#N/A"/>
    <m/>
    <m/>
    <m/>
    <s v="Vendaval"/>
    <m/>
    <n v="30"/>
    <m/>
    <m/>
    <m/>
    <m/>
    <m/>
    <m/>
    <m/>
    <m/>
    <m/>
    <m/>
    <m/>
    <m/>
  </r>
  <r>
    <s v="Septiembre"/>
    <s v="09"/>
    <x v="0"/>
    <n v="20120921"/>
    <n v="20120921"/>
    <m/>
    <n v="1"/>
    <s v="Comisión Social"/>
    <s v="Ana Yelitza Álvarez Calle"/>
    <s v="ana.alvarez@antioquia.gov.co"/>
    <s v="3217707985-3136236780"/>
    <n v="8862"/>
    <s v="Betulia"/>
    <s v="05093"/>
    <s v="Penderisco"/>
    <s v="Z21"/>
    <s v="SUROESTE"/>
    <s v="R08"/>
    <m/>
    <e v="#N/A"/>
    <e v="#N/A"/>
    <m/>
    <m/>
    <m/>
    <s v="Vendaval"/>
    <m/>
    <n v="30"/>
    <m/>
    <m/>
    <m/>
    <m/>
    <m/>
    <m/>
    <m/>
    <m/>
    <m/>
    <m/>
    <m/>
    <m/>
  </r>
  <r>
    <s v="Septiembre"/>
    <s v="09"/>
    <x v="0"/>
    <n v="20120928"/>
    <n v="20120928"/>
    <m/>
    <n v="1"/>
    <s v="Comisión Social"/>
    <s v="Ana Yelitza Álvarez Calle"/>
    <s v="ana.alvarez@antioquia.gov.co"/>
    <s v="3217707985-3136236780"/>
    <n v="8862"/>
    <s v="Remedios"/>
    <s v="05604"/>
    <s v="Minera"/>
    <s v="Z08"/>
    <s v="NORDESTE"/>
    <s v="R04"/>
    <m/>
    <e v="#N/A"/>
    <e v="#N/A"/>
    <m/>
    <m/>
    <m/>
    <s v="Vendaval"/>
    <m/>
    <n v="30"/>
    <m/>
    <m/>
    <m/>
    <m/>
    <m/>
    <m/>
    <m/>
    <m/>
    <m/>
    <m/>
    <m/>
    <m/>
  </r>
  <r>
    <s v="Septiembre"/>
    <s v="09"/>
    <x v="0"/>
    <n v="20120928"/>
    <n v="20120928"/>
    <m/>
    <n v="1"/>
    <s v="Comisión Social"/>
    <s v="Ana Yelitza Álvarez Calle"/>
    <s v="ana.alvarez@antioquia.gov.co"/>
    <s v="3217707985-3136236780"/>
    <n v="8862"/>
    <s v="Angostura"/>
    <s v="05038"/>
    <s v="Vertiente Chorros Blancos"/>
    <s v="Z10"/>
    <s v="NORTE"/>
    <s v="R05"/>
    <m/>
    <e v="#N/A"/>
    <e v="#N/A"/>
    <m/>
    <m/>
    <m/>
    <s v="Vendaval"/>
    <m/>
    <n v="30"/>
    <m/>
    <m/>
    <m/>
    <m/>
    <m/>
    <m/>
    <m/>
    <m/>
    <m/>
    <m/>
    <m/>
    <m/>
  </r>
  <r>
    <s v="Septiembre"/>
    <s v="09"/>
    <x v="0"/>
    <n v="20120928"/>
    <n v="20120928"/>
    <m/>
    <n v="1"/>
    <s v="Comisión Social"/>
    <s v="Ana Yelitza Álvarez Calle"/>
    <s v="ana.alvarez@antioquia.gov.co"/>
    <s v="3217707985-3136236780"/>
    <n v="8862"/>
    <s v="Alejandría"/>
    <s v="05021"/>
    <s v="Embalses"/>
    <s v="Z16"/>
    <s v="ORIENTE"/>
    <s v="R07"/>
    <m/>
    <e v="#N/A"/>
    <e v="#N/A"/>
    <m/>
    <m/>
    <m/>
    <s v="Vendaval"/>
    <m/>
    <n v="30"/>
    <m/>
    <m/>
    <m/>
    <m/>
    <m/>
    <m/>
    <m/>
    <m/>
    <m/>
    <m/>
    <m/>
    <m/>
  </r>
  <r>
    <s v="Septiembre"/>
    <s v="09"/>
    <x v="0"/>
    <n v="20120928"/>
    <n v="20120928"/>
    <m/>
    <n v="1"/>
    <s v="Comisión Social"/>
    <s v="Ana Yelitza Álvarez Calle"/>
    <s v="ana.alvarez@antioquia.gov.co"/>
    <s v="3217707985-3136236780"/>
    <n v="8862"/>
    <s v="Gómez Plata"/>
    <s v="05310"/>
    <s v="Río Porce "/>
    <s v="Z09"/>
    <s v="NORTE"/>
    <s v="R05"/>
    <m/>
    <e v="#N/A"/>
    <e v="#N/A"/>
    <m/>
    <m/>
    <m/>
    <s v="Vendaval"/>
    <m/>
    <n v="30"/>
    <m/>
    <m/>
    <m/>
    <m/>
    <m/>
    <m/>
    <m/>
    <m/>
    <m/>
    <m/>
    <m/>
    <m/>
  </r>
  <r>
    <s v="Septiembre"/>
    <s v="09"/>
    <x v="0"/>
    <n v="20120928"/>
    <n v="20120928"/>
    <m/>
    <n v="1"/>
    <s v="Comisión Social"/>
    <s v="Ana Yelitza Álvarez Calle"/>
    <s v="ana.alvarez@antioquia.gov.co"/>
    <s v="3217707985-3136236780"/>
    <n v="8862"/>
    <s v="San Rafael"/>
    <s v="05667"/>
    <s v="Embalses"/>
    <s v="Z16"/>
    <s v="ORIENTE"/>
    <s v="R07"/>
    <m/>
    <e v="#N/A"/>
    <e v="#N/A"/>
    <m/>
    <m/>
    <m/>
    <s v="Vendaval"/>
    <m/>
    <n v="30"/>
    <m/>
    <m/>
    <m/>
    <m/>
    <m/>
    <m/>
    <m/>
    <m/>
    <m/>
    <m/>
    <m/>
    <m/>
  </r>
  <r>
    <s v="Septiembre"/>
    <s v="09"/>
    <x v="0"/>
    <n v="20120928"/>
    <n v="20120928"/>
    <m/>
    <n v="1"/>
    <s v="Comisión Social"/>
    <s v="Ana Yelitza Álvarez Calle"/>
    <s v="ana.alvarez@antioquia.gov.co"/>
    <s v="3217707985-3136236780"/>
    <n v="8862"/>
    <s v="Armenia"/>
    <s v="05059"/>
    <s v="Cauca Medio"/>
    <s v="Z14"/>
    <s v="OCCIDENTE"/>
    <s v="R06"/>
    <m/>
    <e v="#N/A"/>
    <e v="#N/A"/>
    <m/>
    <m/>
    <m/>
    <s v="Vendaval"/>
    <m/>
    <n v="30"/>
    <m/>
    <m/>
    <m/>
    <m/>
    <m/>
    <m/>
    <m/>
    <m/>
    <m/>
    <m/>
    <m/>
    <m/>
  </r>
  <r>
    <s v="Septiembre"/>
    <s v="09"/>
    <x v="0"/>
    <n v="20120928"/>
    <n v="20120928"/>
    <m/>
    <n v="1"/>
    <s v="Comisión Social"/>
    <s v="Ana Yelitza Álvarez Calle"/>
    <s v="ana.alvarez@antioquia.gov.co"/>
    <s v="3217707985-3136236780"/>
    <n v="8862"/>
    <s v="Turbo"/>
    <s v="05837"/>
    <s v="Centro"/>
    <s v="Z23"/>
    <s v="URABÁ"/>
    <s v="R09"/>
    <m/>
    <e v="#N/A"/>
    <e v="#N/A"/>
    <m/>
    <m/>
    <m/>
    <s v="Vendaval"/>
    <m/>
    <n v="30"/>
    <m/>
    <m/>
    <m/>
    <m/>
    <m/>
    <m/>
    <m/>
    <m/>
    <m/>
    <m/>
    <m/>
    <m/>
  </r>
  <r>
    <s v="Septiembre"/>
    <s v="09"/>
    <x v="0"/>
    <n v="20120928"/>
    <n v="20120928"/>
    <m/>
    <n v="1"/>
    <s v="Comisión Social"/>
    <s v="Ana Yelitza Álvarez Calle"/>
    <s v="ana.alvarez@antioquia.gov.co"/>
    <s v="3217707985-3136236780"/>
    <n v="8862"/>
    <s v="San José de la Montaña"/>
    <s v="05658"/>
    <s v="Río Grande y Chico"/>
    <s v="Z11"/>
    <s v="NORTE"/>
    <s v="R05"/>
    <m/>
    <e v="#N/A"/>
    <e v="#N/A"/>
    <m/>
    <m/>
    <m/>
    <s v="Vendaval"/>
    <m/>
    <n v="30"/>
    <m/>
    <m/>
    <m/>
    <m/>
    <m/>
    <m/>
    <m/>
    <m/>
    <m/>
    <m/>
    <m/>
    <m/>
  </r>
  <r>
    <s v="Septiembre"/>
    <s v="09"/>
    <x v="0"/>
    <n v="20120928"/>
    <n v="20120928"/>
    <m/>
    <n v="1"/>
    <s v="Comisión Social"/>
    <s v="Ana Yelitza Álvarez Calle"/>
    <s v="ana.alvarez@antioquia.gov.co"/>
    <s v="3217707985-3136236780"/>
    <n v="8862"/>
    <s v="San Andrés de Cuerquia"/>
    <s v="05647"/>
    <s v="Río Cauca"/>
    <s v="Z12"/>
    <s v="NORTE"/>
    <s v="R05"/>
    <m/>
    <e v="#N/A"/>
    <e v="#N/A"/>
    <m/>
    <m/>
    <m/>
    <s v="Vendaval"/>
    <m/>
    <n v="30"/>
    <m/>
    <m/>
    <m/>
    <m/>
    <m/>
    <m/>
    <m/>
    <m/>
    <m/>
    <m/>
    <m/>
    <m/>
  </r>
  <r>
    <s v="Septiembre"/>
    <s v="09"/>
    <x v="0"/>
    <n v="20120928"/>
    <n v="20120928"/>
    <m/>
    <n v="1"/>
    <s v="Comisión Social"/>
    <s v="Ana Yelitza Álvarez Calle"/>
    <s v="ana.alvarez@antioquia.gov.co"/>
    <s v="3217707985-3136236780"/>
    <n v="8862"/>
    <s v="Cisneros"/>
    <s v="05190"/>
    <s v="Nus"/>
    <s v="Z05"/>
    <s v="NORDESTE"/>
    <s v="R04"/>
    <m/>
    <e v="#N/A"/>
    <e v="#N/A"/>
    <m/>
    <m/>
    <m/>
    <s v="Vendaval"/>
    <m/>
    <n v="30"/>
    <m/>
    <m/>
    <m/>
    <m/>
    <m/>
    <m/>
    <m/>
    <m/>
    <m/>
    <m/>
    <m/>
    <m/>
  </r>
  <r>
    <s v="Octubre"/>
    <s v="10"/>
    <x v="0"/>
    <n v="20121004"/>
    <n v="20121004"/>
    <m/>
    <n v="1"/>
    <s v="Comisión Social"/>
    <s v="Ana Yelitza Álvarez Calle"/>
    <s v="ana.alvarez@antioquia.gov.co"/>
    <s v="3217707985-3136236780"/>
    <n v="8862"/>
    <s v="Vegachí"/>
    <s v="05858"/>
    <s v="Meseta"/>
    <s v="Z07"/>
    <s v="NORDESTE"/>
    <s v="R04"/>
    <m/>
    <e v="#N/A"/>
    <e v="#N/A"/>
    <m/>
    <m/>
    <m/>
    <s v="Vendaval"/>
    <m/>
    <n v="30"/>
    <m/>
    <m/>
    <m/>
    <m/>
    <m/>
    <m/>
    <m/>
    <m/>
    <m/>
    <m/>
    <m/>
    <m/>
  </r>
  <r>
    <s v="Octubre"/>
    <s v="10"/>
    <x v="0"/>
    <n v="20121005"/>
    <n v="20121005"/>
    <m/>
    <n v="1"/>
    <s v="Comisión Social"/>
    <s v="Ana Yelitza Álvarez Calle"/>
    <s v="ana.alvarez@antioquia.gov.co"/>
    <s v="3217707985-3136236780"/>
    <n v="8862"/>
    <s v="Alejandría"/>
    <s v="05021"/>
    <s v="Embalses"/>
    <s v="Z16"/>
    <s v="ORIENTE"/>
    <s v="R07"/>
    <m/>
    <e v="#N/A"/>
    <e v="#N/A"/>
    <m/>
    <m/>
    <m/>
    <s v="Vendaval"/>
    <m/>
    <n v="30"/>
    <m/>
    <m/>
    <m/>
    <m/>
    <m/>
    <m/>
    <m/>
    <m/>
    <m/>
    <m/>
    <m/>
    <m/>
  </r>
  <r>
    <s v="Octubre"/>
    <s v="10"/>
    <x v="0"/>
    <n v="20121007"/>
    <n v="20121007"/>
    <m/>
    <n v="1"/>
    <s v="Comisión Social"/>
    <s v="Ana Yelitza Álvarez Calle"/>
    <s v="ana.alvarez@antioquia.gov.co"/>
    <s v="3217707985-3136236780"/>
    <n v="8862"/>
    <s v="Vegachí"/>
    <s v="05858"/>
    <s v="Meseta"/>
    <s v="Z07"/>
    <s v="NORDESTE"/>
    <s v="R04"/>
    <m/>
    <e v="#N/A"/>
    <e v="#N/A"/>
    <m/>
    <m/>
    <m/>
    <s v="Vendaval"/>
    <m/>
    <n v="30"/>
    <m/>
    <m/>
    <m/>
    <m/>
    <m/>
    <m/>
    <m/>
    <m/>
    <m/>
    <m/>
    <m/>
    <m/>
  </r>
  <r>
    <s v="Octubre"/>
    <s v="10"/>
    <x v="0"/>
    <n v="20121008"/>
    <n v="20121008"/>
    <m/>
    <n v="1"/>
    <s v="Comisión Social"/>
    <s v="Ana Yelitza Álvarez Calle"/>
    <s v="ana.alvarez@antioquia.gov.co"/>
    <s v="3217707985-3136236780"/>
    <n v="8862"/>
    <s v="Vegachí"/>
    <s v="05858"/>
    <s v="Meseta"/>
    <s v="Z07"/>
    <s v="NORDESTE"/>
    <s v="R04"/>
    <m/>
    <e v="#N/A"/>
    <e v="#N/A"/>
    <m/>
    <m/>
    <m/>
    <s v="Vendaval"/>
    <m/>
    <n v="30"/>
    <m/>
    <m/>
    <m/>
    <m/>
    <m/>
    <m/>
    <m/>
    <m/>
    <m/>
    <m/>
    <m/>
    <m/>
  </r>
  <r>
    <s v="Octubre"/>
    <s v="10"/>
    <x v="0"/>
    <n v="20121009"/>
    <n v="20121009"/>
    <m/>
    <n v="1"/>
    <s v="Comisión Social"/>
    <s v="Ana Yelitza Álvarez Calle"/>
    <s v="ana.alvarez@antioquia.gov.co"/>
    <s v="3217707985-3136236780"/>
    <n v="8862"/>
    <s v="Nariño"/>
    <s v="05483"/>
    <s v="Páramo"/>
    <s v="Z15"/>
    <s v="ORIENTE"/>
    <s v="R07"/>
    <m/>
    <e v="#N/A"/>
    <e v="#N/A"/>
    <m/>
    <m/>
    <m/>
    <s v="Vendaval"/>
    <m/>
    <n v="30"/>
    <m/>
    <m/>
    <m/>
    <m/>
    <m/>
    <m/>
    <m/>
    <m/>
    <m/>
    <m/>
    <m/>
    <m/>
  </r>
  <r>
    <s v="Octubre"/>
    <s v="10"/>
    <x v="0"/>
    <n v="20121010"/>
    <n v="20121010"/>
    <m/>
    <n v="1"/>
    <s v="Comisión Social"/>
    <s v="Ana Yelitza Álvarez Calle"/>
    <s v="ana.alvarez@antioquia.gov.co"/>
    <s v="3217707985-3136236780"/>
    <n v="8862"/>
    <s v="Vegachí"/>
    <s v="05858"/>
    <s v="Meseta"/>
    <s v="Z07"/>
    <s v="NORDESTE"/>
    <s v="R04"/>
    <m/>
    <e v="#N/A"/>
    <e v="#N/A"/>
    <m/>
    <m/>
    <m/>
    <s v="Vendaval"/>
    <m/>
    <n v="30"/>
    <m/>
    <m/>
    <m/>
    <m/>
    <m/>
    <m/>
    <m/>
    <m/>
    <m/>
    <m/>
    <m/>
    <m/>
  </r>
  <r>
    <s v="Octubre"/>
    <s v="10"/>
    <x v="0"/>
    <n v="20121013"/>
    <n v="20121013"/>
    <m/>
    <n v="1"/>
    <s v="Comisión Social"/>
    <s v="Ana Yelitza Álvarez Calle"/>
    <s v="ana.alvarez@antioquia.gov.co"/>
    <s v="3217707985-3136236780"/>
    <n v="8862"/>
    <s v="Concordia"/>
    <s v="05209"/>
    <s v="Penderisco"/>
    <s v="Z21"/>
    <s v="SUROESTE"/>
    <s v="R08"/>
    <m/>
    <e v="#N/A"/>
    <e v="#N/A"/>
    <m/>
    <m/>
    <m/>
    <s v="Vendaval"/>
    <m/>
    <n v="30"/>
    <m/>
    <m/>
    <m/>
    <m/>
    <m/>
    <m/>
    <m/>
    <m/>
    <m/>
    <m/>
    <m/>
    <m/>
  </r>
  <r>
    <s v="Octubre"/>
    <s v="10"/>
    <x v="0"/>
    <n v="20121019"/>
    <n v="20121019"/>
    <m/>
    <n v="1"/>
    <s v="Comisión Social"/>
    <s v="Ana Yelitza Álvarez Calle"/>
    <s v="ana.alvarez@antioquia.gov.co"/>
    <s v="3217707985-3136236780"/>
    <n v="8862"/>
    <s v="Anorí"/>
    <s v="05040"/>
    <s v="Río Porce "/>
    <s v="Z09"/>
    <s v="NORDESTE"/>
    <s v="R04"/>
    <m/>
    <e v="#N/A"/>
    <e v="#N/A"/>
    <m/>
    <m/>
    <m/>
    <s v="Vendaval"/>
    <m/>
    <n v="30"/>
    <m/>
    <m/>
    <m/>
    <m/>
    <m/>
    <m/>
    <m/>
    <m/>
    <m/>
    <m/>
    <m/>
    <m/>
  </r>
  <r>
    <s v="Octubre"/>
    <s v="10"/>
    <x v="0"/>
    <n v="20121019"/>
    <n v="20121019"/>
    <m/>
    <n v="1"/>
    <s v="Comisión Social"/>
    <s v="Ana Yelitza Álvarez Calle"/>
    <s v="ana.alvarez@antioquia.gov.co"/>
    <s v="3217707985-3136236780"/>
    <n v="8862"/>
    <s v="Argelia"/>
    <s v="05055"/>
    <s v="Páramo"/>
    <s v="Z15"/>
    <s v="ORIENTE"/>
    <s v="R07"/>
    <m/>
    <e v="#N/A"/>
    <e v="#N/A"/>
    <m/>
    <m/>
    <m/>
    <s v="Vendaval"/>
    <m/>
    <n v="30"/>
    <m/>
    <m/>
    <m/>
    <m/>
    <m/>
    <m/>
    <m/>
    <m/>
    <m/>
    <m/>
    <m/>
    <m/>
  </r>
  <r>
    <s v="Octubre"/>
    <s v="10"/>
    <x v="0"/>
    <n v="20121019"/>
    <n v="20121019"/>
    <m/>
    <n v="1"/>
    <s v="Comisión Social"/>
    <s v="Ana Yelitza Álvarez Calle"/>
    <s v="ana.alvarez@antioquia.gov.co"/>
    <s v="3217707985-3136236780"/>
    <n v="8862"/>
    <s v="Argelia"/>
    <s v="05055"/>
    <s v="Páramo"/>
    <s v="Z15"/>
    <s v="ORIENTE"/>
    <s v="R07"/>
    <m/>
    <e v="#N/A"/>
    <e v="#N/A"/>
    <m/>
    <m/>
    <m/>
    <s v="Vendaval"/>
    <m/>
    <n v="30"/>
    <m/>
    <m/>
    <m/>
    <m/>
    <m/>
    <m/>
    <m/>
    <m/>
    <m/>
    <m/>
    <m/>
    <m/>
  </r>
  <r>
    <s v="Octubre"/>
    <s v="10"/>
    <x v="0"/>
    <n v="20121019"/>
    <n v="20121019"/>
    <m/>
    <n v="1"/>
    <s v="Comisión Social"/>
    <s v="Ana Yelitza Álvarez Calle"/>
    <s v="ana.alvarez@antioquia.gov.co"/>
    <s v="3217707985-3136236780"/>
    <n v="8862"/>
    <s v="Briceño"/>
    <s v="05107"/>
    <s v="Vertiente Chorros Blancos"/>
    <s v="Z10"/>
    <s v="NORTE"/>
    <s v="R05"/>
    <m/>
    <e v="#N/A"/>
    <e v="#N/A"/>
    <m/>
    <m/>
    <m/>
    <s v="Vendaval"/>
    <m/>
    <n v="30"/>
    <m/>
    <m/>
    <m/>
    <m/>
    <m/>
    <m/>
    <m/>
    <m/>
    <m/>
    <m/>
    <m/>
    <m/>
  </r>
  <r>
    <s v="Octubre"/>
    <s v="10"/>
    <x v="0"/>
    <n v="20121019"/>
    <n v="20121019"/>
    <m/>
    <n v="1"/>
    <s v="Comisión Social"/>
    <s v="Ana Yelitza Álvarez Calle"/>
    <s v="ana.alvarez@antioquia.gov.co"/>
    <s v="3217707985-3136236780"/>
    <n v="8862"/>
    <s v="Salgar"/>
    <s v="05642"/>
    <s v="Penderisco"/>
    <s v="Z21"/>
    <s v="SUROESTE"/>
    <s v="R08"/>
    <m/>
    <e v="#N/A"/>
    <e v="#N/A"/>
    <m/>
    <m/>
    <m/>
    <s v="Vendaval"/>
    <m/>
    <n v="30"/>
    <m/>
    <m/>
    <m/>
    <m/>
    <m/>
    <m/>
    <m/>
    <m/>
    <m/>
    <m/>
    <m/>
    <m/>
  </r>
  <r>
    <s v="Octubre"/>
    <s v="10"/>
    <x v="0"/>
    <n v="20121022"/>
    <n v="20121022"/>
    <m/>
    <n v="1"/>
    <s v="Comisión Social"/>
    <s v="Ana Yelitza Álvarez Calle"/>
    <s v="ana.alvarez@antioquia.gov.co"/>
    <s v="3217707985-3136236780"/>
    <n v="8862"/>
    <s v="Frontino"/>
    <s v="05284"/>
    <s v="Cuenca del Río Sucio"/>
    <s v="Z13"/>
    <s v="OCCIDENTE"/>
    <s v="R06"/>
    <m/>
    <e v="#N/A"/>
    <e v="#N/A"/>
    <m/>
    <m/>
    <m/>
    <s v="Vendaval"/>
    <m/>
    <n v="30"/>
    <m/>
    <m/>
    <m/>
    <m/>
    <m/>
    <m/>
    <m/>
    <m/>
    <m/>
    <m/>
    <m/>
    <m/>
  </r>
  <r>
    <s v="Octubre"/>
    <s v="10"/>
    <x v="0"/>
    <n v="20121022"/>
    <n v="20121022"/>
    <m/>
    <n v="1"/>
    <s v="Comisión Social"/>
    <s v="Ana Yelitza Álvarez Calle"/>
    <s v="ana.alvarez@antioquia.gov.co"/>
    <s v="3217707985-3136236780"/>
    <n v="8862"/>
    <s v="Concepción"/>
    <s v="05206"/>
    <s v="Embalses"/>
    <s v="Z16"/>
    <s v="ORIENTE"/>
    <s v="R07"/>
    <m/>
    <e v="#N/A"/>
    <e v="#N/A"/>
    <m/>
    <m/>
    <m/>
    <s v="Vendaval"/>
    <m/>
    <n v="30"/>
    <m/>
    <m/>
    <m/>
    <m/>
    <m/>
    <m/>
    <m/>
    <m/>
    <m/>
    <m/>
    <m/>
    <m/>
  </r>
  <r>
    <s v="Noviembre"/>
    <s v="11"/>
    <x v="0"/>
    <n v="20121126"/>
    <n v="20121126"/>
    <m/>
    <n v="1"/>
    <s v="Comisión Social"/>
    <s v="Ana Yelitza Álvarez Calle"/>
    <s v="ana.alvarez@antioquia.gov.co"/>
    <s v="3217707985-3136236780"/>
    <n v="8862"/>
    <s v="Alejandría"/>
    <s v="05021"/>
    <s v="Embalses"/>
    <s v="Z16"/>
    <s v="ORIENTE"/>
    <s v="R07"/>
    <m/>
    <e v="#N/A"/>
    <e v="#N/A"/>
    <m/>
    <m/>
    <m/>
    <s v="Ayuda Humanitaria"/>
    <m/>
    <n v="0"/>
    <m/>
    <m/>
    <m/>
    <m/>
    <m/>
    <m/>
    <m/>
    <m/>
    <m/>
    <m/>
    <m/>
    <m/>
  </r>
  <r>
    <s v="Noviembre"/>
    <s v="11"/>
    <x v="0"/>
    <n v="20121122"/>
    <n v="20121122"/>
    <m/>
    <n v="1"/>
    <s v="Comisión Social"/>
    <s v="Ana Yelitza Álvarez Calle"/>
    <s v="ana.alvarez@antioquia.gov.co"/>
    <s v="3217707985-3136236780"/>
    <n v="8862"/>
    <s v="Angelópolis"/>
    <s v="05036"/>
    <s v="Sinifaná"/>
    <s v="Z19"/>
    <s v="SUROESTE"/>
    <s v="R08"/>
    <m/>
    <e v="#N/A"/>
    <e v="#N/A"/>
    <m/>
    <m/>
    <m/>
    <s v="Ayuda Humanitaria"/>
    <m/>
    <n v="0"/>
    <m/>
    <m/>
    <m/>
    <m/>
    <m/>
    <m/>
    <m/>
    <m/>
    <m/>
    <m/>
    <m/>
    <m/>
  </r>
  <r>
    <s v="Octubre"/>
    <s v="10"/>
    <x v="0"/>
    <n v="20121021"/>
    <n v="20121021"/>
    <m/>
    <n v="1"/>
    <s v="Comisión Social"/>
    <s v="Ana Yelitza Álvarez Calle"/>
    <s v="ana.alvarez@antioquia.gov.co"/>
    <s v="3217707985-3136236780"/>
    <n v="8862"/>
    <s v="Angostura"/>
    <s v="05038"/>
    <s v="Vertiente Chorros Blancos"/>
    <s v="Z10"/>
    <s v="NORTE"/>
    <s v="R05"/>
    <m/>
    <e v="#N/A"/>
    <e v="#N/A"/>
    <m/>
    <m/>
    <m/>
    <s v="Ayuda Humanitaria"/>
    <m/>
    <n v="0"/>
    <m/>
    <m/>
    <m/>
    <m/>
    <m/>
    <m/>
    <m/>
    <m/>
    <m/>
    <m/>
    <m/>
    <m/>
  </r>
  <r>
    <s v="Octubre"/>
    <s v="10"/>
    <x v="0"/>
    <n v="20121006"/>
    <n v="20121006"/>
    <m/>
    <n v="1"/>
    <s v="Comisión Social"/>
    <s v="Ana Yelitza Álvarez Calle"/>
    <s v="ana.alvarez@antioquia.gov.co"/>
    <s v="3217707985-3136236780"/>
    <n v="8862"/>
    <s v="Anorí"/>
    <s v="05040"/>
    <s v="Río Porce "/>
    <s v="Z09"/>
    <s v="NORDESTE"/>
    <s v="R04"/>
    <m/>
    <e v="#N/A"/>
    <e v="#N/A"/>
    <m/>
    <m/>
    <m/>
    <s v="Ayuda Humanitaria"/>
    <m/>
    <n v="0"/>
    <m/>
    <m/>
    <m/>
    <m/>
    <m/>
    <m/>
    <m/>
    <m/>
    <m/>
    <m/>
    <m/>
    <m/>
  </r>
  <r>
    <s v="Octubre"/>
    <s v="10"/>
    <x v="0"/>
    <n v="20121011"/>
    <n v="20121011"/>
    <m/>
    <n v="1"/>
    <s v="Comisión Social"/>
    <s v="Ana Yelitza Álvarez Calle"/>
    <s v="ana.alvarez@antioquia.gov.co"/>
    <s v="3217707985-3136236780"/>
    <n v="8862"/>
    <s v="Argelia"/>
    <s v="05055"/>
    <s v="Páramo"/>
    <s v="Z15"/>
    <s v="ORIENTE"/>
    <s v="R07"/>
    <m/>
    <e v="#N/A"/>
    <e v="#N/A"/>
    <m/>
    <m/>
    <m/>
    <s v="Ayuda Humanitaria"/>
    <m/>
    <n v="0"/>
    <m/>
    <m/>
    <m/>
    <m/>
    <m/>
    <m/>
    <m/>
    <m/>
    <m/>
    <m/>
    <m/>
    <m/>
  </r>
  <r>
    <s v="Diciembre"/>
    <s v="12"/>
    <x v="0"/>
    <n v="20121227"/>
    <n v="20121227"/>
    <m/>
    <n v="1"/>
    <s v="Comisión Social"/>
    <s v="Ana Yelitza Álvarez Calle"/>
    <s v="ana.alvarez@antioquia.gov.co"/>
    <s v="3217707985-3136236780"/>
    <n v="8862"/>
    <s v="Betulia"/>
    <s v="05093"/>
    <s v="Penderisco"/>
    <s v="Z21"/>
    <s v="SUROESTE"/>
    <s v="R08"/>
    <m/>
    <e v="#N/A"/>
    <e v="#N/A"/>
    <m/>
    <m/>
    <m/>
    <s v="Ayuda Humanitaria"/>
    <m/>
    <n v="0"/>
    <m/>
    <m/>
    <m/>
    <m/>
    <m/>
    <m/>
    <m/>
    <m/>
    <m/>
    <m/>
    <m/>
    <m/>
  </r>
  <r>
    <s v="Noviembre"/>
    <s v="11"/>
    <x v="0"/>
    <n v="20121111"/>
    <n v="20121111"/>
    <m/>
    <n v="1"/>
    <s v="Comisión Social"/>
    <s v="Ana Yelitza Álvarez Calle"/>
    <s v="ana.alvarez@antioquia.gov.co"/>
    <s v="3217707985-3136236780"/>
    <n v="8862"/>
    <s v="Cañasgordas"/>
    <s v="05138"/>
    <s v="Cuenca del Río Sucio"/>
    <s v="Z13"/>
    <s v="OCCIDENTE"/>
    <s v="R06"/>
    <m/>
    <e v="#N/A"/>
    <e v="#N/A"/>
    <m/>
    <m/>
    <m/>
    <s v="Ayuda Humanitaria"/>
    <m/>
    <n v="0"/>
    <m/>
    <m/>
    <m/>
    <m/>
    <m/>
    <m/>
    <m/>
    <m/>
    <m/>
    <m/>
    <m/>
    <m/>
  </r>
  <r>
    <s v="Noviembre"/>
    <s v="11"/>
    <x v="0"/>
    <n v="20121106"/>
    <n v="20121106"/>
    <m/>
    <n v="1"/>
    <s v="Comisión Social"/>
    <s v="Ana Yelitza Álvarez Calle"/>
    <s v="ana.alvarez@antioquia.gov.co"/>
    <s v="3217707985-3136236780"/>
    <n v="8862"/>
    <s v="Caracolí"/>
    <s v="05142"/>
    <s v="Nus"/>
    <s v="Z05"/>
    <s v="MAGDALENA MEDIO"/>
    <s v="R03"/>
    <m/>
    <e v="#N/A"/>
    <e v="#N/A"/>
    <m/>
    <m/>
    <m/>
    <s v="Ayuda Humanitaria"/>
    <m/>
    <n v="0"/>
    <m/>
    <m/>
    <m/>
    <m/>
    <m/>
    <m/>
    <m/>
    <m/>
    <m/>
    <m/>
    <m/>
    <m/>
  </r>
  <r>
    <s v="Noviembre"/>
    <s v="11"/>
    <x v="0"/>
    <n v="20121126"/>
    <n v="20121126"/>
    <m/>
    <n v="1"/>
    <s v="Comisión Social"/>
    <s v="Ana Yelitza Álvarez Calle"/>
    <s v="ana.alvarez@antioquia.gov.co"/>
    <s v="3217707985-3136236780"/>
    <n v="8862"/>
    <s v="Carepa"/>
    <s v="05147"/>
    <s v="Centro"/>
    <s v="Z23"/>
    <s v="URABÁ"/>
    <s v="R09"/>
    <m/>
    <e v="#N/A"/>
    <e v="#N/A"/>
    <m/>
    <m/>
    <m/>
    <s v="Ayuda Humanitaria"/>
    <m/>
    <n v="0"/>
    <m/>
    <m/>
    <m/>
    <m/>
    <m/>
    <m/>
    <m/>
    <m/>
    <m/>
    <m/>
    <m/>
    <m/>
  </r>
  <r>
    <s v="Noviembre"/>
    <s v="11"/>
    <x v="0"/>
    <n v="20121107"/>
    <n v="20121107"/>
    <m/>
    <n v="1"/>
    <s v="Comisión Social"/>
    <s v="Ana Yelitza Álvarez Calle"/>
    <s v="ana.alvarez@antioquia.gov.co"/>
    <s v="3217707985-3136236780"/>
    <n v="8862"/>
    <s v="Dabeiba"/>
    <s v="05234"/>
    <s v="Cuenca del Río Sucio"/>
    <s v="Z13"/>
    <s v="OCCIDENTE"/>
    <s v="R06"/>
    <m/>
    <e v="#N/A"/>
    <e v="#N/A"/>
    <m/>
    <m/>
    <m/>
    <s v="Vendaval"/>
    <m/>
    <n v="30"/>
    <m/>
    <m/>
    <m/>
    <m/>
    <m/>
    <m/>
    <m/>
    <m/>
    <m/>
    <m/>
    <m/>
    <m/>
  </r>
  <r>
    <s v="Noviembre"/>
    <s v="11"/>
    <x v="0"/>
    <n v="20121119"/>
    <n v="20121119"/>
    <m/>
    <n v="1"/>
    <s v="Comisión Social"/>
    <s v="Ana Yelitza Álvarez Calle"/>
    <s v="ana.alvarez@antioquia.gov.co"/>
    <s v="3217707985-3136236780"/>
    <n v="8862"/>
    <s v="Dabeiba"/>
    <s v="05234"/>
    <s v="Cuenca del Río Sucio"/>
    <s v="Z13"/>
    <s v="OCCIDENTE"/>
    <s v="R06"/>
    <m/>
    <e v="#N/A"/>
    <e v="#N/A"/>
    <m/>
    <m/>
    <m/>
    <s v="Vendaval"/>
    <m/>
    <n v="30"/>
    <m/>
    <m/>
    <m/>
    <m/>
    <m/>
    <m/>
    <m/>
    <m/>
    <m/>
    <m/>
    <m/>
    <m/>
  </r>
  <r>
    <s v="Octubre"/>
    <s v="10"/>
    <x v="0"/>
    <n v="20121023"/>
    <n v="20121023"/>
    <m/>
    <n v="1"/>
    <s v="Comisión Social"/>
    <s v="Ana Yelitza Álvarez Calle"/>
    <s v="ana.alvarez@antioquia.gov.co"/>
    <s v="3217707985-3136236780"/>
    <n v="8862"/>
    <s v="Guadalupe"/>
    <s v="05315"/>
    <s v="Río Porce "/>
    <s v="Z09"/>
    <s v="NORTE"/>
    <s v="R05"/>
    <m/>
    <e v="#N/A"/>
    <e v="#N/A"/>
    <m/>
    <m/>
    <m/>
    <s v="Ayuda Humanitaria"/>
    <m/>
    <n v="0"/>
    <m/>
    <m/>
    <m/>
    <m/>
    <m/>
    <m/>
    <m/>
    <m/>
    <m/>
    <m/>
    <m/>
    <m/>
  </r>
  <r>
    <e v="#N/A"/>
    <s v=""/>
    <x v="0"/>
    <m/>
    <n v="0"/>
    <m/>
    <n v="1"/>
    <s v="Comisión Social"/>
    <s v="Ana Yelitza Álvarez Calle"/>
    <s v="ana.alvarez@antioquia.gov.co"/>
    <s v="3217707985-3136236780"/>
    <n v="8862"/>
    <s v="Maceo"/>
    <s v="05425"/>
    <s v="Nus"/>
    <s v="Z05"/>
    <s v="MAGDALENA MEDIO"/>
    <s v="R03"/>
    <m/>
    <e v="#N/A"/>
    <e v="#N/A"/>
    <m/>
    <m/>
    <m/>
    <s v="Ayuda Humanitaria"/>
    <m/>
    <n v="0"/>
    <m/>
    <m/>
    <m/>
    <m/>
    <m/>
    <m/>
    <m/>
    <m/>
    <m/>
    <m/>
    <m/>
    <m/>
  </r>
  <r>
    <s v="Octubre"/>
    <s v="10"/>
    <x v="0"/>
    <n v="20121003"/>
    <n v="20121003"/>
    <m/>
    <n v="1"/>
    <s v="Comisión Social"/>
    <s v="Ana Yelitza Álvarez Calle"/>
    <s v="ana.alvarez@antioquia.gov.co"/>
    <s v="3217707985-3136236780"/>
    <n v="8862"/>
    <s v="Marinilla"/>
    <s v="05440"/>
    <s v="Valle de San Nicolás"/>
    <s v="Z18"/>
    <s v="ORIENTE"/>
    <s v="R07"/>
    <m/>
    <e v="#N/A"/>
    <e v="#N/A"/>
    <m/>
    <m/>
    <m/>
    <s v="Ayuda Humanitaria"/>
    <m/>
    <n v="0"/>
    <m/>
    <m/>
    <m/>
    <m/>
    <m/>
    <m/>
    <m/>
    <m/>
    <m/>
    <m/>
    <m/>
    <m/>
  </r>
  <r>
    <s v="Septiembre"/>
    <s v="09"/>
    <x v="0"/>
    <n v="20120929"/>
    <n v="20120929"/>
    <m/>
    <n v="1"/>
    <s v="Comisión Social"/>
    <s v="Ana Yelitza Álvarez Calle"/>
    <s v="ana.alvarez@antioquia.gov.co"/>
    <s v="3217707985-3136236780"/>
    <n v="8862"/>
    <s v="Mutatá"/>
    <s v="05480"/>
    <s v="Centro"/>
    <s v="Z23"/>
    <s v="URABÁ"/>
    <s v="R09"/>
    <m/>
    <e v="#N/A"/>
    <e v="#N/A"/>
    <m/>
    <m/>
    <m/>
    <s v="Ayuda Humanitaria"/>
    <m/>
    <n v="0"/>
    <m/>
    <m/>
    <m/>
    <m/>
    <m/>
    <m/>
    <m/>
    <m/>
    <m/>
    <m/>
    <m/>
    <m/>
  </r>
  <r>
    <s v="Noviembre"/>
    <s v="11"/>
    <x v="0"/>
    <n v="20121123"/>
    <n v="20121123"/>
    <m/>
    <n v="1"/>
    <s v="Comisión Social"/>
    <s v="Ana Yelitza Álvarez Calle"/>
    <s v="ana.alvarez@antioquia.gov.co"/>
    <s v="3217707985-3136236780"/>
    <n v="8862"/>
    <s v="Nariño"/>
    <s v="05483"/>
    <s v="Páramo"/>
    <s v="Z15"/>
    <s v="ORIENTE"/>
    <s v="R07"/>
    <m/>
    <e v="#N/A"/>
    <e v="#N/A"/>
    <m/>
    <m/>
    <m/>
    <s v="Ayuda Humanitaria"/>
    <m/>
    <n v="0"/>
    <m/>
    <m/>
    <m/>
    <m/>
    <m/>
    <m/>
    <m/>
    <m/>
    <m/>
    <m/>
    <m/>
    <m/>
  </r>
  <r>
    <s v="Noviembre"/>
    <s v="11"/>
    <x v="0"/>
    <n v="20121112"/>
    <n v="20121112"/>
    <m/>
    <n v="1"/>
    <s v="Comisión Social"/>
    <s v="Ana Yelitza Álvarez Calle"/>
    <s v="ana.alvarez@antioquia.gov.co"/>
    <s v="3217707985-3136236780"/>
    <n v="8862"/>
    <s v="Necoclí"/>
    <s v="05490"/>
    <s v="Norte"/>
    <s v="Z24"/>
    <s v="URABÁ"/>
    <s v="R09"/>
    <m/>
    <e v="#N/A"/>
    <e v="#N/A"/>
    <m/>
    <m/>
    <m/>
    <s v="Ayuda Humanitaria"/>
    <m/>
    <n v="0"/>
    <m/>
    <m/>
    <m/>
    <m/>
    <m/>
    <m/>
    <m/>
    <m/>
    <m/>
    <m/>
    <m/>
    <m/>
  </r>
  <r>
    <s v="Diciembre"/>
    <s v="12"/>
    <x v="0"/>
    <n v="20121219"/>
    <n v="20121219"/>
    <m/>
    <n v="1"/>
    <s v="Comisión Social"/>
    <s v="Ana Yelitza Álvarez Calle"/>
    <s v="ana.alvarez@antioquia.gov.co"/>
    <s v="3217707985-3136236780"/>
    <n v="8862"/>
    <s v="Nechí"/>
    <s v="05495"/>
    <s v="Bajo Cauca"/>
    <s v="Z04"/>
    <s v="BAJO CAUCA"/>
    <s v="R02"/>
    <m/>
    <e v="#N/A"/>
    <e v="#N/A"/>
    <m/>
    <m/>
    <m/>
    <s v="Ayuda Humanitaria"/>
    <m/>
    <n v="0"/>
    <m/>
    <m/>
    <m/>
    <m/>
    <m/>
    <m/>
    <m/>
    <m/>
    <m/>
    <m/>
    <m/>
    <m/>
  </r>
  <r>
    <s v="Octubre"/>
    <s v="10"/>
    <x v="0"/>
    <n v="20121016"/>
    <n v="20121016"/>
    <m/>
    <n v="1"/>
    <s v="Comisión Social"/>
    <s v="Ana Yelitza Álvarez Calle"/>
    <s v="ana.alvarez@antioquia.gov.co"/>
    <s v="3217707985-3136236780"/>
    <n v="8862"/>
    <s v="Rionegro"/>
    <s v="05615"/>
    <s v="Valle de San Nicolás"/>
    <s v="Z18"/>
    <s v="ORIENTE"/>
    <s v="R07"/>
    <m/>
    <e v="#N/A"/>
    <e v="#N/A"/>
    <m/>
    <m/>
    <m/>
    <s v="Ayuda Humanitaria"/>
    <m/>
    <n v="0"/>
    <m/>
    <m/>
    <m/>
    <m/>
    <m/>
    <m/>
    <m/>
    <m/>
    <m/>
    <m/>
    <m/>
    <m/>
  </r>
  <r>
    <s v="Septiembre"/>
    <s v="09"/>
    <x v="0"/>
    <n v="20120908"/>
    <n v="20120908"/>
    <m/>
    <n v="1"/>
    <s v="Comisión Social"/>
    <s v="Ana Yelitza Álvarez Calle"/>
    <s v="ana.alvarez@antioquia.gov.co"/>
    <s v="3217707985-3136236780"/>
    <n v="8862"/>
    <s v="Remedios"/>
    <s v="05604"/>
    <s v="Minera"/>
    <s v="Z08"/>
    <s v="NORDESTE"/>
    <s v="R04"/>
    <m/>
    <e v="#N/A"/>
    <e v="#N/A"/>
    <m/>
    <m/>
    <m/>
    <s v="Ayuda Humanitaria"/>
    <m/>
    <n v="0"/>
    <m/>
    <m/>
    <m/>
    <m/>
    <m/>
    <m/>
    <m/>
    <m/>
    <m/>
    <m/>
    <m/>
    <m/>
  </r>
  <r>
    <e v="#N/A"/>
    <s v=""/>
    <x v="0"/>
    <m/>
    <n v="0"/>
    <m/>
    <n v="1"/>
    <s v="Comisión Social"/>
    <s v="Ana Yelitza Álvarez Calle"/>
    <s v="ana.alvarez@antioquia.gov.co"/>
    <s v="3217707985-3136236780"/>
    <n v="8862"/>
    <s v="Salgar"/>
    <s v="05642"/>
    <s v="Penderisco"/>
    <s v="Z21"/>
    <s v="SUROESTE"/>
    <s v="R08"/>
    <m/>
    <e v="#N/A"/>
    <e v="#N/A"/>
    <m/>
    <m/>
    <m/>
    <s v="Ayuda Humanitaria"/>
    <m/>
    <n v="0"/>
    <m/>
    <m/>
    <m/>
    <m/>
    <m/>
    <m/>
    <m/>
    <m/>
    <m/>
    <m/>
    <m/>
    <m/>
  </r>
  <r>
    <s v="Octubre"/>
    <s v="10"/>
    <x v="0"/>
    <n v="20121021"/>
    <n v="20121021"/>
    <m/>
    <n v="1"/>
    <s v="Comisión Social"/>
    <s v="Ana Yelitza Álvarez Calle"/>
    <s v="ana.alvarez@antioquia.gov.co"/>
    <s v="3217707985-3136236780"/>
    <n v="8862"/>
    <s v="San Andrés de Cuerquia"/>
    <s v="05647"/>
    <s v="Río Cauca"/>
    <s v="Z12"/>
    <s v="NORTE"/>
    <s v="R05"/>
    <m/>
    <e v="#N/A"/>
    <e v="#N/A"/>
    <m/>
    <m/>
    <m/>
    <s v="Ayuda Humanitaria"/>
    <m/>
    <n v="0"/>
    <m/>
    <m/>
    <m/>
    <m/>
    <m/>
    <m/>
    <m/>
    <m/>
    <m/>
    <m/>
    <m/>
    <m/>
  </r>
  <r>
    <s v="Octubre"/>
    <s v="10"/>
    <x v="0"/>
    <n v="20121023"/>
    <n v="20121023"/>
    <m/>
    <n v="1"/>
    <s v="Comisión Social"/>
    <s v="Ana Yelitza Álvarez Calle"/>
    <s v="ana.alvarez@antioquia.gov.co"/>
    <s v="3217707985-3136236780"/>
    <n v="8862"/>
    <s v="San Juan de Urabá"/>
    <s v="05659"/>
    <s v="Norte"/>
    <s v="Z24"/>
    <s v="URABÁ"/>
    <s v="R09"/>
    <m/>
    <e v="#N/A"/>
    <e v="#N/A"/>
    <m/>
    <m/>
    <m/>
    <s v="Ayuda Humanitaria"/>
    <m/>
    <n v="0"/>
    <m/>
    <m/>
    <m/>
    <m/>
    <m/>
    <m/>
    <m/>
    <m/>
    <m/>
    <m/>
    <m/>
    <m/>
  </r>
  <r>
    <e v="#N/A"/>
    <s v=""/>
    <x v="0"/>
    <m/>
    <n v="0"/>
    <m/>
    <n v="1"/>
    <s v="Comisión Social"/>
    <s v="Ana Yelitza Álvarez Calle"/>
    <s v="ana.alvarez@antioquia.gov.co"/>
    <s v="3217707985-3136236780"/>
    <n v="8862"/>
    <s v="San Luis"/>
    <s v="05660"/>
    <s v="Bosques"/>
    <s v="Z17"/>
    <s v="ORIENTE"/>
    <s v="R07"/>
    <m/>
    <e v="#N/A"/>
    <e v="#N/A"/>
    <m/>
    <m/>
    <m/>
    <s v="Ayuda Humanitaria"/>
    <m/>
    <n v="0"/>
    <m/>
    <m/>
    <m/>
    <m/>
    <m/>
    <m/>
    <m/>
    <m/>
    <m/>
    <m/>
    <m/>
    <m/>
  </r>
  <r>
    <s v="Septiembre"/>
    <s v="09"/>
    <x v="0"/>
    <n v="20120928"/>
    <n v="20120928"/>
    <m/>
    <n v="1"/>
    <s v="Comisión Social"/>
    <s v="Ana Yelitza Álvarez Calle"/>
    <s v="ana.alvarez@antioquia.gov.co"/>
    <s v="3217707985-3136236780"/>
    <n v="8862"/>
    <s v="San Vicente"/>
    <s v="05674"/>
    <s v="Valle de San Nicolás"/>
    <s v="Z18"/>
    <s v="ORIENTE"/>
    <s v="R07"/>
    <m/>
    <e v="#N/A"/>
    <e v="#N/A"/>
    <m/>
    <m/>
    <m/>
    <s v="Ayuda Humanitaria"/>
    <m/>
    <n v="0"/>
    <m/>
    <m/>
    <m/>
    <m/>
    <m/>
    <m/>
    <m/>
    <m/>
    <m/>
    <m/>
    <m/>
    <m/>
  </r>
  <r>
    <e v="#N/A"/>
    <s v=""/>
    <x v="0"/>
    <m/>
    <n v="0"/>
    <m/>
    <n v="1"/>
    <s v="Comisión Social"/>
    <s v="Ana Yelitza Álvarez Calle"/>
    <s v="ana.alvarez@antioquia.gov.co"/>
    <s v="3217707985-3136236780"/>
    <n v="8862"/>
    <s v="Santo Domingo"/>
    <s v="05690"/>
    <s v="Nus"/>
    <s v="Z05"/>
    <s v="NORDESTE"/>
    <s v="R04"/>
    <m/>
    <e v="#N/A"/>
    <e v="#N/A"/>
    <m/>
    <m/>
    <m/>
    <s v="Ayuda Humanitaria"/>
    <m/>
    <n v="0"/>
    <m/>
    <m/>
    <m/>
    <m/>
    <m/>
    <m/>
    <m/>
    <m/>
    <m/>
    <m/>
    <m/>
    <m/>
  </r>
  <r>
    <e v="#N/A"/>
    <s v=""/>
    <x v="0"/>
    <m/>
    <n v="0"/>
    <m/>
    <n v="1"/>
    <s v="Comisión Social"/>
    <s v="Ana Yelitza Álvarez Calle"/>
    <s v="ana.alvarez@antioquia.gov.co"/>
    <s v="3217707985-3136236780"/>
    <n v="8862"/>
    <s v="Sonsón"/>
    <s v="05756"/>
    <s v="Páramo"/>
    <s v="Z15"/>
    <s v="ORIENTE"/>
    <s v="R07"/>
    <m/>
    <e v="#N/A"/>
    <e v="#N/A"/>
    <m/>
    <m/>
    <m/>
    <s v="Ayuda Humanitaria"/>
    <m/>
    <n v="0"/>
    <m/>
    <m/>
    <m/>
    <m/>
    <m/>
    <m/>
    <m/>
    <m/>
    <m/>
    <m/>
    <m/>
    <m/>
  </r>
  <r>
    <s v="Septiembre"/>
    <s v="09"/>
    <x v="0"/>
    <n v="20120919"/>
    <n v="20120919"/>
    <m/>
    <n v="1"/>
    <s v="Comisión Social"/>
    <s v="Ana Yelitza Álvarez Calle"/>
    <s v="ana.alvarez@antioquia.gov.co"/>
    <s v="3217707985-3136236780"/>
    <n v="8862"/>
    <s v="Toledo"/>
    <s v="05819"/>
    <s v="Río Cauca"/>
    <s v="Z12"/>
    <s v="NORTE"/>
    <s v="R05"/>
    <m/>
    <e v="#N/A"/>
    <e v="#N/A"/>
    <m/>
    <m/>
    <m/>
    <s v="Ayuda Humanitaria"/>
    <m/>
    <n v="0"/>
    <m/>
    <m/>
    <m/>
    <m/>
    <m/>
    <m/>
    <m/>
    <m/>
    <m/>
    <m/>
    <m/>
    <m/>
  </r>
  <r>
    <s v="Agosto"/>
    <s v="08"/>
    <x v="0"/>
    <n v="20120821"/>
    <n v="20120821"/>
    <m/>
    <n v="1"/>
    <s v="Comisión Social"/>
    <s v="Ana Yelitza Álvarez Calle"/>
    <s v="ana.alvarez@antioquia.gov.co"/>
    <s v="3217707985-3136236780"/>
    <n v="8862"/>
    <s v="Uramita"/>
    <s v="05842"/>
    <s v="Cuenca del Río Sucio"/>
    <s v="Z13"/>
    <s v="OCCIDENTE"/>
    <s v="R06"/>
    <m/>
    <e v="#N/A"/>
    <e v="#N/A"/>
    <m/>
    <m/>
    <m/>
    <s v="Ayuda Humanitaria"/>
    <m/>
    <n v="0"/>
    <m/>
    <m/>
    <m/>
    <m/>
    <m/>
    <m/>
    <m/>
    <m/>
    <m/>
    <m/>
    <m/>
    <m/>
  </r>
  <r>
    <s v="Diciembre"/>
    <s v="12"/>
    <x v="0"/>
    <n v="20121213"/>
    <n v="20121213"/>
    <m/>
    <n v="1"/>
    <s v="Comisión Social"/>
    <s v="Ana Yelitza Álvarez Calle"/>
    <s v="ana.alvarez@antioquia.gov.co"/>
    <s v="3217707985-3136236780"/>
    <n v="8862"/>
    <s v="Vegachí"/>
    <s v="05858"/>
    <s v="Meseta"/>
    <s v="Z07"/>
    <s v="NORDESTE"/>
    <s v="R04"/>
    <m/>
    <e v="#N/A"/>
    <e v="#N/A"/>
    <m/>
    <m/>
    <m/>
    <s v="Ayuda Humanitaria"/>
    <m/>
    <n v="0"/>
    <m/>
    <m/>
    <m/>
    <m/>
    <m/>
    <m/>
    <m/>
    <m/>
    <m/>
    <m/>
    <m/>
    <m/>
  </r>
  <r>
    <e v="#N/A"/>
    <s v=""/>
    <x v="0"/>
    <m/>
    <n v="0"/>
    <m/>
    <n v="1"/>
    <s v="Comisión Social"/>
    <s v="Ana Yelitza Álvarez Calle"/>
    <s v="ana.alvarez@antioquia.gov.co"/>
    <s v="3217707985-3136236780"/>
    <n v="8862"/>
    <s v="Yarumal"/>
    <s v="05887"/>
    <s v="Vertiente Chorros Blancos"/>
    <s v="Z10"/>
    <s v="NORTE"/>
    <s v="R05"/>
    <m/>
    <e v="#N/A"/>
    <e v="#N/A"/>
    <m/>
    <m/>
    <m/>
    <s v="Ayuda Humanitaria"/>
    <m/>
    <n v="0"/>
    <m/>
    <m/>
    <m/>
    <m/>
    <m/>
    <m/>
    <m/>
    <m/>
    <m/>
    <m/>
    <m/>
    <m/>
  </r>
  <r>
    <s v="Septiembre"/>
    <s v="09"/>
    <x v="0"/>
    <n v="20120908"/>
    <n v="20120908"/>
    <m/>
    <n v="1"/>
    <s v="Comisión Social"/>
    <s v="Ana Yelitza Álvarez Calle"/>
    <s v="ana.alvarez@antioquia.gov.co"/>
    <s v="3217707985-3136236780"/>
    <n v="8862"/>
    <s v="Zaragoza"/>
    <s v="05895"/>
    <s v="Bajo Cauca"/>
    <s v="Z04"/>
    <s v="BAJO CAUCA"/>
    <s v="R02"/>
    <m/>
    <e v="#N/A"/>
    <e v="#N/A"/>
    <m/>
    <m/>
    <m/>
    <s v="Ayuda Humanitaria"/>
    <m/>
    <n v="0"/>
    <m/>
    <m/>
    <m/>
    <m/>
    <m/>
    <m/>
    <m/>
    <m/>
    <m/>
    <m/>
    <m/>
    <m/>
  </r>
  <r>
    <s v="Marzo"/>
    <s v="03"/>
    <x v="0"/>
    <n v="20120306"/>
    <n v="20120306"/>
    <m/>
    <n v="1"/>
    <s v="Comisión Social"/>
    <s v="Ana Yelitza Álvarez Calle"/>
    <s v="ana.alvarez@antioquia.gov.co"/>
    <s v="3217707985-3136236780"/>
    <n v="8862"/>
    <s v="Tarazá"/>
    <s v="05790"/>
    <s v="Bajo Cauca"/>
    <s v="Z04"/>
    <s v="BAJO CAUCA"/>
    <s v="R02"/>
    <m/>
    <e v="#N/A"/>
    <e v="#N/A"/>
    <m/>
    <m/>
    <m/>
    <s v="Ayuda Humanitaria"/>
    <m/>
    <n v="0"/>
    <m/>
    <m/>
    <m/>
    <m/>
    <m/>
    <m/>
    <m/>
    <m/>
    <m/>
    <m/>
    <m/>
    <m/>
  </r>
  <r>
    <s v="Marzo"/>
    <s v="03"/>
    <x v="0"/>
    <n v="20120315"/>
    <n v="20120315"/>
    <m/>
    <n v="1"/>
    <s v="Comisión Social"/>
    <s v="Ana Yelitza Álvarez Calle"/>
    <s v="ana.alvarez@antioquia.gov.co"/>
    <s v="3217707985-3136236780"/>
    <n v="8862"/>
    <s v="San Andrés de Cuerquia"/>
    <s v="05647"/>
    <s v="Río Cauca"/>
    <s v="Z12"/>
    <s v="NORTE"/>
    <s v="R05"/>
    <m/>
    <e v="#N/A"/>
    <e v="#N/A"/>
    <m/>
    <m/>
    <m/>
    <s v="Vendaval"/>
    <m/>
    <n v="30"/>
    <m/>
    <m/>
    <m/>
    <m/>
    <m/>
    <m/>
    <m/>
    <m/>
    <m/>
    <m/>
    <m/>
    <m/>
  </r>
  <r>
    <s v="Marzo"/>
    <s v="03"/>
    <x v="0"/>
    <n v="20120321"/>
    <n v="20120321"/>
    <m/>
    <n v="1"/>
    <s v="Comisión Social"/>
    <s v="Ana Yelitza Álvarez Calle"/>
    <s v="ana.alvarez@antioquia.gov.co"/>
    <s v="3217707985-3136236780"/>
    <n v="8862"/>
    <s v="San Francisco"/>
    <s v="05652"/>
    <s v="Bosques"/>
    <s v="Z17"/>
    <s v="ORIENTE"/>
    <s v="R07"/>
    <m/>
    <e v="#N/A"/>
    <e v="#N/A"/>
    <m/>
    <m/>
    <m/>
    <s v="Vendaval"/>
    <m/>
    <n v="30"/>
    <m/>
    <m/>
    <m/>
    <m/>
    <m/>
    <m/>
    <m/>
    <m/>
    <m/>
    <m/>
    <m/>
    <m/>
  </r>
  <r>
    <s v="Marzo"/>
    <s v="03"/>
    <x v="0"/>
    <n v="20120322"/>
    <n v="20120322"/>
    <m/>
    <n v="1"/>
    <s v="Comisión Social"/>
    <s v="Ana Yelitza Álvarez Calle"/>
    <s v="ana.alvarez@antioquia.gov.co"/>
    <s v="3217707985-3136236780"/>
    <n v="8862"/>
    <s v="Heliconia"/>
    <s v="05347"/>
    <s v="Cauca Medio"/>
    <s v="Z14"/>
    <s v="OCCIDENTE"/>
    <s v="R06"/>
    <m/>
    <e v="#N/A"/>
    <e v="#N/A"/>
    <m/>
    <m/>
    <m/>
    <s v="Vendaval"/>
    <m/>
    <n v="30"/>
    <m/>
    <m/>
    <m/>
    <m/>
    <m/>
    <m/>
    <m/>
    <m/>
    <m/>
    <m/>
    <m/>
    <m/>
  </r>
  <r>
    <s v="Marzo"/>
    <s v="03"/>
    <x v="0"/>
    <n v="20120322"/>
    <n v="20120322"/>
    <m/>
    <n v="1"/>
    <s v="Comisión Social"/>
    <s v="Ana Yelitza Álvarez Calle"/>
    <s v="ana.alvarez@antioquia.gov.co"/>
    <s v="3217707985-3136236780"/>
    <n v="8862"/>
    <s v="San Andrés de Cuerquia"/>
    <s v="05647"/>
    <s v="Río Cauca"/>
    <s v="Z12"/>
    <s v="NORTE"/>
    <s v="R05"/>
    <m/>
    <e v="#N/A"/>
    <e v="#N/A"/>
    <m/>
    <m/>
    <m/>
    <s v="Vendaval"/>
    <m/>
    <n v="30"/>
    <m/>
    <m/>
    <m/>
    <m/>
    <m/>
    <m/>
    <m/>
    <m/>
    <m/>
    <m/>
    <m/>
    <m/>
  </r>
  <r>
    <s v="Marzo"/>
    <s v="03"/>
    <x v="0"/>
    <n v="20120322"/>
    <n v="20120322"/>
    <m/>
    <n v="1"/>
    <s v="Comisión Social"/>
    <s v="Ana Yelitza Álvarez Calle"/>
    <s v="ana.alvarez@antioquia.gov.co"/>
    <s v="3217707985-3136236780"/>
    <n v="8862"/>
    <s v="San Rafael"/>
    <s v="05667"/>
    <s v="Embalses"/>
    <s v="Z16"/>
    <s v="ORIENTE"/>
    <s v="R07"/>
    <m/>
    <e v="#N/A"/>
    <e v="#N/A"/>
    <m/>
    <m/>
    <m/>
    <s v="Vendaval"/>
    <m/>
    <n v="30"/>
    <m/>
    <m/>
    <m/>
    <m/>
    <m/>
    <m/>
    <m/>
    <m/>
    <m/>
    <m/>
    <m/>
    <m/>
  </r>
  <r>
    <s v="Marzo"/>
    <s v="03"/>
    <x v="0"/>
    <n v="20120323"/>
    <n v="20120323"/>
    <m/>
    <n v="1"/>
    <s v="Comisión Social"/>
    <s v="Ana Yelitza Álvarez Calle"/>
    <s v="ana.alvarez@antioquia.gov.co"/>
    <s v="3217707985-3136236780"/>
    <n v="8862"/>
    <s v="Santa Rosa de Osos"/>
    <s v="05686"/>
    <s v="Río Grande y Chico"/>
    <s v="Z11"/>
    <s v="NORTE"/>
    <s v="R05"/>
    <m/>
    <e v="#N/A"/>
    <e v="#N/A"/>
    <m/>
    <m/>
    <m/>
    <s v="Vendaval"/>
    <m/>
    <n v="30"/>
    <m/>
    <m/>
    <m/>
    <m/>
    <m/>
    <m/>
    <m/>
    <m/>
    <m/>
    <m/>
    <m/>
    <m/>
  </r>
  <r>
    <s v="Marzo"/>
    <s v="03"/>
    <x v="0"/>
    <n v="20120323"/>
    <n v="20120323"/>
    <m/>
    <n v="1"/>
    <s v="Comisión Social"/>
    <s v="Ana Yelitza Álvarez Calle"/>
    <s v="ana.alvarez@antioquia.gov.co"/>
    <s v="3217707985-3136236780"/>
    <n v="8862"/>
    <s v="Alejandría"/>
    <s v="05021"/>
    <s v="Embalses"/>
    <s v="Z16"/>
    <s v="ORIENTE"/>
    <s v="R07"/>
    <m/>
    <e v="#N/A"/>
    <e v="#N/A"/>
    <m/>
    <m/>
    <m/>
    <s v="Vendaval"/>
    <m/>
    <n v="30"/>
    <m/>
    <m/>
    <m/>
    <m/>
    <m/>
    <m/>
    <m/>
    <m/>
    <m/>
    <m/>
    <m/>
    <m/>
  </r>
  <r>
    <s v="Marzo"/>
    <s v="03"/>
    <x v="0"/>
    <n v="20120326"/>
    <n v="20120326"/>
    <m/>
    <n v="1"/>
    <s v="Comisión Social"/>
    <s v="Ana Yelitza Álvarez Calle"/>
    <s v="ana.alvarez@antioquia.gov.co"/>
    <s v="3217707985-3136236780"/>
    <n v="8862"/>
    <s v="Valparaíso"/>
    <s v="05856"/>
    <s v="Cartama"/>
    <s v="Z22"/>
    <s v="SUROESTE"/>
    <s v="R08"/>
    <m/>
    <e v="#N/A"/>
    <e v="#N/A"/>
    <m/>
    <m/>
    <m/>
    <s v="Vendaval"/>
    <m/>
    <n v="30"/>
    <m/>
    <m/>
    <m/>
    <m/>
    <m/>
    <m/>
    <m/>
    <m/>
    <m/>
    <m/>
    <m/>
    <m/>
  </r>
  <r>
    <s v="Marzo"/>
    <s v="03"/>
    <x v="0"/>
    <n v="20120331"/>
    <n v="20120331"/>
    <m/>
    <n v="1"/>
    <s v="Comisión Social"/>
    <s v="Ana Yelitza Álvarez Calle"/>
    <s v="ana.alvarez@antioquia.gov.co"/>
    <s v="3217707985-3136236780"/>
    <n v="8862"/>
    <s v="Vigía del Fuerte"/>
    <s v="05873"/>
    <s v="Atrato Medio"/>
    <s v="Z25"/>
    <s v="URABÁ"/>
    <s v="R09"/>
    <m/>
    <e v="#N/A"/>
    <e v="#N/A"/>
    <m/>
    <m/>
    <m/>
    <s v="Terrorismo"/>
    <m/>
    <n v="28"/>
    <m/>
    <m/>
    <m/>
    <m/>
    <m/>
    <m/>
    <m/>
    <m/>
    <m/>
    <m/>
    <m/>
    <m/>
  </r>
  <r>
    <s v="Abril"/>
    <s v="04"/>
    <x v="0"/>
    <n v="20120409"/>
    <n v="20120409"/>
    <m/>
    <n v="1"/>
    <s v="Comisión Social"/>
    <s v="Ana Yelitza Álvarez Calle"/>
    <s v="ana.alvarez@antioquia.gov.co"/>
    <s v="3217707985-3136236780"/>
    <n v="8862"/>
    <s v="Frontino"/>
    <s v="05284"/>
    <s v="Cuenca del Río Sucio"/>
    <s v="Z13"/>
    <s v="OCCIDENTE"/>
    <s v="R06"/>
    <m/>
    <e v="#N/A"/>
    <e v="#N/A"/>
    <m/>
    <m/>
    <m/>
    <s v="Vendaval"/>
    <m/>
    <n v="30"/>
    <m/>
    <m/>
    <m/>
    <m/>
    <m/>
    <m/>
    <m/>
    <m/>
    <m/>
    <m/>
    <m/>
    <m/>
  </r>
  <r>
    <s v="Abril"/>
    <s v="04"/>
    <x v="0"/>
    <n v="20120413"/>
    <n v="20120413"/>
    <m/>
    <n v="1"/>
    <s v="Comisión Social"/>
    <s v="Ana Yelitza Álvarez Calle"/>
    <s v="ana.alvarez@antioquia.gov.co"/>
    <s v="3217707985-3136236780"/>
    <n v="8862"/>
    <s v="Granada"/>
    <s v="05313"/>
    <s v="Embalses"/>
    <s v="Z16"/>
    <s v="ORIENTE"/>
    <s v="R07"/>
    <m/>
    <e v="#N/A"/>
    <e v="#N/A"/>
    <m/>
    <m/>
    <m/>
    <s v="Deslizamiento"/>
    <m/>
    <n v="7"/>
    <m/>
    <m/>
    <m/>
    <m/>
    <m/>
    <m/>
    <m/>
    <m/>
    <m/>
    <m/>
    <m/>
    <m/>
  </r>
  <r>
    <s v="Abril"/>
    <s v="04"/>
    <x v="0"/>
    <n v="20120417"/>
    <n v="20120417"/>
    <m/>
    <n v="1"/>
    <s v="Comisión Social"/>
    <s v="Ana Yelitza Álvarez Calle"/>
    <s v="ana.alvarez@antioquia.gov.co"/>
    <s v="3217707985-3136236780"/>
    <n v="8862"/>
    <s v="Remedios"/>
    <s v="05604"/>
    <s v="Minera"/>
    <s v="Z08"/>
    <s v="NORDESTE"/>
    <s v="R04"/>
    <m/>
    <e v="#N/A"/>
    <e v="#N/A"/>
    <m/>
    <m/>
    <m/>
    <s v="Vendaval"/>
    <m/>
    <n v="30"/>
    <m/>
    <m/>
    <m/>
    <m/>
    <m/>
    <m/>
    <m/>
    <m/>
    <m/>
    <m/>
    <m/>
    <m/>
  </r>
  <r>
    <s v="Abril"/>
    <s v="04"/>
    <x v="0"/>
    <n v="20120418"/>
    <n v="20120418"/>
    <m/>
    <n v="1"/>
    <s v="Comisión Social"/>
    <s v="Ana Yelitza Álvarez Calle"/>
    <s v="ana.alvarez@antioquia.gov.co"/>
    <s v="3217707985-3136236780"/>
    <n v="8862"/>
    <s v="Tarazá"/>
    <s v="05790"/>
    <s v="Bajo Cauca"/>
    <s v="Z04"/>
    <s v="BAJO CAUCA"/>
    <s v="R02"/>
    <m/>
    <e v="#N/A"/>
    <e v="#N/A"/>
    <m/>
    <m/>
    <m/>
    <s v="Vendaval"/>
    <m/>
    <n v="30"/>
    <m/>
    <m/>
    <m/>
    <m/>
    <m/>
    <m/>
    <m/>
    <m/>
    <m/>
    <m/>
    <m/>
    <m/>
  </r>
  <r>
    <s v="Abril"/>
    <s v="04"/>
    <x v="0"/>
    <n v="20120420"/>
    <n v="20120420"/>
    <m/>
    <n v="1"/>
    <s v="Comisión Social"/>
    <s v="Ana Yelitza Álvarez Calle"/>
    <s v="ana.alvarez@antioquia.gov.co"/>
    <s v="3217707985-3136236780"/>
    <n v="8862"/>
    <s v="San Roque"/>
    <s v="05670"/>
    <s v="Nus"/>
    <s v="Z05"/>
    <s v="NORDESTE"/>
    <s v="R04"/>
    <m/>
    <e v="#N/A"/>
    <e v="#N/A"/>
    <m/>
    <m/>
    <m/>
    <s v="Deslizamiento"/>
    <m/>
    <n v="7"/>
    <m/>
    <m/>
    <m/>
    <m/>
    <m/>
    <m/>
    <m/>
    <m/>
    <m/>
    <m/>
    <m/>
    <m/>
  </r>
  <r>
    <s v="Abril"/>
    <s v="04"/>
    <x v="0"/>
    <n v="20120426"/>
    <n v="20120426"/>
    <m/>
    <n v="1"/>
    <s v="Comisión Social"/>
    <s v="Ana Yelitza Álvarez Calle"/>
    <s v="ana.alvarez@antioquia.gov.co"/>
    <s v="3217707985-3136236780"/>
    <n v="8862"/>
    <s v="Briceño"/>
    <s v="05107"/>
    <s v="Vertiente Chorros Blancos"/>
    <s v="Z10"/>
    <s v="NORTE"/>
    <s v="R05"/>
    <m/>
    <e v="#N/A"/>
    <e v="#N/A"/>
    <m/>
    <m/>
    <m/>
    <s v="Vendaval"/>
    <m/>
    <n v="30"/>
    <m/>
    <m/>
    <m/>
    <m/>
    <m/>
    <m/>
    <m/>
    <m/>
    <m/>
    <m/>
    <m/>
    <m/>
  </r>
  <r>
    <s v="Abril"/>
    <s v="04"/>
    <x v="0"/>
    <n v="20120426"/>
    <n v="20120426"/>
    <m/>
    <n v="1"/>
    <s v="Comisión Social"/>
    <s v="Ana Yelitza Álvarez Calle"/>
    <s v="ana.alvarez@antioquia.gov.co"/>
    <s v="3217707985-3136236780"/>
    <n v="8862"/>
    <s v="Toledo"/>
    <s v="05819"/>
    <s v="Río Cauca"/>
    <s v="Z12"/>
    <s v="NORTE"/>
    <s v="R05"/>
    <m/>
    <e v="#N/A"/>
    <e v="#N/A"/>
    <m/>
    <m/>
    <m/>
    <s v="Vendaval"/>
    <m/>
    <n v="30"/>
    <m/>
    <m/>
    <m/>
    <m/>
    <m/>
    <m/>
    <m/>
    <m/>
    <m/>
    <m/>
    <m/>
    <m/>
  </r>
  <r>
    <s v="Abril"/>
    <s v="04"/>
    <x v="0"/>
    <n v="20120426"/>
    <n v="20120426"/>
    <m/>
    <n v="1"/>
    <s v="Comisión Social"/>
    <s v="Ana Yelitza Álvarez Calle"/>
    <s v="ana.alvarez@antioquia.gov.co"/>
    <s v="3217707985-3136236780"/>
    <n v="8862"/>
    <s v="Briceño"/>
    <s v="05107"/>
    <s v="Vertiente Chorros Blancos"/>
    <s v="Z10"/>
    <s v="NORTE"/>
    <s v="R05"/>
    <m/>
    <e v="#N/A"/>
    <e v="#N/A"/>
    <m/>
    <m/>
    <m/>
    <s v="Vendaval"/>
    <m/>
    <n v="30"/>
    <m/>
    <m/>
    <m/>
    <m/>
    <m/>
    <m/>
    <m/>
    <m/>
    <m/>
    <m/>
    <m/>
    <m/>
  </r>
  <r>
    <s v="Mayo"/>
    <s v="05"/>
    <x v="0"/>
    <n v="20120508"/>
    <n v="20120508"/>
    <m/>
    <n v="1"/>
    <s v="Comisión Social"/>
    <s v="Ana Yelitza Álvarez Calle"/>
    <s v="ana.alvarez@antioquia.gov.co"/>
    <s v="3217707985-3136236780"/>
    <n v="8862"/>
    <s v="Yarumal"/>
    <s v="05887"/>
    <s v="Vertiente Chorros Blancos"/>
    <s v="Z10"/>
    <s v="NORTE"/>
    <s v="R05"/>
    <m/>
    <e v="#N/A"/>
    <e v="#N/A"/>
    <m/>
    <m/>
    <m/>
    <s v="Terrorismo"/>
    <m/>
    <n v="28"/>
    <m/>
    <m/>
    <m/>
    <m/>
    <m/>
    <m/>
    <m/>
    <m/>
    <m/>
    <m/>
    <m/>
    <m/>
  </r>
  <r>
    <s v="Mayo"/>
    <s v="05"/>
    <x v="0"/>
    <n v="20120509"/>
    <n v="20120509"/>
    <m/>
    <n v="1"/>
    <s v="Comisión Social"/>
    <s v="Ana Yelitza Álvarez Calle"/>
    <s v="ana.alvarez@antioquia.gov.co"/>
    <s v="3217707985-3136236780"/>
    <n v="8862"/>
    <s v="Hispania"/>
    <s v="05353"/>
    <s v="San Juan"/>
    <s v="Z20"/>
    <s v="SUROESTE"/>
    <s v="R08"/>
    <m/>
    <e v="#N/A"/>
    <e v="#N/A"/>
    <m/>
    <m/>
    <m/>
    <s v="Vendaval"/>
    <m/>
    <n v="30"/>
    <m/>
    <m/>
    <m/>
    <m/>
    <m/>
    <m/>
    <m/>
    <m/>
    <m/>
    <m/>
    <m/>
    <m/>
  </r>
  <r>
    <s v="Mayo"/>
    <s v="05"/>
    <x v="0"/>
    <n v="20120514"/>
    <n v="20120514"/>
    <m/>
    <n v="1"/>
    <s v="Comisión Social"/>
    <s v="Ana Yelitza Álvarez Calle"/>
    <s v="ana.alvarez@antioquia.gov.co"/>
    <s v="3217707985-3136236780"/>
    <n v="8862"/>
    <s v="Toledo"/>
    <s v="05819"/>
    <s v="Río Cauca"/>
    <s v="Z12"/>
    <s v="NORTE"/>
    <s v="R05"/>
    <m/>
    <e v="#N/A"/>
    <e v="#N/A"/>
    <m/>
    <m/>
    <m/>
    <s v="Terrorismo"/>
    <m/>
    <n v="28"/>
    <m/>
    <m/>
    <m/>
    <m/>
    <m/>
    <m/>
    <m/>
    <m/>
    <m/>
    <m/>
    <m/>
    <m/>
  </r>
  <r>
    <s v="Mayo"/>
    <s v="05"/>
    <x v="0"/>
    <n v="20120514"/>
    <n v="20120514"/>
    <m/>
    <n v="1"/>
    <s v="Comisión Social"/>
    <s v="Ana Yelitza Álvarez Calle"/>
    <s v="ana.alvarez@antioquia.gov.co"/>
    <s v="3217707985-3136236780"/>
    <n v="8862"/>
    <s v="Turbo"/>
    <s v="05837"/>
    <s v="Centro"/>
    <s v="Z23"/>
    <s v="URABÁ"/>
    <s v="R09"/>
    <m/>
    <e v="#N/A"/>
    <e v="#N/A"/>
    <m/>
    <m/>
    <m/>
    <s v="Inundación"/>
    <m/>
    <n v="18"/>
    <m/>
    <m/>
    <m/>
    <m/>
    <m/>
    <m/>
    <m/>
    <m/>
    <m/>
    <m/>
    <m/>
    <m/>
  </r>
  <r>
    <s v="Mayo"/>
    <s v="05"/>
    <x v="0"/>
    <n v="20120514"/>
    <n v="20120514"/>
    <m/>
    <n v="1"/>
    <s v="Comisión Social"/>
    <s v="Ana Yelitza Álvarez Calle"/>
    <s v="ana.alvarez@antioquia.gov.co"/>
    <s v="3217707985-3136236780"/>
    <n v="8862"/>
    <s v="Betania"/>
    <s v="05091"/>
    <s v="San Juan"/>
    <s v="Z20"/>
    <s v="SUROESTE"/>
    <s v="R08"/>
    <m/>
    <e v="#N/A"/>
    <e v="#N/A"/>
    <m/>
    <m/>
    <m/>
    <s v="Inundación"/>
    <m/>
    <n v="18"/>
    <m/>
    <m/>
    <m/>
    <m/>
    <m/>
    <m/>
    <m/>
    <m/>
    <m/>
    <m/>
    <m/>
    <m/>
  </r>
  <r>
    <s v="Mayo"/>
    <s v="05"/>
    <x v="0"/>
    <n v="20120516"/>
    <n v="20120516"/>
    <m/>
    <n v="1"/>
    <s v="Comisión Social"/>
    <s v="Ana Yelitza Álvarez Calle"/>
    <s v="ana.alvarez@antioquia.gov.co"/>
    <s v="3217707985-3136236780"/>
    <n v="8862"/>
    <s v="Sonsón"/>
    <s v="05756"/>
    <s v="Páramo"/>
    <s v="Z15"/>
    <s v="ORIENTE"/>
    <s v="R07"/>
    <m/>
    <e v="#N/A"/>
    <e v="#N/A"/>
    <m/>
    <m/>
    <m/>
    <s v="Vendaval"/>
    <m/>
    <n v="30"/>
    <m/>
    <m/>
    <m/>
    <m/>
    <m/>
    <m/>
    <m/>
    <m/>
    <m/>
    <m/>
    <m/>
    <m/>
  </r>
  <r>
    <s v="Mayo"/>
    <s v="05"/>
    <x v="0"/>
    <n v="20120524"/>
    <n v="20120524"/>
    <m/>
    <n v="1"/>
    <s v="Comisión Social"/>
    <s v="Ana Yelitza Álvarez Calle"/>
    <s v="ana.alvarez@antioquia.gov.co"/>
    <s v="3217707985-3136236780"/>
    <n v="8862"/>
    <s v="Toledo"/>
    <s v="05819"/>
    <s v="Río Cauca"/>
    <s v="Z12"/>
    <s v="NORTE"/>
    <s v="R05"/>
    <m/>
    <e v="#N/A"/>
    <e v="#N/A"/>
    <m/>
    <m/>
    <m/>
    <s v="Vendaval"/>
    <m/>
    <n v="30"/>
    <m/>
    <m/>
    <m/>
    <m/>
    <m/>
    <m/>
    <m/>
    <m/>
    <m/>
    <m/>
    <m/>
    <m/>
  </r>
  <r>
    <s v="Mayo"/>
    <s v="05"/>
    <x v="0"/>
    <n v="20120524"/>
    <n v="20120524"/>
    <m/>
    <n v="1"/>
    <s v="Comisión Social"/>
    <s v="Ana Yelitza Álvarez Calle"/>
    <s v="ana.alvarez@antioquia.gov.co"/>
    <s v="3217707985-3136236780"/>
    <n v="8862"/>
    <s v="Betulia"/>
    <s v="05093"/>
    <s v="Penderisco"/>
    <s v="Z21"/>
    <s v="SUROESTE"/>
    <s v="R08"/>
    <m/>
    <e v="#N/A"/>
    <e v="#N/A"/>
    <m/>
    <m/>
    <m/>
    <s v="Lluvias"/>
    <m/>
    <n v="19"/>
    <m/>
    <m/>
    <m/>
    <m/>
    <m/>
    <m/>
    <m/>
    <m/>
    <m/>
    <m/>
    <m/>
    <m/>
  </r>
  <r>
    <s v="Mayo"/>
    <s v="05"/>
    <x v="0"/>
    <n v="20120524"/>
    <n v="20120524"/>
    <m/>
    <n v="1"/>
    <s v="Comisión Social"/>
    <s v="Ana Yelitza Álvarez Calle"/>
    <s v="ana.alvarez@antioquia.gov.co"/>
    <s v="3217707985-3136236780"/>
    <n v="8862"/>
    <s v="Ciudad Bolívar"/>
    <s v="05101"/>
    <s v="San Juan"/>
    <s v="Z20"/>
    <s v="SUROESTE"/>
    <s v="R08"/>
    <m/>
    <e v="#N/A"/>
    <e v="#N/A"/>
    <m/>
    <m/>
    <m/>
    <s v="Avenida"/>
    <m/>
    <n v="3"/>
    <m/>
    <m/>
    <m/>
    <m/>
    <m/>
    <m/>
    <m/>
    <m/>
    <m/>
    <m/>
    <m/>
    <m/>
  </r>
  <r>
    <s v="Mayo"/>
    <s v="05"/>
    <x v="0"/>
    <n v="20120531"/>
    <n v="20120531"/>
    <m/>
    <n v="1"/>
    <s v="Comisión Social"/>
    <s v="Ana Yelitza Álvarez Calle"/>
    <s v="ana.alvarez@antioquia.gov.co"/>
    <s v="3217707985-3136236780"/>
    <n v="8862"/>
    <s v="El Peñol"/>
    <s v="05541"/>
    <s v="Embalses"/>
    <s v="Z16"/>
    <s v="ORIENTE"/>
    <s v="R07"/>
    <m/>
    <e v="#N/A"/>
    <e v="#N/A"/>
    <m/>
    <m/>
    <m/>
    <s v="Vendaval"/>
    <m/>
    <n v="30"/>
    <m/>
    <m/>
    <m/>
    <m/>
    <m/>
    <m/>
    <m/>
    <m/>
    <m/>
    <m/>
    <m/>
    <m/>
  </r>
  <r>
    <s v="Junio"/>
    <s v="06"/>
    <x v="0"/>
    <n v="20120608"/>
    <n v="20120608"/>
    <m/>
    <n v="1"/>
    <s v="Comisión Social"/>
    <s v="Ana Yelitza Álvarez Calle"/>
    <s v="ana.alvarez@antioquia.gov.co"/>
    <s v="3217707985-3136236780"/>
    <n v="8862"/>
    <s v="Caramanta"/>
    <s v="05145"/>
    <s v="Cartama"/>
    <s v="Z22"/>
    <s v="SUROESTE"/>
    <s v="R08"/>
    <m/>
    <e v="#N/A"/>
    <e v="#N/A"/>
    <m/>
    <m/>
    <m/>
    <s v="Vendaval"/>
    <m/>
    <n v="30"/>
    <m/>
    <m/>
    <m/>
    <m/>
    <m/>
    <m/>
    <m/>
    <m/>
    <m/>
    <m/>
    <m/>
    <m/>
  </r>
  <r>
    <s v="Junio"/>
    <s v="06"/>
    <x v="0"/>
    <n v="20120608"/>
    <n v="20120608"/>
    <m/>
    <n v="1"/>
    <s v="Comisión Social"/>
    <s v="Ana Yelitza Álvarez Calle"/>
    <s v="ana.alvarez@antioquia.gov.co"/>
    <s v="3217707985-3136236780"/>
    <n v="8862"/>
    <s v="Caracolí"/>
    <s v="05142"/>
    <s v="Nus"/>
    <s v="Z05"/>
    <s v="MAGDALENA MEDIO"/>
    <s v="R03"/>
    <m/>
    <e v="#N/A"/>
    <e v="#N/A"/>
    <m/>
    <m/>
    <m/>
    <s v="Vendaval"/>
    <m/>
    <n v="30"/>
    <m/>
    <m/>
    <m/>
    <m/>
    <m/>
    <m/>
    <m/>
    <m/>
    <m/>
    <m/>
    <m/>
    <m/>
  </r>
  <r>
    <s v="Junio"/>
    <s v="06"/>
    <x v="0"/>
    <n v="20120608"/>
    <n v="20120608"/>
    <m/>
    <n v="1"/>
    <s v="Comisión Social"/>
    <s v="Ana Yelitza Álvarez Calle"/>
    <s v="ana.alvarez@antioquia.gov.co"/>
    <s v="3217707985-3136236780"/>
    <n v="8862"/>
    <s v="Maceo"/>
    <s v="05425"/>
    <s v="Nus"/>
    <s v="Z05"/>
    <s v="MAGDALENA MEDIO"/>
    <s v="R03"/>
    <m/>
    <e v="#N/A"/>
    <e v="#N/A"/>
    <m/>
    <m/>
    <m/>
    <s v="Vendaval"/>
    <m/>
    <n v="30"/>
    <m/>
    <m/>
    <m/>
    <m/>
    <m/>
    <m/>
    <m/>
    <m/>
    <m/>
    <m/>
    <m/>
    <m/>
  </r>
  <r>
    <s v="Junio"/>
    <s v="06"/>
    <x v="0"/>
    <n v="20120615"/>
    <n v="20120615"/>
    <m/>
    <n v="1"/>
    <s v="Comisión Social"/>
    <s v="Ana Yelitza Álvarez Calle"/>
    <s v="ana.alvarez@antioquia.gov.co"/>
    <s v="3217707985-3136236780"/>
    <n v="8862"/>
    <s v="Alejandría"/>
    <s v="05021"/>
    <s v="Embalses"/>
    <s v="Z16"/>
    <s v="ORIENTE"/>
    <s v="R07"/>
    <m/>
    <e v="#N/A"/>
    <e v="#N/A"/>
    <m/>
    <m/>
    <m/>
    <s v="Vendaval"/>
    <m/>
    <n v="30"/>
    <m/>
    <m/>
    <m/>
    <m/>
    <m/>
    <m/>
    <m/>
    <m/>
    <m/>
    <m/>
    <m/>
    <m/>
  </r>
  <r>
    <s v="Junio"/>
    <s v="06"/>
    <x v="0"/>
    <n v="20120618"/>
    <n v="20120618"/>
    <m/>
    <n v="1"/>
    <s v="Comisión Social"/>
    <s v="Ana Yelitza Álvarez Calle"/>
    <s v="ana.alvarez@antioquia.gov.co"/>
    <s v="3217707985-3136236780"/>
    <n v="8862"/>
    <s v="San Francisco"/>
    <s v="05652"/>
    <s v="Bosques"/>
    <s v="Z17"/>
    <s v="ORIENTE"/>
    <s v="R07"/>
    <m/>
    <e v="#N/A"/>
    <e v="#N/A"/>
    <m/>
    <m/>
    <m/>
    <s v="Vendaval"/>
    <m/>
    <n v="30"/>
    <m/>
    <m/>
    <m/>
    <m/>
    <m/>
    <m/>
    <m/>
    <m/>
    <m/>
    <m/>
    <m/>
    <m/>
  </r>
  <r>
    <s v="Junio"/>
    <s v="06"/>
    <x v="0"/>
    <n v="20120626"/>
    <n v="20120626"/>
    <m/>
    <n v="1"/>
    <s v="Comisión Social"/>
    <s v="Ana Yelitza Álvarez Calle"/>
    <s v="ana.alvarez@antioquia.gov.co"/>
    <s v="3217707985-3136236780"/>
    <n v="8862"/>
    <s v="Puerto Berrío"/>
    <s v="05579"/>
    <s v="Ribereña"/>
    <s v="Z06"/>
    <s v="MAGDALENA MEDIO"/>
    <s v="R03"/>
    <m/>
    <e v="#N/A"/>
    <e v="#N/A"/>
    <m/>
    <m/>
    <m/>
    <s v="Vendaval"/>
    <m/>
    <n v="30"/>
    <m/>
    <m/>
    <m/>
    <m/>
    <m/>
    <m/>
    <m/>
    <m/>
    <m/>
    <m/>
    <m/>
    <m/>
  </r>
  <r>
    <s v="Junio"/>
    <s v="06"/>
    <x v="0"/>
    <n v="20120626"/>
    <n v="20120626"/>
    <m/>
    <n v="1"/>
    <s v="Comisión Social"/>
    <s v="Ana Yelitza Álvarez Calle"/>
    <s v="ana.alvarez@antioquia.gov.co"/>
    <s v="3217707985-3136236780"/>
    <n v="8862"/>
    <s v="Valdivia"/>
    <s v="05854"/>
    <s v="Vertiente Chorros Blancos"/>
    <s v="Z10"/>
    <s v="NORTE"/>
    <s v="R05"/>
    <m/>
    <e v="#N/A"/>
    <e v="#N/A"/>
    <m/>
    <m/>
    <m/>
    <s v="Vendaval"/>
    <m/>
    <n v="30"/>
    <m/>
    <m/>
    <m/>
    <m/>
    <m/>
    <m/>
    <m/>
    <m/>
    <m/>
    <m/>
    <m/>
    <m/>
  </r>
  <r>
    <s v="Junio"/>
    <s v="06"/>
    <x v="0"/>
    <n v="20120630"/>
    <n v="20120630"/>
    <m/>
    <n v="1"/>
    <s v="Comisión Social"/>
    <s v="Ana Yelitza Álvarez Calle"/>
    <s v="ana.alvarez@antioquia.gov.co"/>
    <s v="3217707985-3136236780"/>
    <n v="8862"/>
    <s v="Nariño"/>
    <s v="05483"/>
    <s v="Páramo"/>
    <s v="Z15"/>
    <s v="ORIENTE"/>
    <s v="R07"/>
    <m/>
    <e v="#N/A"/>
    <e v="#N/A"/>
    <m/>
    <m/>
    <m/>
    <s v="Vendaval"/>
    <m/>
    <n v="30"/>
    <m/>
    <m/>
    <m/>
    <m/>
    <m/>
    <m/>
    <m/>
    <m/>
    <m/>
    <m/>
    <m/>
    <m/>
  </r>
  <r>
    <s v="Julio"/>
    <s v="07"/>
    <x v="0"/>
    <n v="20120705"/>
    <n v="20120705"/>
    <m/>
    <n v="1"/>
    <s v="Comisión Social"/>
    <s v="Ana Yelitza Álvarez Calle"/>
    <s v="ana.alvarez@antioquia.gov.co"/>
    <s v="3217707985-3136236780"/>
    <n v="8862"/>
    <s v="Remedios"/>
    <s v="05604"/>
    <s v="Minera"/>
    <s v="Z08"/>
    <s v="NORDESTE"/>
    <s v="R04"/>
    <m/>
    <e v="#N/A"/>
    <e v="#N/A"/>
    <m/>
    <m/>
    <m/>
    <s v="Vendaval"/>
    <m/>
    <n v="30"/>
    <m/>
    <m/>
    <m/>
    <m/>
    <m/>
    <m/>
    <m/>
    <m/>
    <m/>
    <m/>
    <m/>
    <m/>
  </r>
  <r>
    <s v="Julio"/>
    <s v="07"/>
    <x v="0"/>
    <n v="20120705"/>
    <n v="20120705"/>
    <m/>
    <n v="1"/>
    <s v="Comisión Social"/>
    <s v="Ana Yelitza Álvarez Calle"/>
    <s v="ana.alvarez@antioquia.gov.co"/>
    <s v="3217707985-3136236780"/>
    <n v="8862"/>
    <s v="Remedios"/>
    <s v="05604"/>
    <s v="Minera"/>
    <s v="Z08"/>
    <s v="NORDESTE"/>
    <s v="R04"/>
    <m/>
    <e v="#N/A"/>
    <e v="#N/A"/>
    <m/>
    <m/>
    <m/>
    <s v="Terrorismo"/>
    <m/>
    <n v="28"/>
    <m/>
    <m/>
    <m/>
    <m/>
    <m/>
    <m/>
    <m/>
    <m/>
    <m/>
    <m/>
    <m/>
    <m/>
  </r>
  <r>
    <s v="Julio"/>
    <s v="07"/>
    <x v="0"/>
    <n v="20120710"/>
    <n v="20120710"/>
    <m/>
    <n v="1"/>
    <s v="Comisión Social"/>
    <s v="Ana Yelitza Álvarez Calle"/>
    <s v="ana.alvarez@antioquia.gov.co"/>
    <s v="3217707985-3136236780"/>
    <n v="8862"/>
    <s v="Cáceres"/>
    <s v="05120"/>
    <s v="Bajo Cauca"/>
    <s v="Z04"/>
    <s v="BAJO CAUCA"/>
    <s v="R02"/>
    <m/>
    <e v="#N/A"/>
    <e v="#N/A"/>
    <m/>
    <m/>
    <m/>
    <s v="Vendaval"/>
    <m/>
    <n v="30"/>
    <m/>
    <m/>
    <m/>
    <m/>
    <m/>
    <m/>
    <m/>
    <m/>
    <m/>
    <m/>
    <m/>
    <m/>
  </r>
  <r>
    <s v="Julio"/>
    <s v="07"/>
    <x v="0"/>
    <n v="20120710"/>
    <n v="20120710"/>
    <m/>
    <n v="1"/>
    <s v="Comisión Social"/>
    <s v="Ana Yelitza Álvarez Calle"/>
    <s v="ana.alvarez@antioquia.gov.co"/>
    <s v="3217707985-3136236780"/>
    <n v="8862"/>
    <s v="Tarazá"/>
    <s v="05790"/>
    <s v="Bajo Cauca"/>
    <s v="Z04"/>
    <s v="BAJO CAUCA"/>
    <s v="R02"/>
    <m/>
    <e v="#N/A"/>
    <e v="#N/A"/>
    <m/>
    <m/>
    <m/>
    <s v="Vendaval"/>
    <m/>
    <n v="30"/>
    <m/>
    <m/>
    <m/>
    <m/>
    <m/>
    <m/>
    <m/>
    <m/>
    <m/>
    <m/>
    <m/>
    <m/>
  </r>
  <r>
    <s v="Julio"/>
    <s v="07"/>
    <x v="0"/>
    <n v="20120712"/>
    <n v="20120712"/>
    <m/>
    <n v="1"/>
    <s v="Comisión Social"/>
    <s v="Ana Yelitza Álvarez Calle"/>
    <s v="ana.alvarez@antioquia.gov.co"/>
    <s v="3217707985-3136236780"/>
    <n v="8862"/>
    <s v="Frontino"/>
    <s v="05284"/>
    <s v="Cuenca del Río Sucio"/>
    <s v="Z13"/>
    <s v="OCCIDENTE"/>
    <s v="R06"/>
    <m/>
    <e v="#N/A"/>
    <e v="#N/A"/>
    <m/>
    <m/>
    <m/>
    <s v="Vendaval"/>
    <m/>
    <n v="30"/>
    <m/>
    <m/>
    <m/>
    <m/>
    <m/>
    <m/>
    <m/>
    <m/>
    <m/>
    <m/>
    <m/>
    <m/>
  </r>
  <r>
    <s v="Agosto"/>
    <s v="08"/>
    <x v="0"/>
    <n v="20120820"/>
    <n v="20120820"/>
    <m/>
    <n v="1"/>
    <s v="Comisión Social"/>
    <s v="Ana Yelitza Álvarez Calle"/>
    <s v="ana.alvarez@antioquia.gov.co"/>
    <s v="3217707985-3136236780"/>
    <n v="8862"/>
    <s v="Betulia"/>
    <s v="05093"/>
    <s v="Penderisco"/>
    <s v="Z21"/>
    <s v="SUROESTE"/>
    <s v="R08"/>
    <m/>
    <e v="#N/A"/>
    <e v="#N/A"/>
    <m/>
    <m/>
    <m/>
    <s v="Colapso Estructural"/>
    <m/>
    <n v="4"/>
    <m/>
    <m/>
    <m/>
    <m/>
    <m/>
    <m/>
    <m/>
    <m/>
    <m/>
    <m/>
    <m/>
    <m/>
  </r>
  <r>
    <s v="Agosto"/>
    <s v="08"/>
    <x v="0"/>
    <n v="20120831"/>
    <n v="20120831"/>
    <m/>
    <n v="1"/>
    <s v="Comisión Social"/>
    <s v="Ana Yelitza Álvarez Calle"/>
    <s v="ana.alvarez@antioquia.gov.co"/>
    <s v="3217707985-3136236780"/>
    <n v="8862"/>
    <s v="Nechí"/>
    <s v="05495"/>
    <s v="Bajo Cauca"/>
    <s v="Z04"/>
    <s v="BAJO CAUCA"/>
    <s v="R02"/>
    <m/>
    <e v="#N/A"/>
    <e v="#N/A"/>
    <m/>
    <m/>
    <m/>
    <s v="Vendaval"/>
    <m/>
    <n v="30"/>
    <m/>
    <m/>
    <m/>
    <m/>
    <m/>
    <m/>
    <m/>
    <m/>
    <m/>
    <m/>
    <m/>
    <m/>
  </r>
  <r>
    <s v="Septiembre"/>
    <s v="09"/>
    <x v="0"/>
    <n v="20120919"/>
    <n v="20120919"/>
    <m/>
    <n v="1"/>
    <s v="Comisión Social"/>
    <s v="Ana Yelitza Álvarez Calle"/>
    <s v="ana.alvarez@antioquia.gov.co"/>
    <s v="3217707985-3136236780"/>
    <n v="8862"/>
    <s v="Remedios"/>
    <s v="05604"/>
    <s v="Minera"/>
    <s v="Z08"/>
    <s v="NORDESTE"/>
    <s v="R04"/>
    <m/>
    <e v="#N/A"/>
    <e v="#N/A"/>
    <m/>
    <m/>
    <m/>
    <s v="Vendaval"/>
    <m/>
    <n v="30"/>
    <m/>
    <m/>
    <m/>
    <m/>
    <m/>
    <m/>
    <m/>
    <m/>
    <m/>
    <m/>
    <m/>
    <m/>
  </r>
  <r>
    <s v="Septiembre"/>
    <s v="09"/>
    <x v="0"/>
    <n v="20120928"/>
    <n v="20120928"/>
    <m/>
    <n v="1"/>
    <s v="Comisión Social"/>
    <s v="Ana Yelitza Álvarez Calle"/>
    <s v="ana.alvarez@antioquia.gov.co"/>
    <s v="3217707985-3136236780"/>
    <n v="8862"/>
    <s v="Remedios"/>
    <s v="05604"/>
    <s v="Minera"/>
    <s v="Z08"/>
    <s v="NORDESTE"/>
    <s v="R04"/>
    <m/>
    <e v="#N/A"/>
    <e v="#N/A"/>
    <m/>
    <m/>
    <m/>
    <s v="Vendaval"/>
    <m/>
    <n v="30"/>
    <m/>
    <m/>
    <m/>
    <m/>
    <m/>
    <m/>
    <m/>
    <m/>
    <m/>
    <m/>
    <m/>
    <m/>
  </r>
  <r>
    <s v="Septiembre"/>
    <s v="09"/>
    <x v="0"/>
    <n v="20120928"/>
    <n v="20120928"/>
    <m/>
    <n v="1"/>
    <s v="Comisión Social"/>
    <s v="Ana Yelitza Álvarez Calle"/>
    <s v="ana.alvarez@antioquia.gov.co"/>
    <s v="3217707985-3136236780"/>
    <n v="8862"/>
    <s v="San Rafael"/>
    <s v="05667"/>
    <s v="Embalses"/>
    <s v="Z16"/>
    <s v="ORIENTE"/>
    <s v="R07"/>
    <m/>
    <e v="#N/A"/>
    <e v="#N/A"/>
    <m/>
    <m/>
    <m/>
    <s v="Vendaval"/>
    <m/>
    <n v="30"/>
    <m/>
    <m/>
    <m/>
    <m/>
    <m/>
    <m/>
    <m/>
    <m/>
    <m/>
    <m/>
    <m/>
    <m/>
  </r>
  <r>
    <s v="Septiembre"/>
    <s v="09"/>
    <x v="0"/>
    <n v="20120928"/>
    <n v="20120928"/>
    <m/>
    <n v="1"/>
    <s v="Comisión Social"/>
    <s v="Ana Yelitza Álvarez Calle"/>
    <s v="ana.alvarez@antioquia.gov.co"/>
    <s v="3217707985-3136236780"/>
    <n v="8862"/>
    <s v="Angostura"/>
    <s v="05038"/>
    <s v="Vertiente Chorros Blancos"/>
    <s v="Z10"/>
    <s v="NORTE"/>
    <s v="R05"/>
    <m/>
    <e v="#N/A"/>
    <e v="#N/A"/>
    <m/>
    <m/>
    <m/>
    <s v="Vendaval"/>
    <m/>
    <n v="30"/>
    <m/>
    <m/>
    <m/>
    <m/>
    <m/>
    <m/>
    <m/>
    <m/>
    <m/>
    <m/>
    <m/>
    <m/>
  </r>
  <r>
    <s v="Septiembre"/>
    <s v="09"/>
    <x v="0"/>
    <n v="20120928"/>
    <n v="20120928"/>
    <m/>
    <n v="1"/>
    <s v="Comisión Social"/>
    <s v="Ana Yelitza Álvarez Calle"/>
    <s v="ana.alvarez@antioquia.gov.co"/>
    <s v="3217707985-3136236780"/>
    <n v="8862"/>
    <s v="Alejandría"/>
    <s v="05021"/>
    <s v="Embalses"/>
    <s v="Z16"/>
    <s v="ORIENTE"/>
    <s v="R07"/>
    <m/>
    <e v="#N/A"/>
    <e v="#N/A"/>
    <m/>
    <m/>
    <m/>
    <s v="Vendaval"/>
    <m/>
    <n v="30"/>
    <m/>
    <m/>
    <m/>
    <m/>
    <m/>
    <m/>
    <m/>
    <m/>
    <m/>
    <m/>
    <m/>
    <m/>
  </r>
  <r>
    <s v="Septiembre"/>
    <s v="09"/>
    <x v="0"/>
    <n v="20120928"/>
    <n v="20120928"/>
    <m/>
    <n v="1"/>
    <s v="Comisión Social"/>
    <s v="Ana Yelitza Álvarez Calle"/>
    <s v="ana.alvarez@antioquia.gov.co"/>
    <s v="3217707985-3136236780"/>
    <n v="8862"/>
    <s v="Gómez Plata"/>
    <s v="05310"/>
    <s v="Río Porce "/>
    <s v="Z09"/>
    <s v="NORTE"/>
    <s v="R05"/>
    <m/>
    <e v="#N/A"/>
    <e v="#N/A"/>
    <m/>
    <m/>
    <m/>
    <s v="Vendaval"/>
    <m/>
    <n v="30"/>
    <m/>
    <m/>
    <m/>
    <m/>
    <m/>
    <m/>
    <m/>
    <m/>
    <m/>
    <m/>
    <m/>
    <m/>
  </r>
  <r>
    <s v="Septiembre"/>
    <s v="09"/>
    <x v="0"/>
    <n v="20120928"/>
    <n v="20120928"/>
    <m/>
    <n v="1"/>
    <s v="Comisión Social"/>
    <s v="Ana Yelitza Álvarez Calle"/>
    <s v="ana.alvarez@antioquia.gov.co"/>
    <s v="3217707985-3136236780"/>
    <n v="8862"/>
    <s v="San Rafael"/>
    <s v="05667"/>
    <s v="Embalses"/>
    <s v="Z16"/>
    <s v="ORIENTE"/>
    <s v="R07"/>
    <m/>
    <e v="#N/A"/>
    <e v="#N/A"/>
    <m/>
    <m/>
    <m/>
    <s v="Vendaval"/>
    <m/>
    <n v="30"/>
    <m/>
    <m/>
    <m/>
    <m/>
    <m/>
    <m/>
    <m/>
    <m/>
    <m/>
    <m/>
    <m/>
    <m/>
  </r>
  <r>
    <s v="Septiembre"/>
    <s v="09"/>
    <x v="0"/>
    <n v="20120928"/>
    <n v="20120928"/>
    <m/>
    <n v="1"/>
    <s v="Comisión Social"/>
    <s v="Ana Yelitza Álvarez Calle"/>
    <s v="ana.alvarez@antioquia.gov.co"/>
    <s v="3217707985-3136236780"/>
    <n v="8862"/>
    <s v="Maceo"/>
    <s v="05425"/>
    <s v="Nus"/>
    <s v="Z05"/>
    <s v="MAGDALENA MEDIO"/>
    <s v="R03"/>
    <m/>
    <e v="#N/A"/>
    <e v="#N/A"/>
    <m/>
    <m/>
    <m/>
    <s v="Vendaval"/>
    <m/>
    <n v="30"/>
    <m/>
    <m/>
    <m/>
    <m/>
    <m/>
    <m/>
    <m/>
    <m/>
    <m/>
    <m/>
    <m/>
    <m/>
  </r>
  <r>
    <s v="Septiembre"/>
    <s v="09"/>
    <x v="0"/>
    <n v="20120928"/>
    <n v="20120928"/>
    <m/>
    <n v="1"/>
    <s v="Comisión Social"/>
    <s v="Ana Yelitza Álvarez Calle"/>
    <s v="ana.alvarez@antioquia.gov.co"/>
    <s v="3217707985-3136236780"/>
    <n v="8862"/>
    <s v="Armenia"/>
    <s v="05059"/>
    <s v="Cauca Medio"/>
    <s v="Z14"/>
    <s v="OCCIDENTE"/>
    <s v="R06"/>
    <m/>
    <e v="#N/A"/>
    <e v="#N/A"/>
    <m/>
    <m/>
    <m/>
    <s v="Vendaval"/>
    <m/>
    <n v="30"/>
    <m/>
    <m/>
    <m/>
    <m/>
    <m/>
    <m/>
    <m/>
    <m/>
    <m/>
    <m/>
    <m/>
    <m/>
  </r>
  <r>
    <s v="Septiembre"/>
    <s v="09"/>
    <x v="0"/>
    <n v="20120928"/>
    <n v="20120928"/>
    <m/>
    <n v="1"/>
    <s v="Comisión Social"/>
    <s v="Ana Yelitza Álvarez Calle"/>
    <s v="ana.alvarez@antioquia.gov.co"/>
    <s v="3217707985-3136236780"/>
    <n v="8862"/>
    <s v="Turbo"/>
    <s v="05837"/>
    <s v="Centro"/>
    <s v="Z23"/>
    <s v="URABÁ"/>
    <s v="R09"/>
    <m/>
    <e v="#N/A"/>
    <e v="#N/A"/>
    <m/>
    <m/>
    <m/>
    <s v="Vendaval"/>
    <m/>
    <n v="30"/>
    <m/>
    <m/>
    <m/>
    <m/>
    <m/>
    <m/>
    <m/>
    <m/>
    <m/>
    <m/>
    <m/>
    <m/>
  </r>
  <r>
    <s v="Septiembre"/>
    <s v="09"/>
    <x v="0"/>
    <n v="20120928"/>
    <n v="20120928"/>
    <m/>
    <n v="1"/>
    <s v="Comisión Social"/>
    <s v="Ana Yelitza Álvarez Calle"/>
    <s v="ana.alvarez@antioquia.gov.co"/>
    <s v="3217707985-3136236780"/>
    <n v="8862"/>
    <s v="San José de la Montaña"/>
    <s v="05658"/>
    <s v="Río Grande y Chico"/>
    <s v="Z11"/>
    <s v="NORTE"/>
    <s v="R05"/>
    <m/>
    <e v="#N/A"/>
    <e v="#N/A"/>
    <m/>
    <m/>
    <m/>
    <s v="Vendaval"/>
    <m/>
    <n v="30"/>
    <m/>
    <m/>
    <m/>
    <m/>
    <m/>
    <m/>
    <m/>
    <m/>
    <m/>
    <m/>
    <m/>
    <m/>
  </r>
  <r>
    <s v="Septiembre"/>
    <s v="09"/>
    <x v="0"/>
    <n v="20120928"/>
    <n v="20120928"/>
    <m/>
    <n v="1"/>
    <s v="Comisión Social"/>
    <s v="Ana Yelitza Álvarez Calle"/>
    <s v="ana.alvarez@antioquia.gov.co"/>
    <s v="3217707985-3136236780"/>
    <n v="8862"/>
    <s v="San Andrés de Cuerquia"/>
    <s v="05647"/>
    <s v="Río Cauca"/>
    <s v="Z12"/>
    <s v="NORTE"/>
    <s v="R05"/>
    <m/>
    <e v="#N/A"/>
    <e v="#N/A"/>
    <m/>
    <m/>
    <m/>
    <s v="Vendaval"/>
    <m/>
    <n v="30"/>
    <m/>
    <m/>
    <m/>
    <m/>
    <m/>
    <m/>
    <m/>
    <m/>
    <m/>
    <m/>
    <m/>
    <m/>
  </r>
  <r>
    <s v="Septiembre"/>
    <s v="09"/>
    <x v="0"/>
    <n v="20120928"/>
    <n v="20120928"/>
    <m/>
    <n v="1"/>
    <s v="Comisión Social"/>
    <s v="Ana Yelitza Álvarez Calle"/>
    <s v="ana.alvarez@antioquia.gov.co"/>
    <s v="3217707985-3136236780"/>
    <n v="8862"/>
    <s v="Cisneros"/>
    <s v="05190"/>
    <s v="Nus"/>
    <s v="Z05"/>
    <s v="NORDESTE"/>
    <s v="R04"/>
    <m/>
    <e v="#N/A"/>
    <e v="#N/A"/>
    <m/>
    <m/>
    <m/>
    <s v="Vendaval"/>
    <m/>
    <n v="30"/>
    <m/>
    <m/>
    <m/>
    <m/>
    <m/>
    <m/>
    <m/>
    <m/>
    <m/>
    <m/>
    <m/>
    <m/>
  </r>
  <r>
    <s v="Septiembre"/>
    <s v="09"/>
    <x v="0"/>
    <n v="20120928"/>
    <n v="20120928"/>
    <m/>
    <n v="1"/>
    <s v="Comisión Social"/>
    <s v="Ana Yelitza Álvarez Calle"/>
    <s v="ana.alvarez@antioquia.gov.co"/>
    <s v="3217707985-3136236780"/>
    <n v="8862"/>
    <s v="Arboletes"/>
    <s v="05051"/>
    <s v="Norte"/>
    <s v="Z24"/>
    <s v="URABÁ"/>
    <s v="R09"/>
    <m/>
    <e v="#N/A"/>
    <e v="#N/A"/>
    <m/>
    <m/>
    <m/>
    <s v="Vendaval"/>
    <m/>
    <n v="30"/>
    <m/>
    <m/>
    <m/>
    <m/>
    <m/>
    <m/>
    <m/>
    <m/>
    <m/>
    <m/>
    <m/>
    <m/>
  </r>
  <r>
    <s v="Octubre"/>
    <s v="10"/>
    <x v="0"/>
    <n v="20121005"/>
    <n v="20121005"/>
    <m/>
    <n v="1"/>
    <s v="Comisión Social"/>
    <s v="Ana Yelitza Álvarez Calle"/>
    <s v="ana.alvarez@antioquia.gov.co"/>
    <s v="3217707985-3136236780"/>
    <n v="8862"/>
    <s v="Vegachí"/>
    <s v="05858"/>
    <s v="Meseta"/>
    <s v="Z07"/>
    <s v="NORDESTE"/>
    <s v="R04"/>
    <m/>
    <e v="#N/A"/>
    <e v="#N/A"/>
    <m/>
    <m/>
    <m/>
    <s v="Vendaval"/>
    <m/>
    <n v="30"/>
    <m/>
    <m/>
    <m/>
    <m/>
    <m/>
    <m/>
    <m/>
    <m/>
    <m/>
    <m/>
    <m/>
    <m/>
  </r>
  <r>
    <s v="Octubre"/>
    <s v="10"/>
    <x v="0"/>
    <n v="20121005"/>
    <n v="20121005"/>
    <m/>
    <n v="1"/>
    <s v="Comisión Social"/>
    <s v="Ana Yelitza Álvarez Calle"/>
    <s v="ana.alvarez@antioquia.gov.co"/>
    <s v="3217707985-3136236780"/>
    <n v="8862"/>
    <s v="Alejandría"/>
    <s v="05021"/>
    <s v="Embalses"/>
    <s v="Z16"/>
    <s v="ORIENTE"/>
    <s v="R07"/>
    <m/>
    <e v="#N/A"/>
    <e v="#N/A"/>
    <m/>
    <m/>
    <m/>
    <s v="Vendaval"/>
    <m/>
    <n v="30"/>
    <m/>
    <m/>
    <m/>
    <m/>
    <m/>
    <m/>
    <m/>
    <m/>
    <m/>
    <m/>
    <m/>
    <m/>
  </r>
  <r>
    <s v="Octubre"/>
    <s v="10"/>
    <x v="0"/>
    <n v="20121005"/>
    <n v="20121005"/>
    <m/>
    <n v="1"/>
    <s v="Comisión Social"/>
    <s v="Ana Yelitza Álvarez Calle"/>
    <s v="ana.alvarez@antioquia.gov.co"/>
    <s v="3217707985-3136236780"/>
    <n v="8862"/>
    <s v="Vegachí"/>
    <s v="05858"/>
    <s v="Meseta"/>
    <s v="Z07"/>
    <s v="NORDESTE"/>
    <s v="R04"/>
    <m/>
    <e v="#N/A"/>
    <e v="#N/A"/>
    <m/>
    <m/>
    <m/>
    <s v="Vendaval"/>
    <m/>
    <n v="30"/>
    <m/>
    <m/>
    <m/>
    <m/>
    <m/>
    <m/>
    <m/>
    <m/>
    <m/>
    <m/>
    <m/>
    <m/>
  </r>
  <r>
    <s v="Octubre"/>
    <s v="10"/>
    <x v="0"/>
    <n v="20121007"/>
    <n v="20121007"/>
    <m/>
    <n v="1"/>
    <s v="Comisión Social"/>
    <s v="Ana Yelitza Álvarez Calle"/>
    <s v="ana.alvarez@antioquia.gov.co"/>
    <s v="3217707985-3136236780"/>
    <n v="8862"/>
    <s v="Vegachí"/>
    <s v="05858"/>
    <s v="Meseta"/>
    <s v="Z07"/>
    <s v="NORDESTE"/>
    <s v="R04"/>
    <m/>
    <e v="#N/A"/>
    <e v="#N/A"/>
    <m/>
    <m/>
    <m/>
    <s v="Vendaval"/>
    <m/>
    <n v="30"/>
    <m/>
    <m/>
    <m/>
    <m/>
    <m/>
    <m/>
    <m/>
    <m/>
    <m/>
    <m/>
    <m/>
    <m/>
  </r>
  <r>
    <s v="Octubre"/>
    <s v="10"/>
    <x v="0"/>
    <n v="20121008"/>
    <n v="20121008"/>
    <m/>
    <n v="1"/>
    <s v="Comisión Social"/>
    <s v="Ana Yelitza Álvarez Calle"/>
    <s v="ana.alvarez@antioquia.gov.co"/>
    <s v="3217707985-3136236780"/>
    <n v="8862"/>
    <s v="Vegachí"/>
    <s v="05858"/>
    <s v="Meseta"/>
    <s v="Z07"/>
    <s v="NORDESTE"/>
    <s v="R04"/>
    <m/>
    <e v="#N/A"/>
    <e v="#N/A"/>
    <m/>
    <m/>
    <m/>
    <s v="Vendaval"/>
    <m/>
    <n v="30"/>
    <m/>
    <m/>
    <m/>
    <m/>
    <m/>
    <m/>
    <m/>
    <m/>
    <m/>
    <m/>
    <m/>
    <m/>
  </r>
  <r>
    <s v="Octubre"/>
    <s v="10"/>
    <x v="0"/>
    <n v="20121009"/>
    <n v="20121009"/>
    <m/>
    <n v="1"/>
    <s v="Comisión Social"/>
    <s v="Ana Yelitza Álvarez Calle"/>
    <s v="ana.alvarez@antioquia.gov.co"/>
    <s v="3217707985-3136236780"/>
    <n v="8862"/>
    <s v="Nariño"/>
    <s v="05483"/>
    <s v="Páramo"/>
    <s v="Z15"/>
    <s v="ORIENTE"/>
    <s v="R07"/>
    <m/>
    <e v="#N/A"/>
    <e v="#N/A"/>
    <m/>
    <m/>
    <m/>
    <s v="Vendaval"/>
    <m/>
    <n v="30"/>
    <m/>
    <m/>
    <m/>
    <m/>
    <m/>
    <m/>
    <m/>
    <m/>
    <m/>
    <m/>
    <m/>
    <m/>
  </r>
  <r>
    <s v="Octubre"/>
    <s v="10"/>
    <x v="0"/>
    <n v="20121012"/>
    <n v="20121012"/>
    <m/>
    <n v="1"/>
    <s v="Comisión Social"/>
    <s v="Ana Yelitza Álvarez Calle"/>
    <s v="ana.alvarez@antioquia.gov.co"/>
    <s v="3217707985-3136236780"/>
    <n v="8862"/>
    <s v="Cocorná"/>
    <s v="05197"/>
    <s v="Bosques"/>
    <s v="Z17"/>
    <s v="ORIENTE"/>
    <s v="R07"/>
    <m/>
    <e v="#N/A"/>
    <e v="#N/A"/>
    <m/>
    <m/>
    <m/>
    <s v="Vendaval"/>
    <m/>
    <n v="30"/>
    <m/>
    <m/>
    <m/>
    <m/>
    <m/>
    <m/>
    <m/>
    <m/>
    <m/>
    <m/>
    <m/>
    <m/>
  </r>
  <r>
    <s v="Octubre"/>
    <s v="10"/>
    <x v="0"/>
    <n v="20121012"/>
    <n v="20121012"/>
    <m/>
    <n v="1"/>
    <s v="Comisión Social"/>
    <s v="Ana Yelitza Álvarez Calle"/>
    <s v="ana.alvarez@antioquia.gov.co"/>
    <s v="3217707985-3136236780"/>
    <n v="8862"/>
    <s v="Cocorná"/>
    <s v="05197"/>
    <s v="Bosques"/>
    <s v="Z17"/>
    <s v="ORIENTE"/>
    <s v="R07"/>
    <m/>
    <e v="#N/A"/>
    <e v="#N/A"/>
    <m/>
    <m/>
    <m/>
    <s v="Vendaval"/>
    <m/>
    <n v="30"/>
    <m/>
    <m/>
    <m/>
    <m/>
    <m/>
    <m/>
    <m/>
    <m/>
    <m/>
    <m/>
    <m/>
    <m/>
  </r>
  <r>
    <s v="Octubre"/>
    <s v="10"/>
    <x v="0"/>
    <n v="20121019"/>
    <n v="20121019"/>
    <m/>
    <n v="1"/>
    <s v="Comisión Social"/>
    <s v="Ana Yelitza Álvarez Calle"/>
    <s v="ana.alvarez@antioquia.gov.co"/>
    <s v="3217707985-3136236780"/>
    <n v="8862"/>
    <s v="Anorí"/>
    <s v="05040"/>
    <s v="Río Porce "/>
    <s v="Z09"/>
    <s v="NORDESTE"/>
    <s v="R04"/>
    <m/>
    <e v="#N/A"/>
    <e v="#N/A"/>
    <m/>
    <m/>
    <m/>
    <s v="Vendaval"/>
    <m/>
    <n v="30"/>
    <m/>
    <m/>
    <m/>
    <m/>
    <m/>
    <m/>
    <m/>
    <m/>
    <m/>
    <m/>
    <m/>
    <m/>
  </r>
  <r>
    <s v="Octubre"/>
    <s v="10"/>
    <x v="0"/>
    <n v="20121019"/>
    <n v="20121019"/>
    <m/>
    <n v="1"/>
    <s v="Comisión Social"/>
    <s v="Ana Yelitza Álvarez Calle"/>
    <s v="ana.alvarez@antioquia.gov.co"/>
    <s v="3217707985-3136236780"/>
    <n v="8862"/>
    <s v="Argelia"/>
    <s v="05055"/>
    <s v="Páramo"/>
    <s v="Z15"/>
    <s v="ORIENTE"/>
    <s v="R07"/>
    <m/>
    <e v="#N/A"/>
    <e v="#N/A"/>
    <m/>
    <m/>
    <m/>
    <s v="Vendaval"/>
    <m/>
    <n v="30"/>
    <m/>
    <m/>
    <m/>
    <m/>
    <m/>
    <m/>
    <m/>
    <m/>
    <m/>
    <m/>
    <m/>
    <m/>
  </r>
  <r>
    <s v="Octubre"/>
    <s v="10"/>
    <x v="0"/>
    <n v="20121019"/>
    <n v="20121019"/>
    <m/>
    <n v="1"/>
    <s v="Comisión Social"/>
    <s v="Ana Yelitza Álvarez Calle"/>
    <s v="ana.alvarez@antioquia.gov.co"/>
    <s v="3217707985-3136236780"/>
    <n v="8862"/>
    <s v="Argelia"/>
    <s v="05055"/>
    <s v="Páramo"/>
    <s v="Z15"/>
    <s v="ORIENTE"/>
    <s v="R07"/>
    <m/>
    <e v="#N/A"/>
    <e v="#N/A"/>
    <m/>
    <m/>
    <m/>
    <s v="Vendaval"/>
    <m/>
    <n v="30"/>
    <m/>
    <m/>
    <m/>
    <m/>
    <m/>
    <m/>
    <m/>
    <m/>
    <m/>
    <m/>
    <m/>
    <m/>
  </r>
  <r>
    <s v="Octubre"/>
    <s v="10"/>
    <x v="0"/>
    <n v="20121019"/>
    <n v="20121019"/>
    <m/>
    <n v="1"/>
    <s v="Comisión Social"/>
    <s v="Ana Yelitza Álvarez Calle"/>
    <s v="ana.alvarez@antioquia.gov.co"/>
    <s v="3217707985-3136236780"/>
    <n v="8862"/>
    <s v="Briceño"/>
    <s v="05107"/>
    <s v="Vertiente Chorros Blancos"/>
    <s v="Z10"/>
    <s v="NORTE"/>
    <s v="R05"/>
    <m/>
    <e v="#N/A"/>
    <e v="#N/A"/>
    <m/>
    <m/>
    <m/>
    <s v="Vendaval"/>
    <m/>
    <n v="30"/>
    <m/>
    <m/>
    <m/>
    <m/>
    <m/>
    <m/>
    <m/>
    <m/>
    <m/>
    <m/>
    <m/>
    <m/>
  </r>
  <r>
    <s v="Octubre"/>
    <s v="10"/>
    <x v="0"/>
    <n v="20121019"/>
    <n v="20121019"/>
    <m/>
    <n v="1"/>
    <s v="Comisión Social"/>
    <s v="Ana Yelitza Álvarez Calle"/>
    <s v="ana.alvarez@antioquia.gov.co"/>
    <s v="3217707985-3136236780"/>
    <n v="8862"/>
    <s v="Salgar"/>
    <s v="05642"/>
    <s v="Penderisco"/>
    <s v="Z21"/>
    <s v="SUROESTE"/>
    <s v="R08"/>
    <m/>
    <e v="#N/A"/>
    <e v="#N/A"/>
    <m/>
    <m/>
    <m/>
    <s v="Vendaval"/>
    <m/>
    <n v="30"/>
    <m/>
    <m/>
    <m/>
    <m/>
    <m/>
    <m/>
    <m/>
    <m/>
    <m/>
    <m/>
    <m/>
    <m/>
  </r>
  <r>
    <s v="Octubre"/>
    <s v="10"/>
    <x v="0"/>
    <n v="20121022"/>
    <n v="20121022"/>
    <m/>
    <n v="1"/>
    <s v="Comisión Social"/>
    <s v="Ana Yelitza Álvarez Calle"/>
    <s v="ana.alvarez@antioquia.gov.co"/>
    <s v="3217707985-3136236780"/>
    <n v="8862"/>
    <s v="Concepción"/>
    <s v="05206"/>
    <s v="Embalses"/>
    <s v="Z16"/>
    <s v="ORIENTE"/>
    <s v="R07"/>
    <m/>
    <e v="#N/A"/>
    <e v="#N/A"/>
    <m/>
    <m/>
    <m/>
    <s v="Vendaval"/>
    <m/>
    <n v="30"/>
    <m/>
    <m/>
    <m/>
    <m/>
    <m/>
    <m/>
    <m/>
    <m/>
    <m/>
    <m/>
    <m/>
    <m/>
  </r>
  <r>
    <s v="Diciembre"/>
    <s v="12"/>
    <x v="0"/>
    <n v="20121219"/>
    <n v="20121219"/>
    <m/>
    <n v="1"/>
    <s v="Comisión Social"/>
    <s v="Ana Yelitza Álvarez Calle"/>
    <s v="ana.alvarez@antioquia.gov.co"/>
    <s v="3217707985-3136236780"/>
    <n v="8862"/>
    <s v="Alejandría"/>
    <s v="05021"/>
    <s v="Embalses"/>
    <s v="Z16"/>
    <s v="ORIENTE"/>
    <s v="R07"/>
    <m/>
    <e v="#N/A"/>
    <e v="#N/A"/>
    <m/>
    <m/>
    <m/>
    <s v="Vendaval"/>
    <m/>
    <n v="30"/>
    <m/>
    <m/>
    <m/>
    <m/>
    <m/>
    <m/>
    <m/>
    <m/>
    <m/>
    <m/>
    <m/>
    <m/>
  </r>
  <r>
    <e v="#N/A"/>
    <s v=""/>
    <x v="0"/>
    <m/>
    <n v="0"/>
    <m/>
    <n v="1"/>
    <s v="Comisión Social"/>
    <s v="Ana Yelitza Álvarez Calle"/>
    <s v="ana.alvarez@antioquia.gov.co"/>
    <s v="3217707985-3136236780"/>
    <n v="8862"/>
    <s v="Angelópolis"/>
    <s v="05036"/>
    <s v="Sinifaná"/>
    <s v="Z19"/>
    <s v="SUROESTE"/>
    <s v="R08"/>
    <m/>
    <e v="#N/A"/>
    <e v="#N/A"/>
    <m/>
    <m/>
    <m/>
    <s v="Ayuda Humanitaria"/>
    <m/>
    <n v="0"/>
    <m/>
    <m/>
    <m/>
    <m/>
    <m/>
    <m/>
    <m/>
    <m/>
    <m/>
    <m/>
    <m/>
    <m/>
  </r>
  <r>
    <s v="Diciembre"/>
    <s v="12"/>
    <x v="0"/>
    <n v="20121227"/>
    <n v="20121227"/>
    <m/>
    <n v="1"/>
    <s v="Comisión Social"/>
    <s v="Ana Yelitza Álvarez Calle"/>
    <s v="ana.alvarez@antioquia.gov.co"/>
    <s v="3217707985-3136236780"/>
    <n v="8862"/>
    <s v="Betulia"/>
    <s v="05093"/>
    <s v="Penderisco"/>
    <s v="Z21"/>
    <s v="SUROESTE"/>
    <s v="R08"/>
    <m/>
    <e v="#N/A"/>
    <e v="#N/A"/>
    <m/>
    <m/>
    <m/>
    <s v="Ayuda Humanitaria"/>
    <m/>
    <n v="0"/>
    <m/>
    <m/>
    <m/>
    <m/>
    <m/>
    <m/>
    <m/>
    <m/>
    <m/>
    <m/>
    <m/>
    <m/>
  </r>
  <r>
    <s v="Noviembre"/>
    <s v="11"/>
    <x v="0"/>
    <n v="20121126"/>
    <n v="20121126"/>
    <m/>
    <n v="1"/>
    <s v="Comisión Social"/>
    <s v="Ana Yelitza Álvarez Calle"/>
    <s v="ana.alvarez@antioquia.gov.co"/>
    <s v="3217707985-3136236780"/>
    <n v="8862"/>
    <s v="Carepa"/>
    <s v="05147"/>
    <s v="Centro"/>
    <s v="Z23"/>
    <s v="URABÁ"/>
    <s v="R09"/>
    <m/>
    <e v="#N/A"/>
    <e v="#N/A"/>
    <m/>
    <m/>
    <m/>
    <s v="Ayuda Humanitaria"/>
    <m/>
    <n v="0"/>
    <m/>
    <m/>
    <m/>
    <m/>
    <m/>
    <m/>
    <m/>
    <m/>
    <m/>
    <m/>
    <m/>
    <m/>
  </r>
  <r>
    <s v="Noviembre"/>
    <s v="11"/>
    <x v="0"/>
    <n v="20121126"/>
    <n v="20121126"/>
    <m/>
    <n v="1"/>
    <s v="Comisión Social"/>
    <s v="Ana Yelitza Álvarez Calle"/>
    <s v="ana.alvarez@antioquia.gov.co"/>
    <s v="3217707985-3136236780"/>
    <n v="8862"/>
    <s v="Nariño"/>
    <s v="05483"/>
    <s v="Páramo"/>
    <s v="Z15"/>
    <s v="ORIENTE"/>
    <s v="R07"/>
    <m/>
    <e v="#N/A"/>
    <e v="#N/A"/>
    <m/>
    <m/>
    <m/>
    <s v="Ayuda Humanitaria"/>
    <m/>
    <n v="0"/>
    <m/>
    <m/>
    <m/>
    <m/>
    <m/>
    <m/>
    <m/>
    <m/>
    <m/>
    <m/>
    <m/>
    <m/>
  </r>
  <r>
    <s v="Octubre"/>
    <s v="10"/>
    <x v="0"/>
    <n v="20121004"/>
    <n v="20121004"/>
    <m/>
    <n v="1"/>
    <s v="Comisión Social"/>
    <s v="Ana Yelitza Álvarez Calle"/>
    <s v="ana.alvarez@antioquia.gov.co"/>
    <s v="3217707985-3136236780"/>
    <n v="8862"/>
    <s v="Nariño"/>
    <s v="05483"/>
    <s v="Páramo"/>
    <s v="Z15"/>
    <s v="ORIENTE"/>
    <s v="R07"/>
    <m/>
    <e v="#N/A"/>
    <e v="#N/A"/>
    <m/>
    <m/>
    <m/>
    <s v="Ayuda Humanitaria"/>
    <m/>
    <n v="0"/>
    <m/>
    <m/>
    <m/>
    <m/>
    <m/>
    <m/>
    <m/>
    <m/>
    <m/>
    <m/>
    <m/>
    <m/>
  </r>
  <r>
    <s v="Diciembre"/>
    <s v="12"/>
    <x v="0"/>
    <n v="20121219"/>
    <n v="20121219"/>
    <m/>
    <n v="1"/>
    <s v="Comisión Social"/>
    <s v="Ana Yelitza Álvarez Calle"/>
    <s v="ana.alvarez@antioquia.gov.co"/>
    <s v="3217707985-3136236780"/>
    <n v="8862"/>
    <s v="Nechí"/>
    <s v="05495"/>
    <s v="Bajo Cauca"/>
    <s v="Z04"/>
    <s v="BAJO CAUCA"/>
    <s v="R02"/>
    <m/>
    <e v="#N/A"/>
    <e v="#N/A"/>
    <m/>
    <m/>
    <m/>
    <s v="Ayuda Humanitaria"/>
    <m/>
    <n v="0"/>
    <m/>
    <m/>
    <m/>
    <m/>
    <m/>
    <m/>
    <m/>
    <m/>
    <m/>
    <m/>
    <m/>
    <m/>
  </r>
  <r>
    <s v="Noviembre"/>
    <s v="11"/>
    <x v="0"/>
    <n v="20121127"/>
    <n v="20121127"/>
    <m/>
    <n v="1"/>
    <s v="Comisión Social"/>
    <s v="Ana Yelitza Álvarez Calle"/>
    <s v="ana.alvarez@antioquia.gov.co"/>
    <s v="3217707985-3136236780"/>
    <n v="8862"/>
    <s v="Puerto Berrío"/>
    <s v="05579"/>
    <s v="Ribereña"/>
    <s v="Z06"/>
    <s v="MAGDALENA MEDIO"/>
    <s v="R03"/>
    <m/>
    <e v="#N/A"/>
    <e v="#N/A"/>
    <m/>
    <m/>
    <m/>
    <s v="Ayuda Humanitaria"/>
    <m/>
    <n v="0"/>
    <m/>
    <m/>
    <m/>
    <m/>
    <m/>
    <m/>
    <m/>
    <m/>
    <m/>
    <m/>
    <m/>
    <m/>
  </r>
  <r>
    <s v="Octubre"/>
    <s v="10"/>
    <x v="0"/>
    <n v="20121006"/>
    <n v="20121006"/>
    <m/>
    <n v="1"/>
    <s v="Comisión Social"/>
    <s v="Ana Yelitza Álvarez Calle"/>
    <s v="ana.alvarez@antioquia.gov.co"/>
    <s v="3217707985-3136236780"/>
    <n v="8862"/>
    <s v="Puerto Triunfo"/>
    <s v="05591"/>
    <s v="Ribereña"/>
    <s v="Z06"/>
    <s v="MAGDALENA MEDIO"/>
    <s v="R03"/>
    <m/>
    <e v="#N/A"/>
    <e v="#N/A"/>
    <m/>
    <m/>
    <m/>
    <s v="Ayuda Humanitaria"/>
    <m/>
    <n v="0"/>
    <m/>
    <m/>
    <m/>
    <m/>
    <m/>
    <m/>
    <m/>
    <m/>
    <m/>
    <m/>
    <m/>
    <m/>
  </r>
  <r>
    <s v="Octubre"/>
    <s v="10"/>
    <x v="0"/>
    <n v="20121023"/>
    <n v="20121023"/>
    <m/>
    <n v="1"/>
    <s v="Comisión Social"/>
    <s v="Ana Yelitza Álvarez Calle"/>
    <s v="ana.alvarez@antioquia.gov.co"/>
    <s v="3217707985-3136236780"/>
    <n v="8862"/>
    <s v="San Carlos"/>
    <s v="05649"/>
    <s v="Embalses"/>
    <s v="Z16"/>
    <s v="ORIENTE"/>
    <s v="R07"/>
    <m/>
    <e v="#N/A"/>
    <e v="#N/A"/>
    <m/>
    <m/>
    <m/>
    <s v="Ayuda Humanitaria"/>
    <m/>
    <n v="0"/>
    <m/>
    <m/>
    <m/>
    <m/>
    <m/>
    <m/>
    <m/>
    <m/>
    <m/>
    <m/>
    <m/>
    <m/>
  </r>
  <r>
    <e v="#N/A"/>
    <s v=""/>
    <x v="0"/>
    <m/>
    <n v="0"/>
    <m/>
    <n v="1"/>
    <s v="Comisión Social"/>
    <s v="Ana Yelitza Álvarez Calle"/>
    <s v="ana.alvarez@antioquia.gov.co"/>
    <s v="3217707985-3136236780"/>
    <n v="8862"/>
    <s v="San Francisco"/>
    <s v="05652"/>
    <s v="Bosques"/>
    <s v="Z17"/>
    <s v="ORIENTE"/>
    <s v="R07"/>
    <m/>
    <e v="#N/A"/>
    <e v="#N/A"/>
    <m/>
    <m/>
    <m/>
    <s v="Ayuda Humanitaria"/>
    <m/>
    <n v="0"/>
    <m/>
    <m/>
    <m/>
    <m/>
    <m/>
    <m/>
    <m/>
    <m/>
    <m/>
    <m/>
    <m/>
    <m/>
  </r>
  <r>
    <e v="#N/A"/>
    <s v=""/>
    <x v="0"/>
    <m/>
    <n v="0"/>
    <m/>
    <n v="1"/>
    <s v="Comisión Social"/>
    <s v="Ana Yelitza Álvarez Calle"/>
    <s v="ana.alvarez@antioquia.gov.co"/>
    <s v="3217707985-3136236780"/>
    <n v="8862"/>
    <s v="San Luis"/>
    <s v="05660"/>
    <s v="Bosques"/>
    <s v="Z17"/>
    <s v="ORIENTE"/>
    <s v="R07"/>
    <m/>
    <e v="#N/A"/>
    <e v="#N/A"/>
    <m/>
    <m/>
    <m/>
    <s v="Ayuda Humanitaria"/>
    <m/>
    <n v="0"/>
    <m/>
    <m/>
    <m/>
    <m/>
    <m/>
    <m/>
    <m/>
    <m/>
    <m/>
    <m/>
    <m/>
    <m/>
  </r>
  <r>
    <s v="Septiembre"/>
    <s v="09"/>
    <x v="0"/>
    <n v="20120928"/>
    <n v="20120928"/>
    <m/>
    <n v="1"/>
    <s v="Comisión Social"/>
    <s v="Ana Yelitza Álvarez Calle"/>
    <s v="ana.alvarez@antioquia.gov.co"/>
    <s v="3217707985-3136236780"/>
    <n v="8862"/>
    <s v="San Vicente"/>
    <s v="05674"/>
    <s v="Valle de San Nicolás"/>
    <s v="Z18"/>
    <s v="ORIENTE"/>
    <s v="R07"/>
    <m/>
    <e v="#N/A"/>
    <e v="#N/A"/>
    <m/>
    <m/>
    <m/>
    <s v="Ayuda Humanitaria"/>
    <m/>
    <n v="0"/>
    <m/>
    <m/>
    <m/>
    <m/>
    <m/>
    <m/>
    <m/>
    <m/>
    <m/>
    <m/>
    <m/>
    <m/>
  </r>
  <r>
    <e v="#N/A"/>
    <s v=""/>
    <x v="0"/>
    <m/>
    <n v="0"/>
    <m/>
    <n v="1"/>
    <s v="Comisión Social"/>
    <s v="Ana Yelitza Álvarez Calle"/>
    <s v="ana.alvarez@antioquia.gov.co"/>
    <s v="3217707985-3136236780"/>
    <n v="8862"/>
    <s v="Santo Domingo"/>
    <s v="05690"/>
    <s v="Nus"/>
    <s v="Z05"/>
    <s v="NORDESTE"/>
    <s v="R04"/>
    <m/>
    <e v="#N/A"/>
    <e v="#N/A"/>
    <m/>
    <m/>
    <m/>
    <s v="Ayuda Humanitaria"/>
    <m/>
    <n v="0"/>
    <m/>
    <m/>
    <m/>
    <m/>
    <m/>
    <m/>
    <m/>
    <m/>
    <m/>
    <m/>
    <m/>
    <m/>
  </r>
  <r>
    <s v="Agosto"/>
    <s v="08"/>
    <x v="0"/>
    <n v="20120821"/>
    <n v="20120821"/>
    <m/>
    <n v="1"/>
    <s v="Comisión Social"/>
    <s v="Ana Yelitza Álvarez Calle"/>
    <s v="ana.alvarez@antioquia.gov.co"/>
    <s v="3217707985-3136236780"/>
    <n v="8862"/>
    <s v="Uramita"/>
    <s v="05842"/>
    <s v="Cuenca del Río Sucio"/>
    <s v="Z13"/>
    <s v="OCCIDENTE"/>
    <s v="R06"/>
    <m/>
    <e v="#N/A"/>
    <e v="#N/A"/>
    <m/>
    <m/>
    <m/>
    <s v="Ayuda Humanitaria"/>
    <m/>
    <n v="0"/>
    <m/>
    <m/>
    <m/>
    <m/>
    <m/>
    <m/>
    <m/>
    <m/>
    <m/>
    <m/>
    <m/>
    <m/>
  </r>
  <r>
    <s v="Diciembre"/>
    <s v="12"/>
    <x v="0"/>
    <n v="20121213"/>
    <n v="20121213"/>
    <m/>
    <n v="1"/>
    <s v="Comisión Social"/>
    <s v="Ana Yelitza Álvarez Calle"/>
    <s v="ana.alvarez@antioquia.gov.co"/>
    <s v="3217707985-3136236780"/>
    <n v="8862"/>
    <s v="Vegachí"/>
    <s v="05858"/>
    <s v="Meseta"/>
    <s v="Z07"/>
    <s v="NORDESTE"/>
    <s v="R04"/>
    <m/>
    <e v="#N/A"/>
    <e v="#N/A"/>
    <m/>
    <m/>
    <m/>
    <s v="Ayuda Humanitaria"/>
    <m/>
    <n v="0"/>
    <m/>
    <m/>
    <m/>
    <m/>
    <m/>
    <m/>
    <m/>
    <m/>
    <m/>
    <m/>
    <m/>
    <m/>
  </r>
  <r>
    <s v="Octubre"/>
    <s v="10"/>
    <x v="0"/>
    <n v="20121011"/>
    <n v="20121011"/>
    <m/>
    <n v="1"/>
    <s v="Comisión Social"/>
    <s v="Ana Yelitza Álvarez Calle"/>
    <s v="ana.alvarez@antioquia.gov.co"/>
    <s v="3217707985-3136236780"/>
    <n v="8862"/>
    <s v="Yondó"/>
    <s v="05893"/>
    <s v="Ribereña"/>
    <s v="Z06"/>
    <s v="MAGDALENA MEDIO"/>
    <s v="R03"/>
    <m/>
    <e v="#N/A"/>
    <e v="#N/A"/>
    <m/>
    <m/>
    <m/>
    <s v="Ayuda Humanitaria"/>
    <m/>
    <n v="0"/>
    <m/>
    <m/>
    <m/>
    <m/>
    <m/>
    <m/>
    <m/>
    <m/>
    <m/>
    <m/>
    <m/>
    <m/>
  </r>
  <r>
    <s v="Diciembre"/>
    <s v="12"/>
    <x v="0"/>
    <n v="20121227"/>
    <n v="20121227"/>
    <m/>
    <n v="1"/>
    <s v="Comisión Social"/>
    <s v="Ana Yelitza Álvarez Calle"/>
    <s v="ana.alvarez@antioquia.gov.co"/>
    <s v="3217707985-3136236780"/>
    <n v="8862"/>
    <s v="Vegachí"/>
    <s v="05858"/>
    <s v="Meseta"/>
    <s v="Z07"/>
    <s v="NORDESTE"/>
    <s v="R04"/>
    <m/>
    <e v="#N/A"/>
    <e v="#N/A"/>
    <m/>
    <m/>
    <m/>
    <s v="Ayuda Humanitaria"/>
    <m/>
    <n v="0"/>
    <m/>
    <m/>
    <m/>
    <m/>
    <m/>
    <m/>
    <m/>
    <m/>
    <m/>
    <m/>
    <m/>
    <m/>
  </r>
  <r>
    <s v="Noviembre"/>
    <s v="11"/>
    <x v="0"/>
    <n v="20121126"/>
    <n v="20121126"/>
    <m/>
    <n v="1"/>
    <s v="Comisión Social"/>
    <s v="Ana Yelitza Álvarez Calle"/>
    <s v="ana.alvarez@antioquia.gov.co"/>
    <s v="3217707985-3136236780"/>
    <n v="8862"/>
    <s v="Santa Rosa de Osos"/>
    <s v="05686"/>
    <s v="Río Grande y Chico"/>
    <s v="Z11"/>
    <s v="NORTE"/>
    <s v="R05"/>
    <m/>
    <e v="#N/A"/>
    <e v="#N/A"/>
    <m/>
    <m/>
    <m/>
    <s v="Ayuda Humanitaria"/>
    <m/>
    <n v="0"/>
    <m/>
    <m/>
    <m/>
    <m/>
    <m/>
    <m/>
    <m/>
    <m/>
    <m/>
    <m/>
    <m/>
    <m/>
  </r>
  <r>
    <s v="Noviembre"/>
    <s v="11"/>
    <x v="0"/>
    <n v="20121126"/>
    <n v="20121126"/>
    <m/>
    <n v="1"/>
    <s v="Comisión Social"/>
    <s v="Ana Yelitza Álvarez Calle"/>
    <s v="ana.alvarez@antioquia.gov.co"/>
    <s v="3217707985-3136236780"/>
    <n v="8862"/>
    <s v="Vigía del Fuerte"/>
    <s v="05873"/>
    <s v="Atrato Medio"/>
    <s v="Z25"/>
    <s v="URABÁ"/>
    <s v="R09"/>
    <m/>
    <e v="#N/A"/>
    <e v="#N/A"/>
    <m/>
    <m/>
    <m/>
    <s v="Ayuda Humanitaria"/>
    <m/>
    <n v="0"/>
    <m/>
    <m/>
    <m/>
    <m/>
    <m/>
    <m/>
    <m/>
    <m/>
    <m/>
    <m/>
    <m/>
    <m/>
  </r>
  <r>
    <s v="Septiembre"/>
    <s v="09"/>
    <x v="0"/>
    <n v="20120908"/>
    <n v="20120908"/>
    <m/>
    <n v="1"/>
    <s v="Comisión Social"/>
    <s v="Ana Yelitza Álvarez Calle"/>
    <s v="ana.alvarez@antioquia.gov.co"/>
    <s v="3217707985-3136236780"/>
    <n v="8862"/>
    <s v="Zaragoza"/>
    <s v="05895"/>
    <s v="Bajo Cauca"/>
    <s v="Z04"/>
    <s v="BAJO CAUCA"/>
    <s v="R02"/>
    <m/>
    <e v="#N/A"/>
    <e v="#N/A"/>
    <m/>
    <m/>
    <m/>
    <s v="Ayuda Humanitaria"/>
    <m/>
    <n v="0"/>
    <m/>
    <m/>
    <m/>
    <m/>
    <m/>
    <m/>
    <m/>
    <m/>
    <m/>
    <m/>
    <m/>
    <m/>
  </r>
  <r>
    <s v="Marzo"/>
    <s v="03"/>
    <x v="1"/>
    <n v="20130312"/>
    <d v="2013-03-12T00:00:00"/>
    <d v="2019-03-01T00:00:00"/>
    <n v="1"/>
    <s v="Comisión Social"/>
    <s v="Ana Yelitza Álvarez Calle"/>
    <s v="ana.alvarez@antioquia.gov.co"/>
    <s v="3217707985-3136236780"/>
    <n v="8862"/>
    <s v="Nariño"/>
    <s v="05483"/>
    <s v="Páramo"/>
    <s v="Z15"/>
    <s v="ORIENTE"/>
    <s v="R07"/>
    <m/>
    <e v="#N/A"/>
    <e v="#N/A"/>
    <m/>
    <m/>
    <m/>
    <s v="Vendaval"/>
    <s v="Vendaval-deslizamiento"/>
    <n v="30"/>
    <m/>
    <m/>
    <m/>
    <m/>
    <m/>
    <m/>
    <m/>
    <m/>
    <m/>
    <m/>
    <m/>
    <m/>
  </r>
  <r>
    <s v="Marzo"/>
    <s v="03"/>
    <x v="1"/>
    <n v="20130314"/>
    <d v="2013-03-14T00:00:00"/>
    <d v="2019-03-01T00:00:00"/>
    <n v="1"/>
    <s v="Comisión Social"/>
    <s v="Ana Yelitza Álvarez Calle"/>
    <s v="ana.alvarez@antioquia.gov.co"/>
    <s v="3217707985-3136236780"/>
    <n v="8862"/>
    <s v="Arboletes"/>
    <s v="05051"/>
    <s v="Norte"/>
    <s v="Z24"/>
    <s v="URABÁ"/>
    <s v="R09"/>
    <m/>
    <e v="#N/A"/>
    <e v="#N/A"/>
    <m/>
    <m/>
    <m/>
    <s v="Erosión"/>
    <s v="Erosion deforestacion"/>
    <e v="#N/A"/>
    <m/>
    <m/>
    <m/>
    <m/>
    <m/>
    <m/>
    <m/>
    <m/>
    <m/>
    <m/>
    <m/>
    <m/>
  </r>
  <r>
    <s v="Marzo"/>
    <s v="03"/>
    <x v="1"/>
    <n v="20130318"/>
    <d v="2013-03-18T00:00:00"/>
    <d v="2019-03-01T00:00:00"/>
    <n v="1"/>
    <s v="Comisión Social"/>
    <s v="Ana Yelitza Álvarez Calle"/>
    <s v="ana.alvarez@antioquia.gov.co"/>
    <s v="3217707985-3136236780"/>
    <n v="8862"/>
    <s v="Jardín"/>
    <s v="05364"/>
    <s v="San Juan"/>
    <s v="Z20"/>
    <s v="SUROESTE"/>
    <s v="R08"/>
    <m/>
    <e v="#N/A"/>
    <e v="#N/A"/>
    <m/>
    <m/>
    <m/>
    <s v="Vendaval"/>
    <s v="Vendaval"/>
    <n v="30"/>
    <m/>
    <m/>
    <m/>
    <m/>
    <m/>
    <m/>
    <m/>
    <m/>
    <m/>
    <m/>
    <m/>
    <m/>
  </r>
  <r>
    <s v="Marzo"/>
    <s v="03"/>
    <x v="1"/>
    <n v="20130319"/>
    <m/>
    <d v="2013-03-19T00:00:00"/>
    <n v="1"/>
    <s v="Comisión Social"/>
    <s v="Ana Yelitza Álvarez Calle"/>
    <s v="ana.alvarez@antioquia.gov.co"/>
    <s v="3217707985-3136236780"/>
    <n v="8862"/>
    <s v="Ebéjico"/>
    <s v="05240"/>
    <s v="Cauca Medio"/>
    <s v="Z14"/>
    <s v="OCCIDENTE"/>
    <s v="R06"/>
    <m/>
    <e v="#N/A"/>
    <e v="#N/A"/>
    <m/>
    <m/>
    <m/>
    <s v="Vendaval"/>
    <s v="Vendaval"/>
    <n v="30"/>
    <m/>
    <m/>
    <m/>
    <m/>
    <m/>
    <m/>
    <m/>
    <m/>
    <m/>
    <m/>
    <m/>
    <m/>
  </r>
  <r>
    <s v="Marzo"/>
    <s v="03"/>
    <x v="1"/>
    <n v="20130321"/>
    <d v="2013-03-21T00:00:00"/>
    <d v="2013-03-21T00:00:00"/>
    <n v="1"/>
    <s v="Comisión Social"/>
    <s v="Ana Yelitza Álvarez Calle"/>
    <s v="ana.alvarez@antioquia.gov.co"/>
    <s v="3217707985-3136236780"/>
    <n v="8862"/>
    <s v="San José de la Montaña"/>
    <s v="05658"/>
    <s v="Río Grande y Chico"/>
    <s v="Z11"/>
    <s v="NORTE"/>
    <s v="R05"/>
    <m/>
    <e v="#N/A"/>
    <e v="#N/A"/>
    <m/>
    <m/>
    <m/>
    <s v="Vendaval"/>
    <s v="Vendaval"/>
    <n v="30"/>
    <m/>
    <m/>
    <m/>
    <m/>
    <m/>
    <m/>
    <m/>
    <m/>
    <m/>
    <m/>
    <m/>
    <m/>
  </r>
  <r>
    <s v="Abril"/>
    <s v="04"/>
    <x v="1"/>
    <n v="20130401"/>
    <d v="2013-04-01T00:00:00"/>
    <d v="2013-04-01T00:00:00"/>
    <n v="1"/>
    <s v="Comisión Social"/>
    <s v="Ana Yelitza Álvarez Calle"/>
    <s v="ana.alvarez@antioquia.gov.co"/>
    <s v="3217707985-3136236780"/>
    <n v="8862"/>
    <s v="Santo Domingo"/>
    <s v="05690"/>
    <s v="Nus"/>
    <s v="Z05"/>
    <s v="NORDESTE"/>
    <s v="R04"/>
    <m/>
    <e v="#N/A"/>
    <e v="#N/A"/>
    <m/>
    <m/>
    <m/>
    <s v="Lluvias"/>
    <s v="Lluvias"/>
    <n v="19"/>
    <m/>
    <m/>
    <m/>
    <m/>
    <m/>
    <m/>
    <m/>
    <m/>
    <m/>
    <m/>
    <m/>
    <m/>
  </r>
  <r>
    <s v="Abril"/>
    <s v="04"/>
    <x v="1"/>
    <n v="20130404"/>
    <d v="2013-04-04T00:00:00"/>
    <d v="2013-04-03T00:00:00"/>
    <n v="1"/>
    <s v="Comisión Social"/>
    <s v="Ana Yelitza Álvarez Calle"/>
    <s v="ana.alvarez@antioquia.gov.co"/>
    <s v="3217707985-3136236780"/>
    <n v="8862"/>
    <s v="Cañasgordas"/>
    <s v="05138"/>
    <s v="Cuenca del Río Sucio"/>
    <s v="Z13"/>
    <s v="OCCIDENTE"/>
    <s v="R06"/>
    <m/>
    <e v="#N/A"/>
    <e v="#N/A"/>
    <m/>
    <m/>
    <m/>
    <s v="Vendaval"/>
    <s v="Vendaval"/>
    <n v="30"/>
    <m/>
    <m/>
    <m/>
    <m/>
    <m/>
    <m/>
    <m/>
    <m/>
    <m/>
    <m/>
    <m/>
    <m/>
  </r>
  <r>
    <s v="Abril"/>
    <s v="04"/>
    <x v="1"/>
    <n v="20130403"/>
    <d v="2013-04-03T00:00:00"/>
    <d v="2013-04-04T00:00:00"/>
    <n v="1"/>
    <s v="Comisión Social"/>
    <s v="Ana Yelitza Álvarez Calle"/>
    <s v="ana.alvarez@antioquia.gov.co"/>
    <s v="3217707985-3136236780"/>
    <n v="8862"/>
    <s v="San Rafael"/>
    <s v="05667"/>
    <s v="Embalses"/>
    <s v="Z16"/>
    <s v="ORIENTE"/>
    <s v="R07"/>
    <m/>
    <e v="#N/A"/>
    <e v="#N/A"/>
    <m/>
    <m/>
    <m/>
    <s v="Vendaval"/>
    <s v="Vendaval"/>
    <n v="30"/>
    <m/>
    <m/>
    <m/>
    <m/>
    <m/>
    <m/>
    <m/>
    <m/>
    <m/>
    <m/>
    <m/>
    <m/>
  </r>
  <r>
    <s v="Abril"/>
    <s v="04"/>
    <x v="1"/>
    <n v="20130404"/>
    <d v="2013-04-04T00:00:00"/>
    <d v="2013-04-03T00:00:00"/>
    <n v="1"/>
    <s v="Comisión Social"/>
    <s v="Ana Yelitza Álvarez Calle"/>
    <s v="ana.alvarez@antioquia.gov.co"/>
    <s v="3217707985-3136236780"/>
    <n v="8862"/>
    <s v="Liborina"/>
    <s v="05411"/>
    <s v="Cauca Medio"/>
    <s v="Z14"/>
    <s v="OCCIDENTE"/>
    <s v="R06"/>
    <m/>
    <e v="#N/A"/>
    <e v="#N/A"/>
    <m/>
    <m/>
    <m/>
    <s v="Vendaval"/>
    <s v="Vendaval"/>
    <n v="30"/>
    <m/>
    <m/>
    <m/>
    <m/>
    <m/>
    <m/>
    <m/>
    <m/>
    <m/>
    <m/>
    <m/>
    <m/>
  </r>
  <r>
    <s v="Abril"/>
    <s v="04"/>
    <x v="1"/>
    <n v="20130402"/>
    <d v="2013-04-02T00:00:00"/>
    <d v="2013-04-05T00:00:00"/>
    <n v="1"/>
    <s v="Comisión Social"/>
    <s v="Ana Yelitza Álvarez Calle"/>
    <s v="ana.alvarez@antioquia.gov.co"/>
    <s v="3217707985-3136236780"/>
    <n v="8862"/>
    <s v="San Francisco"/>
    <s v="05652"/>
    <s v="Bosques"/>
    <s v="Z17"/>
    <s v="ORIENTE"/>
    <s v="R07"/>
    <m/>
    <e v="#N/A"/>
    <e v="#N/A"/>
    <m/>
    <m/>
    <m/>
    <s v="Lluvias"/>
    <s v="Fuertes Lluvias"/>
    <n v="19"/>
    <m/>
    <m/>
    <m/>
    <m/>
    <m/>
    <m/>
    <m/>
    <m/>
    <m/>
    <m/>
    <m/>
    <m/>
  </r>
  <r>
    <s v="Abril"/>
    <s v="04"/>
    <x v="1"/>
    <n v="20130405"/>
    <d v="2013-04-05T00:00:00"/>
    <d v="2013-04-08T00:00:00"/>
    <n v="1"/>
    <s v="Comisión Social"/>
    <s v="Ana Yelitza Álvarez Calle"/>
    <s v="ana.alvarez@antioquia.gov.co"/>
    <s v="3217707985-3136236780"/>
    <n v="8862"/>
    <s v="Yalí"/>
    <s v="05885"/>
    <s v="Meseta"/>
    <s v="Z07"/>
    <s v="NORDESTE"/>
    <s v="R04"/>
    <m/>
    <e v="#N/A"/>
    <e v="#N/A"/>
    <m/>
    <m/>
    <m/>
    <s v="Lluvias"/>
    <s v="Fuertes lluvias y vientos"/>
    <n v="19"/>
    <m/>
    <m/>
    <m/>
    <m/>
    <m/>
    <m/>
    <m/>
    <m/>
    <m/>
    <m/>
    <m/>
    <m/>
  </r>
  <r>
    <s v="Abril"/>
    <s v="04"/>
    <x v="1"/>
    <n v="20130403"/>
    <m/>
    <d v="2013-04-03T00:00:00"/>
    <n v="1"/>
    <s v="Comisión Social"/>
    <s v="Ana Yelitza Álvarez Calle"/>
    <s v="ana.alvarez@antioquia.gov.co"/>
    <s v="3217707985-3136236780"/>
    <n v="8862"/>
    <s v="Cocorná"/>
    <s v="05197"/>
    <s v="Bosques"/>
    <s v="Z17"/>
    <s v="ORIENTE"/>
    <s v="R07"/>
    <m/>
    <e v="#N/A"/>
    <e v="#N/A"/>
    <m/>
    <m/>
    <m/>
    <s v="Deslizamiento"/>
    <s v="Deslizamiento"/>
    <n v="7"/>
    <m/>
    <m/>
    <m/>
    <m/>
    <m/>
    <m/>
    <m/>
    <m/>
    <m/>
    <m/>
    <m/>
    <m/>
  </r>
  <r>
    <s v="Abril"/>
    <s v="04"/>
    <x v="1"/>
    <n v="20130408"/>
    <d v="2013-04-08T00:00:00"/>
    <d v="2013-04-08T00:00:00"/>
    <n v="1"/>
    <s v="Comisión Social"/>
    <s v="Ana Yelitza Álvarez Calle"/>
    <s v="ana.alvarez@antioquia.gov.co"/>
    <s v="3217707985-3136236780"/>
    <n v="8862"/>
    <s v="Santa Rosa de Osos"/>
    <s v="05686"/>
    <s v="Río Grande y Chico"/>
    <s v="Z11"/>
    <s v="NORTE"/>
    <s v="R05"/>
    <m/>
    <e v="#N/A"/>
    <e v="#N/A"/>
    <m/>
    <m/>
    <m/>
    <s v="Colapso Estructural"/>
    <s v="Colapso estructural"/>
    <n v="4"/>
    <m/>
    <m/>
    <m/>
    <m/>
    <m/>
    <m/>
    <m/>
    <m/>
    <m/>
    <m/>
    <m/>
    <m/>
  </r>
  <r>
    <s v="Abril"/>
    <s v="04"/>
    <x v="1"/>
    <n v="20130415"/>
    <d v="2013-03-15T00:00:00"/>
    <d v="2013-04-09T00:00:00"/>
    <n v="1"/>
    <s v="Comisión Social"/>
    <s v="Ana Yelitza Álvarez Calle"/>
    <s v="ana.alvarez@antioquia.gov.co"/>
    <s v="3217707985-3136236780"/>
    <n v="8862"/>
    <s v="Briceño"/>
    <s v="05107"/>
    <s v="Vertiente Chorros Blancos"/>
    <s v="Z10"/>
    <s v="NORTE"/>
    <s v="R05"/>
    <m/>
    <e v="#N/A"/>
    <e v="#N/A"/>
    <m/>
    <m/>
    <m/>
    <s v="Terrorismo"/>
    <s v="Minas antipersonas"/>
    <n v="28"/>
    <m/>
    <m/>
    <m/>
    <m/>
    <m/>
    <m/>
    <m/>
    <m/>
    <m/>
    <m/>
    <m/>
    <m/>
  </r>
  <r>
    <s v="Abril"/>
    <s v="04"/>
    <x v="1"/>
    <n v="20130410"/>
    <d v="2013-04-10T00:00:00"/>
    <d v="2013-04-10T00:00:00"/>
    <n v="1"/>
    <s v="Comisión Social"/>
    <s v="Ana Yelitza Álvarez Calle"/>
    <s v="ana.alvarez@antioquia.gov.co"/>
    <s v="3217707985-3136236780"/>
    <n v="8862"/>
    <s v="Tarso"/>
    <s v="05792"/>
    <s v="Cartama"/>
    <s v="Z22"/>
    <s v="SUROESTE"/>
    <s v="R08"/>
    <m/>
    <e v="#N/A"/>
    <e v="#N/A"/>
    <m/>
    <m/>
    <m/>
    <s v="Lluvias"/>
    <s v="Lluvias y fuertes vientos"/>
    <n v="19"/>
    <m/>
    <m/>
    <m/>
    <m/>
    <m/>
    <m/>
    <m/>
    <m/>
    <m/>
    <m/>
    <m/>
    <m/>
  </r>
  <r>
    <s v="Abril"/>
    <s v="04"/>
    <x v="1"/>
    <n v="20130409"/>
    <m/>
    <d v="2013-04-09T00:00:00"/>
    <n v="1"/>
    <s v="Comisión Social"/>
    <s v="Ana Yelitza Álvarez Calle"/>
    <s v="ana.alvarez@antioquia.gov.co"/>
    <s v="3217707985-3136236780"/>
    <n v="8862"/>
    <s v="Rionegro"/>
    <s v="05615"/>
    <s v="Valle de San Nicolás"/>
    <s v="Z18"/>
    <s v="ORIENTE"/>
    <s v="R07"/>
    <m/>
    <e v="#N/A"/>
    <e v="#N/A"/>
    <m/>
    <m/>
    <m/>
    <s v="Inundación"/>
    <s v="Inundacion"/>
    <n v="18"/>
    <m/>
    <m/>
    <m/>
    <m/>
    <m/>
    <m/>
    <m/>
    <m/>
    <m/>
    <m/>
    <m/>
    <m/>
  </r>
  <r>
    <s v="Abril"/>
    <s v="04"/>
    <x v="1"/>
    <n v="201304"/>
    <m/>
    <d v="2013-04-09T00:00:00"/>
    <n v="1"/>
    <s v="Comisión Social"/>
    <s v="Ana Yelitza Álvarez Calle"/>
    <s v="ana.alvarez@antioquia.gov.co"/>
    <s v="3217707985-3136236780"/>
    <n v="8862"/>
    <s v="Vigía del Fuerte"/>
    <s v="05873"/>
    <s v="Atrato Medio"/>
    <s v="Z25"/>
    <s v="URABÁ"/>
    <s v="R09"/>
    <m/>
    <e v="#N/A"/>
    <e v="#N/A"/>
    <m/>
    <m/>
    <m/>
    <s v="Vendaval"/>
    <s v="Vendaval"/>
    <n v="30"/>
    <m/>
    <m/>
    <m/>
    <m/>
    <m/>
    <m/>
    <m/>
    <m/>
    <m/>
    <m/>
    <m/>
    <m/>
  </r>
  <r>
    <s v="Abril"/>
    <s v="04"/>
    <x v="1"/>
    <n v="201304"/>
    <d v="2013-04-09T00:00:00"/>
    <d v="2013-04-09T00:00:00"/>
    <n v="1"/>
    <s v="Comisión Social"/>
    <s v="Ana Yelitza Álvarez Calle"/>
    <s v="ana.alvarez@antioquia.gov.co"/>
    <s v="3217707985-3136236780"/>
    <n v="8862"/>
    <s v="Guadalupe"/>
    <s v="05315"/>
    <s v="Río Porce "/>
    <s v="Z09"/>
    <s v="NORTE"/>
    <s v="R05"/>
    <m/>
    <e v="#N/A"/>
    <e v="#N/A"/>
    <m/>
    <m/>
    <m/>
    <s v="Vendaval"/>
    <s v="Vendaval Huracan"/>
    <n v="30"/>
    <m/>
    <m/>
    <m/>
    <m/>
    <m/>
    <m/>
    <m/>
    <m/>
    <m/>
    <m/>
    <m/>
    <m/>
  </r>
  <r>
    <s v="Abril"/>
    <s v="04"/>
    <x v="1"/>
    <n v="201304"/>
    <m/>
    <d v="2013-04-11T00:00:00"/>
    <n v="1"/>
    <s v="Comisión Social"/>
    <s v="Ana Yelitza Álvarez Calle"/>
    <s v="ana.alvarez@antioquia.gov.co"/>
    <s v="3217707985-3136236780"/>
    <n v="8862"/>
    <s v="Caucasia"/>
    <s v="05154"/>
    <s v="Bajo Cauca"/>
    <s v="Z04"/>
    <s v="BAJO CAUCA"/>
    <s v="R02"/>
    <m/>
    <e v="#N/A"/>
    <e v="#N/A"/>
    <m/>
    <m/>
    <m/>
    <s v="Incendio Estructural"/>
    <s v="Incendio"/>
    <n v="15"/>
    <m/>
    <m/>
    <m/>
    <m/>
    <m/>
    <m/>
    <m/>
    <m/>
    <m/>
    <m/>
    <m/>
    <m/>
  </r>
  <r>
    <s v="Abril"/>
    <s v="04"/>
    <x v="1"/>
    <n v="201304"/>
    <d v="2013-04-08T00:00:00"/>
    <d v="2013-04-11T00:00:00"/>
    <n v="1"/>
    <s v="Comisión Social"/>
    <s v="Ana Yelitza Álvarez Calle"/>
    <s v="ana.alvarez@antioquia.gov.co"/>
    <s v="3217707985-3136236780"/>
    <n v="8862"/>
    <s v="Vegachí"/>
    <s v="05858"/>
    <s v="Meseta"/>
    <s v="Z07"/>
    <s v="NORDESTE"/>
    <s v="R04"/>
    <m/>
    <e v="#N/A"/>
    <e v="#N/A"/>
    <m/>
    <m/>
    <m/>
    <s v="Vendaval"/>
    <s v="Vendaval"/>
    <n v="30"/>
    <m/>
    <m/>
    <m/>
    <m/>
    <m/>
    <m/>
    <m/>
    <m/>
    <m/>
    <m/>
    <m/>
    <m/>
  </r>
  <r>
    <s v="Abril"/>
    <s v="04"/>
    <x v="1"/>
    <n v="201304"/>
    <d v="2013-04-10T00:00:00"/>
    <d v="2013-04-11T00:00:00"/>
    <n v="1"/>
    <s v="Comisión Social"/>
    <s v="Ana Yelitza Álvarez Calle"/>
    <s v="ana.alvarez@antioquia.gov.co"/>
    <s v="3217707985-3136236780"/>
    <n v="8862"/>
    <s v="Támesis"/>
    <s v="05789"/>
    <s v="Cartama"/>
    <s v="Z22"/>
    <s v="SUROESTE"/>
    <s v="R08"/>
    <m/>
    <e v="#N/A"/>
    <e v="#N/A"/>
    <m/>
    <m/>
    <m/>
    <s v="Vendaval"/>
    <s v="Vendaval"/>
    <n v="30"/>
    <m/>
    <m/>
    <m/>
    <m/>
    <m/>
    <m/>
    <m/>
    <m/>
    <m/>
    <m/>
    <m/>
    <m/>
  </r>
  <r>
    <s v="Abril"/>
    <s v="04"/>
    <x v="1"/>
    <n v="201304"/>
    <d v="2013-04-10T00:00:00"/>
    <d v="2013-04-11T00:00:00"/>
    <n v="1"/>
    <s v="Comisión Social"/>
    <s v="Ana Yelitza Álvarez Calle"/>
    <s v="ana.alvarez@antioquia.gov.co"/>
    <s v="3217707985-3136236780"/>
    <n v="8862"/>
    <s v="Cisneros"/>
    <s v="05190"/>
    <s v="Nus"/>
    <s v="Z05"/>
    <s v="NORDESTE"/>
    <s v="R04"/>
    <m/>
    <e v="#N/A"/>
    <e v="#N/A"/>
    <m/>
    <m/>
    <m/>
    <s v="Lluvias"/>
    <s v="Lluvias"/>
    <n v="19"/>
    <m/>
    <m/>
    <m/>
    <m/>
    <m/>
    <m/>
    <m/>
    <m/>
    <m/>
    <m/>
    <m/>
    <m/>
  </r>
  <r>
    <s v="Abril"/>
    <s v="04"/>
    <x v="1"/>
    <n v="201304"/>
    <m/>
    <d v="2013-04-10T00:00:00"/>
    <n v="1"/>
    <s v="Comisión Social"/>
    <s v="Ana Yelitza Álvarez Calle"/>
    <s v="ana.alvarez@antioquia.gov.co"/>
    <s v="3217707985-3136236780"/>
    <n v="8862"/>
    <s v="Angelópolis"/>
    <s v="05036"/>
    <s v="Sinifaná"/>
    <s v="Z19"/>
    <s v="SUROESTE"/>
    <s v="R08"/>
    <m/>
    <e v="#N/A"/>
    <e v="#N/A"/>
    <m/>
    <m/>
    <m/>
    <s v="Vendaval"/>
    <s v="Vendaval"/>
    <n v="30"/>
    <m/>
    <m/>
    <m/>
    <m/>
    <m/>
    <m/>
    <m/>
    <m/>
    <m/>
    <m/>
    <m/>
    <m/>
  </r>
  <r>
    <s v="Abril"/>
    <s v="04"/>
    <x v="1"/>
    <n v="201304"/>
    <d v="2013-04-10T00:00:00"/>
    <d v="2013-04-08T00:00:00"/>
    <n v="1"/>
    <s v="Comisión Social"/>
    <s v="Ana Yelitza Álvarez Calle"/>
    <s v="ana.alvarez@antioquia.gov.co"/>
    <s v="3217707985-3136236780"/>
    <n v="8862"/>
    <s v="Santa Rosa de Osos"/>
    <s v="05686"/>
    <s v="Río Grande y Chico"/>
    <s v="Z11"/>
    <s v="NORTE"/>
    <s v="R05"/>
    <m/>
    <e v="#N/A"/>
    <e v="#N/A"/>
    <m/>
    <m/>
    <m/>
    <s v="Colapso Estructural"/>
    <s v="Colapso estructural"/>
    <n v="4"/>
    <m/>
    <m/>
    <m/>
    <m/>
    <m/>
    <m/>
    <m/>
    <m/>
    <m/>
    <m/>
    <m/>
    <m/>
  </r>
  <r>
    <s v="Abril"/>
    <s v="04"/>
    <x v="1"/>
    <n v="201304"/>
    <m/>
    <m/>
    <n v="1"/>
    <s v="Comisión Social"/>
    <s v="Ana Yelitza Álvarez Calle"/>
    <s v="ana.alvarez@antioquia.gov.co"/>
    <s v="3217707985-3136236780"/>
    <n v="8862"/>
    <s v="Cisneros"/>
    <s v="05190"/>
    <s v="Nus"/>
    <s v="Z05"/>
    <s v="NORDESTE"/>
    <s v="R04"/>
    <m/>
    <e v="#N/A"/>
    <e v="#N/A"/>
    <m/>
    <m/>
    <m/>
    <s v="Otro"/>
    <m/>
    <n v="39"/>
    <m/>
    <m/>
    <m/>
    <m/>
    <m/>
    <m/>
    <m/>
    <m/>
    <m/>
    <m/>
    <m/>
    <m/>
  </r>
  <r>
    <s v="Abril"/>
    <s v="04"/>
    <x v="1"/>
    <n v="201304"/>
    <d v="2013-04-18T00:00:00"/>
    <d v="2013-04-16T00:00:00"/>
    <n v="1"/>
    <s v="Comisión Social"/>
    <s v="Ana Yelitza Álvarez Calle"/>
    <s v="ana.alvarez@antioquia.gov.co"/>
    <s v="3217707985-3136236780"/>
    <n v="8862"/>
    <s v="Briceño"/>
    <s v="05107"/>
    <s v="Vertiente Chorros Blancos"/>
    <s v="Z10"/>
    <s v="NORTE"/>
    <s v="R05"/>
    <m/>
    <e v="#N/A"/>
    <e v="#N/A"/>
    <m/>
    <m/>
    <m/>
    <s v="Tempestad"/>
    <s v="Vientos Huracanados"/>
    <n v="27"/>
    <m/>
    <m/>
    <m/>
    <m/>
    <m/>
    <m/>
    <m/>
    <m/>
    <m/>
    <m/>
    <m/>
    <m/>
  </r>
  <r>
    <s v="Abril"/>
    <s v="04"/>
    <x v="1"/>
    <n v="201304"/>
    <m/>
    <d v="2013-04-10T00:00:00"/>
    <n v="1"/>
    <s v="Comisión Social"/>
    <s v="Ana Yelitza Álvarez Calle"/>
    <s v="ana.alvarez@antioquia.gov.co"/>
    <s v="3217707985-3136236780"/>
    <n v="8862"/>
    <s v="Tarso"/>
    <s v="05792"/>
    <s v="Cartama"/>
    <s v="Z22"/>
    <s v="SUROESTE"/>
    <s v="R08"/>
    <m/>
    <e v="#N/A"/>
    <e v="#N/A"/>
    <m/>
    <m/>
    <m/>
    <s v="Deslizamiento"/>
    <s v="Deslizamiento y huracanes"/>
    <n v="7"/>
    <m/>
    <m/>
    <m/>
    <m/>
    <m/>
    <m/>
    <m/>
    <m/>
    <m/>
    <m/>
    <m/>
    <m/>
  </r>
  <r>
    <s v="Abril"/>
    <s v="04"/>
    <x v="1"/>
    <n v="201304"/>
    <m/>
    <d v="2013-04-10T00:00:00"/>
    <n v="1"/>
    <s v="Comisión Social"/>
    <s v="Ana Yelitza Álvarez Calle"/>
    <s v="ana.alvarez@antioquia.gov.co"/>
    <s v="3217707985-3136236780"/>
    <n v="8862"/>
    <s v="Cocorná"/>
    <s v="05197"/>
    <s v="Bosques"/>
    <s v="Z17"/>
    <s v="ORIENTE"/>
    <s v="R07"/>
    <m/>
    <e v="#N/A"/>
    <e v="#N/A"/>
    <m/>
    <m/>
    <m/>
    <s v="Vendaval"/>
    <s v="Vendaval"/>
    <n v="30"/>
    <m/>
    <m/>
    <m/>
    <m/>
    <m/>
    <m/>
    <m/>
    <m/>
    <m/>
    <m/>
    <m/>
    <m/>
  </r>
  <r>
    <s v="Abril"/>
    <s v="04"/>
    <x v="1"/>
    <n v="201304"/>
    <m/>
    <d v="2013-04-10T00:00:00"/>
    <n v="1"/>
    <s v="Comisión Social"/>
    <s v="Ana Yelitza Álvarez Calle"/>
    <s v="ana.alvarez@antioquia.gov.co"/>
    <s v="3217707985-3136236780"/>
    <n v="8862"/>
    <s v="Yarumal"/>
    <s v="05887"/>
    <s v="Vertiente Chorros Blancos"/>
    <s v="Z10"/>
    <s v="NORTE"/>
    <s v="R05"/>
    <m/>
    <e v="#N/A"/>
    <e v="#N/A"/>
    <m/>
    <m/>
    <m/>
    <s v="Vendaval"/>
    <s v="Vendaval"/>
    <n v="30"/>
    <m/>
    <m/>
    <m/>
    <m/>
    <m/>
    <m/>
    <m/>
    <m/>
    <m/>
    <m/>
    <m/>
    <m/>
  </r>
  <r>
    <s v="Abril"/>
    <s v="04"/>
    <x v="1"/>
    <n v="201304"/>
    <d v="2013-04-19T00:00:00"/>
    <d v="2013-04-10T00:00:00"/>
    <n v="1"/>
    <s v="Comisión Social"/>
    <s v="Ana Yelitza Álvarez Calle"/>
    <s v="ana.alvarez@antioquia.gov.co"/>
    <s v="3217707985-3136236780"/>
    <n v="8862"/>
    <s v="Toledo"/>
    <s v="05819"/>
    <s v="Río Cauca"/>
    <s v="Z12"/>
    <s v="NORTE"/>
    <s v="R05"/>
    <m/>
    <e v="#N/A"/>
    <e v="#N/A"/>
    <m/>
    <m/>
    <m/>
    <s v="Vendaval"/>
    <s v="Vendaval"/>
    <n v="30"/>
    <m/>
    <m/>
    <m/>
    <m/>
    <m/>
    <m/>
    <m/>
    <m/>
    <m/>
    <m/>
    <m/>
    <m/>
  </r>
  <r>
    <s v="Abril"/>
    <s v="04"/>
    <x v="1"/>
    <n v="201304"/>
    <m/>
    <m/>
    <n v="1"/>
    <s v="Comisión Social"/>
    <s v="Ana Yelitza Álvarez Calle"/>
    <s v="ana.alvarez@antioquia.gov.co"/>
    <s v="3217707985-3136236780"/>
    <n v="8862"/>
    <s v="Arboletes"/>
    <s v="05051"/>
    <s v="Norte"/>
    <s v="Z24"/>
    <s v="URABÁ"/>
    <s v="R09"/>
    <m/>
    <e v="#N/A"/>
    <e v="#N/A"/>
    <m/>
    <m/>
    <m/>
    <s v="Vendaval"/>
    <s v="Vendaval"/>
    <n v="30"/>
    <m/>
    <m/>
    <m/>
    <m/>
    <m/>
    <m/>
    <m/>
    <m/>
    <m/>
    <m/>
    <m/>
    <m/>
  </r>
  <r>
    <s v="Abril"/>
    <s v="04"/>
    <x v="1"/>
    <n v="201304"/>
    <m/>
    <m/>
    <n v="1"/>
    <s v="Comisión Social"/>
    <s v="Ana Yelitza Álvarez Calle"/>
    <s v="ana.alvarez@antioquia.gov.co"/>
    <s v="3217707985-3136236780"/>
    <n v="8862"/>
    <s v="San Juan de Urabá"/>
    <s v="05659"/>
    <s v="Norte"/>
    <s v="Z24"/>
    <s v="URABÁ"/>
    <s v="R09"/>
    <m/>
    <e v="#N/A"/>
    <e v="#N/A"/>
    <m/>
    <m/>
    <m/>
    <s v="Otro"/>
    <m/>
    <n v="39"/>
    <m/>
    <m/>
    <m/>
    <m/>
    <m/>
    <m/>
    <m/>
    <m/>
    <m/>
    <m/>
    <m/>
    <m/>
  </r>
  <r>
    <s v="Abril"/>
    <s v="04"/>
    <x v="1"/>
    <n v="201304"/>
    <d v="2013-05-23T00:00:00"/>
    <d v="2013-04-26T00:00:00"/>
    <n v="1"/>
    <s v="Comisión Social"/>
    <s v="Ana Yelitza Álvarez Calle"/>
    <s v="ana.alvarez@antioquia.gov.co"/>
    <s v="3217707985-3136236780"/>
    <n v="8862"/>
    <s v="Valdivia"/>
    <s v="05854"/>
    <s v="Vertiente Chorros Blancos"/>
    <s v="Z10"/>
    <s v="NORTE"/>
    <s v="R05"/>
    <m/>
    <e v="#N/A"/>
    <e v="#N/A"/>
    <m/>
    <m/>
    <m/>
    <s v="Deslizamiento"/>
    <s v="Deslizamiento de talud"/>
    <n v="7"/>
    <m/>
    <m/>
    <m/>
    <m/>
    <m/>
    <m/>
    <m/>
    <m/>
    <m/>
    <m/>
    <m/>
    <m/>
  </r>
  <r>
    <s v="Abril"/>
    <s v="04"/>
    <x v="1"/>
    <n v="201304"/>
    <m/>
    <d v="2013-04-26T00:00:00"/>
    <n v="1"/>
    <s v="Comisión Social"/>
    <s v="Ana Yelitza Álvarez Calle"/>
    <s v="ana.alvarez@antioquia.gov.co"/>
    <s v="3217707985-3136236780"/>
    <n v="8862"/>
    <s v="Apartadó"/>
    <s v="05045"/>
    <s v="Centro"/>
    <s v="Z23"/>
    <s v="URABÁ"/>
    <s v="R09"/>
    <m/>
    <e v="#N/A"/>
    <e v="#N/A"/>
    <m/>
    <m/>
    <m/>
    <s v="Otro"/>
    <m/>
    <n v="39"/>
    <m/>
    <m/>
    <m/>
    <m/>
    <m/>
    <m/>
    <m/>
    <m/>
    <m/>
    <m/>
    <m/>
    <m/>
  </r>
  <r>
    <s v="Abril"/>
    <s v="04"/>
    <x v="1"/>
    <n v="201304"/>
    <d v="2013-04-26T00:00:00"/>
    <d v="2013-04-22T00:00:00"/>
    <n v="1"/>
    <s v="Comisión Social"/>
    <s v="Ana Yelitza Álvarez Calle"/>
    <s v="ana.alvarez@antioquia.gov.co"/>
    <s v="3217707985-3136236780"/>
    <n v="8862"/>
    <s v="Cisneros"/>
    <s v="05190"/>
    <s v="Nus"/>
    <s v="Z05"/>
    <s v="NORDESTE"/>
    <s v="R04"/>
    <m/>
    <e v="#N/A"/>
    <e v="#N/A"/>
    <m/>
    <m/>
    <m/>
    <s v="Amarra tu techo"/>
    <s v="Programa revisa tu techo"/>
    <e v="#N/A"/>
    <m/>
    <m/>
    <m/>
    <m/>
    <m/>
    <m/>
    <m/>
    <m/>
    <m/>
    <m/>
    <m/>
    <m/>
  </r>
  <r>
    <s v="Abril"/>
    <s v="04"/>
    <x v="1"/>
    <n v="201304"/>
    <d v="2013-04-30T00:00:00"/>
    <d v="2013-04-30T00:00:00"/>
    <n v="1"/>
    <s v="Comisión Social"/>
    <s v="Ana Yelitza Álvarez Calle"/>
    <s v="ana.alvarez@antioquia.gov.co"/>
    <s v="3217707985-3136236780"/>
    <n v="8862"/>
    <s v="San Juan de Urabá"/>
    <s v="05659"/>
    <s v="Norte"/>
    <s v="Z24"/>
    <s v="URABÁ"/>
    <s v="R09"/>
    <m/>
    <e v="#N/A"/>
    <e v="#N/A"/>
    <m/>
    <m/>
    <m/>
    <s v="Tempestad"/>
    <s v="Vientos Huracanados"/>
    <n v="27"/>
    <m/>
    <m/>
    <m/>
    <m/>
    <m/>
    <m/>
    <m/>
    <m/>
    <m/>
    <m/>
    <m/>
    <m/>
  </r>
  <r>
    <s v="Abril"/>
    <s v="04"/>
    <x v="1"/>
    <n v="201304"/>
    <d v="2013-04-30T00:00:00"/>
    <d v="2013-04-30T00:00:00"/>
    <n v="1"/>
    <s v="Comisión Social"/>
    <s v="Ana Yelitza Álvarez Calle"/>
    <s v="ana.alvarez@antioquia.gov.co"/>
    <s v="3217707985-3136236780"/>
    <n v="8862"/>
    <s v="Marinilla"/>
    <s v="05440"/>
    <s v="Valle de San Nicolás"/>
    <s v="Z18"/>
    <s v="ORIENTE"/>
    <s v="R07"/>
    <m/>
    <e v="#N/A"/>
    <e v="#N/A"/>
    <m/>
    <m/>
    <m/>
    <s v="Colapso Estructural"/>
    <s v="Acentamiento de cubierta"/>
    <n v="4"/>
    <m/>
    <m/>
    <m/>
    <m/>
    <m/>
    <m/>
    <m/>
    <m/>
    <m/>
    <m/>
    <m/>
    <m/>
  </r>
  <r>
    <s v="Abril"/>
    <s v="04"/>
    <x v="1"/>
    <n v="201304"/>
    <d v="2013-04-30T00:00:00"/>
    <d v="2013-04-29T00:00:00"/>
    <n v="1"/>
    <s v="Comisión Social"/>
    <s v="Ana Yelitza Álvarez Calle"/>
    <s v="ana.alvarez@antioquia.gov.co"/>
    <s v="3217707985-3136236780"/>
    <n v="8862"/>
    <s v="Frontino"/>
    <s v="05284"/>
    <s v="Cuenca del Río Sucio"/>
    <s v="Z13"/>
    <s v="OCCIDENTE"/>
    <s v="R06"/>
    <m/>
    <e v="#N/A"/>
    <e v="#N/A"/>
    <m/>
    <m/>
    <m/>
    <s v="Vendaval"/>
    <s v="Vendaval"/>
    <n v="30"/>
    <m/>
    <m/>
    <m/>
    <m/>
    <m/>
    <m/>
    <m/>
    <m/>
    <m/>
    <m/>
    <m/>
    <m/>
  </r>
  <r>
    <s v="Abril"/>
    <s v="04"/>
    <x v="1"/>
    <n v="201304"/>
    <d v="2013-05-02T00:00:00"/>
    <d v="2013-04-29T00:00:00"/>
    <n v="1"/>
    <s v="Comisión Social"/>
    <s v="Ana Yelitza Álvarez Calle"/>
    <s v="ana.alvarez@antioquia.gov.co"/>
    <s v="3217707985-3136236780"/>
    <n v="8862"/>
    <s v="Chigorodó"/>
    <s v="05172"/>
    <s v="Centro"/>
    <s v="Z23"/>
    <s v="URABÁ"/>
    <s v="R09"/>
    <m/>
    <e v="#N/A"/>
    <e v="#N/A"/>
    <m/>
    <m/>
    <m/>
    <s v="Lluvias"/>
    <s v="Fuertes Lluvias"/>
    <n v="19"/>
    <m/>
    <m/>
    <m/>
    <m/>
    <m/>
    <m/>
    <m/>
    <m/>
    <m/>
    <m/>
    <m/>
    <m/>
  </r>
  <r>
    <s v="Abril"/>
    <s v="04"/>
    <x v="1"/>
    <n v="201304"/>
    <m/>
    <d v="2013-04-17T00:00:00"/>
    <n v="1"/>
    <s v="Comisión Social"/>
    <s v="Ana Yelitza Álvarez Calle"/>
    <s v="ana.alvarez@antioquia.gov.co"/>
    <s v="3217707985-3136236780"/>
    <n v="8862"/>
    <s v="Guarne"/>
    <s v="05318"/>
    <s v="Valle de San Nicolás"/>
    <s v="Z18"/>
    <s v="ORIENTE"/>
    <s v="R07"/>
    <m/>
    <e v="#N/A"/>
    <e v="#N/A"/>
    <m/>
    <m/>
    <m/>
    <s v="Lluvias"/>
    <s v="Fuertes Lluvias"/>
    <n v="19"/>
    <m/>
    <m/>
    <m/>
    <m/>
    <m/>
    <m/>
    <m/>
    <m/>
    <m/>
    <m/>
    <m/>
    <m/>
  </r>
  <r>
    <s v="Abril"/>
    <s v="04"/>
    <x v="1"/>
    <n v="201304"/>
    <d v="2013-04-30T00:00:00"/>
    <d v="2013-04-15T00:00:00"/>
    <n v="1"/>
    <s v="Comisión Social"/>
    <s v="Ana Yelitza Álvarez Calle"/>
    <s v="ana.alvarez@antioquia.gov.co"/>
    <s v="3217707985-3136236780"/>
    <n v="8862"/>
    <s v="Frontino"/>
    <s v="05284"/>
    <s v="Cuenca del Río Sucio"/>
    <s v="Z13"/>
    <s v="OCCIDENTE"/>
    <s v="R06"/>
    <m/>
    <e v="#N/A"/>
    <e v="#N/A"/>
    <m/>
    <m/>
    <m/>
    <s v="Lluvias"/>
    <s v="Fuertes Lluvias"/>
    <n v="19"/>
    <m/>
    <m/>
    <m/>
    <m/>
    <m/>
    <m/>
    <m/>
    <m/>
    <m/>
    <m/>
    <m/>
    <m/>
  </r>
  <r>
    <s v="Mayo"/>
    <s v="05"/>
    <x v="1"/>
    <n v="201305"/>
    <m/>
    <m/>
    <n v="1"/>
    <s v="Comisión Social"/>
    <s v="Ana Yelitza Álvarez Calle"/>
    <s v="ana.alvarez@antioquia.gov.co"/>
    <s v="3217707985-3136236780"/>
    <n v="8862"/>
    <s v="Cisneros"/>
    <s v="05190"/>
    <s v="Nus"/>
    <s v="Z05"/>
    <s v="NORDESTE"/>
    <s v="R04"/>
    <m/>
    <e v="#N/A"/>
    <e v="#N/A"/>
    <m/>
    <m/>
    <m/>
    <s v="Lluvias"/>
    <s v="Fuertes Lluvias"/>
    <n v="19"/>
    <m/>
    <m/>
    <m/>
    <m/>
    <m/>
    <m/>
    <m/>
    <m/>
    <m/>
    <m/>
    <m/>
    <m/>
  </r>
  <r>
    <s v="Mayo"/>
    <s v="05"/>
    <x v="1"/>
    <n v="201305"/>
    <m/>
    <d v="2013-05-22T00:00:00"/>
    <n v="1"/>
    <s v="Comisión Social"/>
    <s v="Ana Yelitza Álvarez Calle"/>
    <s v="ana.alvarez@antioquia.gov.co"/>
    <s v="3217707985-3136236780"/>
    <n v="8862"/>
    <s v="Salgar"/>
    <s v="05642"/>
    <s v="Penderisco"/>
    <s v="Z21"/>
    <s v="SUROESTE"/>
    <s v="R08"/>
    <m/>
    <e v="#N/A"/>
    <e v="#N/A"/>
    <m/>
    <m/>
    <m/>
    <s v="Vendaval"/>
    <s v="Vendaval"/>
    <n v="30"/>
    <m/>
    <m/>
    <m/>
    <m/>
    <m/>
    <m/>
    <m/>
    <m/>
    <m/>
    <m/>
    <m/>
    <m/>
  </r>
  <r>
    <s v="Mayo"/>
    <s v="05"/>
    <x v="1"/>
    <n v="201305"/>
    <m/>
    <m/>
    <n v="1"/>
    <s v="Comisión Social"/>
    <s v="Ana Yelitza Álvarez Calle"/>
    <s v="ana.alvarez@antioquia.gov.co"/>
    <s v="3217707985-3136236780"/>
    <n v="8862"/>
    <s v="El Carmen de Viboral"/>
    <s v="05148"/>
    <s v="Valle de San Nicolás"/>
    <s v="Z18"/>
    <s v="ORIENTE"/>
    <s v="R07"/>
    <m/>
    <e v="#N/A"/>
    <e v="#N/A"/>
    <m/>
    <m/>
    <m/>
    <s v="Colapso Estructural"/>
    <s v="Colapso estructural"/>
    <n v="4"/>
    <m/>
    <m/>
    <m/>
    <m/>
    <m/>
    <m/>
    <m/>
    <m/>
    <m/>
    <m/>
    <m/>
    <m/>
  </r>
  <r>
    <s v="Mayo"/>
    <s v="05"/>
    <x v="1"/>
    <n v="201305"/>
    <d v="2013-05-02T00:00:00"/>
    <m/>
    <n v="1"/>
    <s v="Comisión Social"/>
    <s v="Ana Yelitza Álvarez Calle"/>
    <s v="ana.alvarez@antioquia.gov.co"/>
    <s v="3217707985-3136236780"/>
    <n v="8862"/>
    <s v="Uramita"/>
    <s v="05842"/>
    <s v="Cuenca del Río Sucio"/>
    <s v="Z13"/>
    <s v="OCCIDENTE"/>
    <s v="R06"/>
    <m/>
    <e v="#N/A"/>
    <e v="#N/A"/>
    <m/>
    <m/>
    <m/>
    <s v="Lluvias"/>
    <s v="Fenomeno natural"/>
    <n v="19"/>
    <m/>
    <m/>
    <m/>
    <m/>
    <m/>
    <m/>
    <m/>
    <m/>
    <m/>
    <m/>
    <m/>
    <m/>
  </r>
  <r>
    <s v="Mayo"/>
    <s v="05"/>
    <x v="1"/>
    <n v="201305"/>
    <m/>
    <d v="2013-05-02T00:00:00"/>
    <n v="1"/>
    <s v="Comisión Social"/>
    <s v="Ana Yelitza Álvarez Calle"/>
    <s v="ana.alvarez@antioquia.gov.co"/>
    <s v="3217707985-3136236780"/>
    <n v="8862"/>
    <s v="Granada"/>
    <s v="05313"/>
    <s v="Embalses"/>
    <s v="Z16"/>
    <s v="ORIENTE"/>
    <s v="R07"/>
    <m/>
    <e v="#N/A"/>
    <e v="#N/A"/>
    <m/>
    <m/>
    <m/>
    <s v="Otro"/>
    <m/>
    <n v="39"/>
    <m/>
    <m/>
    <m/>
    <m/>
    <m/>
    <m/>
    <m/>
    <m/>
    <m/>
    <m/>
    <m/>
    <m/>
  </r>
  <r>
    <s v="Mayo"/>
    <s v="05"/>
    <x v="1"/>
    <n v="201305"/>
    <d v="2013-05-03T00:00:00"/>
    <d v="2013-05-02T00:00:00"/>
    <n v="1"/>
    <s v="Comisión Social"/>
    <s v="Ana Yelitza Álvarez Calle"/>
    <s v="ana.alvarez@antioquia.gov.co"/>
    <s v="3217707985-3136236780"/>
    <n v="8862"/>
    <s v="Nariño"/>
    <s v="05483"/>
    <s v="Páramo"/>
    <s v="Z15"/>
    <s v="ORIENTE"/>
    <s v="R07"/>
    <m/>
    <e v="#N/A"/>
    <e v="#N/A"/>
    <m/>
    <m/>
    <m/>
    <s v="Vendaval"/>
    <s v="Vendaval"/>
    <n v="30"/>
    <m/>
    <m/>
    <m/>
    <m/>
    <m/>
    <m/>
    <m/>
    <m/>
    <m/>
    <m/>
    <m/>
    <m/>
  </r>
  <r>
    <s v="Mayo"/>
    <s v="05"/>
    <x v="1"/>
    <n v="201305"/>
    <m/>
    <m/>
    <n v="1"/>
    <s v="Comisión Social"/>
    <s v="Ana Yelitza Álvarez Calle"/>
    <s v="ana.alvarez@antioquia.gov.co"/>
    <s v="3217707985-3136236780"/>
    <n v="8862"/>
    <s v="Necoclí"/>
    <s v="05490"/>
    <s v="Norte"/>
    <s v="Z24"/>
    <s v="URABÁ"/>
    <s v="R09"/>
    <m/>
    <e v="#N/A"/>
    <e v="#N/A"/>
    <m/>
    <m/>
    <m/>
    <s v="Otro"/>
    <m/>
    <n v="39"/>
    <m/>
    <m/>
    <m/>
    <m/>
    <m/>
    <m/>
    <m/>
    <m/>
    <m/>
    <m/>
    <m/>
    <m/>
  </r>
  <r>
    <s v="Mayo"/>
    <s v="05"/>
    <x v="1"/>
    <n v="201305"/>
    <m/>
    <m/>
    <n v="1"/>
    <s v="Comisión Social"/>
    <s v="Ana Yelitza Álvarez Calle"/>
    <s v="ana.alvarez@antioquia.gov.co"/>
    <s v="3217707985-3136236780"/>
    <n v="8862"/>
    <s v="La Ceja"/>
    <s v="05376"/>
    <s v="Valle de San Nicolás"/>
    <s v="Z18"/>
    <s v="ORIENTE"/>
    <s v="R07"/>
    <m/>
    <e v="#N/A"/>
    <e v="#N/A"/>
    <m/>
    <m/>
    <m/>
    <s v="Otro"/>
    <m/>
    <n v="39"/>
    <m/>
    <m/>
    <m/>
    <m/>
    <m/>
    <m/>
    <m/>
    <m/>
    <m/>
    <m/>
    <m/>
    <m/>
  </r>
  <r>
    <s v="Mayo"/>
    <s v="05"/>
    <x v="1"/>
    <n v="201305"/>
    <m/>
    <d v="2013-05-05T00:00:00"/>
    <n v="1"/>
    <s v="Comisión Social"/>
    <s v="Ana Yelitza Álvarez Calle"/>
    <s v="ana.alvarez@antioquia.gov.co"/>
    <s v="3217707985-3136236780"/>
    <n v="8862"/>
    <s v="Angelópolis"/>
    <s v="05036"/>
    <s v="Sinifaná"/>
    <s v="Z19"/>
    <s v="SUROESTE"/>
    <s v="R08"/>
    <m/>
    <e v="#N/A"/>
    <e v="#N/A"/>
    <m/>
    <m/>
    <m/>
    <s v="Otro"/>
    <m/>
    <n v="39"/>
    <m/>
    <m/>
    <m/>
    <m/>
    <m/>
    <m/>
    <m/>
    <m/>
    <m/>
    <m/>
    <m/>
    <m/>
  </r>
  <r>
    <s v="Mayo"/>
    <s v="05"/>
    <x v="1"/>
    <n v="201305"/>
    <m/>
    <d v="2013-05-05T00:00:00"/>
    <n v="1"/>
    <s v="Comisión Social"/>
    <s v="Ana Yelitza Álvarez Calle"/>
    <s v="ana.alvarez@antioquia.gov.co"/>
    <s v="3217707985-3136236780"/>
    <n v="8862"/>
    <s v="Gómez Plata"/>
    <s v="05310"/>
    <s v="Río Porce "/>
    <s v="Z09"/>
    <s v="NORTE"/>
    <s v="R05"/>
    <m/>
    <e v="#N/A"/>
    <e v="#N/A"/>
    <m/>
    <m/>
    <m/>
    <s v="Otro"/>
    <m/>
    <n v="39"/>
    <m/>
    <m/>
    <m/>
    <m/>
    <m/>
    <m/>
    <m/>
    <m/>
    <m/>
    <m/>
    <m/>
    <m/>
  </r>
  <r>
    <s v="Mayo"/>
    <s v="05"/>
    <x v="1"/>
    <n v="201305"/>
    <m/>
    <d v="2013-05-06T00:00:00"/>
    <n v="1"/>
    <s v="Comisión Social"/>
    <s v="Ana Yelitza Álvarez Calle"/>
    <s v="ana.alvarez@antioquia.gov.co"/>
    <s v="3217707985-3136236780"/>
    <n v="8862"/>
    <s v="Concepción"/>
    <s v="05206"/>
    <s v="Embalses"/>
    <s v="Z16"/>
    <s v="ORIENTE"/>
    <s v="R07"/>
    <m/>
    <e v="#N/A"/>
    <e v="#N/A"/>
    <m/>
    <m/>
    <m/>
    <s v="Inundación"/>
    <s v="Inundacion-deslizamiento"/>
    <n v="18"/>
    <m/>
    <m/>
    <m/>
    <m/>
    <m/>
    <m/>
    <m/>
    <m/>
    <m/>
    <m/>
    <m/>
    <m/>
  </r>
  <r>
    <s v="Mayo"/>
    <s v="05"/>
    <x v="1"/>
    <n v="201305"/>
    <d v="2013-05-04T00:00:00"/>
    <d v="2013-04-03T00:00:00"/>
    <n v="1"/>
    <s v="Comisión Social"/>
    <s v="Ana Yelitza Álvarez Calle"/>
    <s v="ana.alvarez@antioquia.gov.co"/>
    <s v="3217707985-3136236780"/>
    <n v="8862"/>
    <s v="Medellín"/>
    <s v="05001"/>
    <s v="Centro"/>
    <s v="Z01"/>
    <s v="VALLE DE ABURRÁ"/>
    <s v="R01"/>
    <m/>
    <e v="#N/A"/>
    <e v="#N/A"/>
    <m/>
    <m/>
    <m/>
    <s v="Lluvias"/>
    <s v="Lluvias"/>
    <n v="19"/>
    <m/>
    <m/>
    <m/>
    <m/>
    <m/>
    <m/>
    <m/>
    <m/>
    <m/>
    <m/>
    <m/>
    <m/>
  </r>
  <r>
    <s v="Mayo"/>
    <s v="05"/>
    <x v="1"/>
    <n v="201305"/>
    <d v="2013-05-06T00:00:00"/>
    <d v="2013-05-06T00:00:00"/>
    <n v="1"/>
    <s v="Comisión Social"/>
    <s v="Ana Yelitza Álvarez Calle"/>
    <s v="ana.alvarez@antioquia.gov.co"/>
    <s v="3217707985-3136236780"/>
    <n v="8862"/>
    <s v="San Roque"/>
    <s v="05670"/>
    <s v="Nus"/>
    <s v="Z05"/>
    <s v="NORDESTE"/>
    <s v="R04"/>
    <m/>
    <e v="#N/A"/>
    <e v="#N/A"/>
    <m/>
    <m/>
    <m/>
    <s v="Inundación"/>
    <s v="Inundacion"/>
    <n v="18"/>
    <m/>
    <m/>
    <m/>
    <m/>
    <m/>
    <m/>
    <m/>
    <m/>
    <m/>
    <m/>
    <m/>
    <m/>
  </r>
  <r>
    <s v="Mayo"/>
    <s v="05"/>
    <x v="1"/>
    <n v="201305"/>
    <d v="2013-05-08T00:00:00"/>
    <d v="2013-05-07T00:00:00"/>
    <n v="1"/>
    <s v="Comisión Social"/>
    <s v="Ana Yelitza Álvarez Calle"/>
    <s v="ana.alvarez@antioquia.gov.co"/>
    <s v="3217707985-3136236780"/>
    <n v="8862"/>
    <s v="San Andrés de Cuerquia"/>
    <s v="05647"/>
    <s v="Río Cauca"/>
    <s v="Z12"/>
    <s v="NORTE"/>
    <s v="R05"/>
    <m/>
    <e v="#N/A"/>
    <e v="#N/A"/>
    <m/>
    <m/>
    <m/>
    <s v="Lluvias"/>
    <s v="Fuertes Lluvias"/>
    <n v="19"/>
    <m/>
    <m/>
    <m/>
    <m/>
    <m/>
    <m/>
    <m/>
    <m/>
    <m/>
    <m/>
    <m/>
    <m/>
  </r>
  <r>
    <s v="Mayo"/>
    <s v="05"/>
    <x v="1"/>
    <n v="201305"/>
    <d v="2013-05-07T00:00:00"/>
    <m/>
    <n v="1"/>
    <s v="Comisión Social"/>
    <s v="Ana Yelitza Álvarez Calle"/>
    <s v="ana.alvarez@antioquia.gov.co"/>
    <s v="3217707985-3136236780"/>
    <n v="8862"/>
    <s v="Marinilla"/>
    <s v="05440"/>
    <s v="Valle de San Nicolás"/>
    <s v="Z18"/>
    <s v="ORIENTE"/>
    <s v="R07"/>
    <m/>
    <e v="#N/A"/>
    <e v="#N/A"/>
    <m/>
    <m/>
    <m/>
    <s v="Otro"/>
    <m/>
    <n v="39"/>
    <m/>
    <m/>
    <m/>
    <m/>
    <m/>
    <m/>
    <m/>
    <m/>
    <m/>
    <m/>
    <m/>
    <m/>
  </r>
  <r>
    <s v="Mayo"/>
    <s v="05"/>
    <x v="1"/>
    <n v="201305"/>
    <d v="2013-05-08T00:00:00"/>
    <d v="2013-05-04T00:00:00"/>
    <n v="1"/>
    <s v="Comisión Social"/>
    <s v="Ana Yelitza Álvarez Calle"/>
    <s v="ana.alvarez@antioquia.gov.co"/>
    <s v="3217707985-3136236780"/>
    <n v="8862"/>
    <s v="Urrao"/>
    <s v="05847"/>
    <s v="Penderisco"/>
    <s v="Z21"/>
    <s v="SUROESTE"/>
    <s v="R08"/>
    <m/>
    <e v="#N/A"/>
    <e v="#N/A"/>
    <m/>
    <m/>
    <m/>
    <s v="Incendio Estructural"/>
    <s v="Incendio y colapso"/>
    <n v="15"/>
    <m/>
    <m/>
    <m/>
    <m/>
    <m/>
    <m/>
    <m/>
    <m/>
    <m/>
    <m/>
    <m/>
    <m/>
  </r>
  <r>
    <s v="Mayo"/>
    <s v="05"/>
    <x v="1"/>
    <n v="201305"/>
    <d v="2013-05-09T00:00:00"/>
    <d v="2013-05-04T00:00:00"/>
    <n v="1"/>
    <s v="Comisión Social"/>
    <s v="Ana Yelitza Álvarez Calle"/>
    <s v="ana.alvarez@antioquia.gov.co"/>
    <s v="3217707985-3136236780"/>
    <n v="8862"/>
    <s v="Medellín"/>
    <s v="05001"/>
    <s v="Centro"/>
    <s v="Z01"/>
    <s v="VALLE DE ABURRÁ"/>
    <s v="R01"/>
    <m/>
    <e v="#N/A"/>
    <e v="#N/A"/>
    <m/>
    <m/>
    <m/>
    <s v="Lluvias"/>
    <s v="Fenomenos naturales"/>
    <n v="19"/>
    <m/>
    <m/>
    <m/>
    <m/>
    <m/>
    <m/>
    <m/>
    <m/>
    <m/>
    <m/>
    <m/>
    <m/>
  </r>
  <r>
    <s v="Mayo"/>
    <s v="05"/>
    <x v="1"/>
    <n v="201305"/>
    <d v="2013-05-09T00:00:00"/>
    <d v="2013-05-09T00:00:00"/>
    <n v="1"/>
    <s v="Comisión Social"/>
    <s v="Ana Yelitza Álvarez Calle"/>
    <s v="ana.alvarez@antioquia.gov.co"/>
    <s v="3217707985-3136236780"/>
    <n v="8862"/>
    <s v="San Vicente"/>
    <s v="05674"/>
    <s v="Valle de San Nicolás"/>
    <s v="Z18"/>
    <s v="ORIENTE"/>
    <s v="R07"/>
    <m/>
    <e v="#N/A"/>
    <e v="#N/A"/>
    <m/>
    <m/>
    <m/>
    <s v="Tempestad"/>
    <s v="Granizada y lluvias"/>
    <n v="27"/>
    <m/>
    <m/>
    <m/>
    <m/>
    <m/>
    <m/>
    <m/>
    <m/>
    <m/>
    <m/>
    <m/>
    <m/>
  </r>
  <r>
    <s v="Mayo"/>
    <s v="05"/>
    <x v="1"/>
    <n v="201305"/>
    <m/>
    <m/>
    <n v="1"/>
    <s v="Comisión Social"/>
    <s v="Ana Yelitza Álvarez Calle"/>
    <s v="ana.alvarez@antioquia.gov.co"/>
    <s v="3217707985-3136236780"/>
    <n v="8862"/>
    <s v="Valdivia"/>
    <s v="05854"/>
    <s v="Vertiente Chorros Blancos"/>
    <s v="Z10"/>
    <s v="NORTE"/>
    <s v="R05"/>
    <m/>
    <e v="#N/A"/>
    <e v="#N/A"/>
    <m/>
    <m/>
    <m/>
    <s v="Otro"/>
    <m/>
    <n v="39"/>
    <m/>
    <m/>
    <m/>
    <m/>
    <m/>
    <m/>
    <m/>
    <m/>
    <m/>
    <m/>
    <m/>
    <m/>
  </r>
  <r>
    <s v="Mayo"/>
    <s v="05"/>
    <x v="1"/>
    <n v="201305"/>
    <m/>
    <d v="2013-05-04T00:00:00"/>
    <n v="1"/>
    <s v="Comisión Social"/>
    <s v="Ana Yelitza Álvarez Calle"/>
    <s v="ana.alvarez@antioquia.gov.co"/>
    <s v="3217707985-3136236780"/>
    <n v="8862"/>
    <s v="San Rafael"/>
    <s v="05667"/>
    <s v="Embalses"/>
    <s v="Z16"/>
    <s v="ORIENTE"/>
    <s v="R07"/>
    <m/>
    <e v="#N/A"/>
    <e v="#N/A"/>
    <m/>
    <m/>
    <m/>
    <s v="Lluvias"/>
    <s v="Fuertes Lluvias"/>
    <n v="19"/>
    <m/>
    <m/>
    <m/>
    <m/>
    <m/>
    <m/>
    <m/>
    <m/>
    <m/>
    <m/>
    <m/>
    <m/>
  </r>
  <r>
    <s v="Mayo"/>
    <s v="05"/>
    <x v="1"/>
    <n v="201305"/>
    <m/>
    <m/>
    <n v="1"/>
    <s v="Comisión Social"/>
    <s v="Ana Yelitza Álvarez Calle"/>
    <s v="ana.alvarez@antioquia.gov.co"/>
    <s v="3217707985-3136236780"/>
    <n v="8862"/>
    <s v="San Rafael"/>
    <s v="05667"/>
    <s v="Embalses"/>
    <s v="Z16"/>
    <s v="ORIENTE"/>
    <s v="R07"/>
    <m/>
    <e v="#N/A"/>
    <e v="#N/A"/>
    <m/>
    <m/>
    <m/>
    <s v="Colapso Estructural"/>
    <s v="Colapso estructural"/>
    <n v="4"/>
    <m/>
    <m/>
    <m/>
    <m/>
    <m/>
    <m/>
    <m/>
    <m/>
    <m/>
    <m/>
    <m/>
    <m/>
  </r>
  <r>
    <s v="Mayo"/>
    <s v="05"/>
    <x v="1"/>
    <n v="201305"/>
    <d v="2013-04-24T00:00:00"/>
    <m/>
    <n v="1"/>
    <s v="Comisión Social"/>
    <s v="Ana Yelitza Álvarez Calle"/>
    <s v="ana.alvarez@antioquia.gov.co"/>
    <s v="3217707985-3136236780"/>
    <n v="8862"/>
    <s v="El Santuario"/>
    <s v="05697"/>
    <s v="Valle de San Nicolás"/>
    <s v="Z18"/>
    <s v="ORIENTE"/>
    <s v="R07"/>
    <m/>
    <e v="#N/A"/>
    <e v="#N/A"/>
    <m/>
    <m/>
    <m/>
    <s v="Otro"/>
    <m/>
    <n v="39"/>
    <m/>
    <m/>
    <m/>
    <m/>
    <m/>
    <m/>
    <m/>
    <m/>
    <m/>
    <m/>
    <m/>
    <m/>
  </r>
  <r>
    <s v="Mayo"/>
    <s v="05"/>
    <x v="1"/>
    <n v="201305"/>
    <d v="2013-05-09T00:00:00"/>
    <d v="2013-05-10T00:00:00"/>
    <n v="1"/>
    <s v="Comisión Social"/>
    <s v="Ana Yelitza Álvarez Calle"/>
    <s v="ana.alvarez@antioquia.gov.co"/>
    <s v="3217707985-3136236780"/>
    <n v="8862"/>
    <s v="Abejorral"/>
    <s v="05002"/>
    <s v="Páramo"/>
    <s v="Z15"/>
    <s v="ORIENTE"/>
    <s v="R07"/>
    <m/>
    <e v="#N/A"/>
    <e v="#N/A"/>
    <m/>
    <m/>
    <m/>
    <s v="Otro"/>
    <m/>
    <n v="39"/>
    <m/>
    <m/>
    <m/>
    <m/>
    <m/>
    <m/>
    <m/>
    <m/>
    <m/>
    <m/>
    <m/>
    <m/>
  </r>
  <r>
    <s v="Mayo"/>
    <s v="05"/>
    <x v="1"/>
    <n v="201305"/>
    <m/>
    <m/>
    <n v="1"/>
    <s v="Comisión Social"/>
    <s v="Ana Yelitza Álvarez Calle"/>
    <s v="ana.alvarez@antioquia.gov.co"/>
    <s v="3217707985-3136236780"/>
    <n v="8862"/>
    <s v="Apartadó"/>
    <s v="05045"/>
    <s v="Centro"/>
    <s v="Z23"/>
    <s v="URABÁ"/>
    <s v="R09"/>
    <m/>
    <e v="#N/A"/>
    <e v="#N/A"/>
    <m/>
    <m/>
    <m/>
    <s v="Otro"/>
    <m/>
    <n v="39"/>
    <m/>
    <m/>
    <m/>
    <m/>
    <m/>
    <m/>
    <m/>
    <m/>
    <m/>
    <m/>
    <m/>
    <m/>
  </r>
  <r>
    <s v="Mayo"/>
    <s v="05"/>
    <x v="1"/>
    <n v="201305"/>
    <m/>
    <d v="2013-05-11T00:00:00"/>
    <n v="1"/>
    <s v="Comisión Social"/>
    <s v="Ana Yelitza Álvarez Calle"/>
    <s v="ana.alvarez@antioquia.gov.co"/>
    <s v="3217707985-3136236780"/>
    <n v="8862"/>
    <s v="Venecia"/>
    <s v="05861"/>
    <s v="Sinifaná"/>
    <s v="Z19"/>
    <s v="SUROESTE"/>
    <s v="R08"/>
    <m/>
    <e v="#N/A"/>
    <e v="#N/A"/>
    <m/>
    <m/>
    <m/>
    <s v="Otro"/>
    <m/>
    <n v="39"/>
    <m/>
    <m/>
    <m/>
    <m/>
    <m/>
    <m/>
    <m/>
    <m/>
    <m/>
    <m/>
    <m/>
    <m/>
  </r>
  <r>
    <s v="Mayo"/>
    <s v="05"/>
    <x v="1"/>
    <n v="201305"/>
    <m/>
    <m/>
    <n v="1"/>
    <s v="Comisión Social"/>
    <s v="Ana Yelitza Álvarez Calle"/>
    <s v="ana.alvarez@antioquia.gov.co"/>
    <s v="3217707985-3136236780"/>
    <n v="8862"/>
    <s v="Venecia"/>
    <s v="05861"/>
    <s v="Sinifaná"/>
    <s v="Z19"/>
    <s v="SUROESTE"/>
    <s v="R08"/>
    <m/>
    <e v="#N/A"/>
    <e v="#N/A"/>
    <m/>
    <m/>
    <m/>
    <s v="Inundación"/>
    <s v="Inundacion"/>
    <n v="18"/>
    <m/>
    <m/>
    <m/>
    <m/>
    <m/>
    <m/>
    <m/>
    <m/>
    <m/>
    <m/>
    <m/>
    <m/>
  </r>
  <r>
    <s v="Mayo"/>
    <s v="05"/>
    <x v="1"/>
    <n v="201305"/>
    <m/>
    <m/>
    <n v="1"/>
    <s v="Comisión Social"/>
    <s v="Ana Yelitza Álvarez Calle"/>
    <s v="ana.alvarez@antioquia.gov.co"/>
    <s v="3217707985-3136236780"/>
    <n v="8862"/>
    <s v="Venecia"/>
    <s v="05861"/>
    <s v="Sinifaná"/>
    <s v="Z19"/>
    <s v="SUROESTE"/>
    <s v="R08"/>
    <m/>
    <e v="#N/A"/>
    <e v="#N/A"/>
    <m/>
    <m/>
    <m/>
    <s v="Otro"/>
    <m/>
    <n v="39"/>
    <m/>
    <m/>
    <m/>
    <m/>
    <m/>
    <m/>
    <m/>
    <m/>
    <m/>
    <m/>
    <m/>
    <m/>
  </r>
  <r>
    <s v="Mayo"/>
    <s v="05"/>
    <x v="1"/>
    <n v="201305"/>
    <m/>
    <m/>
    <n v="1"/>
    <s v="Comisión Social"/>
    <s v="Ana Yelitza Álvarez Calle"/>
    <s v="ana.alvarez@antioquia.gov.co"/>
    <s v="3217707985-3136236780"/>
    <n v="8862"/>
    <s v="Venecia"/>
    <s v="05861"/>
    <s v="Sinifaná"/>
    <s v="Z19"/>
    <s v="SUROESTE"/>
    <s v="R08"/>
    <m/>
    <e v="#N/A"/>
    <e v="#N/A"/>
    <m/>
    <m/>
    <m/>
    <s v="Otro"/>
    <m/>
    <n v="39"/>
    <m/>
    <m/>
    <m/>
    <m/>
    <m/>
    <m/>
    <m/>
    <m/>
    <m/>
    <m/>
    <m/>
    <m/>
  </r>
  <r>
    <s v="Mayo"/>
    <s v="05"/>
    <x v="1"/>
    <n v="201305"/>
    <m/>
    <m/>
    <n v="1"/>
    <s v="Comisión Social"/>
    <s v="Ana Yelitza Álvarez Calle"/>
    <s v="ana.alvarez@antioquia.gov.co"/>
    <s v="3217707985-3136236780"/>
    <n v="8862"/>
    <s v="San Andrés de Cuerquia"/>
    <s v="05647"/>
    <s v="Río Cauca"/>
    <s v="Z12"/>
    <s v="NORTE"/>
    <s v="R05"/>
    <m/>
    <e v="#N/A"/>
    <e v="#N/A"/>
    <m/>
    <m/>
    <m/>
    <s v="Inundación"/>
    <s v="Inundacion-deslizamiento"/>
    <n v="18"/>
    <m/>
    <m/>
    <m/>
    <m/>
    <m/>
    <m/>
    <m/>
    <m/>
    <m/>
    <m/>
    <m/>
    <m/>
  </r>
  <r>
    <s v="Mayo"/>
    <s v="05"/>
    <x v="1"/>
    <n v="201305"/>
    <d v="2013-05-10T00:00:00"/>
    <d v="2013-05-14T00:00:00"/>
    <n v="1"/>
    <s v="Comisión Social"/>
    <s v="Ana Yelitza Álvarez Calle"/>
    <s v="ana.alvarez@antioquia.gov.co"/>
    <s v="3217707985-3136236780"/>
    <n v="8862"/>
    <m/>
    <e v="#N/A"/>
    <e v="#N/A"/>
    <e v="#N/A"/>
    <e v="#N/A"/>
    <e v="#N/A"/>
    <m/>
    <e v="#N/A"/>
    <e v="#N/A"/>
    <m/>
    <m/>
    <m/>
    <s v="Otro"/>
    <m/>
    <n v="39"/>
    <m/>
    <m/>
    <m/>
    <m/>
    <m/>
    <m/>
    <m/>
    <m/>
    <m/>
    <m/>
    <m/>
    <m/>
  </r>
  <r>
    <s v="Mayo"/>
    <s v="05"/>
    <x v="1"/>
    <n v="201305"/>
    <d v="2013-05-06T00:00:00"/>
    <d v="2013-05-14T00:00:00"/>
    <n v="1"/>
    <s v="Comisión Social"/>
    <s v="Ana Yelitza Álvarez Calle"/>
    <s v="ana.alvarez@antioquia.gov.co"/>
    <s v="3217707985-3136236780"/>
    <n v="8862"/>
    <s v="Caucasia"/>
    <s v="05154"/>
    <s v="Bajo Cauca"/>
    <s v="Z04"/>
    <s v="BAJO CAUCA"/>
    <s v="R02"/>
    <m/>
    <e v="#N/A"/>
    <e v="#N/A"/>
    <m/>
    <m/>
    <m/>
    <s v="Incendio Estructural"/>
    <s v="Incendio"/>
    <n v="15"/>
    <m/>
    <m/>
    <m/>
    <m/>
    <m/>
    <m/>
    <m/>
    <m/>
    <m/>
    <m/>
    <m/>
    <m/>
  </r>
  <r>
    <s v="Mayo"/>
    <s v="05"/>
    <x v="1"/>
    <n v="201305"/>
    <d v="2013-05-14T00:00:00"/>
    <d v="2013-05-10T00:00:00"/>
    <n v="1"/>
    <s v="Comisión Social"/>
    <s v="Ana Yelitza Álvarez Calle"/>
    <s v="ana.alvarez@antioquia.gov.co"/>
    <s v="3217707985-3136236780"/>
    <n v="8862"/>
    <s v="Giraldo"/>
    <s v="05306"/>
    <s v="Cauca Medio"/>
    <s v="Z14"/>
    <s v="OCCIDENTE"/>
    <s v="R06"/>
    <m/>
    <e v="#N/A"/>
    <e v="#N/A"/>
    <m/>
    <m/>
    <m/>
    <s v="Otro"/>
    <m/>
    <n v="39"/>
    <m/>
    <m/>
    <m/>
    <m/>
    <m/>
    <m/>
    <m/>
    <m/>
    <m/>
    <m/>
    <m/>
    <m/>
  </r>
  <r>
    <s v="Mayo"/>
    <s v="05"/>
    <x v="1"/>
    <n v="201305"/>
    <d v="2013-05-16T00:00:00"/>
    <d v="2013-05-15T00:00:00"/>
    <n v="1"/>
    <s v="Comisión Social"/>
    <s v="Ana Yelitza Álvarez Calle"/>
    <s v="ana.alvarez@antioquia.gov.co"/>
    <s v="3217707985-3136236780"/>
    <n v="8862"/>
    <s v="Medellín"/>
    <s v="05001"/>
    <s v="Centro"/>
    <s v="Z01"/>
    <s v="VALLE DE ABURRÁ"/>
    <s v="R01"/>
    <m/>
    <e v="#N/A"/>
    <e v="#N/A"/>
    <m/>
    <m/>
    <m/>
    <s v="Lluvias"/>
    <s v="Fenomeno natural"/>
    <n v="19"/>
    <m/>
    <m/>
    <m/>
    <m/>
    <m/>
    <m/>
    <m/>
    <m/>
    <m/>
    <m/>
    <m/>
    <m/>
  </r>
  <r>
    <s v="Mayo"/>
    <s v="05"/>
    <x v="1"/>
    <n v="201305"/>
    <m/>
    <m/>
    <n v="1"/>
    <s v="Comisión Social"/>
    <s v="Ana Yelitza Álvarez Calle"/>
    <s v="ana.alvarez@antioquia.gov.co"/>
    <s v="3217707985-3136236780"/>
    <n v="8862"/>
    <s v="Nechí"/>
    <s v="05495"/>
    <s v="Bajo Cauca"/>
    <s v="Z04"/>
    <s v="BAJO CAUCA"/>
    <s v="R02"/>
    <m/>
    <e v="#N/A"/>
    <e v="#N/A"/>
    <m/>
    <m/>
    <m/>
    <s v="Vendaval"/>
    <s v="Vendaval y fuertes vientos"/>
    <n v="30"/>
    <m/>
    <m/>
    <m/>
    <m/>
    <m/>
    <m/>
    <m/>
    <m/>
    <m/>
    <m/>
    <m/>
    <m/>
  </r>
  <r>
    <s v="Mayo"/>
    <s v="05"/>
    <x v="1"/>
    <n v="201305"/>
    <m/>
    <m/>
    <n v="1"/>
    <s v="Comisión Social"/>
    <s v="Ana Yelitza Álvarez Calle"/>
    <s v="ana.alvarez@antioquia.gov.co"/>
    <s v="3217707985-3136236780"/>
    <n v="8862"/>
    <s v="Apartadó"/>
    <s v="05045"/>
    <s v="Centro"/>
    <s v="Z23"/>
    <s v="URABÁ"/>
    <s v="R09"/>
    <m/>
    <e v="#N/A"/>
    <e v="#N/A"/>
    <m/>
    <m/>
    <m/>
    <s v="Inundación"/>
    <s v="Inundacion"/>
    <n v="18"/>
    <m/>
    <m/>
    <m/>
    <m/>
    <m/>
    <m/>
    <m/>
    <m/>
    <m/>
    <m/>
    <m/>
    <m/>
  </r>
  <r>
    <s v="Mayo"/>
    <s v="05"/>
    <x v="1"/>
    <n v="201305"/>
    <m/>
    <m/>
    <n v="1"/>
    <s v="Comisión Social"/>
    <s v="Ana Yelitza Álvarez Calle"/>
    <s v="ana.alvarez@antioquia.gov.co"/>
    <s v="3217707985-3136236780"/>
    <n v="8862"/>
    <s v="Venecia"/>
    <s v="05861"/>
    <s v="Sinifaná"/>
    <s v="Z19"/>
    <s v="SUROESTE"/>
    <s v="R08"/>
    <m/>
    <e v="#N/A"/>
    <e v="#N/A"/>
    <m/>
    <m/>
    <m/>
    <s v="Inundación"/>
    <s v="Inundacion"/>
    <n v="18"/>
    <m/>
    <m/>
    <m/>
    <m/>
    <m/>
    <m/>
    <m/>
    <m/>
    <m/>
    <m/>
    <m/>
    <m/>
  </r>
  <r>
    <s v="Mayo"/>
    <s v="05"/>
    <x v="1"/>
    <n v="201305"/>
    <d v="2013-05-15T00:00:00"/>
    <m/>
    <n v="1"/>
    <s v="Comisión Social"/>
    <s v="Ana Yelitza Álvarez Calle"/>
    <s v="ana.alvarez@antioquia.gov.co"/>
    <s v="3217707985-3136236780"/>
    <n v="8862"/>
    <s v="Nechí"/>
    <s v="05495"/>
    <s v="Bajo Cauca"/>
    <s v="Z04"/>
    <s v="BAJO CAUCA"/>
    <s v="R02"/>
    <m/>
    <e v="#N/A"/>
    <e v="#N/A"/>
    <m/>
    <m/>
    <m/>
    <s v="Otro"/>
    <m/>
    <n v="39"/>
    <m/>
    <m/>
    <m/>
    <m/>
    <m/>
    <m/>
    <m/>
    <m/>
    <m/>
    <m/>
    <m/>
    <m/>
  </r>
  <r>
    <s v="Mayo"/>
    <s v="05"/>
    <x v="1"/>
    <n v="201305"/>
    <d v="2013-05-20T00:00:00"/>
    <d v="2013-05-16T00:00:00"/>
    <n v="1"/>
    <s v="Comisión Social"/>
    <s v="Ana Yelitza Álvarez Calle"/>
    <s v="ana.alvarez@antioquia.gov.co"/>
    <s v="3217707985-3136236780"/>
    <n v="8862"/>
    <s v="San Francisco"/>
    <s v="05652"/>
    <s v="Bosques"/>
    <s v="Z17"/>
    <s v="ORIENTE"/>
    <s v="R07"/>
    <m/>
    <e v="#N/A"/>
    <e v="#N/A"/>
    <m/>
    <m/>
    <m/>
    <s v="Vendaval"/>
    <s v="Vendaval"/>
    <n v="30"/>
    <m/>
    <m/>
    <m/>
    <m/>
    <m/>
    <m/>
    <m/>
    <m/>
    <m/>
    <m/>
    <m/>
    <m/>
  </r>
  <r>
    <s v="Mayo"/>
    <s v="05"/>
    <x v="1"/>
    <n v="201305"/>
    <d v="2013-05-06T00:00:00"/>
    <d v="2013-05-20T00:00:00"/>
    <n v="1"/>
    <s v="Comisión Social"/>
    <s v="Ana Yelitza Álvarez Calle"/>
    <s v="ana.alvarez@antioquia.gov.co"/>
    <s v="3217707985-3136236780"/>
    <n v="8862"/>
    <s v="Bello"/>
    <s v="05088"/>
    <s v="Norte "/>
    <s v="Z02"/>
    <s v="VALLE DE ABURRÁ"/>
    <s v="R01"/>
    <m/>
    <e v="#N/A"/>
    <e v="#N/A"/>
    <m/>
    <m/>
    <m/>
    <s v="Avenida"/>
    <s v="Avenida torrencial"/>
    <n v="3"/>
    <m/>
    <m/>
    <m/>
    <m/>
    <m/>
    <m/>
    <m/>
    <m/>
    <m/>
    <m/>
    <m/>
    <m/>
  </r>
  <r>
    <s v="Mayo"/>
    <s v="05"/>
    <x v="1"/>
    <n v="201305"/>
    <m/>
    <m/>
    <n v="1"/>
    <s v="Comisión Social"/>
    <s v="Ana Yelitza Álvarez Calle"/>
    <s v="ana.alvarez@antioquia.gov.co"/>
    <s v="3217707985-3136236780"/>
    <n v="8862"/>
    <s v="Tarazá"/>
    <s v="05790"/>
    <s v="Bajo Cauca"/>
    <s v="Z04"/>
    <s v="BAJO CAUCA"/>
    <s v="R02"/>
    <m/>
    <e v="#N/A"/>
    <e v="#N/A"/>
    <m/>
    <m/>
    <m/>
    <s v="Otro"/>
    <m/>
    <n v="39"/>
    <m/>
    <m/>
    <m/>
    <m/>
    <m/>
    <m/>
    <m/>
    <m/>
    <m/>
    <m/>
    <m/>
    <m/>
  </r>
  <r>
    <s v="Mayo"/>
    <s v="05"/>
    <x v="1"/>
    <n v="201305"/>
    <m/>
    <d v="2013-05-20T00:00:00"/>
    <n v="1"/>
    <s v="Comisión Social"/>
    <s v="Ana Yelitza Álvarez Calle"/>
    <s v="ana.alvarez@antioquia.gov.co"/>
    <s v="3217707985-3136236780"/>
    <n v="8862"/>
    <s v="Turbo"/>
    <s v="05837"/>
    <s v="Centro"/>
    <s v="Z23"/>
    <s v="URABÁ"/>
    <s v="R09"/>
    <m/>
    <e v="#N/A"/>
    <e v="#N/A"/>
    <m/>
    <m/>
    <m/>
    <s v="Inundación"/>
    <s v="Inundacion"/>
    <n v="18"/>
    <m/>
    <m/>
    <m/>
    <m/>
    <m/>
    <m/>
    <m/>
    <m/>
    <m/>
    <m/>
    <m/>
    <m/>
  </r>
  <r>
    <s v="Mayo"/>
    <s v="05"/>
    <x v="1"/>
    <n v="201305"/>
    <d v="2013-05-22T00:00:00"/>
    <d v="2013-05-22T00:00:00"/>
    <n v="1"/>
    <s v="Comisión Social"/>
    <s v="Ana Yelitza Álvarez Calle"/>
    <s v="ana.alvarez@antioquia.gov.co"/>
    <s v="3217707985-3136236780"/>
    <n v="8862"/>
    <s v="Sonsón"/>
    <s v="05756"/>
    <s v="Páramo"/>
    <s v="Z15"/>
    <s v="ORIENTE"/>
    <s v="R07"/>
    <m/>
    <e v="#N/A"/>
    <e v="#N/A"/>
    <m/>
    <m/>
    <m/>
    <s v="Inundación"/>
    <s v="Inundacion"/>
    <n v="18"/>
    <m/>
    <m/>
    <m/>
    <m/>
    <m/>
    <m/>
    <m/>
    <m/>
    <m/>
    <m/>
    <m/>
    <m/>
  </r>
  <r>
    <s v="Mayo"/>
    <s v="05"/>
    <x v="1"/>
    <n v="201305"/>
    <m/>
    <m/>
    <n v="1"/>
    <s v="Comisión Social"/>
    <s v="Ana Yelitza Álvarez Calle"/>
    <s v="ana.alvarez@antioquia.gov.co"/>
    <s v="3217707985-3136236780"/>
    <n v="8862"/>
    <s v="Tarazá"/>
    <s v="05790"/>
    <s v="Bajo Cauca"/>
    <s v="Z04"/>
    <s v="BAJO CAUCA"/>
    <s v="R02"/>
    <m/>
    <e v="#N/A"/>
    <e v="#N/A"/>
    <m/>
    <m/>
    <m/>
    <s v="Terrorismo"/>
    <s v="Desplazamiento"/>
    <n v="28"/>
    <m/>
    <m/>
    <m/>
    <m/>
    <m/>
    <m/>
    <m/>
    <m/>
    <m/>
    <m/>
    <m/>
    <m/>
  </r>
  <r>
    <s v="Mayo"/>
    <s v="05"/>
    <x v="1"/>
    <n v="201305"/>
    <d v="2013-05-23T00:00:00"/>
    <d v="2013-05-23T00:00:00"/>
    <n v="1"/>
    <s v="Comisión Social"/>
    <s v="Ana Yelitza Álvarez Calle"/>
    <s v="ana.alvarez@antioquia.gov.co"/>
    <s v="3217707985-3136236780"/>
    <n v="8862"/>
    <s v="Medellín"/>
    <s v="05001"/>
    <s v="Centro"/>
    <s v="Z01"/>
    <s v="VALLE DE ABURRÁ"/>
    <s v="R01"/>
    <m/>
    <e v="#N/A"/>
    <e v="#N/A"/>
    <m/>
    <m/>
    <m/>
    <s v="Lluvias"/>
    <s v="Lluvias"/>
    <n v="19"/>
    <m/>
    <m/>
    <m/>
    <m/>
    <m/>
    <m/>
    <m/>
    <m/>
    <m/>
    <m/>
    <m/>
    <m/>
  </r>
  <r>
    <s v="Mayo"/>
    <s v="05"/>
    <x v="1"/>
    <n v="201305"/>
    <d v="2013-05-23T00:00:00"/>
    <d v="2013-05-23T00:00:00"/>
    <n v="1"/>
    <s v="Comisión Social"/>
    <s v="Ana Yelitza Álvarez Calle"/>
    <s v="ana.alvarez@antioquia.gov.co"/>
    <s v="3217707985-3136236780"/>
    <n v="8862"/>
    <s v="Bello"/>
    <s v="05088"/>
    <s v="Norte "/>
    <s v="Z02"/>
    <s v="VALLE DE ABURRÁ"/>
    <s v="R01"/>
    <m/>
    <e v="#N/A"/>
    <e v="#N/A"/>
    <m/>
    <m/>
    <m/>
    <s v="Avenida"/>
    <s v="Avenida torrencial"/>
    <n v="3"/>
    <m/>
    <m/>
    <m/>
    <m/>
    <m/>
    <m/>
    <m/>
    <m/>
    <m/>
    <m/>
    <m/>
    <m/>
  </r>
  <r>
    <s v="Mayo"/>
    <s v="05"/>
    <x v="1"/>
    <n v="201305"/>
    <d v="2013-05-23T00:00:00"/>
    <d v="2013-05-23T00:00:00"/>
    <n v="1"/>
    <s v="Comisión Social"/>
    <s v="Ana Yelitza Álvarez Calle"/>
    <s v="ana.alvarez@antioquia.gov.co"/>
    <s v="3217707985-3136236780"/>
    <n v="8862"/>
    <s v="Bello"/>
    <s v="05088"/>
    <s v="Norte "/>
    <s v="Z02"/>
    <s v="VALLE DE ABURRÁ"/>
    <s v="R01"/>
    <m/>
    <e v="#N/A"/>
    <e v="#N/A"/>
    <m/>
    <m/>
    <m/>
    <s v="Avenida"/>
    <s v="Avenida torrencial"/>
    <n v="3"/>
    <m/>
    <m/>
    <m/>
    <m/>
    <m/>
    <m/>
    <m/>
    <m/>
    <m/>
    <m/>
    <m/>
    <m/>
  </r>
  <r>
    <s v="Mayo"/>
    <s v="05"/>
    <x v="1"/>
    <n v="201305"/>
    <d v="2013-05-22T00:00:00"/>
    <m/>
    <n v="1"/>
    <s v="Comisión Social"/>
    <s v="Ana Yelitza Álvarez Calle"/>
    <s v="ana.alvarez@antioquia.gov.co"/>
    <s v="3217707985-3136236780"/>
    <n v="8862"/>
    <m/>
    <e v="#N/A"/>
    <e v="#N/A"/>
    <e v="#N/A"/>
    <e v="#N/A"/>
    <e v="#N/A"/>
    <m/>
    <e v="#N/A"/>
    <e v="#N/A"/>
    <m/>
    <m/>
    <m/>
    <s v="Otro"/>
    <m/>
    <n v="39"/>
    <m/>
    <m/>
    <m/>
    <m/>
    <m/>
    <m/>
    <m/>
    <m/>
    <m/>
    <m/>
    <m/>
    <m/>
  </r>
  <r>
    <s v="Mayo"/>
    <s v="05"/>
    <x v="1"/>
    <n v="201305"/>
    <d v="2013-05-22T00:00:00"/>
    <d v="2013-05-22T00:00:00"/>
    <n v="1"/>
    <s v="Comisión Social"/>
    <s v="Ana Yelitza Álvarez Calle"/>
    <s v="ana.alvarez@antioquia.gov.co"/>
    <s v="3217707985-3136236780"/>
    <n v="8862"/>
    <s v="Vegachí"/>
    <s v="05858"/>
    <s v="Meseta"/>
    <s v="Z07"/>
    <s v="NORDESTE"/>
    <s v="R04"/>
    <m/>
    <e v="#N/A"/>
    <e v="#N/A"/>
    <m/>
    <m/>
    <m/>
    <s v="Inundación"/>
    <s v="Inundacion"/>
    <n v="18"/>
    <m/>
    <m/>
    <m/>
    <m/>
    <m/>
    <m/>
    <m/>
    <m/>
    <m/>
    <m/>
    <m/>
    <m/>
  </r>
  <r>
    <s v="Mayo"/>
    <s v="05"/>
    <x v="1"/>
    <n v="201305"/>
    <m/>
    <m/>
    <n v="1"/>
    <s v="Comisión Social"/>
    <s v="Ana Yelitza Álvarez Calle"/>
    <s v="ana.alvarez@antioquia.gov.co"/>
    <s v="3217707985-3136236780"/>
    <n v="8862"/>
    <s v="Concordia"/>
    <s v="05209"/>
    <s v="Penderisco"/>
    <s v="Z21"/>
    <s v="SUROESTE"/>
    <s v="R08"/>
    <m/>
    <e v="#N/A"/>
    <e v="#N/A"/>
    <m/>
    <m/>
    <m/>
    <s v="Otro"/>
    <m/>
    <n v="39"/>
    <m/>
    <m/>
    <m/>
    <m/>
    <m/>
    <m/>
    <m/>
    <m/>
    <m/>
    <m/>
    <m/>
    <m/>
  </r>
  <r>
    <s v="Mayo"/>
    <s v="05"/>
    <x v="1"/>
    <n v="201305"/>
    <d v="2013-05-22T00:00:00"/>
    <m/>
    <n v="1"/>
    <s v="Comisión Social"/>
    <s v="Ana Yelitza Álvarez Calle"/>
    <s v="ana.alvarez@antioquia.gov.co"/>
    <s v="3217707985-3136236780"/>
    <n v="8862"/>
    <s v="El Bagre"/>
    <s v="05250"/>
    <s v="Bajo Cauca"/>
    <s v="Z04"/>
    <s v="BAJO CAUCA"/>
    <s v="R02"/>
    <m/>
    <e v="#N/A"/>
    <e v="#N/A"/>
    <m/>
    <m/>
    <m/>
    <s v="Inundación"/>
    <s v="Inundacion"/>
    <n v="18"/>
    <m/>
    <m/>
    <m/>
    <m/>
    <m/>
    <m/>
    <m/>
    <m/>
    <m/>
    <m/>
    <m/>
    <m/>
  </r>
  <r>
    <s v="Mayo"/>
    <s v="05"/>
    <x v="1"/>
    <n v="201305"/>
    <d v="2013-05-22T00:00:00"/>
    <m/>
    <n v="1"/>
    <s v="Comisión Social"/>
    <s v="Ana Yelitza Álvarez Calle"/>
    <s v="ana.alvarez@antioquia.gov.co"/>
    <s v="3217707985-3136236780"/>
    <n v="8862"/>
    <s v="Argelia"/>
    <s v="05055"/>
    <s v="Páramo"/>
    <s v="Z15"/>
    <s v="ORIENTE"/>
    <s v="R07"/>
    <m/>
    <e v="#N/A"/>
    <e v="#N/A"/>
    <m/>
    <m/>
    <m/>
    <s v="Deslizamiento"/>
    <s v="Deslizamiento"/>
    <n v="7"/>
    <m/>
    <m/>
    <m/>
    <m/>
    <m/>
    <m/>
    <m/>
    <m/>
    <m/>
    <m/>
    <m/>
    <m/>
  </r>
  <r>
    <s v="Mayo"/>
    <s v="05"/>
    <x v="1"/>
    <n v="201305"/>
    <m/>
    <m/>
    <n v="1"/>
    <s v="Comisión Social"/>
    <s v="Ana Yelitza Álvarez Calle"/>
    <s v="ana.alvarez@antioquia.gov.co"/>
    <s v="3217707985-3136236780"/>
    <n v="8862"/>
    <s v="Puerto Nare"/>
    <s v="05585"/>
    <s v="Ribereña"/>
    <s v="Z06"/>
    <s v="MAGDALENA MEDIO"/>
    <s v="R03"/>
    <m/>
    <e v="#N/A"/>
    <e v="#N/A"/>
    <m/>
    <m/>
    <m/>
    <s v="Otro"/>
    <m/>
    <n v="39"/>
    <m/>
    <m/>
    <m/>
    <m/>
    <m/>
    <m/>
    <m/>
    <m/>
    <m/>
    <m/>
    <m/>
    <m/>
  </r>
  <r>
    <s v="Mayo"/>
    <s v="05"/>
    <x v="1"/>
    <n v="201305"/>
    <m/>
    <d v="2013-09-27T00:00:00"/>
    <n v="1"/>
    <s v="Comisión Social"/>
    <s v="Ana Yelitza Álvarez Calle"/>
    <s v="ana.alvarez@antioquia.gov.co"/>
    <s v="3217707985-3136236780"/>
    <n v="8862"/>
    <s v="Cocorná"/>
    <s v="05197"/>
    <s v="Bosques"/>
    <s v="Z17"/>
    <s v="ORIENTE"/>
    <s v="R07"/>
    <m/>
    <e v="#N/A"/>
    <e v="#N/A"/>
    <m/>
    <m/>
    <m/>
    <s v="Vendaval"/>
    <s v="Vendaval"/>
    <n v="30"/>
    <n v="20"/>
    <m/>
    <m/>
    <m/>
    <n v="21"/>
    <m/>
    <m/>
    <m/>
    <m/>
    <m/>
    <m/>
    <m/>
  </r>
  <r>
    <s v="Mayo"/>
    <s v="05"/>
    <x v="1"/>
    <n v="201305"/>
    <m/>
    <m/>
    <n v="1"/>
    <s v="Comisión Social"/>
    <s v="Ana Yelitza Álvarez Calle"/>
    <s v="ana.alvarez@antioquia.gov.co"/>
    <s v="3217707985-3136236780"/>
    <n v="8862"/>
    <s v="Abriaquí"/>
    <s v="05004"/>
    <s v="Cuenca del Río Sucio"/>
    <s v="Z13"/>
    <s v="OCCIDENTE"/>
    <s v="R06"/>
    <m/>
    <e v="#N/A"/>
    <e v="#N/A"/>
    <m/>
    <m/>
    <m/>
    <s v="Otro"/>
    <m/>
    <n v="39"/>
    <m/>
    <m/>
    <m/>
    <m/>
    <m/>
    <m/>
    <m/>
    <m/>
    <m/>
    <m/>
    <m/>
    <m/>
  </r>
  <r>
    <s v="Mayo"/>
    <s v="05"/>
    <x v="1"/>
    <n v="201305"/>
    <m/>
    <m/>
    <n v="1"/>
    <s v="Comisión Social"/>
    <s v="Ana Yelitza Álvarez Calle"/>
    <s v="ana.alvarez@antioquia.gov.co"/>
    <s v="3217707985-3136236780"/>
    <n v="8862"/>
    <s v="Cáceres"/>
    <s v="05120"/>
    <s v="Bajo Cauca"/>
    <s v="Z04"/>
    <s v="BAJO CAUCA"/>
    <s v="R02"/>
    <m/>
    <e v="#N/A"/>
    <e v="#N/A"/>
    <m/>
    <m/>
    <m/>
    <s v="Otro"/>
    <m/>
    <n v="39"/>
    <m/>
    <m/>
    <m/>
    <m/>
    <m/>
    <m/>
    <m/>
    <m/>
    <m/>
    <m/>
    <m/>
    <m/>
  </r>
  <r>
    <s v="Mayo"/>
    <s v="05"/>
    <x v="1"/>
    <n v="201305"/>
    <d v="2013-05-31T00:00:00"/>
    <d v="2013-05-27T00:00:00"/>
    <n v="1"/>
    <s v="Comisión Social"/>
    <s v="Ana Yelitza Álvarez Calle"/>
    <s v="ana.alvarez@antioquia.gov.co"/>
    <s v="3217707985-3136236780"/>
    <n v="8862"/>
    <s v="Pueblorrico"/>
    <s v="05576"/>
    <s v="Cartama"/>
    <s v="Z22"/>
    <s v="SUROESTE"/>
    <s v="R08"/>
    <m/>
    <e v="#N/A"/>
    <e v="#N/A"/>
    <m/>
    <m/>
    <m/>
    <s v="Lluvias"/>
    <s v="Lluvias"/>
    <n v="19"/>
    <m/>
    <m/>
    <m/>
    <m/>
    <m/>
    <m/>
    <m/>
    <m/>
    <m/>
    <m/>
    <m/>
    <m/>
  </r>
  <r>
    <s v="Mayo"/>
    <s v="05"/>
    <x v="1"/>
    <n v="201305"/>
    <d v="2013-05-31T00:00:00"/>
    <d v="2013-05-27T00:00:00"/>
    <n v="1"/>
    <s v="Comisión Social"/>
    <s v="Ana Yelitza Álvarez Calle"/>
    <s v="ana.alvarez@antioquia.gov.co"/>
    <s v="3217707985-3136236780"/>
    <n v="8862"/>
    <s v="Armenia"/>
    <s v="05059"/>
    <s v="Cauca Medio"/>
    <s v="Z14"/>
    <s v="OCCIDENTE"/>
    <s v="R06"/>
    <m/>
    <e v="#N/A"/>
    <e v="#N/A"/>
    <m/>
    <m/>
    <m/>
    <s v="Otro"/>
    <m/>
    <n v="39"/>
    <m/>
    <m/>
    <m/>
    <m/>
    <m/>
    <m/>
    <m/>
    <m/>
    <m/>
    <m/>
    <m/>
    <m/>
  </r>
  <r>
    <s v="Mayo"/>
    <s v="05"/>
    <x v="1"/>
    <n v="201305"/>
    <d v="2013-05-31T00:00:00"/>
    <d v="2013-05-31T00:00:00"/>
    <n v="1"/>
    <s v="Comisión Social"/>
    <s v="Ana Yelitza Álvarez Calle"/>
    <s v="ana.alvarez@antioquia.gov.co"/>
    <s v="3217707985-3136236780"/>
    <n v="8862"/>
    <s v="Cáceres"/>
    <s v="05120"/>
    <s v="Bajo Cauca"/>
    <s v="Z04"/>
    <s v="BAJO CAUCA"/>
    <s v="R02"/>
    <m/>
    <e v="#N/A"/>
    <e v="#N/A"/>
    <m/>
    <m/>
    <m/>
    <s v="Deslizamiento"/>
    <s v="Avalancha"/>
    <n v="7"/>
    <m/>
    <m/>
    <m/>
    <m/>
    <m/>
    <m/>
    <m/>
    <m/>
    <m/>
    <m/>
    <m/>
    <m/>
  </r>
  <r>
    <s v="Mayo"/>
    <s v="05"/>
    <x v="1"/>
    <n v="201305"/>
    <m/>
    <m/>
    <n v="1"/>
    <s v="Comisión Social"/>
    <s v="Ana Yelitza Álvarez Calle"/>
    <s v="ana.alvarez@antioquia.gov.co"/>
    <s v="3217707985-3136236780"/>
    <n v="8862"/>
    <s v="Caucasia"/>
    <s v="05154"/>
    <s v="Bajo Cauca"/>
    <s v="Z04"/>
    <s v="BAJO CAUCA"/>
    <s v="R02"/>
    <m/>
    <e v="#N/A"/>
    <e v="#N/A"/>
    <m/>
    <m/>
    <m/>
    <s v="Inundación"/>
    <s v="Inundacion"/>
    <n v="18"/>
    <m/>
    <m/>
    <m/>
    <m/>
    <m/>
    <m/>
    <m/>
    <m/>
    <m/>
    <m/>
    <m/>
    <m/>
  </r>
  <r>
    <s v="Mayo"/>
    <s v="05"/>
    <x v="1"/>
    <n v="201305"/>
    <d v="2013-05-31T00:00:00"/>
    <d v="2013-05-24T00:00:00"/>
    <n v="1"/>
    <s v="Comisión Social"/>
    <s v="Ana Yelitza Álvarez Calle"/>
    <s v="ana.alvarez@antioquia.gov.co"/>
    <s v="3217707985-3136236780"/>
    <n v="8862"/>
    <s v="Turbo"/>
    <s v="05837"/>
    <s v="Centro"/>
    <s v="Z23"/>
    <s v="URABÁ"/>
    <s v="R09"/>
    <m/>
    <e v="#N/A"/>
    <e v="#N/A"/>
    <m/>
    <m/>
    <m/>
    <s v="Otro"/>
    <m/>
    <n v="39"/>
    <m/>
    <m/>
    <m/>
    <m/>
    <m/>
    <m/>
    <m/>
    <m/>
    <m/>
    <m/>
    <m/>
    <m/>
  </r>
  <r>
    <s v="Mayo"/>
    <s v="05"/>
    <x v="1"/>
    <n v="201305"/>
    <d v="2013-05-30T00:00:00"/>
    <m/>
    <n v="1"/>
    <s v="Comisión Social"/>
    <s v="Ana Yelitza Álvarez Calle"/>
    <s v="ana.alvarez@antioquia.gov.co"/>
    <s v="3217707985-3136236780"/>
    <n v="8862"/>
    <s v="Briceño"/>
    <s v="05107"/>
    <s v="Vertiente Chorros Blancos"/>
    <s v="Z10"/>
    <s v="NORTE"/>
    <s v="R05"/>
    <m/>
    <e v="#N/A"/>
    <e v="#N/A"/>
    <m/>
    <m/>
    <m/>
    <s v="Huracán"/>
    <s v="Vientos Huracanados"/>
    <n v="14"/>
    <m/>
    <m/>
    <m/>
    <m/>
    <m/>
    <m/>
    <m/>
    <m/>
    <m/>
    <m/>
    <m/>
    <m/>
  </r>
  <r>
    <s v="Mayo"/>
    <s v="05"/>
    <x v="1"/>
    <n v="201305"/>
    <m/>
    <m/>
    <n v="1"/>
    <s v="Comisión Social"/>
    <s v="Ana Yelitza Álvarez Calle"/>
    <s v="ana.alvarez@antioquia.gov.co"/>
    <s v="3217707985-3136236780"/>
    <n v="8862"/>
    <s v="Frontino"/>
    <s v="05284"/>
    <s v="Cuenca del Río Sucio"/>
    <s v="Z13"/>
    <s v="OCCIDENTE"/>
    <s v="R06"/>
    <m/>
    <e v="#N/A"/>
    <e v="#N/A"/>
    <m/>
    <m/>
    <m/>
    <s v="Vendaval"/>
    <s v="Vendaval"/>
    <n v="30"/>
    <m/>
    <m/>
    <m/>
    <m/>
    <m/>
    <m/>
    <m/>
    <m/>
    <m/>
    <m/>
    <m/>
    <m/>
  </r>
  <r>
    <s v="Junio"/>
    <s v="06"/>
    <x v="1"/>
    <n v="201306"/>
    <d v="2013-06-11T00:00:00"/>
    <d v="2013-06-06T00:00:00"/>
    <n v="1"/>
    <s v="Comisión Social"/>
    <s v="Ana Yelitza Álvarez Calle"/>
    <s v="ana.alvarez@antioquia.gov.co"/>
    <s v="3217707985-3136236780"/>
    <n v="8862"/>
    <s v="Bello"/>
    <s v="05088"/>
    <s v="Norte "/>
    <s v="Z02"/>
    <s v="VALLE DE ABURRÁ"/>
    <s v="R01"/>
    <m/>
    <e v="#N/A"/>
    <e v="#N/A"/>
    <m/>
    <m/>
    <m/>
    <s v="Deslizamiento"/>
    <s v="Desprendimiento del terreno"/>
    <n v="7"/>
    <m/>
    <m/>
    <m/>
    <m/>
    <m/>
    <m/>
    <m/>
    <m/>
    <m/>
    <m/>
    <m/>
    <m/>
  </r>
  <r>
    <s v="Junio"/>
    <s v="06"/>
    <x v="1"/>
    <n v="201306"/>
    <d v="2013-06-07T00:00:00"/>
    <m/>
    <n v="1"/>
    <s v="Comisión Social"/>
    <s v="Ana Yelitza Álvarez Calle"/>
    <s v="ana.alvarez@antioquia.gov.co"/>
    <s v="3217707985-3136236780"/>
    <n v="8862"/>
    <s v="Mutatá"/>
    <s v="05480"/>
    <s v="Centro"/>
    <s v="Z23"/>
    <s v="URABÁ"/>
    <s v="R09"/>
    <m/>
    <e v="#N/A"/>
    <e v="#N/A"/>
    <m/>
    <m/>
    <m/>
    <s v="Vendaval"/>
    <s v="Vendaval"/>
    <n v="30"/>
    <m/>
    <m/>
    <m/>
    <m/>
    <m/>
    <m/>
    <m/>
    <m/>
    <m/>
    <m/>
    <m/>
    <m/>
  </r>
  <r>
    <s v="Junio"/>
    <s v="06"/>
    <x v="1"/>
    <n v="201306"/>
    <d v="2013-06-07T00:00:00"/>
    <d v="2013-06-11T00:00:00"/>
    <n v="1"/>
    <s v="Comisión Social"/>
    <s v="Ana Yelitza Álvarez Calle"/>
    <s v="ana.alvarez@antioquia.gov.co"/>
    <s v="3217707985-3136236780"/>
    <n v="8862"/>
    <s v="Bello"/>
    <s v="05088"/>
    <s v="Norte "/>
    <s v="Z02"/>
    <s v="VALLE DE ABURRÁ"/>
    <s v="R01"/>
    <m/>
    <e v="#N/A"/>
    <e v="#N/A"/>
    <m/>
    <m/>
    <m/>
    <s v="Deslizamiento"/>
    <s v="Desprendimiento del terreno"/>
    <n v="7"/>
    <m/>
    <m/>
    <m/>
    <m/>
    <m/>
    <m/>
    <m/>
    <m/>
    <m/>
    <m/>
    <m/>
    <m/>
  </r>
  <r>
    <s v="Junio"/>
    <s v="06"/>
    <x v="1"/>
    <n v="201306"/>
    <m/>
    <m/>
    <n v="1"/>
    <s v="Comisión Social"/>
    <s v="Ana Yelitza Álvarez Calle"/>
    <s v="ana.alvarez@antioquia.gov.co"/>
    <s v="3217707985-3136236780"/>
    <n v="8862"/>
    <s v="Jericó"/>
    <s v="05368"/>
    <s v="Cartama"/>
    <s v="Z22"/>
    <s v="SUROESTE"/>
    <s v="R08"/>
    <m/>
    <e v="#N/A"/>
    <e v="#N/A"/>
    <m/>
    <m/>
    <m/>
    <s v="Capacitación y Asesoría"/>
    <s v="Capacitacion primeros auxilios"/>
    <n v="37"/>
    <m/>
    <m/>
    <m/>
    <m/>
    <m/>
    <m/>
    <m/>
    <m/>
    <m/>
    <m/>
    <m/>
    <m/>
  </r>
  <r>
    <s v="Junio"/>
    <s v="06"/>
    <x v="1"/>
    <n v="201306"/>
    <d v="2013-06-12T00:00:00"/>
    <d v="2013-06-07T00:00:00"/>
    <n v="1"/>
    <s v="Comisión Social"/>
    <s v="Ana Yelitza Álvarez Calle"/>
    <s v="ana.alvarez@antioquia.gov.co"/>
    <s v="3217707985-3136236780"/>
    <n v="8862"/>
    <s v="Abejorral"/>
    <s v="05002"/>
    <s v="Páramo"/>
    <s v="Z15"/>
    <s v="ORIENTE"/>
    <s v="R07"/>
    <m/>
    <e v="#N/A"/>
    <e v="#N/A"/>
    <m/>
    <m/>
    <m/>
    <s v="Deslizamiento"/>
    <s v="Deslizamiento"/>
    <n v="7"/>
    <m/>
    <m/>
    <m/>
    <m/>
    <m/>
    <m/>
    <m/>
    <m/>
    <m/>
    <m/>
    <m/>
    <m/>
  </r>
  <r>
    <s v="Junio"/>
    <s v="06"/>
    <x v="1"/>
    <n v="201306"/>
    <m/>
    <d v="2013-06-12T00:00:00"/>
    <n v="1"/>
    <s v="Comisión Social"/>
    <s v="Ana Yelitza Álvarez Calle"/>
    <s v="ana.alvarez@antioquia.gov.co"/>
    <s v="3217707985-3136236780"/>
    <n v="8862"/>
    <s v="Vigía del Fuerte"/>
    <s v="05873"/>
    <s v="Atrato Medio"/>
    <s v="Z25"/>
    <s v="URABÁ"/>
    <s v="R09"/>
    <m/>
    <e v="#N/A"/>
    <e v="#N/A"/>
    <m/>
    <m/>
    <m/>
    <s v="Deslizamiento"/>
    <s v="Avalancha"/>
    <n v="7"/>
    <m/>
    <m/>
    <m/>
    <m/>
    <m/>
    <m/>
    <m/>
    <m/>
    <m/>
    <m/>
    <m/>
    <m/>
  </r>
  <r>
    <s v="Junio"/>
    <s v="06"/>
    <x v="1"/>
    <n v="201306"/>
    <m/>
    <m/>
    <n v="1"/>
    <s v="Comisión Social"/>
    <s v="Ana Yelitza Álvarez Calle"/>
    <s v="ana.alvarez@antioquia.gov.co"/>
    <s v="3217707985-3136236780"/>
    <n v="8862"/>
    <s v="Cáceres"/>
    <s v="05120"/>
    <s v="Bajo Cauca"/>
    <s v="Z04"/>
    <s v="BAJO CAUCA"/>
    <s v="R02"/>
    <m/>
    <e v="#N/A"/>
    <e v="#N/A"/>
    <m/>
    <m/>
    <m/>
    <s v="Vendaval"/>
    <s v="Vendaval"/>
    <n v="30"/>
    <m/>
    <m/>
    <m/>
    <m/>
    <m/>
    <m/>
    <m/>
    <m/>
    <m/>
    <m/>
    <m/>
    <m/>
  </r>
  <r>
    <s v="Junio"/>
    <s v="06"/>
    <x v="1"/>
    <n v="201306"/>
    <m/>
    <m/>
    <n v="1"/>
    <s v="Comisión Social"/>
    <s v="Ana Yelitza Álvarez Calle"/>
    <s v="ana.alvarez@antioquia.gov.co"/>
    <s v="3217707985-3136236780"/>
    <n v="8862"/>
    <s v="Salgar"/>
    <s v="05642"/>
    <s v="Penderisco"/>
    <s v="Z21"/>
    <s v="SUROESTE"/>
    <s v="R08"/>
    <m/>
    <e v="#N/A"/>
    <e v="#N/A"/>
    <m/>
    <m/>
    <m/>
    <s v="Vendaval"/>
    <s v="Vendaval"/>
    <n v="30"/>
    <m/>
    <m/>
    <m/>
    <m/>
    <m/>
    <m/>
    <m/>
    <m/>
    <m/>
    <m/>
    <m/>
    <m/>
  </r>
  <r>
    <s v="Junio"/>
    <s v="06"/>
    <x v="1"/>
    <n v="201306"/>
    <m/>
    <m/>
    <n v="1"/>
    <s v="Comisión Social"/>
    <s v="Ana Yelitza Álvarez Calle"/>
    <s v="ana.alvarez@antioquia.gov.co"/>
    <s v="3217707985-3136236780"/>
    <n v="8862"/>
    <s v="San Vicente"/>
    <s v="05674"/>
    <s v="Valle de San Nicolás"/>
    <s v="Z18"/>
    <s v="ORIENTE"/>
    <s v="R07"/>
    <m/>
    <e v="#N/A"/>
    <e v="#N/A"/>
    <m/>
    <m/>
    <m/>
    <s v="Colapso Estructural"/>
    <s v="Colapso estructural"/>
    <n v="4"/>
    <m/>
    <m/>
    <m/>
    <m/>
    <m/>
    <m/>
    <m/>
    <m/>
    <m/>
    <m/>
    <m/>
    <m/>
  </r>
  <r>
    <s v="Junio"/>
    <s v="06"/>
    <x v="1"/>
    <n v="201306"/>
    <d v="2013-06-13T00:00:00"/>
    <m/>
    <n v="1"/>
    <s v="Comisión Social"/>
    <s v="Ana Yelitza Álvarez Calle"/>
    <s v="ana.alvarez@antioquia.gov.co"/>
    <s v="3217707985-3136236780"/>
    <n v="8862"/>
    <s v="Nariño"/>
    <s v="05483"/>
    <s v="Páramo"/>
    <s v="Z15"/>
    <s v="ORIENTE"/>
    <s v="R07"/>
    <m/>
    <e v="#N/A"/>
    <e v="#N/A"/>
    <m/>
    <m/>
    <m/>
    <s v="Deslizamiento"/>
    <s v="Maquinaria"/>
    <n v="7"/>
    <m/>
    <m/>
    <m/>
    <m/>
    <m/>
    <m/>
    <m/>
    <m/>
    <m/>
    <m/>
    <m/>
    <m/>
  </r>
  <r>
    <s v="Junio"/>
    <s v="06"/>
    <x v="1"/>
    <n v="201306"/>
    <d v="2013-06-14T00:00:00"/>
    <m/>
    <n v="1"/>
    <s v="Comisión Social"/>
    <s v="Ana Yelitza Álvarez Calle"/>
    <s v="ana.alvarez@antioquia.gov.co"/>
    <s v="3217707985-3136236780"/>
    <n v="8862"/>
    <s v="Tarso"/>
    <s v="05792"/>
    <s v="Cartama"/>
    <s v="Z22"/>
    <s v="SUROESTE"/>
    <s v="R08"/>
    <m/>
    <e v="#N/A"/>
    <e v="#N/A"/>
    <m/>
    <m/>
    <m/>
    <s v="Deslizamiento"/>
    <s v="Deslizamiento"/>
    <n v="7"/>
    <m/>
    <m/>
    <m/>
    <m/>
    <m/>
    <m/>
    <m/>
    <m/>
    <m/>
    <m/>
    <m/>
    <m/>
  </r>
  <r>
    <s v="Junio"/>
    <s v="06"/>
    <x v="1"/>
    <n v="201306"/>
    <d v="2013-06-03T00:00:00"/>
    <m/>
    <n v="1"/>
    <s v="Comisión Social"/>
    <s v="Ana Yelitza Álvarez Calle"/>
    <s v="ana.alvarez@antioquia.gov.co"/>
    <s v="3217707985-3136236780"/>
    <n v="8862"/>
    <s v="Dabeiba"/>
    <s v="05234"/>
    <s v="Cuenca del Río Sucio"/>
    <s v="Z13"/>
    <s v="OCCIDENTE"/>
    <s v="R06"/>
    <m/>
    <e v="#N/A"/>
    <e v="#N/A"/>
    <m/>
    <m/>
    <m/>
    <s v="Vendaval"/>
    <s v="Vendaval"/>
    <n v="30"/>
    <m/>
    <m/>
    <m/>
    <m/>
    <m/>
    <m/>
    <m/>
    <m/>
    <m/>
    <m/>
    <m/>
    <m/>
  </r>
  <r>
    <s v="Junio"/>
    <s v="06"/>
    <x v="1"/>
    <n v="201306"/>
    <m/>
    <m/>
    <n v="1"/>
    <s v="Comisión Social"/>
    <s v="Ana Yelitza Álvarez Calle"/>
    <s v="ana.alvarez@antioquia.gov.co"/>
    <s v="3217707985-3136236780"/>
    <n v="8862"/>
    <s v="Uramita"/>
    <s v="05842"/>
    <s v="Cuenca del Río Sucio"/>
    <s v="Z13"/>
    <s v="OCCIDENTE"/>
    <s v="R06"/>
    <m/>
    <e v="#N/A"/>
    <e v="#N/A"/>
    <m/>
    <m/>
    <m/>
    <s v="Vendaval"/>
    <s v="Vendaval-huracanes"/>
    <n v="30"/>
    <m/>
    <m/>
    <m/>
    <m/>
    <m/>
    <m/>
    <m/>
    <m/>
    <m/>
    <m/>
    <m/>
    <m/>
  </r>
  <r>
    <s v="Junio"/>
    <s v="06"/>
    <x v="1"/>
    <n v="201306"/>
    <d v="2013-06-12T00:00:00"/>
    <d v="2013-06-13T00:00:00"/>
    <n v="1"/>
    <s v="Comisión Social"/>
    <s v="Ana Yelitza Álvarez Calle"/>
    <s v="ana.alvarez@antioquia.gov.co"/>
    <s v="3217707985-3136236780"/>
    <n v="8862"/>
    <s v="Betulia"/>
    <s v="05093"/>
    <s v="Penderisco"/>
    <s v="Z21"/>
    <s v="SUROESTE"/>
    <s v="R08"/>
    <m/>
    <e v="#N/A"/>
    <e v="#N/A"/>
    <m/>
    <m/>
    <m/>
    <s v="Lluvias"/>
    <s v="Lluvias"/>
    <n v="19"/>
    <m/>
    <m/>
    <m/>
    <m/>
    <m/>
    <m/>
    <m/>
    <m/>
    <m/>
    <m/>
    <m/>
    <m/>
  </r>
  <r>
    <s v="Junio"/>
    <s v="06"/>
    <x v="1"/>
    <n v="201306"/>
    <m/>
    <m/>
    <n v="1"/>
    <s v="Comisión Social"/>
    <s v="Ana Yelitza Álvarez Calle"/>
    <s v="ana.alvarez@antioquia.gov.co"/>
    <s v="3217707985-3136236780"/>
    <n v="8862"/>
    <s v="Ciudad Bolívar"/>
    <s v="05101"/>
    <s v="San Juan"/>
    <s v="Z20"/>
    <s v="SUROESTE"/>
    <s v="R08"/>
    <m/>
    <e v="#N/A"/>
    <e v="#N/A"/>
    <m/>
    <m/>
    <m/>
    <s v="Otro"/>
    <m/>
    <n v="39"/>
    <m/>
    <m/>
    <m/>
    <m/>
    <m/>
    <m/>
    <m/>
    <m/>
    <m/>
    <m/>
    <m/>
    <m/>
  </r>
  <r>
    <s v="Junio"/>
    <s v="06"/>
    <x v="1"/>
    <n v="201306"/>
    <m/>
    <m/>
    <n v="1"/>
    <s v="Comisión Social"/>
    <s v="Ana Yelitza Álvarez Calle"/>
    <s v="ana.alvarez@antioquia.gov.co"/>
    <s v="3217707985-3136236780"/>
    <n v="8862"/>
    <s v="Olaya"/>
    <s v="05501"/>
    <s v="Cauca Medio"/>
    <s v="Z14"/>
    <s v="OCCIDENTE"/>
    <s v="R06"/>
    <m/>
    <e v="#N/A"/>
    <e v="#N/A"/>
    <m/>
    <m/>
    <m/>
    <s v="Incendio Estructural"/>
    <s v="Incendio"/>
    <n v="15"/>
    <m/>
    <m/>
    <m/>
    <m/>
    <m/>
    <m/>
    <m/>
    <m/>
    <m/>
    <m/>
    <m/>
    <m/>
  </r>
  <r>
    <s v="Mayo"/>
    <s v="05"/>
    <x v="1"/>
    <n v="201305"/>
    <d v="2013-05-03T00:00:00"/>
    <d v="2013-06-11T00:00:00"/>
    <n v="1"/>
    <s v="Comisión Social"/>
    <s v="Ana Yelitza Álvarez Calle"/>
    <s v="ana.alvarez@antioquia.gov.co"/>
    <s v="3217707985-3136236780"/>
    <n v="8862"/>
    <s v="Rionegro"/>
    <s v="05615"/>
    <s v="Valle de San Nicolás"/>
    <s v="Z18"/>
    <s v="ORIENTE"/>
    <s v="R07"/>
    <m/>
    <e v="#N/A"/>
    <e v="#N/A"/>
    <m/>
    <m/>
    <m/>
    <s v="Terrorismo"/>
    <s v="REUNIDOS-damnificados"/>
    <n v="28"/>
    <m/>
    <m/>
    <m/>
    <m/>
    <m/>
    <m/>
    <m/>
    <m/>
    <m/>
    <m/>
    <m/>
    <m/>
  </r>
  <r>
    <s v="Junio"/>
    <s v="06"/>
    <x v="1"/>
    <n v="201306"/>
    <m/>
    <m/>
    <n v="1"/>
    <s v="Comisión Social"/>
    <s v="Ana Yelitza Álvarez Calle"/>
    <s v="ana.alvarez@antioquia.gov.co"/>
    <s v="3217707985-3136236780"/>
    <n v="8862"/>
    <s v="El Peñol"/>
    <s v="05541"/>
    <s v="Embalses"/>
    <s v="Z16"/>
    <s v="ORIENTE"/>
    <s v="R07"/>
    <m/>
    <e v="#N/A"/>
    <e v="#N/A"/>
    <m/>
    <m/>
    <m/>
    <s v="Otro"/>
    <m/>
    <n v="39"/>
    <m/>
    <m/>
    <m/>
    <m/>
    <m/>
    <m/>
    <m/>
    <m/>
    <m/>
    <m/>
    <m/>
    <m/>
  </r>
  <r>
    <s v="Junio"/>
    <s v="06"/>
    <x v="1"/>
    <n v="201306"/>
    <m/>
    <m/>
    <n v="1"/>
    <s v="Comisión Social"/>
    <s v="Ana Yelitza Álvarez Calle"/>
    <s v="ana.alvarez@antioquia.gov.co"/>
    <s v="3217707985-3136236780"/>
    <n v="8862"/>
    <s v="El Peñol"/>
    <s v="05541"/>
    <s v="Embalses"/>
    <s v="Z16"/>
    <s v="ORIENTE"/>
    <s v="R07"/>
    <m/>
    <e v="#N/A"/>
    <e v="#N/A"/>
    <m/>
    <m/>
    <m/>
    <s v="Otro"/>
    <m/>
    <n v="39"/>
    <m/>
    <m/>
    <m/>
    <m/>
    <m/>
    <m/>
    <m/>
    <m/>
    <m/>
    <m/>
    <m/>
    <m/>
  </r>
  <r>
    <s v="Junio"/>
    <s v="06"/>
    <x v="1"/>
    <n v="201306"/>
    <m/>
    <m/>
    <n v="1"/>
    <s v="Comisión Social"/>
    <s v="Ana Yelitza Álvarez Calle"/>
    <s v="ana.alvarez@antioquia.gov.co"/>
    <s v="3217707985-3136236780"/>
    <n v="8862"/>
    <s v="Itagüí"/>
    <s v="05360"/>
    <s v="Sur "/>
    <s v="Z03"/>
    <s v="VALLE DE ABURRÁ"/>
    <s v="R01"/>
    <m/>
    <e v="#N/A"/>
    <e v="#N/A"/>
    <m/>
    <m/>
    <m/>
    <s v="Inundación"/>
    <s v="Inundacion"/>
    <n v="18"/>
    <m/>
    <m/>
    <m/>
    <m/>
    <m/>
    <m/>
    <m/>
    <m/>
    <m/>
    <m/>
    <m/>
    <m/>
  </r>
  <r>
    <s v="Junio"/>
    <s v="06"/>
    <x v="1"/>
    <n v="201306"/>
    <m/>
    <m/>
    <n v="1"/>
    <s v="Comisión Social"/>
    <s v="Ana Yelitza Álvarez Calle"/>
    <s v="ana.alvarez@antioquia.gov.co"/>
    <s v="3217707985-3136236780"/>
    <n v="8862"/>
    <s v="Turbo"/>
    <s v="05837"/>
    <s v="Centro"/>
    <s v="Z23"/>
    <s v="URABÁ"/>
    <s v="R09"/>
    <m/>
    <e v="#N/A"/>
    <e v="#N/A"/>
    <m/>
    <m/>
    <m/>
    <s v="Inundación"/>
    <s v="Inundacion"/>
    <n v="18"/>
    <m/>
    <m/>
    <m/>
    <m/>
    <m/>
    <m/>
    <m/>
    <m/>
    <m/>
    <m/>
    <m/>
    <m/>
  </r>
  <r>
    <s v="Junio"/>
    <s v="06"/>
    <x v="1"/>
    <n v="201306"/>
    <m/>
    <m/>
    <n v="1"/>
    <s v="Comisión Social"/>
    <s v="Ana Yelitza Álvarez Calle"/>
    <s v="ana.alvarez@antioquia.gov.co"/>
    <s v="3217707985-3136236780"/>
    <n v="8862"/>
    <s v="Itagüí"/>
    <s v="05360"/>
    <s v="Sur "/>
    <s v="Z03"/>
    <s v="VALLE DE ABURRÁ"/>
    <s v="R01"/>
    <m/>
    <e v="#N/A"/>
    <e v="#N/A"/>
    <m/>
    <m/>
    <m/>
    <s v="Otro"/>
    <m/>
    <n v="39"/>
    <m/>
    <m/>
    <m/>
    <m/>
    <m/>
    <m/>
    <m/>
    <m/>
    <m/>
    <m/>
    <m/>
    <m/>
  </r>
  <r>
    <s v="Abril"/>
    <s v="04"/>
    <x v="1"/>
    <n v="201304"/>
    <m/>
    <d v="2013-04-10T00:00:00"/>
    <n v="1"/>
    <s v="Comisión Social"/>
    <s v="Ana Yelitza Álvarez Calle"/>
    <s v="ana.alvarez@antioquia.gov.co"/>
    <s v="3217707985-3136236780"/>
    <n v="8862"/>
    <s v="Angelópolis"/>
    <s v="05036"/>
    <s v="Sinifaná"/>
    <s v="Z19"/>
    <s v="SUROESTE"/>
    <s v="R08"/>
    <m/>
    <e v="#N/A"/>
    <e v="#N/A"/>
    <m/>
    <m/>
    <m/>
    <s v="Vendaval"/>
    <s v="Vendaval"/>
    <n v="30"/>
    <m/>
    <m/>
    <m/>
    <m/>
    <m/>
    <m/>
    <m/>
    <m/>
    <m/>
    <m/>
    <m/>
    <m/>
  </r>
  <r>
    <s v="Abril"/>
    <s v="04"/>
    <x v="1"/>
    <n v="201304"/>
    <d v="2013-04-10T00:00:00"/>
    <d v="2013-04-10T00:00:00"/>
    <n v="1"/>
    <s v="Comisión Social"/>
    <s v="Ana Yelitza Álvarez Calle"/>
    <s v="ana.alvarez@antioquia.gov.co"/>
    <s v="3217707985-3136236780"/>
    <n v="8862"/>
    <s v="Santa Rosa de Osos"/>
    <s v="05686"/>
    <s v="Río Grande y Chico"/>
    <s v="Z11"/>
    <s v="NORTE"/>
    <s v="R05"/>
    <m/>
    <e v="#N/A"/>
    <e v="#N/A"/>
    <m/>
    <m/>
    <m/>
    <s v="Colapso Estructural"/>
    <s v="Colapso estructural"/>
    <n v="4"/>
    <m/>
    <m/>
    <m/>
    <m/>
    <m/>
    <m/>
    <m/>
    <m/>
    <m/>
    <m/>
    <m/>
    <m/>
  </r>
  <r>
    <s v="Abril"/>
    <s v="04"/>
    <x v="1"/>
    <n v="201304"/>
    <d v="2013-04-04T00:00:00"/>
    <d v="2013-04-10T00:00:00"/>
    <n v="1"/>
    <s v="Comisión Social"/>
    <s v="Ana Yelitza Álvarez Calle"/>
    <s v="ana.alvarez@antioquia.gov.co"/>
    <s v="3217707985-3136236780"/>
    <n v="8862"/>
    <s v="Cisneros"/>
    <s v="05190"/>
    <s v="Nus"/>
    <s v="Z05"/>
    <s v="NORDESTE"/>
    <s v="R04"/>
    <m/>
    <e v="#N/A"/>
    <e v="#N/A"/>
    <m/>
    <m/>
    <m/>
    <s v="Otro"/>
    <m/>
    <n v="39"/>
    <m/>
    <m/>
    <m/>
    <m/>
    <m/>
    <m/>
    <m/>
    <m/>
    <m/>
    <m/>
    <m/>
    <m/>
  </r>
  <r>
    <s v="Abril"/>
    <s v="04"/>
    <x v="1"/>
    <n v="201304"/>
    <d v="2013-04-16T00:00:00"/>
    <d v="2013-04-18T00:00:00"/>
    <n v="1"/>
    <s v="Comisión Social"/>
    <s v="Ana Yelitza Álvarez Calle"/>
    <s v="ana.alvarez@antioquia.gov.co"/>
    <s v="3217707985-3136236780"/>
    <n v="8862"/>
    <s v="Briceño"/>
    <s v="05107"/>
    <s v="Vertiente Chorros Blancos"/>
    <s v="Z10"/>
    <s v="NORTE"/>
    <s v="R05"/>
    <m/>
    <e v="#N/A"/>
    <e v="#N/A"/>
    <m/>
    <m/>
    <m/>
    <s v="Huracán"/>
    <s v="Vientos Huracanados"/>
    <n v="14"/>
    <m/>
    <m/>
    <m/>
    <m/>
    <m/>
    <m/>
    <m/>
    <m/>
    <m/>
    <m/>
    <m/>
    <m/>
  </r>
  <r>
    <s v="Abril"/>
    <s v="04"/>
    <x v="1"/>
    <n v="201304"/>
    <m/>
    <d v="2013-04-10T00:00:00"/>
    <n v="1"/>
    <s v="Comisión Social"/>
    <s v="Ana Yelitza Álvarez Calle"/>
    <s v="ana.alvarez@antioquia.gov.co"/>
    <s v="3217707985-3136236780"/>
    <n v="8862"/>
    <s v="Tarso"/>
    <s v="05792"/>
    <s v="Cartama"/>
    <s v="Z22"/>
    <s v="SUROESTE"/>
    <s v="R08"/>
    <m/>
    <e v="#N/A"/>
    <e v="#N/A"/>
    <m/>
    <m/>
    <m/>
    <s v="Deslizamiento"/>
    <s v="Deslizamiento huracan"/>
    <n v="7"/>
    <m/>
    <m/>
    <m/>
    <m/>
    <m/>
    <m/>
    <m/>
    <m/>
    <m/>
    <m/>
    <m/>
    <m/>
  </r>
  <r>
    <s v="Abril"/>
    <s v="04"/>
    <x v="1"/>
    <n v="201304"/>
    <m/>
    <d v="2013-04-10T00:00:00"/>
    <n v="1"/>
    <s v="Comisión Social"/>
    <s v="Ana Yelitza Álvarez Calle"/>
    <s v="ana.alvarez@antioquia.gov.co"/>
    <s v="3217707985-3136236780"/>
    <n v="8862"/>
    <s v="Cocorná"/>
    <s v="05197"/>
    <s v="Bosques"/>
    <s v="Z17"/>
    <s v="ORIENTE"/>
    <s v="R07"/>
    <m/>
    <e v="#N/A"/>
    <e v="#N/A"/>
    <m/>
    <m/>
    <m/>
    <s v="Vendaval"/>
    <s v="Vendaval"/>
    <n v="30"/>
    <m/>
    <m/>
    <m/>
    <m/>
    <m/>
    <m/>
    <m/>
    <m/>
    <m/>
    <m/>
    <m/>
    <m/>
  </r>
  <r>
    <s v="Abril"/>
    <s v="04"/>
    <x v="1"/>
    <n v="201304"/>
    <m/>
    <d v="2013-04-10T00:00:00"/>
    <n v="1"/>
    <s v="Comisión Social"/>
    <s v="Ana Yelitza Álvarez Calle"/>
    <s v="ana.alvarez@antioquia.gov.co"/>
    <s v="3217707985-3136236780"/>
    <n v="8862"/>
    <s v="Yarumal"/>
    <s v="05887"/>
    <s v="Vertiente Chorros Blancos"/>
    <s v="Z10"/>
    <s v="NORTE"/>
    <s v="R05"/>
    <m/>
    <e v="#N/A"/>
    <e v="#N/A"/>
    <m/>
    <m/>
    <m/>
    <s v="Vendaval"/>
    <s v="Vendaval"/>
    <n v="30"/>
    <m/>
    <m/>
    <m/>
    <m/>
    <m/>
    <m/>
    <m/>
    <m/>
    <m/>
    <m/>
    <m/>
    <m/>
  </r>
  <r>
    <s v="Abril"/>
    <s v="04"/>
    <x v="1"/>
    <n v="201304"/>
    <d v="2013-04-19T00:00:00"/>
    <d v="2013-04-10T00:00:00"/>
    <n v="1"/>
    <s v="Comisión Social"/>
    <s v="Ana Yelitza Álvarez Calle"/>
    <s v="ana.alvarez@antioquia.gov.co"/>
    <s v="3217707985-3136236780"/>
    <n v="8862"/>
    <s v="Toledo"/>
    <s v="05819"/>
    <s v="Río Cauca"/>
    <s v="Z12"/>
    <s v="NORTE"/>
    <s v="R05"/>
    <m/>
    <e v="#N/A"/>
    <e v="#N/A"/>
    <m/>
    <m/>
    <m/>
    <s v="Vendaval"/>
    <s v="Vendaval"/>
    <n v="30"/>
    <m/>
    <m/>
    <m/>
    <m/>
    <m/>
    <m/>
    <m/>
    <m/>
    <m/>
    <m/>
    <m/>
    <m/>
  </r>
  <r>
    <s v="Abril"/>
    <s v="04"/>
    <x v="1"/>
    <n v="201304"/>
    <m/>
    <m/>
    <n v="1"/>
    <s v="Comisión Social"/>
    <s v="Ana Yelitza Álvarez Calle"/>
    <s v="ana.alvarez@antioquia.gov.co"/>
    <s v="3217707985-3136236780"/>
    <n v="8862"/>
    <s v="Arboletes"/>
    <s v="05051"/>
    <s v="Norte"/>
    <s v="Z24"/>
    <s v="URABÁ"/>
    <s v="R09"/>
    <m/>
    <e v="#N/A"/>
    <e v="#N/A"/>
    <m/>
    <m/>
    <m/>
    <s v="Vendaval"/>
    <s v="Vendaval"/>
    <n v="30"/>
    <m/>
    <m/>
    <m/>
    <m/>
    <m/>
    <m/>
    <m/>
    <m/>
    <m/>
    <m/>
    <m/>
    <m/>
  </r>
  <r>
    <s v="Abril"/>
    <s v="04"/>
    <x v="1"/>
    <n v="201304"/>
    <m/>
    <m/>
    <n v="1"/>
    <s v="Comisión Social"/>
    <s v="Ana Yelitza Álvarez Calle"/>
    <s v="ana.alvarez@antioquia.gov.co"/>
    <s v="3217707985-3136236780"/>
    <n v="8862"/>
    <s v="San Juan de Urabá"/>
    <s v="05659"/>
    <s v="Norte"/>
    <s v="Z24"/>
    <s v="URABÁ"/>
    <s v="R09"/>
    <m/>
    <e v="#N/A"/>
    <e v="#N/A"/>
    <m/>
    <m/>
    <m/>
    <s v="Vendaval"/>
    <s v="Vendaval"/>
    <n v="30"/>
    <m/>
    <m/>
    <m/>
    <m/>
    <m/>
    <m/>
    <m/>
    <m/>
    <m/>
    <m/>
    <m/>
    <m/>
  </r>
  <r>
    <s v="Mayo"/>
    <s v="05"/>
    <x v="1"/>
    <n v="201305"/>
    <d v="2013-05-23T00:00:00"/>
    <d v="2013-04-26T00:00:00"/>
    <n v="1"/>
    <s v="Comisión Social"/>
    <s v="Ana Yelitza Álvarez Calle"/>
    <s v="ana.alvarez@antioquia.gov.co"/>
    <s v="3217707985-3136236780"/>
    <n v="8862"/>
    <s v="Valdivia"/>
    <s v="05854"/>
    <s v="Vertiente Chorros Blancos"/>
    <s v="Z10"/>
    <s v="NORTE"/>
    <s v="R05"/>
    <m/>
    <e v="#N/A"/>
    <e v="#N/A"/>
    <m/>
    <m/>
    <m/>
    <s v="Deslizamiento"/>
    <s v="Deslizamiento "/>
    <n v="7"/>
    <m/>
    <m/>
    <m/>
    <m/>
    <m/>
    <m/>
    <m/>
    <m/>
    <m/>
    <m/>
    <m/>
    <m/>
  </r>
  <r>
    <s v="Abril"/>
    <s v="04"/>
    <x v="1"/>
    <n v="201304"/>
    <m/>
    <d v="2013-04-26T00:00:00"/>
    <n v="1"/>
    <s v="Comisión Social"/>
    <s v="Ana Yelitza Álvarez Calle"/>
    <s v="ana.alvarez@antioquia.gov.co"/>
    <s v="3217707985-3136236780"/>
    <n v="8862"/>
    <s v="Apartadó"/>
    <s v="05045"/>
    <s v="Centro"/>
    <s v="Z23"/>
    <s v="URABÁ"/>
    <s v="R09"/>
    <m/>
    <e v="#N/A"/>
    <e v="#N/A"/>
    <m/>
    <m/>
    <m/>
    <s v="Inundación"/>
    <s v="Inundacion"/>
    <n v="18"/>
    <m/>
    <m/>
    <m/>
    <m/>
    <m/>
    <m/>
    <m/>
    <m/>
    <m/>
    <m/>
    <m/>
    <m/>
  </r>
  <r>
    <s v="Abril"/>
    <s v="04"/>
    <x v="1"/>
    <n v="201304"/>
    <d v="2013-04-30T00:00:00"/>
    <d v="2013-04-30T00:00:00"/>
    <n v="1"/>
    <s v="Comisión Social"/>
    <s v="Ana Yelitza Álvarez Calle"/>
    <s v="ana.alvarez@antioquia.gov.co"/>
    <s v="3217707985-3136236780"/>
    <n v="8862"/>
    <s v="San Juan de Urabá"/>
    <s v="05659"/>
    <s v="Norte"/>
    <s v="Z24"/>
    <s v="URABÁ"/>
    <s v="R09"/>
    <m/>
    <e v="#N/A"/>
    <e v="#N/A"/>
    <m/>
    <m/>
    <m/>
    <s v="Huracán"/>
    <s v="Vientos huracanados"/>
    <n v="14"/>
    <m/>
    <m/>
    <m/>
    <m/>
    <m/>
    <m/>
    <m/>
    <m/>
    <m/>
    <m/>
    <m/>
    <m/>
  </r>
  <r>
    <s v="Abril"/>
    <s v="04"/>
    <x v="1"/>
    <n v="201304"/>
    <d v="2013-04-30T00:00:00"/>
    <d v="2013-04-30T00:00:00"/>
    <n v="1"/>
    <s v="Comisión Social"/>
    <s v="Ana Yelitza Álvarez Calle"/>
    <s v="ana.alvarez@antioquia.gov.co"/>
    <s v="3217707985-3136236780"/>
    <n v="8862"/>
    <s v="Marinilla"/>
    <s v="05440"/>
    <s v="Valle de San Nicolás"/>
    <s v="Z18"/>
    <s v="ORIENTE"/>
    <s v="R07"/>
    <m/>
    <e v="#N/A"/>
    <e v="#N/A"/>
    <m/>
    <m/>
    <m/>
    <s v="Colapso Estructural"/>
    <s v="Asentamiento de cubierta"/>
    <n v="4"/>
    <m/>
    <m/>
    <m/>
    <m/>
    <m/>
    <m/>
    <m/>
    <m/>
    <m/>
    <m/>
    <m/>
    <m/>
  </r>
  <r>
    <s v="Abril"/>
    <s v="04"/>
    <x v="1"/>
    <n v="201304"/>
    <d v="2013-04-29T00:00:00"/>
    <d v="2013-04-30T00:00:00"/>
    <n v="1"/>
    <s v="Comisión Social"/>
    <s v="Ana Yelitza Álvarez Calle"/>
    <s v="ana.alvarez@antioquia.gov.co"/>
    <s v="3217707985-3136236780"/>
    <n v="8862"/>
    <s v="Frontino"/>
    <s v="05284"/>
    <s v="Cuenca del Río Sucio"/>
    <s v="Z13"/>
    <s v="OCCIDENTE"/>
    <s v="R06"/>
    <m/>
    <e v="#N/A"/>
    <e v="#N/A"/>
    <m/>
    <m/>
    <m/>
    <s v="Vendaval"/>
    <s v="Vendaval"/>
    <n v="30"/>
    <m/>
    <m/>
    <m/>
    <m/>
    <m/>
    <m/>
    <m/>
    <m/>
    <m/>
    <m/>
    <m/>
    <m/>
  </r>
  <r>
    <s v="Abril"/>
    <s v="04"/>
    <x v="1"/>
    <n v="201304"/>
    <d v="2013-04-29T00:00:00"/>
    <d v="2013-05-02T00:00:00"/>
    <n v="1"/>
    <s v="Comisión Social"/>
    <s v="Ana Yelitza Álvarez Calle"/>
    <s v="ana.alvarez@antioquia.gov.co"/>
    <s v="3217707985-3136236780"/>
    <n v="8862"/>
    <s v="Chigorodó"/>
    <s v="05172"/>
    <s v="Centro"/>
    <s v="Z23"/>
    <s v="URABÁ"/>
    <s v="R09"/>
    <m/>
    <e v="#N/A"/>
    <e v="#N/A"/>
    <m/>
    <m/>
    <m/>
    <s v="Lluvias"/>
    <s v="Fuertes lluvias"/>
    <n v="19"/>
    <m/>
    <m/>
    <m/>
    <m/>
    <m/>
    <m/>
    <m/>
    <m/>
    <m/>
    <m/>
    <m/>
    <m/>
  </r>
  <r>
    <s v="Abril"/>
    <s v="04"/>
    <x v="1"/>
    <n v="201304"/>
    <m/>
    <m/>
    <n v="1"/>
    <s v="Comisión Social"/>
    <s v="Ana Yelitza Álvarez Calle"/>
    <s v="ana.alvarez@antioquia.gov.co"/>
    <s v="3217707985-3136236780"/>
    <n v="8862"/>
    <s v="Guarne"/>
    <s v="05318"/>
    <s v="Valle de San Nicolás"/>
    <s v="Z18"/>
    <s v="ORIENTE"/>
    <s v="R07"/>
    <m/>
    <e v="#N/A"/>
    <e v="#N/A"/>
    <m/>
    <m/>
    <m/>
    <s v="Lluvias"/>
    <s v="Fuertes lluvias"/>
    <n v="19"/>
    <m/>
    <m/>
    <m/>
    <m/>
    <m/>
    <m/>
    <m/>
    <m/>
    <m/>
    <m/>
    <m/>
    <m/>
  </r>
  <r>
    <s v="Abril"/>
    <s v="04"/>
    <x v="1"/>
    <n v="201304"/>
    <d v="2013-04-15T00:00:00"/>
    <d v="2013-04-30T00:00:00"/>
    <n v="1"/>
    <s v="Comisión Social"/>
    <s v="Ana Yelitza Álvarez Calle"/>
    <s v="ana.alvarez@antioquia.gov.co"/>
    <s v="3217707985-3136236780"/>
    <n v="8862"/>
    <s v="Frontino"/>
    <s v="05284"/>
    <s v="Cuenca del Río Sucio"/>
    <s v="Z13"/>
    <s v="OCCIDENTE"/>
    <s v="R06"/>
    <m/>
    <e v="#N/A"/>
    <e v="#N/A"/>
    <m/>
    <m/>
    <m/>
    <s v="Lluvias"/>
    <s v="Fuertes lluvias"/>
    <n v="19"/>
    <m/>
    <m/>
    <m/>
    <m/>
    <m/>
    <m/>
    <m/>
    <m/>
    <m/>
    <m/>
    <m/>
    <m/>
  </r>
  <r>
    <s v="Abril"/>
    <s v="04"/>
    <x v="1"/>
    <n v="201304"/>
    <m/>
    <m/>
    <n v="1"/>
    <s v="Comisión Social"/>
    <s v="Ana Yelitza Álvarez Calle"/>
    <s v="ana.alvarez@antioquia.gov.co"/>
    <s v="3217707985-3136236780"/>
    <n v="8862"/>
    <s v="Cisneros"/>
    <s v="05190"/>
    <s v="Nus"/>
    <s v="Z05"/>
    <s v="NORDESTE"/>
    <s v="R04"/>
    <m/>
    <e v="#N/A"/>
    <e v="#N/A"/>
    <m/>
    <m/>
    <m/>
    <s v="Lluvias"/>
    <s v="Fuertes lluvias"/>
    <n v="19"/>
    <m/>
    <m/>
    <m/>
    <m/>
    <m/>
    <m/>
    <m/>
    <m/>
    <m/>
    <m/>
    <m/>
    <m/>
  </r>
  <r>
    <s v="Abril"/>
    <s v="04"/>
    <x v="1"/>
    <n v="201304"/>
    <m/>
    <d v="2013-05-22T00:00:00"/>
    <n v="1"/>
    <s v="Comisión Social"/>
    <s v="Ana Yelitza Álvarez Calle"/>
    <s v="ana.alvarez@antioquia.gov.co"/>
    <s v="3217707985-3136236780"/>
    <n v="8862"/>
    <s v="Salgar"/>
    <s v="05642"/>
    <s v="Penderisco"/>
    <s v="Z21"/>
    <s v="SUROESTE"/>
    <s v="R08"/>
    <m/>
    <e v="#N/A"/>
    <e v="#N/A"/>
    <m/>
    <m/>
    <m/>
    <s v="Vendaval"/>
    <s v="Vendaval"/>
    <n v="30"/>
    <m/>
    <m/>
    <m/>
    <m/>
    <m/>
    <m/>
    <m/>
    <m/>
    <m/>
    <m/>
    <m/>
    <m/>
  </r>
  <r>
    <s v="Abril"/>
    <s v="04"/>
    <x v="1"/>
    <n v="201304"/>
    <d v="2013-04-30T00:00:00"/>
    <m/>
    <n v="1"/>
    <s v="Comisión Social"/>
    <s v="Ana Yelitza Álvarez Calle"/>
    <s v="ana.alvarez@antioquia.gov.co"/>
    <s v="3217707985-3136236780"/>
    <n v="8862"/>
    <s v="Carmen de Viboral"/>
    <e v="#N/A"/>
    <e v="#N/A"/>
    <e v="#N/A"/>
    <e v="#N/A"/>
    <e v="#N/A"/>
    <m/>
    <e v="#N/A"/>
    <e v="#N/A"/>
    <m/>
    <m/>
    <m/>
    <s v="Colapso Estructural"/>
    <s v="Colapso estructural"/>
    <n v="4"/>
    <m/>
    <m/>
    <m/>
    <m/>
    <m/>
    <m/>
    <m/>
    <m/>
    <m/>
    <m/>
    <m/>
    <m/>
  </r>
  <r>
    <s v="Mayo"/>
    <s v="05"/>
    <x v="1"/>
    <n v="201305"/>
    <d v="2013-05-02T00:00:00"/>
    <d v="2013-05-02T00:00:00"/>
    <n v="1"/>
    <s v="Comisión Social"/>
    <s v="Ana Yelitza Álvarez Calle"/>
    <s v="ana.alvarez@antioquia.gov.co"/>
    <s v="3217707985-3136236780"/>
    <n v="8862"/>
    <s v="Uramita"/>
    <s v="05842"/>
    <s v="Cuenca del Río Sucio"/>
    <s v="Z13"/>
    <s v="OCCIDENTE"/>
    <s v="R06"/>
    <m/>
    <e v="#N/A"/>
    <e v="#N/A"/>
    <m/>
    <m/>
    <m/>
    <s v="Lluvias"/>
    <s v="Fenomeno natural"/>
    <n v="19"/>
    <m/>
    <m/>
    <m/>
    <m/>
    <m/>
    <m/>
    <m/>
    <m/>
    <m/>
    <m/>
    <m/>
    <m/>
  </r>
  <r>
    <s v="Mayo"/>
    <s v="05"/>
    <x v="1"/>
    <n v="201305"/>
    <d v="2013-05-02T00:00:00"/>
    <m/>
    <n v="1"/>
    <s v="Comisión Social"/>
    <s v="Ana Yelitza Álvarez Calle"/>
    <s v="ana.alvarez@antioquia.gov.co"/>
    <s v="3217707985-3136236780"/>
    <n v="8862"/>
    <s v="Granada"/>
    <s v="05313"/>
    <s v="Embalses"/>
    <s v="Z16"/>
    <s v="ORIENTE"/>
    <s v="R07"/>
    <m/>
    <e v="#N/A"/>
    <e v="#N/A"/>
    <m/>
    <m/>
    <m/>
    <s v="Vendaval"/>
    <s v="Vendaval"/>
    <n v="30"/>
    <m/>
    <m/>
    <m/>
    <m/>
    <m/>
    <m/>
    <m/>
    <m/>
    <m/>
    <m/>
    <m/>
    <m/>
  </r>
  <r>
    <s v="Mayo"/>
    <s v="05"/>
    <x v="1"/>
    <n v="201305"/>
    <d v="2013-05-02T00:00:00"/>
    <d v="2013-05-03T00:00:00"/>
    <n v="1"/>
    <s v="Comisión Social"/>
    <s v="Ana Yelitza Álvarez Calle"/>
    <s v="ana.alvarez@antioquia.gov.co"/>
    <s v="3217707985-3136236780"/>
    <n v="8862"/>
    <s v="Nariño"/>
    <s v="05483"/>
    <s v="Páramo"/>
    <s v="Z15"/>
    <s v="ORIENTE"/>
    <s v="R07"/>
    <m/>
    <e v="#N/A"/>
    <e v="#N/A"/>
    <m/>
    <m/>
    <m/>
    <s v="Vendaval"/>
    <s v="Vendaval"/>
    <n v="30"/>
    <m/>
    <m/>
    <m/>
    <m/>
    <m/>
    <m/>
    <m/>
    <m/>
    <m/>
    <m/>
    <m/>
    <m/>
  </r>
  <r>
    <s v="Mayo"/>
    <s v="05"/>
    <x v="1"/>
    <n v="201305"/>
    <m/>
    <m/>
    <n v="1"/>
    <s v="Comisión Social"/>
    <s v="Ana Yelitza Álvarez Calle"/>
    <s v="ana.alvarez@antioquia.gov.co"/>
    <s v="3217707985-3136236780"/>
    <n v="8862"/>
    <s v="Necoclí"/>
    <s v="05490"/>
    <s v="Norte"/>
    <s v="Z24"/>
    <s v="URABÁ"/>
    <s v="R09"/>
    <m/>
    <e v="#N/A"/>
    <e v="#N/A"/>
    <m/>
    <m/>
    <m/>
    <s v="Otro"/>
    <m/>
    <n v="39"/>
    <m/>
    <m/>
    <m/>
    <m/>
    <m/>
    <m/>
    <m/>
    <m/>
    <m/>
    <m/>
    <m/>
    <m/>
  </r>
  <r>
    <s v="Mayo"/>
    <s v="05"/>
    <x v="1"/>
    <n v="201305"/>
    <m/>
    <m/>
    <n v="1"/>
    <s v="Comisión Social"/>
    <s v="Ana Yelitza Álvarez Calle"/>
    <s v="ana.alvarez@antioquia.gov.co"/>
    <s v="3217707985-3136236780"/>
    <n v="8862"/>
    <s v="La Ceja"/>
    <s v="05376"/>
    <s v="Valle de San Nicolás"/>
    <s v="Z18"/>
    <s v="ORIENTE"/>
    <s v="R07"/>
    <m/>
    <e v="#N/A"/>
    <e v="#N/A"/>
    <m/>
    <m/>
    <m/>
    <s v="Inundación"/>
    <s v="Inundacion"/>
    <n v="18"/>
    <m/>
    <m/>
    <m/>
    <m/>
    <m/>
    <m/>
    <m/>
    <m/>
    <m/>
    <m/>
    <m/>
    <m/>
  </r>
  <r>
    <s v="Mayo"/>
    <s v="05"/>
    <x v="1"/>
    <n v="201305"/>
    <d v="2013-05-05T00:00:00"/>
    <m/>
    <n v="1"/>
    <s v="Comisión Social"/>
    <s v="Ana Yelitza Álvarez Calle"/>
    <s v="ana.alvarez@antioquia.gov.co"/>
    <s v="3217707985-3136236780"/>
    <n v="8862"/>
    <s v="Angelópolis"/>
    <s v="05036"/>
    <s v="Sinifaná"/>
    <s v="Z19"/>
    <s v="SUROESTE"/>
    <s v="R08"/>
    <m/>
    <e v="#N/A"/>
    <e v="#N/A"/>
    <m/>
    <m/>
    <m/>
    <s v="Otro"/>
    <m/>
    <n v="39"/>
    <m/>
    <m/>
    <m/>
    <m/>
    <m/>
    <m/>
    <m/>
    <m/>
    <m/>
    <m/>
    <m/>
    <m/>
  </r>
  <r>
    <s v="Mayo"/>
    <s v="05"/>
    <x v="1"/>
    <n v="201305"/>
    <d v="2013-05-05T00:00:00"/>
    <m/>
    <n v="1"/>
    <s v="Comisión Social"/>
    <s v="Ana Yelitza Álvarez Calle"/>
    <s v="ana.alvarez@antioquia.gov.co"/>
    <s v="3217707985-3136236780"/>
    <n v="8862"/>
    <s v="Gómez Plata"/>
    <s v="05310"/>
    <s v="Río Porce "/>
    <s v="Z09"/>
    <s v="NORTE"/>
    <s v="R05"/>
    <m/>
    <e v="#N/A"/>
    <e v="#N/A"/>
    <m/>
    <m/>
    <m/>
    <s v="Otro"/>
    <m/>
    <n v="39"/>
    <m/>
    <m/>
    <m/>
    <m/>
    <m/>
    <m/>
    <m/>
    <m/>
    <m/>
    <m/>
    <m/>
    <m/>
  </r>
  <r>
    <s v="Mayo"/>
    <s v="05"/>
    <x v="1"/>
    <n v="201305"/>
    <d v="2013-05-06T00:00:00"/>
    <m/>
    <n v="1"/>
    <s v="Comisión Social"/>
    <s v="Ana Yelitza Álvarez Calle"/>
    <s v="ana.alvarez@antioquia.gov.co"/>
    <s v="3217707985-3136236780"/>
    <n v="8862"/>
    <s v="Concepción"/>
    <s v="05206"/>
    <s v="Embalses"/>
    <s v="Z16"/>
    <s v="ORIENTE"/>
    <s v="R07"/>
    <m/>
    <e v="#N/A"/>
    <e v="#N/A"/>
    <m/>
    <m/>
    <m/>
    <s v="Inundación"/>
    <s v="Inundacion deslizamiento"/>
    <n v="18"/>
    <m/>
    <m/>
    <m/>
    <m/>
    <m/>
    <m/>
    <m/>
    <m/>
    <m/>
    <m/>
    <m/>
    <m/>
  </r>
  <r>
    <s v="Mayo"/>
    <s v="05"/>
    <x v="1"/>
    <n v="201305"/>
    <d v="2013-05-03T00:00:00"/>
    <d v="2013-05-04T00:00:00"/>
    <n v="1"/>
    <s v="Comisión Social"/>
    <s v="Ana Yelitza Álvarez Calle"/>
    <s v="ana.alvarez@antioquia.gov.co"/>
    <s v="3217707985-3136236780"/>
    <n v="8862"/>
    <s v="Medellín"/>
    <s v="05001"/>
    <s v="Centro"/>
    <s v="Z01"/>
    <s v="VALLE DE ABURRÁ"/>
    <s v="R01"/>
    <m/>
    <e v="#N/A"/>
    <e v="#N/A"/>
    <m/>
    <m/>
    <m/>
    <s v="Lluvias"/>
    <s v="Lluvias"/>
    <n v="19"/>
    <m/>
    <m/>
    <m/>
    <m/>
    <m/>
    <m/>
    <m/>
    <m/>
    <m/>
    <m/>
    <m/>
    <m/>
  </r>
  <r>
    <s v="Mayo"/>
    <s v="05"/>
    <x v="1"/>
    <n v="201305"/>
    <d v="2013-05-06T00:00:00"/>
    <m/>
    <n v="1"/>
    <s v="Comisión Social"/>
    <s v="Ana Yelitza Álvarez Calle"/>
    <s v="ana.alvarez@antioquia.gov.co"/>
    <s v="3217707985-3136236780"/>
    <n v="8862"/>
    <s v="San Roque"/>
    <s v="05670"/>
    <s v="Nus"/>
    <s v="Z05"/>
    <s v="NORDESTE"/>
    <s v="R04"/>
    <m/>
    <e v="#N/A"/>
    <e v="#N/A"/>
    <m/>
    <m/>
    <m/>
    <s v="Inundación"/>
    <s v="inundacion"/>
    <n v="18"/>
    <m/>
    <m/>
    <m/>
    <m/>
    <m/>
    <m/>
    <m/>
    <m/>
    <m/>
    <m/>
    <m/>
    <m/>
  </r>
  <r>
    <s v="Mayo"/>
    <s v="05"/>
    <x v="1"/>
    <n v="201305"/>
    <d v="2013-05-07T00:00:00"/>
    <d v="2013-05-08T00:00:00"/>
    <n v="1"/>
    <s v="Comisión Social"/>
    <s v="Ana Yelitza Álvarez Calle"/>
    <s v="ana.alvarez@antioquia.gov.co"/>
    <s v="3217707985-3136236780"/>
    <n v="8862"/>
    <s v="San Andrés de Cuerquia"/>
    <s v="05647"/>
    <s v="Río Cauca"/>
    <s v="Z12"/>
    <s v="NORTE"/>
    <s v="R05"/>
    <m/>
    <e v="#N/A"/>
    <e v="#N/A"/>
    <m/>
    <m/>
    <m/>
    <s v="Lluvias"/>
    <s v="Furtes lluvias"/>
    <n v="19"/>
    <m/>
    <m/>
    <m/>
    <m/>
    <m/>
    <m/>
    <m/>
    <m/>
    <m/>
    <m/>
    <m/>
    <m/>
  </r>
  <r>
    <s v="Mayo"/>
    <s v="05"/>
    <x v="1"/>
    <n v="201305"/>
    <d v="2013-05-01T00:00:00"/>
    <m/>
    <n v="1"/>
    <s v="Comisión Social"/>
    <s v="Ana Yelitza Álvarez Calle"/>
    <s v="ana.alvarez@antioquia.gov.co"/>
    <s v="3217707985-3136236780"/>
    <n v="8862"/>
    <s v="Marinilla"/>
    <s v="05440"/>
    <s v="Valle de San Nicolás"/>
    <s v="Z18"/>
    <s v="ORIENTE"/>
    <s v="R07"/>
    <m/>
    <e v="#N/A"/>
    <e v="#N/A"/>
    <m/>
    <m/>
    <m/>
    <s v="Otro"/>
    <m/>
    <n v="39"/>
    <m/>
    <m/>
    <m/>
    <m/>
    <m/>
    <m/>
    <m/>
    <m/>
    <m/>
    <m/>
    <m/>
    <m/>
  </r>
  <r>
    <s v="Mayo"/>
    <s v="05"/>
    <x v="1"/>
    <n v="201305"/>
    <d v="2013-04-08T00:00:00"/>
    <d v="2013-05-04T00:00:00"/>
    <n v="1"/>
    <s v="Comisión Social"/>
    <s v="Ana Yelitza Álvarez Calle"/>
    <s v="ana.alvarez@antioquia.gov.co"/>
    <s v="3217707985-3136236780"/>
    <n v="8862"/>
    <s v="Urrao"/>
    <s v="05847"/>
    <s v="Penderisco"/>
    <s v="Z21"/>
    <s v="SUROESTE"/>
    <s v="R08"/>
    <m/>
    <e v="#N/A"/>
    <e v="#N/A"/>
    <m/>
    <m/>
    <m/>
    <s v="Incendio Estructural"/>
    <s v="Incendio y colapso estructural"/>
    <n v="15"/>
    <m/>
    <m/>
    <m/>
    <m/>
    <m/>
    <m/>
    <m/>
    <m/>
    <m/>
    <m/>
    <m/>
    <m/>
  </r>
  <r>
    <s v="Mayo"/>
    <s v="05"/>
    <x v="1"/>
    <n v="201305"/>
    <d v="2013-05-09T00:00:00"/>
    <d v="2013-09-04T00:00:00"/>
    <n v="1"/>
    <s v="Comisión Social"/>
    <s v="Ana Yelitza Álvarez Calle"/>
    <s v="ana.alvarez@antioquia.gov.co"/>
    <s v="3217707985-3136236780"/>
    <n v="8862"/>
    <s v="Medellín"/>
    <s v="05001"/>
    <s v="Centro"/>
    <s v="Z01"/>
    <s v="VALLE DE ABURRÁ"/>
    <s v="R01"/>
    <m/>
    <e v="#N/A"/>
    <e v="#N/A"/>
    <m/>
    <m/>
    <m/>
    <s v="Lluvias"/>
    <s v="Fenomenos naturales"/>
    <n v="19"/>
    <m/>
    <m/>
    <m/>
    <m/>
    <m/>
    <m/>
    <m/>
    <m/>
    <m/>
    <m/>
    <m/>
    <m/>
  </r>
  <r>
    <s v="Mayo"/>
    <s v="05"/>
    <x v="1"/>
    <n v="201305"/>
    <d v="2013-05-09T00:00:00"/>
    <d v="2013-05-09T00:00:00"/>
    <n v="1"/>
    <s v="Comisión Social"/>
    <s v="Ana Yelitza Álvarez Calle"/>
    <s v="ana.alvarez@antioquia.gov.co"/>
    <s v="3217707985-3136236780"/>
    <n v="8862"/>
    <s v="San Vicente"/>
    <s v="05674"/>
    <s v="Valle de San Nicolás"/>
    <s v="Z18"/>
    <s v="ORIENTE"/>
    <s v="R07"/>
    <m/>
    <e v="#N/A"/>
    <e v="#N/A"/>
    <m/>
    <m/>
    <m/>
    <s v="Lluvias"/>
    <s v="Granizada y lluvias"/>
    <n v="19"/>
    <m/>
    <m/>
    <m/>
    <m/>
    <m/>
    <m/>
    <m/>
    <m/>
    <m/>
    <m/>
    <m/>
    <m/>
  </r>
  <r>
    <s v="Mayo"/>
    <s v="05"/>
    <x v="1"/>
    <n v="201305"/>
    <m/>
    <m/>
    <n v="1"/>
    <s v="Comisión Social"/>
    <s v="Ana Yelitza Álvarez Calle"/>
    <s v="ana.alvarez@antioquia.gov.co"/>
    <s v="3217707985-3136236780"/>
    <n v="8862"/>
    <s v="Valdivia"/>
    <s v="05854"/>
    <s v="Vertiente Chorros Blancos"/>
    <s v="Z10"/>
    <s v="NORTE"/>
    <s v="R05"/>
    <m/>
    <e v="#N/A"/>
    <e v="#N/A"/>
    <m/>
    <m/>
    <m/>
    <s v="Otro"/>
    <m/>
    <n v="39"/>
    <m/>
    <m/>
    <m/>
    <m/>
    <m/>
    <m/>
    <m/>
    <m/>
    <m/>
    <m/>
    <m/>
    <m/>
  </r>
  <r>
    <s v="Mayo"/>
    <s v="05"/>
    <x v="1"/>
    <n v="201305"/>
    <m/>
    <m/>
    <n v="1"/>
    <s v="Comisión Social"/>
    <s v="Ana Yelitza Álvarez Calle"/>
    <s v="ana.alvarez@antioquia.gov.co"/>
    <s v="3217707985-3136236780"/>
    <n v="8862"/>
    <s v="San Rafael"/>
    <s v="05667"/>
    <s v="Embalses"/>
    <s v="Z16"/>
    <s v="ORIENTE"/>
    <s v="R07"/>
    <m/>
    <e v="#N/A"/>
    <e v="#N/A"/>
    <m/>
    <m/>
    <m/>
    <s v="Lluvias"/>
    <s v="Fuertes lluvias"/>
    <n v="19"/>
    <m/>
    <m/>
    <m/>
    <m/>
    <m/>
    <m/>
    <m/>
    <m/>
    <m/>
    <m/>
    <m/>
    <m/>
  </r>
  <r>
    <s v="Mayo"/>
    <s v="05"/>
    <x v="1"/>
    <n v="201305"/>
    <m/>
    <m/>
    <n v="1"/>
    <s v="Comisión Social"/>
    <s v="Ana Yelitza Álvarez Calle"/>
    <s v="ana.alvarez@antioquia.gov.co"/>
    <s v="3217707985-3136236780"/>
    <n v="8862"/>
    <s v="San Rafael"/>
    <s v="05667"/>
    <s v="Embalses"/>
    <s v="Z16"/>
    <s v="ORIENTE"/>
    <s v="R07"/>
    <m/>
    <e v="#N/A"/>
    <e v="#N/A"/>
    <m/>
    <m/>
    <m/>
    <s v="Otro"/>
    <m/>
    <n v="39"/>
    <m/>
    <m/>
    <m/>
    <m/>
    <m/>
    <m/>
    <m/>
    <m/>
    <m/>
    <m/>
    <m/>
    <m/>
  </r>
  <r>
    <s v="Abril"/>
    <s v="04"/>
    <x v="1"/>
    <n v="201304"/>
    <d v="2013-04-24T00:00:00"/>
    <m/>
    <n v="1"/>
    <s v="Comisión Social"/>
    <s v="Ana Yelitza Álvarez Calle"/>
    <s v="ana.alvarez@antioquia.gov.co"/>
    <s v="3217707985-3136236780"/>
    <n v="8862"/>
    <s v="El Santuario"/>
    <s v="05697"/>
    <s v="Valle de San Nicolás"/>
    <s v="Z18"/>
    <s v="ORIENTE"/>
    <s v="R07"/>
    <m/>
    <e v="#N/A"/>
    <e v="#N/A"/>
    <m/>
    <m/>
    <m/>
    <s v="Otro"/>
    <m/>
    <n v="39"/>
    <m/>
    <m/>
    <m/>
    <m/>
    <m/>
    <m/>
    <m/>
    <m/>
    <m/>
    <m/>
    <m/>
    <m/>
  </r>
  <r>
    <s v="Mayo"/>
    <s v="05"/>
    <x v="1"/>
    <n v="201305"/>
    <d v="2013-05-10T00:00:00"/>
    <d v="2013-05-09T00:00:00"/>
    <n v="1"/>
    <s v="Comisión Social"/>
    <s v="Ana Yelitza Álvarez Calle"/>
    <s v="ana.alvarez@antioquia.gov.co"/>
    <s v="3217707985-3136236780"/>
    <n v="8862"/>
    <s v="Abejorral"/>
    <s v="05002"/>
    <s v="Páramo"/>
    <s v="Z15"/>
    <s v="ORIENTE"/>
    <s v="R07"/>
    <m/>
    <e v="#N/A"/>
    <e v="#N/A"/>
    <m/>
    <m/>
    <m/>
    <s v="Otro"/>
    <m/>
    <n v="39"/>
    <m/>
    <m/>
    <m/>
    <m/>
    <m/>
    <m/>
    <m/>
    <m/>
    <m/>
    <m/>
    <m/>
    <m/>
  </r>
  <r>
    <s v="Mayo"/>
    <s v="05"/>
    <x v="1"/>
    <n v="201305"/>
    <m/>
    <m/>
    <n v="1"/>
    <s v="Comisión Social"/>
    <s v="Ana Yelitza Álvarez Calle"/>
    <s v="ana.alvarez@antioquia.gov.co"/>
    <s v="3217707985-3136236780"/>
    <n v="8862"/>
    <s v="Apartadó"/>
    <s v="05045"/>
    <s v="Centro"/>
    <s v="Z23"/>
    <s v="URABÁ"/>
    <s v="R09"/>
    <m/>
    <e v="#N/A"/>
    <e v="#N/A"/>
    <m/>
    <m/>
    <m/>
    <s v="Otro"/>
    <m/>
    <n v="39"/>
    <m/>
    <m/>
    <m/>
    <m/>
    <m/>
    <m/>
    <m/>
    <m/>
    <m/>
    <m/>
    <m/>
    <m/>
  </r>
  <r>
    <s v="Mayo"/>
    <s v="05"/>
    <x v="1"/>
    <n v="201305"/>
    <d v="2013-05-11T00:00:00"/>
    <m/>
    <n v="1"/>
    <s v="Comisión Social"/>
    <s v="Ana Yelitza Álvarez Calle"/>
    <s v="ana.alvarez@antioquia.gov.co"/>
    <s v="3217707985-3136236780"/>
    <n v="8862"/>
    <s v="Venecia"/>
    <s v="05861"/>
    <s v="Sinifaná"/>
    <s v="Z19"/>
    <s v="SUROESTE"/>
    <s v="R08"/>
    <m/>
    <e v="#N/A"/>
    <e v="#N/A"/>
    <m/>
    <m/>
    <m/>
    <s v="Incendio Estructural"/>
    <s v="Incendio"/>
    <n v="15"/>
    <m/>
    <m/>
    <m/>
    <m/>
    <m/>
    <m/>
    <m/>
    <m/>
    <m/>
    <m/>
    <m/>
    <m/>
  </r>
  <r>
    <s v="Mayo"/>
    <s v="05"/>
    <x v="1"/>
    <n v="201305"/>
    <m/>
    <m/>
    <n v="1"/>
    <s v="Comisión Social"/>
    <s v="Ana Yelitza Álvarez Calle"/>
    <s v="ana.alvarez@antioquia.gov.co"/>
    <s v="3217707985-3136236780"/>
    <n v="8862"/>
    <s v="San Andrés de Cuerquia"/>
    <s v="05647"/>
    <s v="Río Cauca"/>
    <s v="Z12"/>
    <s v="NORTE"/>
    <s v="R05"/>
    <m/>
    <e v="#N/A"/>
    <e v="#N/A"/>
    <m/>
    <m/>
    <m/>
    <s v="Inundación"/>
    <s v="Inundacion y deslizamiento"/>
    <n v="18"/>
    <m/>
    <m/>
    <m/>
    <m/>
    <m/>
    <m/>
    <m/>
    <m/>
    <m/>
    <m/>
    <m/>
    <m/>
  </r>
  <r>
    <s v="Mayo"/>
    <s v="05"/>
    <x v="1"/>
    <n v="201305"/>
    <d v="2013-05-10T00:00:00"/>
    <d v="2013-05-14T00:00:00"/>
    <n v="1"/>
    <s v="Comisión Social"/>
    <s v="Ana Yelitza Álvarez Calle"/>
    <s v="ana.alvarez@antioquia.gov.co"/>
    <s v="3217707985-3136236780"/>
    <n v="8862"/>
    <s v="Cáceres"/>
    <s v="05120"/>
    <s v="Bajo Cauca"/>
    <s v="Z04"/>
    <s v="BAJO CAUCA"/>
    <s v="R02"/>
    <m/>
    <e v="#N/A"/>
    <e v="#N/A"/>
    <m/>
    <m/>
    <m/>
    <s v="Incendio Estructural"/>
    <s v="Incendio"/>
    <n v="15"/>
    <m/>
    <m/>
    <m/>
    <m/>
    <m/>
    <m/>
    <m/>
    <m/>
    <m/>
    <m/>
    <m/>
    <m/>
  </r>
  <r>
    <s v="Mayo"/>
    <s v="05"/>
    <x v="1"/>
    <n v="201305"/>
    <d v="2013-05-14T00:00:00"/>
    <d v="2013-05-06T00:00:00"/>
    <n v="1"/>
    <s v="Comisión Social"/>
    <s v="Ana Yelitza Álvarez Calle"/>
    <s v="ana.alvarez@antioquia.gov.co"/>
    <s v="3217707985-3136236780"/>
    <n v="8862"/>
    <s v="Caucasia"/>
    <s v="05154"/>
    <s v="Bajo Cauca"/>
    <s v="Z04"/>
    <s v="BAJO CAUCA"/>
    <s v="R02"/>
    <m/>
    <e v="#N/A"/>
    <e v="#N/A"/>
    <m/>
    <m/>
    <m/>
    <s v="Incendio Estructural"/>
    <s v="Incendio"/>
    <n v="15"/>
    <m/>
    <m/>
    <m/>
    <m/>
    <m/>
    <m/>
    <m/>
    <m/>
    <m/>
    <m/>
    <m/>
    <m/>
  </r>
  <r>
    <s v="Mayo"/>
    <s v="05"/>
    <x v="1"/>
    <n v="201305"/>
    <d v="2013-05-14T00:00:00"/>
    <d v="2013-05-10T00:00:00"/>
    <n v="1"/>
    <s v="Comisión Social"/>
    <s v="Ana Yelitza Álvarez Calle"/>
    <s v="ana.alvarez@antioquia.gov.co"/>
    <s v="3217707985-3136236780"/>
    <n v="8862"/>
    <s v="Giraldo"/>
    <s v="05306"/>
    <s v="Cauca Medio"/>
    <s v="Z14"/>
    <s v="OCCIDENTE"/>
    <s v="R06"/>
    <m/>
    <e v="#N/A"/>
    <e v="#N/A"/>
    <m/>
    <m/>
    <m/>
    <s v="Otro"/>
    <m/>
    <n v="39"/>
    <m/>
    <m/>
    <m/>
    <m/>
    <m/>
    <m/>
    <m/>
    <m/>
    <m/>
    <m/>
    <m/>
    <m/>
  </r>
  <r>
    <s v="Mayo"/>
    <s v="05"/>
    <x v="1"/>
    <n v="201305"/>
    <d v="2013-05-16T00:00:00"/>
    <d v="2013-05-15T00:00:00"/>
    <n v="1"/>
    <s v="Comisión Social"/>
    <s v="Ana Yelitza Álvarez Calle"/>
    <s v="ana.alvarez@antioquia.gov.co"/>
    <s v="3217707985-3136236780"/>
    <n v="8862"/>
    <s v="Medellín"/>
    <s v="05001"/>
    <s v="Centro"/>
    <s v="Z01"/>
    <s v="VALLE DE ABURRÁ"/>
    <s v="R01"/>
    <m/>
    <e v="#N/A"/>
    <e v="#N/A"/>
    <m/>
    <m/>
    <m/>
    <s v="Lluvias"/>
    <s v="Fenomeno natural"/>
    <n v="19"/>
    <m/>
    <m/>
    <m/>
    <m/>
    <m/>
    <m/>
    <m/>
    <m/>
    <m/>
    <m/>
    <m/>
    <m/>
  </r>
  <r>
    <s v="Mayo"/>
    <s v="05"/>
    <x v="1"/>
    <n v="201305"/>
    <m/>
    <m/>
    <n v="1"/>
    <s v="Comisión Social"/>
    <s v="Ana Yelitza Álvarez Calle"/>
    <s v="ana.alvarez@antioquia.gov.co"/>
    <s v="3217707985-3136236780"/>
    <n v="8862"/>
    <s v="Nechí"/>
    <s v="05495"/>
    <s v="Bajo Cauca"/>
    <s v="Z04"/>
    <s v="BAJO CAUCA"/>
    <s v="R02"/>
    <m/>
    <e v="#N/A"/>
    <e v="#N/A"/>
    <m/>
    <m/>
    <m/>
    <s v="Vendaval"/>
    <s v="Vendaval y fuertes vientos"/>
    <n v="30"/>
    <m/>
    <m/>
    <m/>
    <m/>
    <m/>
    <m/>
    <m/>
    <m/>
    <m/>
    <m/>
    <m/>
    <m/>
  </r>
  <r>
    <s v="Mayo"/>
    <s v="05"/>
    <x v="1"/>
    <n v="201305"/>
    <m/>
    <m/>
    <n v="1"/>
    <s v="Comisión Social"/>
    <s v="Ana Yelitza Álvarez Calle"/>
    <s v="ana.alvarez@antioquia.gov.co"/>
    <s v="3217707985-3136236780"/>
    <n v="8862"/>
    <s v="Apartadó"/>
    <s v="05045"/>
    <s v="Centro"/>
    <s v="Z23"/>
    <s v="URABÁ"/>
    <s v="R09"/>
    <m/>
    <e v="#N/A"/>
    <e v="#N/A"/>
    <m/>
    <m/>
    <m/>
    <s v="Inundación"/>
    <s v="Inundacion"/>
    <n v="18"/>
    <m/>
    <m/>
    <m/>
    <m/>
    <m/>
    <m/>
    <m/>
    <m/>
    <m/>
    <m/>
    <m/>
    <m/>
  </r>
  <r>
    <s v="Mayo"/>
    <s v="05"/>
    <x v="1"/>
    <n v="201305"/>
    <m/>
    <m/>
    <n v="1"/>
    <s v="Comisión Social"/>
    <s v="Ana Yelitza Álvarez Calle"/>
    <s v="ana.alvarez@antioquia.gov.co"/>
    <s v="3217707985-3136236780"/>
    <n v="8862"/>
    <s v="Venecia"/>
    <s v="05861"/>
    <s v="Sinifaná"/>
    <s v="Z19"/>
    <s v="SUROESTE"/>
    <s v="R08"/>
    <m/>
    <e v="#N/A"/>
    <e v="#N/A"/>
    <m/>
    <m/>
    <m/>
    <s v="Otro"/>
    <m/>
    <n v="39"/>
    <m/>
    <m/>
    <m/>
    <m/>
    <m/>
    <m/>
    <m/>
    <m/>
    <m/>
    <m/>
    <m/>
    <m/>
  </r>
  <r>
    <s v="Mayo"/>
    <s v="05"/>
    <x v="1"/>
    <n v="201305"/>
    <d v="2013-05-15T00:00:00"/>
    <m/>
    <n v="1"/>
    <s v="Comisión Social"/>
    <s v="Ana Yelitza Álvarez Calle"/>
    <s v="ana.alvarez@antioquia.gov.co"/>
    <s v="3217707985-3136236780"/>
    <n v="8862"/>
    <s v="Nechí"/>
    <s v="05495"/>
    <s v="Bajo Cauca"/>
    <s v="Z04"/>
    <s v="BAJO CAUCA"/>
    <s v="R02"/>
    <m/>
    <e v="#N/A"/>
    <e v="#N/A"/>
    <m/>
    <m/>
    <m/>
    <s v="Vendaval"/>
    <s v="Vendaval"/>
    <n v="30"/>
    <m/>
    <m/>
    <m/>
    <m/>
    <m/>
    <m/>
    <m/>
    <m/>
    <m/>
    <m/>
    <m/>
    <m/>
  </r>
  <r>
    <s v="Mayo"/>
    <s v="05"/>
    <x v="1"/>
    <n v="201305"/>
    <d v="2013-05-20T00:00:00"/>
    <d v="2013-05-16T00:00:00"/>
    <n v="1"/>
    <s v="Comisión Social"/>
    <s v="Ana Yelitza Álvarez Calle"/>
    <s v="ana.alvarez@antioquia.gov.co"/>
    <s v="3217707985-3136236780"/>
    <n v="8862"/>
    <s v="San Francisco"/>
    <s v="05652"/>
    <s v="Bosques"/>
    <s v="Z17"/>
    <s v="ORIENTE"/>
    <s v="R07"/>
    <m/>
    <e v="#N/A"/>
    <e v="#N/A"/>
    <m/>
    <m/>
    <m/>
    <s v="Vendaval"/>
    <s v="Vendaval"/>
    <n v="30"/>
    <m/>
    <m/>
    <m/>
    <m/>
    <m/>
    <m/>
    <m/>
    <m/>
    <m/>
    <m/>
    <m/>
    <m/>
  </r>
  <r>
    <s v="Mayo"/>
    <s v="05"/>
    <x v="1"/>
    <n v="201305"/>
    <d v="2013-05-20T00:00:00"/>
    <d v="2013-05-06T00:00:00"/>
    <n v="1"/>
    <s v="Comisión Social"/>
    <s v="Ana Yelitza Álvarez Calle"/>
    <s v="ana.alvarez@antioquia.gov.co"/>
    <s v="3217707985-3136236780"/>
    <n v="8862"/>
    <s v="Bello"/>
    <s v="05088"/>
    <s v="Norte "/>
    <s v="Z02"/>
    <s v="VALLE DE ABURRÁ"/>
    <s v="R01"/>
    <m/>
    <e v="#N/A"/>
    <e v="#N/A"/>
    <m/>
    <m/>
    <m/>
    <s v="Avenida"/>
    <s v="Avenida torrencial"/>
    <n v="3"/>
    <m/>
    <m/>
    <m/>
    <m/>
    <m/>
    <m/>
    <m/>
    <m/>
    <m/>
    <m/>
    <m/>
    <m/>
  </r>
  <r>
    <s v="Mayo"/>
    <s v="05"/>
    <x v="1"/>
    <n v="201305"/>
    <m/>
    <m/>
    <n v="1"/>
    <s v="Comisión Social"/>
    <s v="Ana Yelitza Álvarez Calle"/>
    <s v="ana.alvarez@antioquia.gov.co"/>
    <s v="3217707985-3136236780"/>
    <n v="8862"/>
    <s v="Tarazá"/>
    <s v="05790"/>
    <s v="Bajo Cauca"/>
    <s v="Z04"/>
    <s v="BAJO CAUCA"/>
    <s v="R02"/>
    <m/>
    <e v="#N/A"/>
    <e v="#N/A"/>
    <m/>
    <m/>
    <m/>
    <s v="Otro"/>
    <m/>
    <n v="39"/>
    <m/>
    <m/>
    <m/>
    <m/>
    <m/>
    <m/>
    <m/>
    <m/>
    <m/>
    <m/>
    <m/>
    <m/>
  </r>
  <r>
    <s v="Mayo"/>
    <s v="05"/>
    <x v="1"/>
    <n v="201305"/>
    <m/>
    <d v="2013-05-20T00:00:00"/>
    <n v="1"/>
    <s v="Comisión Social"/>
    <s v="Ana Yelitza Álvarez Calle"/>
    <s v="ana.alvarez@antioquia.gov.co"/>
    <s v="3217707985-3136236780"/>
    <n v="8862"/>
    <s v="Turbo"/>
    <s v="05837"/>
    <s v="Centro"/>
    <s v="Z23"/>
    <s v="URABÁ"/>
    <s v="R09"/>
    <m/>
    <e v="#N/A"/>
    <e v="#N/A"/>
    <m/>
    <m/>
    <m/>
    <s v="Inundación"/>
    <s v="Inundacion"/>
    <n v="18"/>
    <m/>
    <m/>
    <m/>
    <m/>
    <m/>
    <m/>
    <m/>
    <m/>
    <m/>
    <m/>
    <m/>
    <m/>
  </r>
  <r>
    <s v="Mayo"/>
    <s v="05"/>
    <x v="1"/>
    <n v="201305"/>
    <d v="2013-05-22T00:00:00"/>
    <m/>
    <n v="1"/>
    <s v="Comisión Social"/>
    <s v="Ana Yelitza Álvarez Calle"/>
    <s v="ana.alvarez@antioquia.gov.co"/>
    <s v="3217707985-3136236780"/>
    <n v="8862"/>
    <s v="Sonsón"/>
    <s v="05756"/>
    <s v="Páramo"/>
    <s v="Z15"/>
    <s v="ORIENTE"/>
    <s v="R07"/>
    <m/>
    <e v="#N/A"/>
    <e v="#N/A"/>
    <m/>
    <m/>
    <m/>
    <s v="Inundación"/>
    <s v="Inundacion"/>
    <n v="18"/>
    <m/>
    <m/>
    <m/>
    <m/>
    <m/>
    <m/>
    <m/>
    <m/>
    <m/>
    <m/>
    <m/>
    <m/>
  </r>
  <r>
    <s v="Mayo"/>
    <s v="05"/>
    <x v="1"/>
    <n v="201305"/>
    <m/>
    <m/>
    <n v="1"/>
    <s v="Comisión Social"/>
    <s v="Ana Yelitza Álvarez Calle"/>
    <s v="ana.alvarez@antioquia.gov.co"/>
    <s v="3217707985-3136236780"/>
    <n v="8862"/>
    <s v="Tarazá"/>
    <s v="05790"/>
    <s v="Bajo Cauca"/>
    <s v="Z04"/>
    <s v="BAJO CAUCA"/>
    <s v="R02"/>
    <m/>
    <e v="#N/A"/>
    <e v="#N/A"/>
    <m/>
    <m/>
    <m/>
    <s v="Deslizamiento"/>
    <s v="Deslizamiento"/>
    <n v="7"/>
    <m/>
    <m/>
    <m/>
    <m/>
    <m/>
    <m/>
    <m/>
    <m/>
    <m/>
    <m/>
    <m/>
    <m/>
  </r>
  <r>
    <s v="Mayo"/>
    <s v="05"/>
    <x v="1"/>
    <n v="201305"/>
    <d v="2013-05-23T00:00:00"/>
    <d v="2013-05-23T00:00:00"/>
    <n v="1"/>
    <s v="Comisión Social"/>
    <s v="Ana Yelitza Álvarez Calle"/>
    <s v="ana.alvarez@antioquia.gov.co"/>
    <s v="3217707985-3136236780"/>
    <n v="8862"/>
    <s v="Medellín"/>
    <s v="05001"/>
    <s v="Centro"/>
    <s v="Z01"/>
    <s v="VALLE DE ABURRÁ"/>
    <s v="R01"/>
    <m/>
    <e v="#N/A"/>
    <e v="#N/A"/>
    <m/>
    <m/>
    <m/>
    <s v="Lluvias"/>
    <s v="Lluvias"/>
    <n v="19"/>
    <m/>
    <m/>
    <m/>
    <m/>
    <m/>
    <m/>
    <m/>
    <m/>
    <m/>
    <m/>
    <m/>
    <m/>
  </r>
  <r>
    <s v="Mayo"/>
    <s v="05"/>
    <x v="1"/>
    <n v="201305"/>
    <d v="2013-05-23T00:00:00"/>
    <m/>
    <n v="1"/>
    <s v="Comisión Social"/>
    <s v="Ana Yelitza Álvarez Calle"/>
    <s v="ana.alvarez@antioquia.gov.co"/>
    <s v="3217707985-3136236780"/>
    <n v="8862"/>
    <s v="Bello"/>
    <s v="05088"/>
    <s v="Norte "/>
    <s v="Z02"/>
    <s v="VALLE DE ABURRÁ"/>
    <s v="R01"/>
    <m/>
    <e v="#N/A"/>
    <e v="#N/A"/>
    <m/>
    <m/>
    <m/>
    <s v="Avenida"/>
    <s v="Avenida torrencial"/>
    <n v="3"/>
    <m/>
    <m/>
    <m/>
    <m/>
    <m/>
    <m/>
    <m/>
    <m/>
    <m/>
    <m/>
    <m/>
    <m/>
  </r>
  <r>
    <s v="Mayo"/>
    <s v="05"/>
    <x v="1"/>
    <n v="201305"/>
    <d v="2013-05-22T00:00:00"/>
    <m/>
    <n v="1"/>
    <s v="Comisión Social"/>
    <s v="Ana Yelitza Álvarez Calle"/>
    <s v="ana.alvarez@antioquia.gov.co"/>
    <s v="3217707985-3136236780"/>
    <n v="8862"/>
    <s v="Bello"/>
    <s v="05088"/>
    <s v="Norte "/>
    <s v="Z02"/>
    <s v="VALLE DE ABURRÁ"/>
    <s v="R01"/>
    <m/>
    <e v="#N/A"/>
    <e v="#N/A"/>
    <m/>
    <m/>
    <m/>
    <s v="Otro"/>
    <s v="Unidad nacional"/>
    <n v="39"/>
    <m/>
    <m/>
    <m/>
    <m/>
    <m/>
    <m/>
    <m/>
    <m/>
    <m/>
    <m/>
    <m/>
    <m/>
  </r>
  <r>
    <s v="Mayo"/>
    <s v="05"/>
    <x v="1"/>
    <n v="201305"/>
    <d v="2013-05-22T00:00:00"/>
    <d v="2013-05-22T00:00:00"/>
    <n v="1"/>
    <s v="Comisión Social"/>
    <s v="Ana Yelitza Álvarez Calle"/>
    <s v="ana.alvarez@antioquia.gov.co"/>
    <s v="3217707985-3136236780"/>
    <n v="8862"/>
    <s v="Vegachí"/>
    <s v="05858"/>
    <s v="Meseta"/>
    <s v="Z07"/>
    <s v="NORDESTE"/>
    <s v="R04"/>
    <m/>
    <e v="#N/A"/>
    <e v="#N/A"/>
    <m/>
    <m/>
    <m/>
    <s v="Inundación"/>
    <s v="Inundacion"/>
    <n v="18"/>
    <m/>
    <m/>
    <m/>
    <m/>
    <m/>
    <m/>
    <m/>
    <m/>
    <m/>
    <m/>
    <m/>
    <m/>
  </r>
  <r>
    <s v="Mayo"/>
    <s v="05"/>
    <x v="1"/>
    <n v="201305"/>
    <d v="2013-05-22T00:00:00"/>
    <m/>
    <n v="1"/>
    <s v="Comisión Social"/>
    <s v="Ana Yelitza Álvarez Calle"/>
    <s v="ana.alvarez@antioquia.gov.co"/>
    <s v="3217707985-3136236780"/>
    <n v="8862"/>
    <s v="Concordia"/>
    <s v="05209"/>
    <s v="Penderisco"/>
    <s v="Z21"/>
    <s v="SUROESTE"/>
    <s v="R08"/>
    <m/>
    <e v="#N/A"/>
    <e v="#N/A"/>
    <m/>
    <m/>
    <m/>
    <s v="Deslizamiento"/>
    <s v="Deslizamiento"/>
    <n v="7"/>
    <m/>
    <m/>
    <m/>
    <m/>
    <m/>
    <m/>
    <m/>
    <m/>
    <m/>
    <m/>
    <m/>
    <m/>
  </r>
  <r>
    <s v="Mayo"/>
    <s v="05"/>
    <x v="1"/>
    <n v="201305"/>
    <d v="2013-05-22T00:00:00"/>
    <m/>
    <n v="1"/>
    <s v="Comisión Social"/>
    <s v="Ana Yelitza Álvarez Calle"/>
    <s v="ana.alvarez@antioquia.gov.co"/>
    <s v="3217707985-3136236780"/>
    <n v="8862"/>
    <s v="El Bagre"/>
    <s v="05250"/>
    <s v="Bajo Cauca"/>
    <s v="Z04"/>
    <s v="BAJO CAUCA"/>
    <s v="R02"/>
    <m/>
    <e v="#N/A"/>
    <e v="#N/A"/>
    <m/>
    <m/>
    <m/>
    <s v="Inundación"/>
    <s v="Inundacion"/>
    <n v="18"/>
    <m/>
    <m/>
    <m/>
    <m/>
    <m/>
    <m/>
    <m/>
    <m/>
    <m/>
    <m/>
    <m/>
    <m/>
  </r>
  <r>
    <s v="Mayo"/>
    <s v="05"/>
    <x v="1"/>
    <n v="201305"/>
    <d v="2013-05-22T00:00:00"/>
    <m/>
    <n v="1"/>
    <s v="Comisión Social"/>
    <s v="Ana Yelitza Álvarez Calle"/>
    <s v="ana.alvarez@antioquia.gov.co"/>
    <s v="3217707985-3136236780"/>
    <n v="8862"/>
    <s v="Argelia"/>
    <s v="05055"/>
    <s v="Páramo"/>
    <s v="Z15"/>
    <s v="ORIENTE"/>
    <s v="R07"/>
    <m/>
    <e v="#N/A"/>
    <e v="#N/A"/>
    <m/>
    <m/>
    <m/>
    <s v="Deslizamiento"/>
    <s v="Deslizamiento"/>
    <n v="7"/>
    <m/>
    <m/>
    <m/>
    <m/>
    <m/>
    <m/>
    <m/>
    <m/>
    <m/>
    <m/>
    <m/>
    <m/>
  </r>
  <r>
    <s v="Mayo"/>
    <s v="05"/>
    <x v="1"/>
    <n v="201305"/>
    <m/>
    <m/>
    <n v="1"/>
    <s v="Comisión Social"/>
    <s v="Ana Yelitza Álvarez Calle"/>
    <s v="ana.alvarez@antioquia.gov.co"/>
    <s v="3217707985-3136236780"/>
    <n v="8862"/>
    <s v="Puerto Nare"/>
    <s v="05585"/>
    <s v="Ribereña"/>
    <s v="Z06"/>
    <s v="MAGDALENA MEDIO"/>
    <s v="R03"/>
    <m/>
    <e v="#N/A"/>
    <e v="#N/A"/>
    <m/>
    <m/>
    <m/>
    <s v="Otro"/>
    <m/>
    <n v="39"/>
    <m/>
    <m/>
    <m/>
    <m/>
    <m/>
    <m/>
    <m/>
    <m/>
    <m/>
    <m/>
    <m/>
    <m/>
  </r>
  <r>
    <s v="Mayo"/>
    <s v="05"/>
    <x v="1"/>
    <n v="201305"/>
    <m/>
    <m/>
    <n v="1"/>
    <s v="Comisión Social"/>
    <s v="Ana Yelitza Álvarez Calle"/>
    <s v="ana.alvarez@antioquia.gov.co"/>
    <s v="3217707985-3136236780"/>
    <n v="8862"/>
    <s v="Abriaquí"/>
    <s v="05004"/>
    <s v="Cuenca del Río Sucio"/>
    <s v="Z13"/>
    <s v="OCCIDENTE"/>
    <s v="R06"/>
    <m/>
    <e v="#N/A"/>
    <e v="#N/A"/>
    <m/>
    <m/>
    <m/>
    <s v="Otro"/>
    <m/>
    <n v="39"/>
    <m/>
    <m/>
    <m/>
    <m/>
    <m/>
    <m/>
    <m/>
    <m/>
    <m/>
    <m/>
    <m/>
    <m/>
  </r>
  <r>
    <s v="Mayo"/>
    <s v="05"/>
    <x v="1"/>
    <n v="201305"/>
    <m/>
    <m/>
    <n v="1"/>
    <s v="Comisión Social"/>
    <s v="Ana Yelitza Álvarez Calle"/>
    <s v="ana.alvarez@antioquia.gov.co"/>
    <s v="3217707985-3136236780"/>
    <n v="8862"/>
    <s v="Abriaquí"/>
    <s v="05004"/>
    <s v="Cuenca del Río Sucio"/>
    <s v="Z13"/>
    <s v="OCCIDENTE"/>
    <s v="R06"/>
    <m/>
    <e v="#N/A"/>
    <e v="#N/A"/>
    <m/>
    <m/>
    <m/>
    <s v="Deslizamiento"/>
    <s v="Deslizamiento"/>
    <n v="7"/>
    <m/>
    <m/>
    <m/>
    <m/>
    <m/>
    <m/>
    <m/>
    <m/>
    <m/>
    <m/>
    <m/>
    <m/>
  </r>
  <r>
    <s v="Mayo"/>
    <s v="05"/>
    <x v="1"/>
    <n v="201305"/>
    <m/>
    <m/>
    <n v="1"/>
    <s v="Comisión Social"/>
    <s v="Ana Yelitza Álvarez Calle"/>
    <s v="ana.alvarez@antioquia.gov.co"/>
    <s v="3217707985-3136236780"/>
    <n v="8862"/>
    <s v="Cáceres"/>
    <s v="05120"/>
    <s v="Bajo Cauca"/>
    <s v="Z04"/>
    <s v="BAJO CAUCA"/>
    <s v="R02"/>
    <m/>
    <e v="#N/A"/>
    <e v="#N/A"/>
    <m/>
    <m/>
    <m/>
    <s v="Otro"/>
    <m/>
    <n v="39"/>
    <m/>
    <m/>
    <m/>
    <m/>
    <m/>
    <m/>
    <m/>
    <m/>
    <m/>
    <m/>
    <m/>
    <m/>
  </r>
  <r>
    <s v="Mayo"/>
    <s v="05"/>
    <x v="1"/>
    <n v="201305"/>
    <d v="2013-05-31T00:00:00"/>
    <d v="2013-05-27T00:00:00"/>
    <n v="1"/>
    <s v="Comisión Social"/>
    <s v="Ana Yelitza Álvarez Calle"/>
    <s v="ana.alvarez@antioquia.gov.co"/>
    <s v="3217707985-3136236780"/>
    <n v="8862"/>
    <s v="Pueblorrico"/>
    <s v="05576"/>
    <s v="Cartama"/>
    <s v="Z22"/>
    <s v="SUROESTE"/>
    <s v="R08"/>
    <m/>
    <e v="#N/A"/>
    <e v="#N/A"/>
    <m/>
    <m/>
    <m/>
    <s v="Lluvias"/>
    <s v="Lluvias"/>
    <n v="19"/>
    <m/>
    <m/>
    <m/>
    <m/>
    <m/>
    <m/>
    <m/>
    <m/>
    <m/>
    <m/>
    <m/>
    <m/>
  </r>
  <r>
    <s v="Mayo"/>
    <s v="05"/>
    <x v="1"/>
    <n v="201305"/>
    <d v="2013-05-27T00:00:00"/>
    <d v="2013-05-31T00:00:00"/>
    <n v="1"/>
    <s v="Comisión Social"/>
    <s v="Ana Yelitza Álvarez Calle"/>
    <s v="ana.alvarez@antioquia.gov.co"/>
    <s v="3217707985-3136236780"/>
    <n v="8862"/>
    <s v="Armenia"/>
    <s v="05059"/>
    <s v="Cauca Medio"/>
    <s v="Z14"/>
    <s v="OCCIDENTE"/>
    <s v="R06"/>
    <m/>
    <e v="#N/A"/>
    <e v="#N/A"/>
    <m/>
    <m/>
    <m/>
    <s v="Vendaval"/>
    <s v="Vendaval"/>
    <n v="30"/>
    <m/>
    <m/>
    <m/>
    <m/>
    <m/>
    <m/>
    <m/>
    <m/>
    <m/>
    <m/>
    <m/>
    <m/>
  </r>
  <r>
    <s v="Mayo"/>
    <s v="05"/>
    <x v="1"/>
    <n v="201305"/>
    <d v="2013-05-31T00:00:00"/>
    <d v="2013-05-31T00:00:00"/>
    <n v="1"/>
    <s v="Comisión Social"/>
    <s v="Ana Yelitza Álvarez Calle"/>
    <s v="ana.alvarez@antioquia.gov.co"/>
    <s v="3217707985-3136236780"/>
    <n v="8862"/>
    <s v="Cáceres"/>
    <s v="05120"/>
    <s v="Bajo Cauca"/>
    <s v="Z04"/>
    <s v="BAJO CAUCA"/>
    <s v="R02"/>
    <m/>
    <e v="#N/A"/>
    <e v="#N/A"/>
    <m/>
    <m/>
    <m/>
    <s v="Avenida"/>
    <s v="Avalancha"/>
    <n v="3"/>
    <m/>
    <m/>
    <m/>
    <m/>
    <m/>
    <m/>
    <m/>
    <m/>
    <m/>
    <m/>
    <m/>
    <m/>
  </r>
  <r>
    <s v="Mayo"/>
    <s v="05"/>
    <x v="1"/>
    <n v="201305"/>
    <m/>
    <m/>
    <n v="1"/>
    <s v="Comisión Social"/>
    <s v="Ana Yelitza Álvarez Calle"/>
    <s v="ana.alvarez@antioquia.gov.co"/>
    <s v="3217707985-3136236780"/>
    <n v="8862"/>
    <s v="Caucasia"/>
    <s v="05154"/>
    <s v="Bajo Cauca"/>
    <s v="Z04"/>
    <s v="BAJO CAUCA"/>
    <s v="R02"/>
    <m/>
    <e v="#N/A"/>
    <e v="#N/A"/>
    <m/>
    <m/>
    <m/>
    <s v="Inundación"/>
    <s v="Inundacion"/>
    <n v="18"/>
    <m/>
    <m/>
    <m/>
    <m/>
    <m/>
    <m/>
    <m/>
    <m/>
    <m/>
    <m/>
    <m/>
    <m/>
  </r>
  <r>
    <s v="Mayo"/>
    <s v="05"/>
    <x v="1"/>
    <n v="201305"/>
    <d v="2013-05-31T00:00:00"/>
    <d v="2013-05-24T00:00:00"/>
    <n v="1"/>
    <s v="Comisión Social"/>
    <s v="Ana Yelitza Álvarez Calle"/>
    <s v="ana.alvarez@antioquia.gov.co"/>
    <s v="3217707985-3136236780"/>
    <n v="8862"/>
    <s v="Turbo"/>
    <s v="05837"/>
    <s v="Centro"/>
    <s v="Z23"/>
    <s v="URABÁ"/>
    <s v="R09"/>
    <m/>
    <e v="#N/A"/>
    <e v="#N/A"/>
    <m/>
    <m/>
    <m/>
    <s v="Inundación"/>
    <s v="Inundacion"/>
    <n v="18"/>
    <m/>
    <m/>
    <m/>
    <m/>
    <m/>
    <m/>
    <m/>
    <m/>
    <m/>
    <m/>
    <m/>
    <m/>
  </r>
  <r>
    <s v="Mayo"/>
    <s v="05"/>
    <x v="1"/>
    <n v="201305"/>
    <d v="2013-05-30T00:00:00"/>
    <m/>
    <n v="1"/>
    <s v="Comisión Social"/>
    <s v="Ana Yelitza Álvarez Calle"/>
    <s v="ana.alvarez@antioquia.gov.co"/>
    <s v="3217707985-3136236780"/>
    <n v="8862"/>
    <s v="Briceño"/>
    <s v="05107"/>
    <s v="Vertiente Chorros Blancos"/>
    <s v="Z10"/>
    <s v="NORTE"/>
    <s v="R05"/>
    <m/>
    <e v="#N/A"/>
    <e v="#N/A"/>
    <m/>
    <m/>
    <m/>
    <s v="Huracán"/>
    <s v="Vientos huracanados"/>
    <n v="14"/>
    <m/>
    <m/>
    <m/>
    <m/>
    <m/>
    <m/>
    <m/>
    <m/>
    <m/>
    <m/>
    <m/>
    <m/>
  </r>
  <r>
    <s v="Mayo"/>
    <s v="05"/>
    <x v="1"/>
    <n v="201305"/>
    <m/>
    <m/>
    <n v="1"/>
    <s v="Comisión Social"/>
    <s v="Ana Yelitza Álvarez Calle"/>
    <s v="ana.alvarez@antioquia.gov.co"/>
    <s v="3217707985-3136236780"/>
    <n v="8862"/>
    <s v="Frontino"/>
    <s v="05284"/>
    <s v="Cuenca del Río Sucio"/>
    <s v="Z13"/>
    <s v="OCCIDENTE"/>
    <s v="R06"/>
    <m/>
    <e v="#N/A"/>
    <e v="#N/A"/>
    <m/>
    <m/>
    <m/>
    <s v="Vendaval"/>
    <s v="Vendaval"/>
    <n v="30"/>
    <m/>
    <m/>
    <m/>
    <m/>
    <m/>
    <m/>
    <m/>
    <m/>
    <m/>
    <m/>
    <m/>
    <m/>
  </r>
  <r>
    <s v="Junio"/>
    <s v="06"/>
    <x v="1"/>
    <n v="201306"/>
    <d v="2013-06-11T00:00:00"/>
    <d v="2013-06-06T00:00:00"/>
    <n v="1"/>
    <s v="Comisión Social"/>
    <s v="Ana Yelitza Álvarez Calle"/>
    <s v="ana.alvarez@antioquia.gov.co"/>
    <s v="3217707985-3136236780"/>
    <n v="8862"/>
    <s v="Bello"/>
    <s v="05088"/>
    <s v="Norte "/>
    <s v="Z02"/>
    <s v="VALLE DE ABURRÁ"/>
    <s v="R01"/>
    <m/>
    <e v="#N/A"/>
    <e v="#N/A"/>
    <m/>
    <m/>
    <m/>
    <s v="Deslizamiento"/>
    <s v="Desprendimiento del terreno"/>
    <n v="7"/>
    <m/>
    <m/>
    <m/>
    <m/>
    <m/>
    <m/>
    <m/>
    <m/>
    <m/>
    <m/>
    <m/>
    <m/>
  </r>
  <r>
    <s v="Junio"/>
    <s v="06"/>
    <x v="1"/>
    <n v="201306"/>
    <d v="2013-06-07T00:00:00"/>
    <m/>
    <n v="1"/>
    <s v="Comisión Social"/>
    <s v="Ana Yelitza Álvarez Calle"/>
    <s v="ana.alvarez@antioquia.gov.co"/>
    <s v="3217707985-3136236780"/>
    <n v="8862"/>
    <s v="Mutatá"/>
    <s v="05480"/>
    <s v="Centro"/>
    <s v="Z23"/>
    <s v="URABÁ"/>
    <s v="R09"/>
    <m/>
    <e v="#N/A"/>
    <e v="#N/A"/>
    <m/>
    <m/>
    <m/>
    <s v="Vendaval"/>
    <s v="Emergencia vendaval"/>
    <n v="30"/>
    <m/>
    <m/>
    <m/>
    <m/>
    <m/>
    <m/>
    <m/>
    <m/>
    <m/>
    <m/>
    <m/>
    <m/>
  </r>
  <r>
    <s v="Junio"/>
    <s v="06"/>
    <x v="1"/>
    <n v="201306"/>
    <d v="2013-06-11T00:00:00"/>
    <d v="2013-06-07T00:00:00"/>
    <n v="1"/>
    <s v="Comisión Social"/>
    <s v="Ana Yelitza Álvarez Calle"/>
    <s v="ana.alvarez@antioquia.gov.co"/>
    <s v="3217707985-3136236780"/>
    <n v="8862"/>
    <s v="Bello"/>
    <s v="05088"/>
    <s v="Norte "/>
    <s v="Z02"/>
    <s v="VALLE DE ABURRÁ"/>
    <s v="R01"/>
    <m/>
    <e v="#N/A"/>
    <e v="#N/A"/>
    <m/>
    <m/>
    <m/>
    <s v="Deslizamiento"/>
    <s v="Desprendimiento del terreno"/>
    <n v="7"/>
    <m/>
    <m/>
    <m/>
    <m/>
    <m/>
    <m/>
    <m/>
    <m/>
    <m/>
    <m/>
    <m/>
    <m/>
  </r>
  <r>
    <s v="Junio"/>
    <s v="06"/>
    <x v="1"/>
    <n v="201306"/>
    <m/>
    <m/>
    <n v="1"/>
    <s v="Comisión Social"/>
    <s v="Ana Yelitza Álvarez Calle"/>
    <s v="ana.alvarez@antioquia.gov.co"/>
    <s v="3217707985-3136236780"/>
    <n v="8862"/>
    <s v="Jericó"/>
    <s v="05368"/>
    <s v="Cartama"/>
    <s v="Z22"/>
    <s v="SUROESTE"/>
    <s v="R08"/>
    <m/>
    <e v="#N/A"/>
    <e v="#N/A"/>
    <m/>
    <m/>
    <m/>
    <s v="Capacitación y Asesoría"/>
    <s v="Capacitacion primeros auxilios"/>
    <n v="37"/>
    <m/>
    <m/>
    <m/>
    <m/>
    <m/>
    <m/>
    <m/>
    <m/>
    <m/>
    <m/>
    <m/>
    <m/>
  </r>
  <r>
    <s v="Junio"/>
    <s v="06"/>
    <x v="1"/>
    <n v="201306"/>
    <d v="2013-06-12T00:00:00"/>
    <d v="2013-06-07T00:00:00"/>
    <n v="1"/>
    <s v="Comisión Social"/>
    <s v="Ana Yelitza Álvarez Calle"/>
    <s v="ana.alvarez@antioquia.gov.co"/>
    <s v="3217707985-3136236780"/>
    <n v="8862"/>
    <s v="Abejorral"/>
    <s v="05002"/>
    <s v="Páramo"/>
    <s v="Z15"/>
    <s v="ORIENTE"/>
    <s v="R07"/>
    <m/>
    <e v="#N/A"/>
    <e v="#N/A"/>
    <m/>
    <m/>
    <m/>
    <s v="Colapso Estructural"/>
    <s v="Deslizamiento"/>
    <n v="4"/>
    <m/>
    <m/>
    <m/>
    <m/>
    <m/>
    <m/>
    <m/>
    <m/>
    <m/>
    <m/>
    <m/>
    <m/>
  </r>
  <r>
    <s v="Junio"/>
    <s v="06"/>
    <x v="1"/>
    <n v="201306"/>
    <m/>
    <d v="2013-06-12T00:00:00"/>
    <n v="1"/>
    <s v="Comisión Social"/>
    <s v="Ana Yelitza Álvarez Calle"/>
    <s v="ana.alvarez@antioquia.gov.co"/>
    <s v="3217707985-3136236780"/>
    <n v="8862"/>
    <s v="Vigía del Fuerte"/>
    <s v="05873"/>
    <s v="Atrato Medio"/>
    <s v="Z25"/>
    <s v="URABÁ"/>
    <s v="R09"/>
    <m/>
    <e v="#N/A"/>
    <e v="#N/A"/>
    <m/>
    <m/>
    <m/>
    <s v="Avenida"/>
    <s v="Avalancha"/>
    <n v="3"/>
    <m/>
    <m/>
    <m/>
    <m/>
    <m/>
    <m/>
    <m/>
    <m/>
    <m/>
    <m/>
    <m/>
    <m/>
  </r>
  <r>
    <s v="Junio"/>
    <s v="06"/>
    <x v="1"/>
    <n v="201306"/>
    <m/>
    <m/>
    <n v="1"/>
    <s v="Comisión Social"/>
    <s v="Ana Yelitza Álvarez Calle"/>
    <s v="ana.alvarez@antioquia.gov.co"/>
    <s v="3217707985-3136236780"/>
    <n v="8862"/>
    <s v="Cáceres"/>
    <s v="05120"/>
    <s v="Bajo Cauca"/>
    <s v="Z04"/>
    <s v="BAJO CAUCA"/>
    <s v="R02"/>
    <m/>
    <e v="#N/A"/>
    <e v="#N/A"/>
    <m/>
    <m/>
    <m/>
    <s v="Vendaval"/>
    <s v="Vendaval"/>
    <n v="30"/>
    <m/>
    <m/>
    <m/>
    <m/>
    <m/>
    <m/>
    <m/>
    <m/>
    <m/>
    <m/>
    <m/>
    <m/>
  </r>
  <r>
    <s v="Junio"/>
    <s v="06"/>
    <x v="1"/>
    <n v="201306"/>
    <m/>
    <m/>
    <n v="1"/>
    <s v="Comisión Social"/>
    <s v="Ana Yelitza Álvarez Calle"/>
    <s v="ana.alvarez@antioquia.gov.co"/>
    <s v="3217707985-3136236780"/>
    <n v="8862"/>
    <s v="Salgar"/>
    <s v="05642"/>
    <s v="Penderisco"/>
    <s v="Z21"/>
    <s v="SUROESTE"/>
    <s v="R08"/>
    <m/>
    <e v="#N/A"/>
    <e v="#N/A"/>
    <m/>
    <m/>
    <m/>
    <s v="Vendaval"/>
    <s v="Vendaval"/>
    <n v="30"/>
    <m/>
    <m/>
    <m/>
    <m/>
    <m/>
    <m/>
    <m/>
    <m/>
    <m/>
    <m/>
    <m/>
    <m/>
  </r>
  <r>
    <s v="Junio"/>
    <s v="06"/>
    <x v="1"/>
    <n v="201306"/>
    <m/>
    <m/>
    <n v="1"/>
    <s v="Comisión Social"/>
    <s v="Ana Yelitza Álvarez Calle"/>
    <s v="ana.alvarez@antioquia.gov.co"/>
    <s v="3217707985-3136236780"/>
    <n v="8862"/>
    <s v="San Vicente"/>
    <s v="05674"/>
    <s v="Valle de San Nicolás"/>
    <s v="Z18"/>
    <s v="ORIENTE"/>
    <s v="R07"/>
    <m/>
    <e v="#N/A"/>
    <e v="#N/A"/>
    <m/>
    <m/>
    <m/>
    <s v="Colapso Estructural"/>
    <s v="Colapso estructural"/>
    <n v="4"/>
    <m/>
    <m/>
    <m/>
    <m/>
    <m/>
    <m/>
    <m/>
    <m/>
    <m/>
    <m/>
    <m/>
    <m/>
  </r>
  <r>
    <s v="Junio"/>
    <s v="06"/>
    <x v="1"/>
    <n v="201306"/>
    <m/>
    <m/>
    <n v="1"/>
    <s v="Comisión Social"/>
    <s v="Ana Yelitza Álvarez Calle"/>
    <s v="ana.alvarez@antioquia.gov.co"/>
    <s v="3217707985-3136236780"/>
    <n v="8862"/>
    <s v="Nariño"/>
    <s v="05483"/>
    <s v="Páramo"/>
    <s v="Z15"/>
    <s v="ORIENTE"/>
    <s v="R07"/>
    <m/>
    <e v="#N/A"/>
    <e v="#N/A"/>
    <m/>
    <m/>
    <m/>
    <s v="Deslizamiento"/>
    <s v="Avalancha-deslizamiento"/>
    <n v="7"/>
    <m/>
    <m/>
    <m/>
    <m/>
    <m/>
    <m/>
    <m/>
    <m/>
    <m/>
    <m/>
    <m/>
    <m/>
  </r>
  <r>
    <s v="Junio"/>
    <s v="06"/>
    <x v="1"/>
    <n v="201306"/>
    <d v="2013-06-24T00:00:00"/>
    <m/>
    <n v="1"/>
    <s v="Comisión Social"/>
    <s v="Ana Yelitza Álvarez Calle"/>
    <s v="ana.alvarez@antioquia.gov.co"/>
    <s v="3217707985-3136236780"/>
    <n v="8862"/>
    <s v="Tarso"/>
    <s v="05792"/>
    <s v="Cartama"/>
    <s v="Z22"/>
    <s v="SUROESTE"/>
    <s v="R08"/>
    <m/>
    <e v="#N/A"/>
    <e v="#N/A"/>
    <m/>
    <m/>
    <m/>
    <s v="Deslizamiento"/>
    <s v="Deslizamiento"/>
    <n v="7"/>
    <m/>
    <m/>
    <m/>
    <m/>
    <m/>
    <m/>
    <m/>
    <m/>
    <m/>
    <m/>
    <m/>
    <m/>
  </r>
  <r>
    <s v="Junio"/>
    <s v="06"/>
    <x v="1"/>
    <n v="201306"/>
    <d v="2013-06-03T00:00:00"/>
    <m/>
    <n v="1"/>
    <s v="Comisión Social"/>
    <s v="Ana Yelitza Álvarez Calle"/>
    <s v="ana.alvarez@antioquia.gov.co"/>
    <s v="3217707985-3136236780"/>
    <n v="8862"/>
    <s v="Dabeiba"/>
    <s v="05234"/>
    <s v="Cuenca del Río Sucio"/>
    <s v="Z13"/>
    <s v="OCCIDENTE"/>
    <s v="R06"/>
    <m/>
    <e v="#N/A"/>
    <e v="#N/A"/>
    <m/>
    <m/>
    <m/>
    <s v="Vendaval"/>
    <s v="Vendaval"/>
    <n v="30"/>
    <m/>
    <m/>
    <m/>
    <m/>
    <m/>
    <m/>
    <m/>
    <m/>
    <m/>
    <m/>
    <m/>
    <m/>
  </r>
  <r>
    <s v="Junio"/>
    <s v="06"/>
    <x v="1"/>
    <n v="201306"/>
    <m/>
    <m/>
    <n v="1"/>
    <s v="Comisión Social"/>
    <s v="Ana Yelitza Álvarez Calle"/>
    <s v="ana.alvarez@antioquia.gov.co"/>
    <s v="3217707985-3136236780"/>
    <n v="8862"/>
    <s v="Uramita"/>
    <s v="05842"/>
    <s v="Cuenca del Río Sucio"/>
    <s v="Z13"/>
    <s v="OCCIDENTE"/>
    <s v="R06"/>
    <m/>
    <e v="#N/A"/>
    <e v="#N/A"/>
    <m/>
    <m/>
    <m/>
    <s v="Vendaval"/>
    <s v="Vendavales-huracanes"/>
    <n v="30"/>
    <m/>
    <m/>
    <m/>
    <m/>
    <m/>
    <m/>
    <m/>
    <m/>
    <m/>
    <m/>
    <m/>
    <m/>
  </r>
  <r>
    <s v="Junio"/>
    <s v="06"/>
    <x v="1"/>
    <n v="201306"/>
    <d v="2013-06-13T00:00:00"/>
    <d v="2013-06-12T00:00:00"/>
    <n v="1"/>
    <s v="Comisión Social"/>
    <s v="Ana Yelitza Álvarez Calle"/>
    <s v="ana.alvarez@antioquia.gov.co"/>
    <s v="3217707985-3136236780"/>
    <n v="8862"/>
    <s v="Betulia"/>
    <s v="05093"/>
    <s v="Penderisco"/>
    <s v="Z21"/>
    <s v="SUROESTE"/>
    <s v="R08"/>
    <m/>
    <e v="#N/A"/>
    <e v="#N/A"/>
    <m/>
    <m/>
    <m/>
    <s v="Lluvias"/>
    <s v="Lluvias"/>
    <n v="19"/>
    <m/>
    <m/>
    <m/>
    <m/>
    <m/>
    <m/>
    <m/>
    <m/>
    <m/>
    <m/>
    <m/>
    <m/>
  </r>
  <r>
    <s v="Junio"/>
    <s v="06"/>
    <x v="1"/>
    <n v="201306"/>
    <m/>
    <m/>
    <n v="1"/>
    <s v="Comisión Social"/>
    <s v="Ana Yelitza Álvarez Calle"/>
    <s v="ana.alvarez@antioquia.gov.co"/>
    <s v="3217707985-3136236780"/>
    <n v="8862"/>
    <s v="Ciudad Bolívar"/>
    <s v="05101"/>
    <s v="San Juan"/>
    <s v="Z20"/>
    <s v="SUROESTE"/>
    <s v="R08"/>
    <m/>
    <e v="#N/A"/>
    <e v="#N/A"/>
    <m/>
    <m/>
    <m/>
    <s v="Otro"/>
    <m/>
    <n v="39"/>
    <m/>
    <m/>
    <m/>
    <m/>
    <m/>
    <m/>
    <m/>
    <m/>
    <m/>
    <m/>
    <m/>
    <m/>
  </r>
  <r>
    <s v="Junio"/>
    <s v="06"/>
    <x v="1"/>
    <n v="201306"/>
    <m/>
    <m/>
    <n v="1"/>
    <s v="Comisión Social"/>
    <s v="Ana Yelitza Álvarez Calle"/>
    <s v="ana.alvarez@antioquia.gov.co"/>
    <s v="3217707985-3136236780"/>
    <n v="8862"/>
    <s v="Olaya"/>
    <s v="05501"/>
    <s v="Cauca Medio"/>
    <s v="Z14"/>
    <s v="OCCIDENTE"/>
    <s v="R06"/>
    <m/>
    <e v="#N/A"/>
    <e v="#N/A"/>
    <m/>
    <m/>
    <m/>
    <s v="Incendio Estructural"/>
    <s v="Incendio"/>
    <n v="15"/>
    <m/>
    <m/>
    <m/>
    <m/>
    <m/>
    <m/>
    <m/>
    <m/>
    <m/>
    <m/>
    <m/>
    <m/>
  </r>
  <r>
    <s v="Junio"/>
    <s v="06"/>
    <x v="1"/>
    <n v="201306"/>
    <d v="2013-06-11T00:00:00"/>
    <d v="2013-05-03T00:00:00"/>
    <n v="1"/>
    <s v="Comisión Social"/>
    <s v="Ana Yelitza Álvarez Calle"/>
    <s v="ana.alvarez@antioquia.gov.co"/>
    <s v="3217707985-3136236780"/>
    <n v="8862"/>
    <s v="Rionegro"/>
    <s v="05615"/>
    <s v="Valle de San Nicolás"/>
    <s v="Z18"/>
    <s v="ORIENTE"/>
    <s v="R07"/>
    <m/>
    <e v="#N/A"/>
    <e v="#N/A"/>
    <m/>
    <m/>
    <m/>
    <s v="Otro"/>
    <s v="Reunidos-damnificados"/>
    <n v="39"/>
    <m/>
    <m/>
    <m/>
    <m/>
    <m/>
    <m/>
    <m/>
    <m/>
    <m/>
    <m/>
    <m/>
    <m/>
  </r>
  <r>
    <s v="Junio"/>
    <s v="06"/>
    <x v="1"/>
    <n v="201306"/>
    <m/>
    <m/>
    <n v="1"/>
    <s v="Comisión Social"/>
    <s v="Ana Yelitza Álvarez Calle"/>
    <s v="ana.alvarez@antioquia.gov.co"/>
    <s v="3217707985-3136236780"/>
    <n v="8862"/>
    <s v="El Peñol"/>
    <s v="05541"/>
    <s v="Embalses"/>
    <s v="Z16"/>
    <s v="ORIENTE"/>
    <s v="R07"/>
    <m/>
    <e v="#N/A"/>
    <e v="#N/A"/>
    <m/>
    <m/>
    <m/>
    <s v="Otro"/>
    <m/>
    <n v="39"/>
    <m/>
    <m/>
    <m/>
    <m/>
    <m/>
    <m/>
    <m/>
    <m/>
    <m/>
    <m/>
    <m/>
    <m/>
  </r>
  <r>
    <s v="Junio"/>
    <s v="06"/>
    <x v="1"/>
    <n v="201306"/>
    <m/>
    <m/>
    <n v="1"/>
    <s v="Comisión Social"/>
    <s v="Ana Yelitza Álvarez Calle"/>
    <s v="ana.alvarez@antioquia.gov.co"/>
    <s v="3217707985-3136236780"/>
    <n v="8862"/>
    <s v="Itagüí"/>
    <s v="05360"/>
    <s v="Sur "/>
    <s v="Z03"/>
    <s v="VALLE DE ABURRÁ"/>
    <s v="R01"/>
    <m/>
    <e v="#N/A"/>
    <e v="#N/A"/>
    <m/>
    <m/>
    <m/>
    <s v="Otro"/>
    <m/>
    <n v="39"/>
    <m/>
    <m/>
    <m/>
    <m/>
    <m/>
    <m/>
    <m/>
    <m/>
    <m/>
    <m/>
    <m/>
    <m/>
  </r>
  <r>
    <s v="Junio"/>
    <s v="06"/>
    <x v="1"/>
    <n v="201306"/>
    <m/>
    <m/>
    <n v="1"/>
    <s v="Comisión Social"/>
    <s v="Ana Yelitza Álvarez Calle"/>
    <s v="ana.alvarez@antioquia.gov.co"/>
    <s v="3217707985-3136236780"/>
    <n v="8862"/>
    <s v="Turbo"/>
    <s v="05837"/>
    <s v="Centro"/>
    <s v="Z23"/>
    <s v="URABÁ"/>
    <s v="R09"/>
    <m/>
    <e v="#N/A"/>
    <e v="#N/A"/>
    <m/>
    <m/>
    <m/>
    <s v="Inundación"/>
    <s v="Inundacion"/>
    <n v="18"/>
    <m/>
    <m/>
    <m/>
    <m/>
    <m/>
    <m/>
    <m/>
    <m/>
    <m/>
    <m/>
    <m/>
    <m/>
  </r>
  <r>
    <s v="Junio"/>
    <s v="06"/>
    <x v="1"/>
    <n v="201306"/>
    <m/>
    <m/>
    <n v="1"/>
    <s v="Comisión Social"/>
    <s v="Ana Yelitza Álvarez Calle"/>
    <s v="ana.alvarez@antioquia.gov.co"/>
    <s v="3217707985-3136236780"/>
    <n v="8862"/>
    <s v="Itagüí"/>
    <s v="05360"/>
    <s v="Sur "/>
    <s v="Z03"/>
    <s v="VALLE DE ABURRÁ"/>
    <s v="R01"/>
    <m/>
    <e v="#N/A"/>
    <e v="#N/A"/>
    <m/>
    <m/>
    <m/>
    <s v="Inundación"/>
    <s v="Inundacion"/>
    <n v="18"/>
    <m/>
    <m/>
    <m/>
    <m/>
    <m/>
    <m/>
    <m/>
    <m/>
    <m/>
    <m/>
    <m/>
    <m/>
  </r>
  <r>
    <s v="Junio"/>
    <s v="06"/>
    <x v="1"/>
    <n v="201306"/>
    <m/>
    <m/>
    <n v="1"/>
    <s v="Comisión Social"/>
    <s v="Ana Yelitza Álvarez Calle"/>
    <s v="ana.alvarez@antioquia.gov.co"/>
    <s v="3217707985-3136236780"/>
    <n v="8862"/>
    <s v="Heliconia"/>
    <s v="05347"/>
    <s v="Cauca Medio"/>
    <s v="Z14"/>
    <s v="OCCIDENTE"/>
    <s v="R06"/>
    <m/>
    <e v="#N/A"/>
    <e v="#N/A"/>
    <m/>
    <m/>
    <m/>
    <s v="Vendaval"/>
    <s v="Vendaval"/>
    <n v="30"/>
    <m/>
    <m/>
    <m/>
    <m/>
    <m/>
    <m/>
    <m/>
    <m/>
    <m/>
    <m/>
    <m/>
    <m/>
  </r>
  <r>
    <s v="Junio"/>
    <s v="06"/>
    <x v="1"/>
    <n v="201306"/>
    <m/>
    <m/>
    <n v="1"/>
    <s v="Comisión Social"/>
    <s v="Ana Yelitza Álvarez Calle"/>
    <s v="ana.alvarez@antioquia.gov.co"/>
    <s v="3217707985-3136236780"/>
    <n v="8862"/>
    <s v="Abejorral"/>
    <s v="05002"/>
    <s v="Páramo"/>
    <s v="Z15"/>
    <s v="ORIENTE"/>
    <s v="R07"/>
    <m/>
    <e v="#N/A"/>
    <e v="#N/A"/>
    <m/>
    <m/>
    <m/>
    <s v="Otro"/>
    <m/>
    <n v="39"/>
    <m/>
    <m/>
    <m/>
    <m/>
    <m/>
    <m/>
    <m/>
    <m/>
    <m/>
    <m/>
    <m/>
    <m/>
  </r>
  <r>
    <s v="Junio"/>
    <s v="06"/>
    <x v="1"/>
    <n v="201306"/>
    <m/>
    <m/>
    <n v="1"/>
    <s v="Comisión Social"/>
    <s v="Ana Yelitza Álvarez Calle"/>
    <s v="ana.alvarez@antioquia.gov.co"/>
    <s v="3217707985-3136236780"/>
    <n v="8862"/>
    <s v="Támesis"/>
    <s v="05789"/>
    <s v="Cartama"/>
    <s v="Z22"/>
    <s v="SUROESTE"/>
    <s v="R08"/>
    <m/>
    <e v="#N/A"/>
    <e v="#N/A"/>
    <m/>
    <m/>
    <m/>
    <s v="Vendaval"/>
    <s v="Vendaval"/>
    <n v="30"/>
    <m/>
    <m/>
    <m/>
    <m/>
    <m/>
    <m/>
    <m/>
    <m/>
    <m/>
    <m/>
    <m/>
    <m/>
  </r>
  <r>
    <s v="Junio"/>
    <s v="06"/>
    <x v="1"/>
    <n v="201306"/>
    <m/>
    <m/>
    <n v="1"/>
    <s v="Comisión Social"/>
    <s v="Ana Yelitza Álvarez Calle"/>
    <s v="ana.alvarez@antioquia.gov.co"/>
    <s v="3217707985-3136236780"/>
    <n v="8862"/>
    <s v="Cáceres"/>
    <s v="05120"/>
    <s v="Bajo Cauca"/>
    <s v="Z04"/>
    <s v="BAJO CAUCA"/>
    <s v="R02"/>
    <m/>
    <e v="#N/A"/>
    <e v="#N/A"/>
    <m/>
    <m/>
    <m/>
    <s v="Vendaval"/>
    <s v="Vendaval"/>
    <n v="30"/>
    <m/>
    <m/>
    <m/>
    <m/>
    <m/>
    <m/>
    <m/>
    <m/>
    <m/>
    <m/>
    <m/>
    <m/>
  </r>
  <r>
    <s v="Junio"/>
    <s v="06"/>
    <x v="1"/>
    <n v="201306"/>
    <m/>
    <m/>
    <n v="1"/>
    <s v="Comisión Social"/>
    <s v="Ana Yelitza Álvarez Calle"/>
    <s v="ana.alvarez@antioquia.gov.co"/>
    <s v="3217707985-3136236780"/>
    <n v="8862"/>
    <s v="Alejandría"/>
    <s v="05021"/>
    <s v="Embalses"/>
    <s v="Z16"/>
    <s v="ORIENTE"/>
    <s v="R07"/>
    <m/>
    <e v="#N/A"/>
    <e v="#N/A"/>
    <m/>
    <m/>
    <m/>
    <s v="Otro"/>
    <m/>
    <n v="39"/>
    <m/>
    <m/>
    <m/>
    <m/>
    <m/>
    <m/>
    <m/>
    <m/>
    <m/>
    <m/>
    <m/>
    <m/>
  </r>
  <r>
    <s v="Junio"/>
    <s v="06"/>
    <x v="1"/>
    <n v="201306"/>
    <m/>
    <m/>
    <n v="1"/>
    <s v="Comisión Social"/>
    <s v="Ana Yelitza Álvarez Calle"/>
    <s v="ana.alvarez@antioquia.gov.co"/>
    <s v="3217707985-3136236780"/>
    <n v="8862"/>
    <s v="Cocorná"/>
    <s v="05197"/>
    <s v="Bosques"/>
    <s v="Z17"/>
    <s v="ORIENTE"/>
    <s v="R07"/>
    <m/>
    <e v="#N/A"/>
    <e v="#N/A"/>
    <m/>
    <m/>
    <m/>
    <s v="Inundación"/>
    <s v="Creciente del rio"/>
    <n v="18"/>
    <m/>
    <m/>
    <m/>
    <m/>
    <m/>
    <m/>
    <m/>
    <m/>
    <m/>
    <m/>
    <m/>
    <m/>
  </r>
  <r>
    <s v="Junio"/>
    <s v="06"/>
    <x v="1"/>
    <n v="201306"/>
    <m/>
    <m/>
    <n v="1"/>
    <s v="Comisión Social"/>
    <s v="Ana Yelitza Álvarez Calle"/>
    <s v="ana.alvarez@antioquia.gov.co"/>
    <s v="3217707985-3136236780"/>
    <n v="8862"/>
    <s v="San Rafael"/>
    <s v="05667"/>
    <s v="Embalses"/>
    <s v="Z16"/>
    <s v="ORIENTE"/>
    <s v="R07"/>
    <m/>
    <e v="#N/A"/>
    <e v="#N/A"/>
    <m/>
    <m/>
    <m/>
    <s v="Colapso Estructural"/>
    <s v="Colapso muro gavion"/>
    <n v="4"/>
    <m/>
    <m/>
    <m/>
    <m/>
    <m/>
    <m/>
    <m/>
    <m/>
    <m/>
    <m/>
    <m/>
    <m/>
  </r>
  <r>
    <s v="Junio"/>
    <s v="06"/>
    <x v="1"/>
    <n v="201306"/>
    <d v="2013-06-25T00:00:00"/>
    <d v="2013-06-19T00:00:00"/>
    <n v="1"/>
    <s v="Comisión Social"/>
    <s v="Ana Yelitza Álvarez Calle"/>
    <s v="ana.alvarez@antioquia.gov.co"/>
    <s v="3217707985-3136236780"/>
    <n v="8862"/>
    <s v="Toledo"/>
    <s v="05819"/>
    <s v="Río Cauca"/>
    <s v="Z12"/>
    <s v="NORTE"/>
    <s v="R05"/>
    <m/>
    <e v="#N/A"/>
    <e v="#N/A"/>
    <m/>
    <m/>
    <m/>
    <s v="Otro"/>
    <s v="Urgencia manifiesta"/>
    <n v="39"/>
    <m/>
    <m/>
    <m/>
    <m/>
    <m/>
    <m/>
    <m/>
    <m/>
    <m/>
    <m/>
    <m/>
    <m/>
  </r>
  <r>
    <s v="Junio"/>
    <s v="06"/>
    <x v="1"/>
    <n v="201306"/>
    <d v="2013-06-24T00:00:00"/>
    <d v="2013-06-24T00:00:00"/>
    <n v="1"/>
    <s v="Comisión Social"/>
    <s v="Ana Yelitza Álvarez Calle"/>
    <s v="ana.alvarez@antioquia.gov.co"/>
    <s v="3217707985-3136236780"/>
    <n v="8862"/>
    <s v="Abejorral"/>
    <s v="05002"/>
    <s v="Páramo"/>
    <s v="Z15"/>
    <s v="ORIENTE"/>
    <s v="R07"/>
    <m/>
    <e v="#N/A"/>
    <e v="#N/A"/>
    <m/>
    <m/>
    <m/>
    <s v="Otro"/>
    <s v="Peticion de respuesta"/>
    <n v="39"/>
    <m/>
    <m/>
    <m/>
    <m/>
    <m/>
    <m/>
    <m/>
    <m/>
    <m/>
    <m/>
    <m/>
    <m/>
  </r>
  <r>
    <s v="Junio"/>
    <s v="06"/>
    <x v="1"/>
    <n v="201306"/>
    <d v="2013-06-25T00:00:00"/>
    <d v="2013-06-24T00:00:00"/>
    <n v="1"/>
    <s v="Comisión Social"/>
    <s v="Ana Yelitza Álvarez Calle"/>
    <s v="ana.alvarez@antioquia.gov.co"/>
    <s v="3217707985-3136236780"/>
    <n v="8862"/>
    <s v="Santa Bárbara"/>
    <s v="05679"/>
    <s v="Cartama"/>
    <s v="Z22"/>
    <s v="SUROESTE"/>
    <s v="R08"/>
    <m/>
    <e v="#N/A"/>
    <e v="#N/A"/>
    <m/>
    <m/>
    <m/>
    <s v="Otro"/>
    <s v="Reporte de emergencia"/>
    <n v="39"/>
    <m/>
    <m/>
    <m/>
    <m/>
    <m/>
    <m/>
    <m/>
    <m/>
    <m/>
    <m/>
    <m/>
    <m/>
  </r>
  <r>
    <s v="Junio"/>
    <s v="06"/>
    <x v="1"/>
    <n v="201306"/>
    <d v="2013-07-24T00:00:00"/>
    <d v="2013-06-03T00:00:00"/>
    <n v="1"/>
    <s v="Comisión Social"/>
    <s v="Ana Yelitza Álvarez Calle"/>
    <s v="ana.alvarez@antioquia.gov.co"/>
    <s v="3217707985-3136236780"/>
    <n v="8862"/>
    <s v="Santo Domingo"/>
    <s v="05690"/>
    <s v="Nus"/>
    <s v="Z05"/>
    <s v="NORDESTE"/>
    <s v="R04"/>
    <m/>
    <e v="#N/A"/>
    <e v="#N/A"/>
    <m/>
    <m/>
    <m/>
    <s v="Otro"/>
    <s v="Reporte de emergencia"/>
    <n v="39"/>
    <m/>
    <m/>
    <m/>
    <m/>
    <m/>
    <m/>
    <m/>
    <m/>
    <m/>
    <m/>
    <m/>
    <m/>
  </r>
  <r>
    <s v="Junio"/>
    <s v="06"/>
    <x v="1"/>
    <n v="201306"/>
    <d v="2013-06-24T00:00:00"/>
    <d v="2013-06-21T00:00:00"/>
    <n v="1"/>
    <s v="Comisión Social"/>
    <s v="Ana Yelitza Álvarez Calle"/>
    <s v="ana.alvarez@antioquia.gov.co"/>
    <s v="3217707985-3136236780"/>
    <n v="8862"/>
    <s v="Nariño"/>
    <s v="05483"/>
    <s v="Páramo"/>
    <s v="Z15"/>
    <s v="ORIENTE"/>
    <s v="R07"/>
    <m/>
    <e v="#N/A"/>
    <e v="#N/A"/>
    <m/>
    <m/>
    <m/>
    <s v="Vendaval"/>
    <s v="Aguacero vendaval"/>
    <n v="30"/>
    <m/>
    <m/>
    <m/>
    <m/>
    <m/>
    <m/>
    <m/>
    <m/>
    <m/>
    <m/>
    <m/>
    <m/>
  </r>
  <r>
    <s v="Junio"/>
    <s v="06"/>
    <x v="1"/>
    <n v="201306"/>
    <d v="2013-06-26T00:00:00"/>
    <d v="2013-06-27T00:00:00"/>
    <n v="1"/>
    <s v="Comisión Social"/>
    <s v="Ana Yelitza Álvarez Calle"/>
    <s v="ana.alvarez@antioquia.gov.co"/>
    <s v="3217707985-3136236780"/>
    <n v="8862"/>
    <s v="Liborina"/>
    <s v="05411"/>
    <s v="Cauca Medio"/>
    <s v="Z14"/>
    <s v="OCCIDENTE"/>
    <s v="R06"/>
    <m/>
    <e v="#N/A"/>
    <e v="#N/A"/>
    <m/>
    <m/>
    <m/>
    <s v="Otro"/>
    <m/>
    <n v="39"/>
    <m/>
    <m/>
    <m/>
    <m/>
    <m/>
    <m/>
    <m/>
    <m/>
    <m/>
    <m/>
    <m/>
    <m/>
  </r>
  <r>
    <s v="Junio"/>
    <s v="06"/>
    <x v="1"/>
    <n v="201306"/>
    <m/>
    <m/>
    <n v="1"/>
    <s v="Comisión Social"/>
    <s v="Ana Yelitza Álvarez Calle"/>
    <s v="ana.alvarez@antioquia.gov.co"/>
    <s v="3217707985-3136236780"/>
    <n v="8862"/>
    <s v="Alejandría"/>
    <s v="05021"/>
    <s v="Embalses"/>
    <s v="Z16"/>
    <s v="ORIENTE"/>
    <s v="R07"/>
    <m/>
    <e v="#N/A"/>
    <e v="#N/A"/>
    <m/>
    <m/>
    <m/>
    <s v="Vendaval"/>
    <s v="Vendaval"/>
    <n v="30"/>
    <m/>
    <m/>
    <m/>
    <m/>
    <m/>
    <m/>
    <m/>
    <m/>
    <m/>
    <m/>
    <m/>
    <m/>
  </r>
  <r>
    <s v="Junio"/>
    <s v="06"/>
    <x v="1"/>
    <n v="201306"/>
    <d v="2013-06-27T00:00:00"/>
    <d v="2013-06-27T00:00:00"/>
    <n v="1"/>
    <s v="Comisión Social"/>
    <s v="Ana Yelitza Álvarez Calle"/>
    <s v="ana.alvarez@antioquia.gov.co"/>
    <s v="3217707985-3136236780"/>
    <n v="8862"/>
    <s v="Alejandría"/>
    <s v="05021"/>
    <s v="Embalses"/>
    <s v="Z16"/>
    <s v="ORIENTE"/>
    <s v="R07"/>
    <m/>
    <e v="#N/A"/>
    <e v="#N/A"/>
    <m/>
    <m/>
    <m/>
    <s v="Vendaval"/>
    <s v="Vendaval-deslizamiento"/>
    <n v="30"/>
    <m/>
    <m/>
    <m/>
    <m/>
    <m/>
    <m/>
    <m/>
    <m/>
    <m/>
    <m/>
    <m/>
    <m/>
  </r>
  <r>
    <s v="Junio"/>
    <s v="06"/>
    <x v="1"/>
    <n v="201306"/>
    <d v="2013-06-27T00:00:00"/>
    <d v="2013-06-27T00:00:00"/>
    <n v="1"/>
    <s v="Comisión Social"/>
    <s v="Ana Yelitza Álvarez Calle"/>
    <s v="ana.alvarez@antioquia.gov.co"/>
    <s v="3217707985-3136236780"/>
    <n v="8862"/>
    <s v="Yalí"/>
    <s v="05885"/>
    <s v="Meseta"/>
    <s v="Z07"/>
    <s v="NORDESTE"/>
    <s v="R04"/>
    <m/>
    <e v="#N/A"/>
    <e v="#N/A"/>
    <m/>
    <m/>
    <m/>
    <s v="Lluvias"/>
    <s v="fuertes lluvias y vientos"/>
    <n v="19"/>
    <m/>
    <m/>
    <m/>
    <m/>
    <m/>
    <m/>
    <m/>
    <m/>
    <m/>
    <m/>
    <m/>
    <m/>
  </r>
  <r>
    <s v="Junio"/>
    <s v="06"/>
    <x v="1"/>
    <n v="201306"/>
    <d v="2013-07-02T00:00:00"/>
    <d v="2013-06-28T00:00:00"/>
    <n v="1"/>
    <s v="Comisión Social"/>
    <s v="Ana Yelitza Álvarez Calle"/>
    <s v="ana.alvarez@antioquia.gov.co"/>
    <s v="3217707985-3136236780"/>
    <n v="8862"/>
    <s v="Concepción"/>
    <s v="05206"/>
    <s v="Embalses"/>
    <s v="Z16"/>
    <s v="ORIENTE"/>
    <s v="R07"/>
    <m/>
    <e v="#N/A"/>
    <e v="#N/A"/>
    <m/>
    <m/>
    <m/>
    <s v="Deslizamiento"/>
    <s v="Deslizamiento"/>
    <n v="7"/>
    <m/>
    <m/>
    <m/>
    <m/>
    <m/>
    <m/>
    <m/>
    <m/>
    <m/>
    <m/>
    <m/>
    <m/>
  </r>
  <r>
    <s v="Julio"/>
    <s v="07"/>
    <x v="1"/>
    <n v="201307"/>
    <d v="2013-07-02T00:00:00"/>
    <d v="2013-07-02T00:00:00"/>
    <n v="1"/>
    <s v="Comisión Social"/>
    <s v="Ana Yelitza Álvarez Calle"/>
    <s v="ana.alvarez@antioquia.gov.co"/>
    <s v="3217707985-3136236780"/>
    <n v="8862"/>
    <s v="Puerto Nare"/>
    <s v="05585"/>
    <s v="Ribereña"/>
    <s v="Z06"/>
    <s v="MAGDALENA MEDIO"/>
    <s v="R03"/>
    <m/>
    <e v="#N/A"/>
    <e v="#N/A"/>
    <m/>
    <m/>
    <m/>
    <s v="Vendaval"/>
    <s v="Vendaval-deslizamiento"/>
    <n v="30"/>
    <m/>
    <m/>
    <m/>
    <m/>
    <m/>
    <m/>
    <m/>
    <m/>
    <m/>
    <m/>
    <m/>
    <m/>
  </r>
  <r>
    <s v="Julio"/>
    <s v="07"/>
    <x v="1"/>
    <n v="201307"/>
    <d v="2013-06-28T00:00:00"/>
    <d v="2013-07-02T00:00:00"/>
    <n v="1"/>
    <s v="Comisión Social"/>
    <s v="Ana Yelitza Álvarez Calle"/>
    <s v="ana.alvarez@antioquia.gov.co"/>
    <s v="3217707985-3136236780"/>
    <n v="8862"/>
    <s v="Bello"/>
    <s v="05088"/>
    <s v="Norte "/>
    <s v="Z02"/>
    <s v="VALLE DE ABURRÁ"/>
    <s v="R01"/>
    <m/>
    <e v="#N/A"/>
    <e v="#N/A"/>
    <m/>
    <m/>
    <m/>
    <s v="Inundación"/>
    <s v="Inundacion"/>
    <n v="18"/>
    <m/>
    <m/>
    <m/>
    <m/>
    <m/>
    <m/>
    <m/>
    <m/>
    <m/>
    <m/>
    <m/>
    <m/>
  </r>
  <r>
    <s v="Julio"/>
    <s v="07"/>
    <x v="1"/>
    <n v="201307"/>
    <d v="2013-07-02T00:00:00"/>
    <d v="2013-07-02T00:00:00"/>
    <n v="1"/>
    <s v="Comisión Social"/>
    <s v="Ana Yelitza Álvarez Calle"/>
    <s v="ana.alvarez@antioquia.gov.co"/>
    <s v="3217707985-3136236780"/>
    <n v="8862"/>
    <s v="Anorí"/>
    <s v="05040"/>
    <s v="Río Porce "/>
    <s v="Z09"/>
    <s v="NORDESTE"/>
    <s v="R04"/>
    <m/>
    <e v="#N/A"/>
    <e v="#N/A"/>
    <m/>
    <m/>
    <m/>
    <s v="Vendaval"/>
    <s v="Vendaval"/>
    <n v="30"/>
    <m/>
    <m/>
    <m/>
    <m/>
    <m/>
    <m/>
    <m/>
    <m/>
    <m/>
    <m/>
    <m/>
    <m/>
  </r>
  <r>
    <s v="Julio"/>
    <s v="07"/>
    <x v="1"/>
    <n v="201307"/>
    <m/>
    <m/>
    <n v="1"/>
    <s v="Comisión Social"/>
    <s v="Ana Yelitza Álvarez Calle"/>
    <s v="ana.alvarez@antioquia.gov.co"/>
    <s v="3217707985-3136236780"/>
    <n v="8862"/>
    <s v="Salgar"/>
    <s v="05642"/>
    <s v="Penderisco"/>
    <s v="Z21"/>
    <s v="SUROESTE"/>
    <s v="R08"/>
    <m/>
    <e v="#N/A"/>
    <e v="#N/A"/>
    <m/>
    <m/>
    <m/>
    <s v="Vendaval"/>
    <s v="Vendaval"/>
    <n v="30"/>
    <m/>
    <m/>
    <m/>
    <m/>
    <m/>
    <m/>
    <m/>
    <m/>
    <m/>
    <m/>
    <m/>
    <m/>
  </r>
  <r>
    <s v="Julio"/>
    <s v="07"/>
    <x v="1"/>
    <n v="201307"/>
    <d v="2013-07-03T00:00:00"/>
    <d v="2013-07-02T00:00:00"/>
    <n v="1"/>
    <s v="Comisión Social"/>
    <s v="Ana Yelitza Álvarez Calle"/>
    <s v="ana.alvarez@antioquia.gov.co"/>
    <s v="3217707985-3136236780"/>
    <n v="8862"/>
    <s v="Granada"/>
    <s v="05313"/>
    <s v="Embalses"/>
    <s v="Z16"/>
    <s v="ORIENTE"/>
    <s v="R07"/>
    <m/>
    <e v="#N/A"/>
    <e v="#N/A"/>
    <m/>
    <m/>
    <m/>
    <s v="Lluvias"/>
    <s v="Fenomenos naturales"/>
    <n v="19"/>
    <m/>
    <m/>
    <m/>
    <m/>
    <m/>
    <m/>
    <m/>
    <m/>
    <m/>
    <m/>
    <m/>
    <m/>
  </r>
  <r>
    <s v="Julio"/>
    <s v="07"/>
    <x v="1"/>
    <n v="201307"/>
    <m/>
    <d v="2013-07-03T00:00:00"/>
    <n v="1"/>
    <s v="Comisión Social"/>
    <s v="Ana Yelitza Álvarez Calle"/>
    <s v="ana.alvarez@antioquia.gov.co"/>
    <s v="3217707985-3136236780"/>
    <n v="8862"/>
    <s v="El Carmen de Viboral"/>
    <s v="05148"/>
    <s v="Valle de San Nicolás"/>
    <s v="Z18"/>
    <s v="ORIENTE"/>
    <s v="R07"/>
    <m/>
    <e v="#N/A"/>
    <e v="#N/A"/>
    <m/>
    <m/>
    <m/>
    <s v="Deslizamiento"/>
    <s v="Deslizamiento"/>
    <n v="7"/>
    <m/>
    <m/>
    <m/>
    <m/>
    <m/>
    <m/>
    <m/>
    <m/>
    <m/>
    <m/>
    <m/>
    <m/>
  </r>
  <r>
    <s v="Julio"/>
    <s v="07"/>
    <x v="1"/>
    <n v="201307"/>
    <d v="2013-07-03T00:00:00"/>
    <d v="2013-07-03T00:00:00"/>
    <n v="1"/>
    <s v="Comisión Social"/>
    <s v="Ana Yelitza Álvarez Calle"/>
    <s v="ana.alvarez@antioquia.gov.co"/>
    <s v="3217707985-3136236780"/>
    <n v="8862"/>
    <s v="Salgar"/>
    <s v="05642"/>
    <s v="Penderisco"/>
    <s v="Z21"/>
    <s v="SUROESTE"/>
    <s v="R08"/>
    <m/>
    <e v="#N/A"/>
    <e v="#N/A"/>
    <m/>
    <m/>
    <m/>
    <s v="Deslizamiento"/>
    <s v="Deslizamiento"/>
    <n v="7"/>
    <m/>
    <m/>
    <m/>
    <m/>
    <m/>
    <m/>
    <m/>
    <m/>
    <m/>
    <m/>
    <m/>
    <m/>
  </r>
  <r>
    <s v="Julio"/>
    <s v="07"/>
    <x v="1"/>
    <n v="201307"/>
    <d v="2013-07-10T00:00:00"/>
    <d v="2013-07-09T00:00:00"/>
    <n v="1"/>
    <s v="Comisión Social"/>
    <s v="Ana Yelitza Álvarez Calle"/>
    <s v="ana.alvarez@antioquia.gov.co"/>
    <s v="3217707985-3136236780"/>
    <n v="8862"/>
    <s v="Andes"/>
    <s v="05034"/>
    <s v="San Juan"/>
    <s v="Z20"/>
    <s v="SUROESTE"/>
    <s v="R08"/>
    <m/>
    <e v="#N/A"/>
    <e v="#N/A"/>
    <m/>
    <m/>
    <m/>
    <s v="Deslizamiento"/>
    <s v="Talud"/>
    <n v="7"/>
    <m/>
    <m/>
    <m/>
    <m/>
    <m/>
    <m/>
    <m/>
    <m/>
    <m/>
    <m/>
    <m/>
    <m/>
  </r>
  <r>
    <s v="Julio"/>
    <s v="07"/>
    <x v="1"/>
    <n v="201307"/>
    <d v="2013-07-10T00:00:00"/>
    <d v="2013-07-08T00:00:00"/>
    <n v="1"/>
    <s v="Comisión Social"/>
    <s v="Ana Yelitza Álvarez Calle"/>
    <s v="ana.alvarez@antioquia.gov.co"/>
    <s v="3217707985-3136236780"/>
    <n v="8862"/>
    <s v="San Juan de Urabá"/>
    <s v="05659"/>
    <s v="Norte"/>
    <s v="Z24"/>
    <s v="URABÁ"/>
    <s v="R09"/>
    <m/>
    <e v="#N/A"/>
    <e v="#N/A"/>
    <m/>
    <m/>
    <m/>
    <s v="Otro"/>
    <m/>
    <n v="39"/>
    <m/>
    <m/>
    <m/>
    <m/>
    <m/>
    <m/>
    <m/>
    <m/>
    <m/>
    <m/>
    <m/>
    <m/>
  </r>
  <r>
    <s v="Julio"/>
    <s v="07"/>
    <x v="1"/>
    <n v="201307"/>
    <d v="2013-07-10T00:00:00"/>
    <d v="2013-07-10T00:00:00"/>
    <n v="1"/>
    <s v="Comisión Social"/>
    <s v="Ana Yelitza Álvarez Calle"/>
    <s v="ana.alvarez@antioquia.gov.co"/>
    <s v="3217707985-3136236780"/>
    <n v="8862"/>
    <s v="Santo Domingo"/>
    <s v="05690"/>
    <s v="Nus"/>
    <s v="Z05"/>
    <s v="NORDESTE"/>
    <s v="R04"/>
    <m/>
    <e v="#N/A"/>
    <e v="#N/A"/>
    <m/>
    <m/>
    <m/>
    <s v="Lluvias"/>
    <s v="Invierno"/>
    <n v="19"/>
    <m/>
    <m/>
    <m/>
    <m/>
    <m/>
    <m/>
    <m/>
    <m/>
    <m/>
    <m/>
    <m/>
    <m/>
  </r>
  <r>
    <s v="Julio"/>
    <s v="07"/>
    <x v="1"/>
    <n v="201307"/>
    <d v="2013-07-10T00:00:00"/>
    <d v="2013-07-10T00:00:00"/>
    <n v="1"/>
    <s v="Comisión Social"/>
    <s v="Ana Yelitza Álvarez Calle"/>
    <s v="ana.alvarez@antioquia.gov.co"/>
    <s v="3217707985-3136236780"/>
    <n v="8862"/>
    <s v="Guatapé"/>
    <s v="05321"/>
    <s v="Embalses"/>
    <s v="Z16"/>
    <s v="ORIENTE"/>
    <s v="R07"/>
    <m/>
    <e v="#N/A"/>
    <e v="#N/A"/>
    <m/>
    <m/>
    <m/>
    <s v="Lluvias"/>
    <s v="Fuertes aguaceros"/>
    <n v="19"/>
    <m/>
    <m/>
    <m/>
    <m/>
    <m/>
    <m/>
    <m/>
    <m/>
    <m/>
    <m/>
    <m/>
    <m/>
  </r>
  <r>
    <s v="Julio"/>
    <s v="07"/>
    <x v="1"/>
    <n v="201307"/>
    <d v="2013-07-11T00:00:00"/>
    <d v="2013-07-11T00:00:00"/>
    <n v="1"/>
    <s v="Comisión Social"/>
    <s v="Ana Yelitza Álvarez Calle"/>
    <s v="ana.alvarez@antioquia.gov.co"/>
    <s v="3217707985-3136236780"/>
    <n v="8862"/>
    <s v="San Pedro de Urabá"/>
    <s v="05665"/>
    <s v="Norte"/>
    <s v="Z24"/>
    <s v="URABÁ"/>
    <s v="R09"/>
    <m/>
    <e v="#N/A"/>
    <e v="#N/A"/>
    <m/>
    <m/>
    <m/>
    <s v="Deslizamiento"/>
    <s v="Mal estado de la via"/>
    <n v="7"/>
    <m/>
    <m/>
    <m/>
    <m/>
    <m/>
    <m/>
    <m/>
    <m/>
    <m/>
    <m/>
    <m/>
    <m/>
  </r>
  <r>
    <s v="Julio"/>
    <s v="07"/>
    <x v="1"/>
    <n v="201307"/>
    <d v="2013-07-12T00:00:00"/>
    <d v="2013-07-12T00:00:00"/>
    <n v="1"/>
    <s v="Comisión Social"/>
    <s v="Ana Yelitza Álvarez Calle"/>
    <s v="ana.alvarez@antioquia.gov.co"/>
    <s v="3217707985-3136236780"/>
    <n v="8862"/>
    <s v="Campamento"/>
    <s v="05134"/>
    <s v="Vertiente Chorros Blancos"/>
    <s v="Z10"/>
    <s v="NORTE"/>
    <s v="R05"/>
    <m/>
    <e v="#N/A"/>
    <e v="#N/A"/>
    <m/>
    <m/>
    <m/>
    <s v="Vendaval"/>
    <s v="Vendaval"/>
    <n v="30"/>
    <m/>
    <m/>
    <m/>
    <m/>
    <m/>
    <m/>
    <m/>
    <m/>
    <m/>
    <m/>
    <m/>
    <m/>
  </r>
  <r>
    <s v="Julio"/>
    <s v="07"/>
    <x v="1"/>
    <n v="201307"/>
    <m/>
    <m/>
    <n v="1"/>
    <s v="Comisión Social"/>
    <s v="Ana Yelitza Álvarez Calle"/>
    <s v="ana.alvarez@antioquia.gov.co"/>
    <s v="3217707985-3136236780"/>
    <n v="8862"/>
    <s v="Zaragoza"/>
    <s v="05895"/>
    <s v="Bajo Cauca"/>
    <s v="Z04"/>
    <s v="BAJO CAUCA"/>
    <s v="R02"/>
    <m/>
    <e v="#N/A"/>
    <e v="#N/A"/>
    <m/>
    <m/>
    <m/>
    <s v="Otro"/>
    <m/>
    <n v="39"/>
    <m/>
    <m/>
    <m/>
    <m/>
    <m/>
    <m/>
    <m/>
    <m/>
    <m/>
    <m/>
    <m/>
    <m/>
  </r>
  <r>
    <s v="Julio"/>
    <s v="07"/>
    <x v="1"/>
    <n v="201307"/>
    <d v="2013-07-13T00:00:00"/>
    <d v="2013-07-13T00:00:00"/>
    <n v="1"/>
    <s v="Comisión Social"/>
    <s v="Ana Yelitza Álvarez Calle"/>
    <s v="ana.alvarez@antioquia.gov.co"/>
    <s v="3217707985-3136236780"/>
    <n v="8862"/>
    <s v="Anzá"/>
    <s v="05044"/>
    <s v="Cauca Medio"/>
    <s v="Z14"/>
    <s v="OCCIDENTE"/>
    <s v="R06"/>
    <m/>
    <e v="#N/A"/>
    <e v="#N/A"/>
    <m/>
    <m/>
    <m/>
    <s v="Vendaval"/>
    <s v="Vendaval"/>
    <n v="30"/>
    <m/>
    <m/>
    <m/>
    <m/>
    <m/>
    <m/>
    <m/>
    <m/>
    <m/>
    <m/>
    <m/>
    <m/>
  </r>
  <r>
    <s v="Julio"/>
    <s v="07"/>
    <x v="1"/>
    <n v="201307"/>
    <d v="2013-07-19T00:00:00"/>
    <d v="2013-07-18T00:00:00"/>
    <n v="1"/>
    <s v="Comisión Social"/>
    <s v="Ana Yelitza Álvarez Calle"/>
    <s v="ana.alvarez@antioquia.gov.co"/>
    <s v="3217707985-3136236780"/>
    <n v="8862"/>
    <s v="Argelia"/>
    <s v="05055"/>
    <s v="Páramo"/>
    <s v="Z15"/>
    <s v="ORIENTE"/>
    <s v="R07"/>
    <m/>
    <e v="#N/A"/>
    <e v="#N/A"/>
    <m/>
    <m/>
    <m/>
    <s v="Lluvias"/>
    <s v="Ola invernal"/>
    <n v="19"/>
    <m/>
    <m/>
    <m/>
    <m/>
    <m/>
    <m/>
    <m/>
    <m/>
    <m/>
    <m/>
    <m/>
    <m/>
  </r>
  <r>
    <s v="Julio"/>
    <s v="07"/>
    <x v="1"/>
    <n v="201307"/>
    <d v="2013-07-18T00:00:00"/>
    <d v="2013-07-17T00:00:00"/>
    <n v="1"/>
    <s v="Comisión Social"/>
    <s v="Ana Yelitza Álvarez Calle"/>
    <s v="ana.alvarez@antioquia.gov.co"/>
    <s v="3217707985-3136236780"/>
    <n v="8862"/>
    <s v="Olaya"/>
    <s v="05501"/>
    <s v="Cauca Medio"/>
    <s v="Z14"/>
    <s v="OCCIDENTE"/>
    <s v="R06"/>
    <m/>
    <e v="#N/A"/>
    <e v="#N/A"/>
    <m/>
    <m/>
    <m/>
    <s v="Incendio Estructural"/>
    <s v="Incendio"/>
    <n v="15"/>
    <m/>
    <m/>
    <m/>
    <m/>
    <m/>
    <m/>
    <m/>
    <m/>
    <m/>
    <m/>
    <m/>
    <m/>
  </r>
  <r>
    <s v="Julio"/>
    <s v="07"/>
    <x v="1"/>
    <n v="201307"/>
    <m/>
    <m/>
    <n v="1"/>
    <s v="Comisión Social"/>
    <s v="Ana Yelitza Álvarez Calle"/>
    <s v="ana.alvarez@antioquia.gov.co"/>
    <s v="3217707985-3136236780"/>
    <n v="8862"/>
    <s v="Briceño"/>
    <s v="05107"/>
    <s v="Vertiente Chorros Blancos"/>
    <s v="Z10"/>
    <s v="NORTE"/>
    <s v="R05"/>
    <m/>
    <e v="#N/A"/>
    <e v="#N/A"/>
    <m/>
    <m/>
    <m/>
    <s v="Terrorismo"/>
    <s v="Mina antipersona"/>
    <n v="28"/>
    <m/>
    <m/>
    <m/>
    <m/>
    <m/>
    <m/>
    <m/>
    <m/>
    <m/>
    <m/>
    <m/>
    <m/>
  </r>
  <r>
    <s v="Julio"/>
    <s v="07"/>
    <x v="1"/>
    <n v="201307"/>
    <d v="2013-07-19T00:00:00"/>
    <d v="2013-07-18T00:00:00"/>
    <n v="1"/>
    <s v="Comisión Social"/>
    <s v="Ana Yelitza Álvarez Calle"/>
    <s v="ana.alvarez@antioquia.gov.co"/>
    <s v="3217707985-3136236780"/>
    <n v="8862"/>
    <s v="Chigorodó"/>
    <s v="05172"/>
    <s v="Centro"/>
    <s v="Z23"/>
    <s v="URABÁ"/>
    <s v="R09"/>
    <m/>
    <e v="#N/A"/>
    <e v="#N/A"/>
    <m/>
    <m/>
    <m/>
    <s v="Vendaval"/>
    <s v="Vendaval"/>
    <n v="30"/>
    <m/>
    <m/>
    <m/>
    <m/>
    <m/>
    <m/>
    <m/>
    <m/>
    <m/>
    <m/>
    <m/>
    <m/>
  </r>
  <r>
    <s v="Julio"/>
    <s v="07"/>
    <x v="1"/>
    <n v="201307"/>
    <d v="2013-07-29T00:00:00"/>
    <d v="2013-07-30T00:00:00"/>
    <n v="1"/>
    <s v="Comisión Social"/>
    <s v="Ana Yelitza Álvarez Calle"/>
    <s v="ana.alvarez@antioquia.gov.co"/>
    <s v="3217707985-3136236780"/>
    <n v="8862"/>
    <s v="Chigorodó"/>
    <s v="05172"/>
    <s v="Centro"/>
    <s v="Z23"/>
    <s v="URABÁ"/>
    <s v="R09"/>
    <m/>
    <e v="#N/A"/>
    <e v="#N/A"/>
    <m/>
    <m/>
    <m/>
    <s v="Vendaval"/>
    <s v="Vendaval"/>
    <n v="30"/>
    <m/>
    <m/>
    <m/>
    <m/>
    <m/>
    <m/>
    <m/>
    <m/>
    <m/>
    <m/>
    <m/>
    <m/>
  </r>
  <r>
    <s v="Julio"/>
    <s v="07"/>
    <x v="1"/>
    <n v="201307"/>
    <d v="2013-07-19T00:00:00"/>
    <d v="2013-07-18T00:00:00"/>
    <n v="1"/>
    <s v="Comisión Social"/>
    <s v="Ana Yelitza Álvarez Calle"/>
    <s v="ana.alvarez@antioquia.gov.co"/>
    <s v="3217707985-3136236780"/>
    <n v="8862"/>
    <s v="El Peñol"/>
    <s v="05541"/>
    <s v="Embalses"/>
    <s v="Z16"/>
    <s v="ORIENTE"/>
    <s v="R07"/>
    <m/>
    <e v="#N/A"/>
    <e v="#N/A"/>
    <m/>
    <m/>
    <m/>
    <s v="Deslizamiento"/>
    <s v="Deslizamiento"/>
    <n v="7"/>
    <m/>
    <m/>
    <m/>
    <m/>
    <m/>
    <m/>
    <m/>
    <m/>
    <m/>
    <m/>
    <m/>
    <m/>
  </r>
  <r>
    <s v="Julio"/>
    <s v="07"/>
    <x v="1"/>
    <n v="201307"/>
    <m/>
    <m/>
    <n v="1"/>
    <s v="Comisión Social"/>
    <s v="Ana Yelitza Álvarez Calle"/>
    <s v="ana.alvarez@antioquia.gov.co"/>
    <s v="3217707985-3136236780"/>
    <n v="8862"/>
    <s v="El Carmen de Viboral"/>
    <s v="05148"/>
    <s v="Valle de San Nicolás"/>
    <s v="Z18"/>
    <s v="ORIENTE"/>
    <s v="R07"/>
    <m/>
    <e v="#N/A"/>
    <e v="#N/A"/>
    <m/>
    <m/>
    <m/>
    <s v="Deslizamiento"/>
    <s v="Deslizamiento"/>
    <n v="7"/>
    <m/>
    <m/>
    <m/>
    <m/>
    <m/>
    <m/>
    <m/>
    <m/>
    <m/>
    <m/>
    <m/>
    <m/>
  </r>
  <r>
    <s v="Julio"/>
    <s v="07"/>
    <x v="1"/>
    <n v="201307"/>
    <d v="2013-07-19T00:00:00"/>
    <d v="2013-07-22T00:00:00"/>
    <n v="1"/>
    <s v="Comisión Social"/>
    <s v="Ana Yelitza Álvarez Calle"/>
    <s v="ana.alvarez@antioquia.gov.co"/>
    <s v="3217707985-3136236780"/>
    <n v="8862"/>
    <s v="Bello"/>
    <s v="05088"/>
    <s v="Norte "/>
    <s v="Z02"/>
    <s v="VALLE DE ABURRÁ"/>
    <s v="R01"/>
    <m/>
    <e v="#N/A"/>
    <e v="#N/A"/>
    <m/>
    <m/>
    <m/>
    <s v="Otro"/>
    <m/>
    <n v="39"/>
    <m/>
    <m/>
    <m/>
    <m/>
    <m/>
    <m/>
    <m/>
    <m/>
    <m/>
    <m/>
    <m/>
    <m/>
  </r>
  <r>
    <s v="Julio"/>
    <s v="07"/>
    <x v="1"/>
    <n v="201307"/>
    <d v="2013-07-22T00:00:00"/>
    <d v="2013-07-22T00:00:00"/>
    <n v="1"/>
    <s v="Comisión Social"/>
    <s v="Ana Yelitza Álvarez Calle"/>
    <s v="ana.alvarez@antioquia.gov.co"/>
    <s v="3217707985-3136236780"/>
    <n v="8862"/>
    <s v="Maceo"/>
    <s v="05425"/>
    <s v="Nus"/>
    <s v="Z05"/>
    <s v="MAGDALENA MEDIO"/>
    <s v="R03"/>
    <m/>
    <e v="#N/A"/>
    <e v="#N/A"/>
    <m/>
    <m/>
    <m/>
    <s v="Lluvias"/>
    <s v="Ola invernal"/>
    <n v="19"/>
    <m/>
    <m/>
    <m/>
    <m/>
    <m/>
    <m/>
    <m/>
    <m/>
    <m/>
    <m/>
    <m/>
    <m/>
  </r>
  <r>
    <s v="Julio"/>
    <s v="07"/>
    <x v="1"/>
    <n v="201307"/>
    <m/>
    <m/>
    <n v="1"/>
    <s v="Comisión Social"/>
    <s v="Ana Yelitza Álvarez Calle"/>
    <s v="ana.alvarez@antioquia.gov.co"/>
    <s v="3217707985-3136236780"/>
    <n v="8862"/>
    <s v="Segovia"/>
    <s v="05736"/>
    <s v="Minera"/>
    <s v="Z08"/>
    <s v="NORDESTE"/>
    <s v="R04"/>
    <m/>
    <e v="#N/A"/>
    <e v="#N/A"/>
    <m/>
    <m/>
    <m/>
    <s v="Otro"/>
    <m/>
    <n v="39"/>
    <m/>
    <m/>
    <m/>
    <m/>
    <m/>
    <m/>
    <m/>
    <m/>
    <m/>
    <m/>
    <m/>
    <m/>
  </r>
  <r>
    <s v="Julio"/>
    <s v="07"/>
    <x v="1"/>
    <n v="201307"/>
    <d v="2013-07-22T00:00:00"/>
    <d v="2013-07-22T00:00:00"/>
    <n v="1"/>
    <s v="Comisión Social"/>
    <s v="Ana Yelitza Álvarez Calle"/>
    <s v="ana.alvarez@antioquia.gov.co"/>
    <s v="3217707985-3136236780"/>
    <n v="8862"/>
    <s v="Salgar"/>
    <s v="05642"/>
    <s v="Penderisco"/>
    <s v="Z21"/>
    <s v="SUROESTE"/>
    <s v="R08"/>
    <m/>
    <e v="#N/A"/>
    <e v="#N/A"/>
    <m/>
    <m/>
    <m/>
    <s v="Incendio Estructural"/>
    <s v="Incendio"/>
    <n v="15"/>
    <m/>
    <m/>
    <m/>
    <m/>
    <m/>
    <m/>
    <m/>
    <m/>
    <m/>
    <m/>
    <m/>
    <m/>
  </r>
  <r>
    <s v="Julio"/>
    <s v="07"/>
    <x v="1"/>
    <n v="201307"/>
    <d v="2013-07-30T00:00:00"/>
    <d v="2013-07-29T00:00:00"/>
    <n v="1"/>
    <s v="Comisión Social"/>
    <s v="Ana Yelitza Álvarez Calle"/>
    <s v="ana.alvarez@antioquia.gov.co"/>
    <s v="3217707985-3136236780"/>
    <n v="8862"/>
    <s v="Guadalupe"/>
    <s v="05315"/>
    <s v="Río Porce "/>
    <s v="Z09"/>
    <s v="NORTE"/>
    <s v="R05"/>
    <m/>
    <e v="#N/A"/>
    <e v="#N/A"/>
    <m/>
    <m/>
    <m/>
    <s v="Otro"/>
    <m/>
    <n v="39"/>
    <m/>
    <m/>
    <m/>
    <m/>
    <m/>
    <m/>
    <m/>
    <m/>
    <m/>
    <m/>
    <m/>
    <m/>
  </r>
  <r>
    <s v="Agosto"/>
    <s v="08"/>
    <x v="1"/>
    <n v="201308"/>
    <d v="2013-07-30T00:00:00"/>
    <d v="2013-07-29T00:00:00"/>
    <n v="1"/>
    <s v="Comisión Social"/>
    <s v="Ana Yelitza Álvarez Calle"/>
    <s v="ana.alvarez@antioquia.gov.co"/>
    <s v="3217707985-3136236780"/>
    <n v="8862"/>
    <s v="Fredonia"/>
    <s v="05282"/>
    <s v="Sinifaná"/>
    <s v="Z19"/>
    <s v="SUROESTE"/>
    <s v="R08"/>
    <m/>
    <e v="#N/A"/>
    <e v="#N/A"/>
    <m/>
    <m/>
    <m/>
    <s v="Otro"/>
    <m/>
    <n v="39"/>
    <m/>
    <m/>
    <m/>
    <m/>
    <m/>
    <m/>
    <m/>
    <m/>
    <m/>
    <m/>
    <m/>
    <m/>
  </r>
  <r>
    <s v="Agosto"/>
    <s v="08"/>
    <x v="1"/>
    <n v="201308"/>
    <d v="2013-08-01T00:00:00"/>
    <m/>
    <n v="1"/>
    <s v="Comisión Social"/>
    <s v="Ana Yelitza Álvarez Calle"/>
    <s v="ana.alvarez@antioquia.gov.co"/>
    <s v="3217707985-3136236780"/>
    <n v="8862"/>
    <s v="El Peñol"/>
    <s v="05541"/>
    <s v="Embalses"/>
    <s v="Z16"/>
    <s v="ORIENTE"/>
    <s v="R07"/>
    <m/>
    <e v="#N/A"/>
    <e v="#N/A"/>
    <m/>
    <m/>
    <m/>
    <s v="Otro"/>
    <m/>
    <n v="39"/>
    <m/>
    <m/>
    <m/>
    <m/>
    <m/>
    <m/>
    <m/>
    <m/>
    <m/>
    <m/>
    <m/>
    <m/>
  </r>
  <r>
    <s v="Agosto"/>
    <s v="08"/>
    <x v="1"/>
    <n v="201308"/>
    <d v="2013-08-02T00:00:00"/>
    <m/>
    <n v="1"/>
    <s v="Comisión Social"/>
    <s v="Ana Yelitza Álvarez Calle"/>
    <s v="ana.alvarez@antioquia.gov.co"/>
    <s v="3217707985-3136236780"/>
    <n v="8862"/>
    <s v="Uramita"/>
    <s v="05842"/>
    <s v="Cuenca del Río Sucio"/>
    <s v="Z13"/>
    <s v="OCCIDENTE"/>
    <s v="R06"/>
    <m/>
    <e v="#N/A"/>
    <e v="#N/A"/>
    <m/>
    <m/>
    <m/>
    <s v="Otro"/>
    <m/>
    <n v="39"/>
    <m/>
    <m/>
    <m/>
    <m/>
    <m/>
    <m/>
    <m/>
    <m/>
    <m/>
    <m/>
    <m/>
    <m/>
  </r>
  <r>
    <s v="Agosto"/>
    <s v="08"/>
    <x v="1"/>
    <n v="201308"/>
    <d v="2013-08-20T00:00:00"/>
    <m/>
    <n v="1"/>
    <s v="Comisión Social"/>
    <s v="Ana Yelitza Álvarez Calle"/>
    <s v="ana.alvarez@antioquia.gov.co"/>
    <s v="3217707985-3136236780"/>
    <n v="8862"/>
    <s v="Nariño"/>
    <s v="05483"/>
    <s v="Páramo"/>
    <s v="Z15"/>
    <s v="ORIENTE"/>
    <s v="R07"/>
    <m/>
    <e v="#N/A"/>
    <e v="#N/A"/>
    <m/>
    <m/>
    <m/>
    <s v="Otro"/>
    <m/>
    <n v="39"/>
    <m/>
    <m/>
    <m/>
    <m/>
    <m/>
    <m/>
    <m/>
    <m/>
    <m/>
    <m/>
    <m/>
    <m/>
  </r>
  <r>
    <s v="Agosto"/>
    <s v="08"/>
    <x v="1"/>
    <n v="201308"/>
    <d v="2013-08-06T00:00:00"/>
    <m/>
    <n v="1"/>
    <s v="Comisión Social"/>
    <s v="Ana Yelitza Álvarez Calle"/>
    <s v="ana.alvarez@antioquia.gov.co"/>
    <s v="3217707985-3136236780"/>
    <n v="8862"/>
    <s v="Necoclí"/>
    <s v="05490"/>
    <s v="Norte"/>
    <s v="Z24"/>
    <s v="URABÁ"/>
    <s v="R09"/>
    <m/>
    <e v="#N/A"/>
    <e v="#N/A"/>
    <m/>
    <m/>
    <m/>
    <s v="Vendaval"/>
    <s v="Vendaval"/>
    <n v="30"/>
    <m/>
    <m/>
    <m/>
    <m/>
    <m/>
    <m/>
    <m/>
    <m/>
    <m/>
    <m/>
    <m/>
    <m/>
  </r>
  <r>
    <s v="Agosto"/>
    <s v="08"/>
    <x v="1"/>
    <n v="201308"/>
    <d v="2013-08-06T00:00:00"/>
    <d v="2013-08-05T00:00:00"/>
    <n v="1"/>
    <s v="Comisión Social"/>
    <s v="Ana Yelitza Álvarez Calle"/>
    <s v="ana.alvarez@antioquia.gov.co"/>
    <s v="3217707985-3136236780"/>
    <n v="8862"/>
    <s v="Caucasia"/>
    <s v="05154"/>
    <s v="Bajo Cauca"/>
    <s v="Z04"/>
    <s v="BAJO CAUCA"/>
    <s v="R02"/>
    <m/>
    <e v="#N/A"/>
    <e v="#N/A"/>
    <m/>
    <m/>
    <m/>
    <s v="Otro"/>
    <m/>
    <n v="39"/>
    <m/>
    <m/>
    <m/>
    <m/>
    <m/>
    <m/>
    <m/>
    <m/>
    <m/>
    <m/>
    <m/>
    <m/>
  </r>
  <r>
    <s v="Agosto"/>
    <s v="08"/>
    <x v="1"/>
    <n v="201308"/>
    <d v="2013-08-08T00:00:00"/>
    <d v="2013-08-08T00:00:00"/>
    <n v="1"/>
    <s v="Comisión Social"/>
    <s v="Ana Yelitza Álvarez Calle"/>
    <s v="ana.alvarez@antioquia.gov.co"/>
    <s v="3217707985-3136236780"/>
    <n v="8862"/>
    <s v="Amalfi"/>
    <s v="05031"/>
    <s v="Meseta"/>
    <s v="Z07"/>
    <s v="NORDESTE"/>
    <s v="R04"/>
    <m/>
    <e v="#N/A"/>
    <e v="#N/A"/>
    <m/>
    <m/>
    <m/>
    <s v="Otro"/>
    <m/>
    <n v="39"/>
    <m/>
    <m/>
    <m/>
    <m/>
    <m/>
    <m/>
    <m/>
    <m/>
    <m/>
    <m/>
    <m/>
    <m/>
  </r>
  <r>
    <s v="Agosto"/>
    <s v="08"/>
    <x v="1"/>
    <n v="201308"/>
    <d v="2013-08-01T00:00:00"/>
    <d v="2013-08-08T00:00:00"/>
    <n v="1"/>
    <s v="Comisión Social"/>
    <s v="Ana Yelitza Álvarez Calle"/>
    <s v="ana.alvarez@antioquia.gov.co"/>
    <s v="3217707985-3136236780"/>
    <n v="8862"/>
    <s v="Marinilla"/>
    <s v="05440"/>
    <s v="Valle de San Nicolás"/>
    <s v="Z18"/>
    <s v="ORIENTE"/>
    <s v="R07"/>
    <m/>
    <e v="#N/A"/>
    <e v="#N/A"/>
    <m/>
    <m/>
    <m/>
    <s v="Otro"/>
    <m/>
    <n v="39"/>
    <m/>
    <m/>
    <m/>
    <m/>
    <m/>
    <m/>
    <m/>
    <m/>
    <m/>
    <m/>
    <m/>
    <m/>
  </r>
  <r>
    <s v="Agosto"/>
    <s v="08"/>
    <x v="1"/>
    <n v="201308"/>
    <d v="2013-07-30T00:00:00"/>
    <m/>
    <n v="1"/>
    <s v="Comisión Social"/>
    <s v="Ana Yelitza Álvarez Calle"/>
    <s v="ana.alvarez@antioquia.gov.co"/>
    <s v="3217707985-3136236780"/>
    <n v="8862"/>
    <s v="El Bagre"/>
    <s v="05250"/>
    <s v="Bajo Cauca"/>
    <s v="Z04"/>
    <s v="BAJO CAUCA"/>
    <s v="R02"/>
    <m/>
    <e v="#N/A"/>
    <e v="#N/A"/>
    <m/>
    <m/>
    <m/>
    <s v="Otro"/>
    <m/>
    <n v="39"/>
    <m/>
    <m/>
    <m/>
    <m/>
    <m/>
    <m/>
    <m/>
    <m/>
    <m/>
    <m/>
    <m/>
    <m/>
  </r>
  <r>
    <s v="Agosto"/>
    <s v="08"/>
    <x v="1"/>
    <n v="201308"/>
    <d v="2013-08-14T00:00:00"/>
    <d v="2013-08-10T00:00:00"/>
    <n v="1"/>
    <s v="Comisión Social"/>
    <s v="Ana Yelitza Álvarez Calle"/>
    <s v="ana.alvarez@antioquia.gov.co"/>
    <s v="3217707985-3136236780"/>
    <n v="8862"/>
    <s v="Bello"/>
    <s v="05088"/>
    <s v="Norte "/>
    <s v="Z02"/>
    <s v="VALLE DE ABURRÁ"/>
    <s v="R01"/>
    <m/>
    <e v="#N/A"/>
    <e v="#N/A"/>
    <m/>
    <m/>
    <m/>
    <s v="Vendaval"/>
    <s v="Tempestad"/>
    <n v="30"/>
    <m/>
    <m/>
    <m/>
    <m/>
    <m/>
    <m/>
    <m/>
    <m/>
    <m/>
    <m/>
    <m/>
    <m/>
  </r>
  <r>
    <s v="Agosto"/>
    <s v="08"/>
    <x v="1"/>
    <n v="201308"/>
    <d v="2013-08-12T00:00:00"/>
    <d v="2013-08-12T00:00:00"/>
    <n v="1"/>
    <s v="Comisión Social"/>
    <s v="Ana Yelitza Álvarez Calle"/>
    <s v="ana.alvarez@antioquia.gov.co"/>
    <s v="3217707985-3136236780"/>
    <n v="8862"/>
    <s v="Segovia"/>
    <s v="05736"/>
    <s v="Minera"/>
    <s v="Z08"/>
    <s v="NORDESTE"/>
    <s v="R04"/>
    <m/>
    <e v="#N/A"/>
    <e v="#N/A"/>
    <m/>
    <m/>
    <m/>
    <s v="Deslizamiento"/>
    <s v="Deslizamiento"/>
    <n v="7"/>
    <m/>
    <m/>
    <m/>
    <m/>
    <m/>
    <m/>
    <m/>
    <m/>
    <m/>
    <m/>
    <m/>
    <m/>
  </r>
  <r>
    <s v="Agosto"/>
    <s v="08"/>
    <x v="1"/>
    <n v="201308"/>
    <d v="2013-08-12T00:00:00"/>
    <d v="2013-08-12T00:00:00"/>
    <n v="1"/>
    <s v="Comisión Social"/>
    <s v="Ana Yelitza Álvarez Calle"/>
    <s v="ana.alvarez@antioquia.gov.co"/>
    <s v="3217707985-3136236780"/>
    <n v="8862"/>
    <s v="Gómez Plata"/>
    <s v="05310"/>
    <s v="Río Porce "/>
    <s v="Z09"/>
    <s v="NORTE"/>
    <s v="R05"/>
    <m/>
    <e v="#N/A"/>
    <e v="#N/A"/>
    <m/>
    <m/>
    <m/>
    <s v="Colapso Estructural"/>
    <s v="Colapso estructural"/>
    <n v="4"/>
    <m/>
    <m/>
    <m/>
    <m/>
    <m/>
    <m/>
    <m/>
    <m/>
    <m/>
    <m/>
    <m/>
    <m/>
  </r>
  <r>
    <s v="Agosto"/>
    <s v="08"/>
    <x v="1"/>
    <n v="201308"/>
    <d v="2013-08-14T00:00:00"/>
    <d v="2013-08-13T00:00:00"/>
    <n v="1"/>
    <s v="Comisión Social"/>
    <s v="Ana Yelitza Álvarez Calle"/>
    <s v="ana.alvarez@antioquia.gov.co"/>
    <s v="3217707985-3136236780"/>
    <n v="8862"/>
    <s v="Caucasia"/>
    <s v="05154"/>
    <s v="Bajo Cauca"/>
    <s v="Z04"/>
    <s v="BAJO CAUCA"/>
    <s v="R02"/>
    <m/>
    <e v="#N/A"/>
    <e v="#N/A"/>
    <m/>
    <m/>
    <m/>
    <s v="Otro"/>
    <m/>
    <n v="39"/>
    <m/>
    <m/>
    <m/>
    <m/>
    <m/>
    <m/>
    <m/>
    <m/>
    <m/>
    <m/>
    <m/>
    <m/>
  </r>
  <r>
    <s v="Agosto"/>
    <s v="08"/>
    <x v="1"/>
    <n v="201308"/>
    <d v="2013-08-13T00:00:00"/>
    <d v="2013-08-13T00:00:00"/>
    <n v="1"/>
    <s v="Comisión Social"/>
    <s v="Ana Yelitza Álvarez Calle"/>
    <s v="ana.alvarez@antioquia.gov.co"/>
    <s v="3217707985-3136236780"/>
    <n v="8862"/>
    <s v="Liborina"/>
    <s v="05411"/>
    <s v="Cauca Medio"/>
    <s v="Z14"/>
    <s v="OCCIDENTE"/>
    <s v="R06"/>
    <m/>
    <e v="#N/A"/>
    <e v="#N/A"/>
    <m/>
    <m/>
    <m/>
    <s v="Otro"/>
    <m/>
    <n v="39"/>
    <m/>
    <m/>
    <m/>
    <m/>
    <m/>
    <m/>
    <m/>
    <m/>
    <m/>
    <m/>
    <m/>
    <m/>
  </r>
  <r>
    <s v="Agosto"/>
    <s v="08"/>
    <x v="1"/>
    <n v="201308"/>
    <d v="2013-08-13T00:00:00"/>
    <d v="2013-08-14T00:00:00"/>
    <n v="1"/>
    <s v="Comisión Social"/>
    <s v="Ana Yelitza Álvarez Calle"/>
    <s v="ana.alvarez@antioquia.gov.co"/>
    <s v="3217707985-3136236780"/>
    <n v="8862"/>
    <s v="Cocorná"/>
    <s v="05197"/>
    <s v="Bosques"/>
    <s v="Z17"/>
    <s v="ORIENTE"/>
    <s v="R07"/>
    <m/>
    <e v="#N/A"/>
    <e v="#N/A"/>
    <m/>
    <m/>
    <m/>
    <s v="Deslizamiento"/>
    <s v="Deslizamiento"/>
    <n v="7"/>
    <m/>
    <m/>
    <m/>
    <m/>
    <m/>
    <m/>
    <m/>
    <m/>
    <m/>
    <m/>
    <m/>
    <m/>
  </r>
  <r>
    <s v="Agosto"/>
    <s v="08"/>
    <x v="1"/>
    <n v="201308"/>
    <d v="2013-08-16T00:00:00"/>
    <d v="2013-08-16T00:00:00"/>
    <n v="1"/>
    <s v="Comisión Social"/>
    <s v="Ana Yelitza Álvarez Calle"/>
    <s v="ana.alvarez@antioquia.gov.co"/>
    <s v="3217707985-3136236780"/>
    <n v="8862"/>
    <s v="La Ceja"/>
    <s v="05376"/>
    <s v="Valle de San Nicolás"/>
    <s v="Z18"/>
    <s v="ORIENTE"/>
    <s v="R07"/>
    <m/>
    <e v="#N/A"/>
    <e v="#N/A"/>
    <m/>
    <m/>
    <m/>
    <s v="Otro"/>
    <m/>
    <n v="39"/>
    <m/>
    <m/>
    <m/>
    <m/>
    <m/>
    <m/>
    <m/>
    <m/>
    <m/>
    <m/>
    <m/>
    <m/>
  </r>
  <r>
    <s v="Agosto"/>
    <s v="08"/>
    <x v="1"/>
    <n v="201308"/>
    <d v="2013-08-26T00:00:00"/>
    <m/>
    <n v="1"/>
    <s v="Comisión Social"/>
    <s v="Ana Yelitza Álvarez Calle"/>
    <s v="ana.alvarez@antioquia.gov.co"/>
    <s v="3217707985-3136236780"/>
    <n v="8862"/>
    <s v="Abriaquí"/>
    <s v="05004"/>
    <s v="Cuenca del Río Sucio"/>
    <s v="Z13"/>
    <s v="OCCIDENTE"/>
    <s v="R06"/>
    <m/>
    <e v="#N/A"/>
    <e v="#N/A"/>
    <m/>
    <m/>
    <m/>
    <s v="Deslizamiento"/>
    <s v="Perdida de la baca"/>
    <n v="7"/>
    <m/>
    <m/>
    <m/>
    <m/>
    <m/>
    <m/>
    <m/>
    <m/>
    <m/>
    <m/>
    <m/>
    <m/>
  </r>
  <r>
    <s v="Agosto"/>
    <s v="08"/>
    <x v="1"/>
    <n v="201308"/>
    <d v="2013-08-26T00:00:00"/>
    <m/>
    <n v="1"/>
    <s v="Comisión Social"/>
    <s v="Ana Yelitza Álvarez Calle"/>
    <s v="ana.alvarez@antioquia.gov.co"/>
    <s v="3217707985-3136236780"/>
    <n v="8862"/>
    <s v="Gómez Plata"/>
    <s v="05310"/>
    <s v="Río Porce "/>
    <s v="Z09"/>
    <s v="NORTE"/>
    <s v="R05"/>
    <m/>
    <e v="#N/A"/>
    <e v="#N/A"/>
    <m/>
    <m/>
    <m/>
    <s v="Lluvias"/>
    <s v="Lluvias"/>
    <n v="19"/>
    <m/>
    <m/>
    <m/>
    <m/>
    <m/>
    <m/>
    <m/>
    <m/>
    <m/>
    <m/>
    <m/>
    <m/>
  </r>
  <r>
    <s v="Agosto"/>
    <s v="08"/>
    <x v="1"/>
    <n v="201308"/>
    <d v="2013-08-21T00:00:00"/>
    <m/>
    <n v="1"/>
    <s v="Comisión Social"/>
    <s v="Ana Yelitza Álvarez Calle"/>
    <s v="ana.alvarez@antioquia.gov.co"/>
    <s v="3217707985-3136236780"/>
    <n v="8862"/>
    <s v="Tarazá"/>
    <s v="05790"/>
    <s v="Bajo Cauca"/>
    <s v="Z04"/>
    <s v="BAJO CAUCA"/>
    <s v="R02"/>
    <m/>
    <e v="#N/A"/>
    <e v="#N/A"/>
    <m/>
    <m/>
    <m/>
    <s v="Otro"/>
    <s v="Paro minero"/>
    <n v="39"/>
    <m/>
    <m/>
    <m/>
    <m/>
    <m/>
    <m/>
    <m/>
    <m/>
    <m/>
    <m/>
    <m/>
    <m/>
  </r>
  <r>
    <s v="Agosto"/>
    <s v="08"/>
    <x v="1"/>
    <n v="201308"/>
    <d v="2013-08-15T00:00:00"/>
    <m/>
    <n v="1"/>
    <s v="Comisión Social"/>
    <s v="Ana Yelitza Álvarez Calle"/>
    <s v="ana.alvarez@antioquia.gov.co"/>
    <s v="3217707985-3136236780"/>
    <n v="8862"/>
    <s v="Alejandría"/>
    <s v="05021"/>
    <s v="Embalses"/>
    <s v="Z16"/>
    <s v="ORIENTE"/>
    <s v="R07"/>
    <m/>
    <e v="#N/A"/>
    <e v="#N/A"/>
    <m/>
    <m/>
    <m/>
    <s v="Deslizamiento"/>
    <s v="Perdida de la baca"/>
    <n v="7"/>
    <m/>
    <m/>
    <m/>
    <m/>
    <m/>
    <m/>
    <m/>
    <m/>
    <m/>
    <m/>
    <m/>
    <m/>
  </r>
  <r>
    <s v="Agosto"/>
    <s v="08"/>
    <x v="1"/>
    <n v="201308"/>
    <d v="2013-08-15T00:00:00"/>
    <d v="2013-08-28T00:00:00"/>
    <n v="1"/>
    <s v="Comisión Social"/>
    <s v="Ana Yelitza Álvarez Calle"/>
    <s v="ana.alvarez@antioquia.gov.co"/>
    <s v="3217707985-3136236780"/>
    <n v="8862"/>
    <s v="Zaragoza"/>
    <s v="05895"/>
    <s v="Bajo Cauca"/>
    <s v="Z04"/>
    <s v="BAJO CAUCA"/>
    <s v="R02"/>
    <m/>
    <e v="#N/A"/>
    <e v="#N/A"/>
    <m/>
    <m/>
    <m/>
    <s v="Otro"/>
    <s v="Paro minero"/>
    <n v="39"/>
    <m/>
    <m/>
    <m/>
    <m/>
    <m/>
    <m/>
    <m/>
    <m/>
    <m/>
    <m/>
    <m/>
    <m/>
  </r>
  <r>
    <s v="Agosto"/>
    <s v="08"/>
    <x v="1"/>
    <n v="201308"/>
    <d v="2013-08-16T00:00:00"/>
    <d v="2013-08-28T00:00:00"/>
    <n v="1"/>
    <s v="Comisión Social"/>
    <s v="Ana Yelitza Álvarez Calle"/>
    <s v="ana.alvarez@antioquia.gov.co"/>
    <s v="3217707985-3136236780"/>
    <n v="8862"/>
    <s v="Liborina"/>
    <s v="05411"/>
    <s v="Cauca Medio"/>
    <s v="Z14"/>
    <s v="OCCIDENTE"/>
    <s v="R06"/>
    <m/>
    <e v="#N/A"/>
    <e v="#N/A"/>
    <m/>
    <m/>
    <m/>
    <s v="Otro"/>
    <m/>
    <n v="39"/>
    <m/>
    <m/>
    <m/>
    <m/>
    <m/>
    <m/>
    <m/>
    <m/>
    <m/>
    <m/>
    <m/>
    <m/>
  </r>
  <r>
    <s v="Agosto"/>
    <s v="08"/>
    <x v="1"/>
    <n v="201308"/>
    <d v="2013-08-16T00:00:00"/>
    <m/>
    <n v="1"/>
    <s v="Comisión Social"/>
    <s v="Ana Yelitza Álvarez Calle"/>
    <s v="ana.alvarez@antioquia.gov.co"/>
    <s v="3217707985-3136236780"/>
    <n v="8862"/>
    <s v="Liborina"/>
    <s v="05411"/>
    <s v="Cauca Medio"/>
    <s v="Z14"/>
    <s v="OCCIDENTE"/>
    <s v="R06"/>
    <m/>
    <e v="#N/A"/>
    <e v="#N/A"/>
    <m/>
    <m/>
    <m/>
    <s v="Otro"/>
    <m/>
    <n v="39"/>
    <m/>
    <m/>
    <m/>
    <m/>
    <m/>
    <m/>
    <m/>
    <m/>
    <m/>
    <m/>
    <m/>
    <m/>
  </r>
  <r>
    <s v="Agosto"/>
    <s v="08"/>
    <x v="1"/>
    <n v="201308"/>
    <d v="2013-08-28T00:00:00"/>
    <d v="2013-08-16T00:00:00"/>
    <n v="1"/>
    <s v="Comisión Social"/>
    <s v="Ana Yelitza Álvarez Calle"/>
    <s v="ana.alvarez@antioquia.gov.co"/>
    <s v="3217707985-3136236780"/>
    <n v="8862"/>
    <s v="Guatapé"/>
    <s v="05321"/>
    <s v="Embalses"/>
    <s v="Z16"/>
    <s v="ORIENTE"/>
    <s v="R07"/>
    <m/>
    <e v="#N/A"/>
    <e v="#N/A"/>
    <m/>
    <m/>
    <m/>
    <s v="Otro"/>
    <m/>
    <n v="39"/>
    <m/>
    <m/>
    <m/>
    <m/>
    <m/>
    <m/>
    <m/>
    <m/>
    <m/>
    <m/>
    <m/>
    <m/>
  </r>
  <r>
    <s v="Agosto"/>
    <s v="08"/>
    <x v="1"/>
    <n v="201308"/>
    <d v="2013-08-28T00:00:00"/>
    <d v="2013-08-21T00:00:00"/>
    <n v="1"/>
    <s v="Comisión Social"/>
    <s v="Ana Yelitza Álvarez Calle"/>
    <s v="ana.alvarez@antioquia.gov.co"/>
    <s v="3217707985-3136236780"/>
    <n v="8862"/>
    <s v="Frontino"/>
    <s v="05284"/>
    <s v="Cuenca del Río Sucio"/>
    <s v="Z13"/>
    <s v="OCCIDENTE"/>
    <s v="R06"/>
    <m/>
    <e v="#N/A"/>
    <e v="#N/A"/>
    <m/>
    <m/>
    <m/>
    <s v="Incendio Estructural"/>
    <s v="Incendio"/>
    <n v="15"/>
    <m/>
    <m/>
    <m/>
    <m/>
    <m/>
    <m/>
    <m/>
    <m/>
    <m/>
    <m/>
    <m/>
    <m/>
  </r>
  <r>
    <s v="Agosto"/>
    <s v="08"/>
    <x v="1"/>
    <n v="201308"/>
    <d v="2013-08-23T00:00:00"/>
    <d v="2013-08-28T00:00:00"/>
    <n v="1"/>
    <s v="Comisión Social"/>
    <s v="Ana Yelitza Álvarez Calle"/>
    <s v="ana.alvarez@antioquia.gov.co"/>
    <s v="3217707985-3136236780"/>
    <n v="8862"/>
    <s v="Puerto Nare"/>
    <s v="05585"/>
    <s v="Ribereña"/>
    <s v="Z06"/>
    <s v="MAGDALENA MEDIO"/>
    <s v="R03"/>
    <m/>
    <e v="#N/A"/>
    <e v="#N/A"/>
    <m/>
    <m/>
    <m/>
    <s v="Otro"/>
    <m/>
    <n v="39"/>
    <m/>
    <m/>
    <m/>
    <m/>
    <m/>
    <m/>
    <m/>
    <m/>
    <m/>
    <m/>
    <m/>
    <m/>
  </r>
  <r>
    <s v="Agosto"/>
    <s v="08"/>
    <x v="1"/>
    <n v="201308"/>
    <d v="2013-08-23T00:00:00"/>
    <d v="2013-08-28T00:00:00"/>
    <n v="1"/>
    <s v="Comisión Social"/>
    <s v="Ana Yelitza Álvarez Calle"/>
    <s v="ana.alvarez@antioquia.gov.co"/>
    <s v="3217707985-3136236780"/>
    <n v="8862"/>
    <s v="Remedios"/>
    <s v="05604"/>
    <s v="Minera"/>
    <s v="Z08"/>
    <s v="NORDESTE"/>
    <s v="R04"/>
    <m/>
    <e v="#N/A"/>
    <e v="#N/A"/>
    <m/>
    <m/>
    <m/>
    <s v="Lluvias"/>
    <s v="Lluvias"/>
    <n v="19"/>
    <m/>
    <m/>
    <m/>
    <m/>
    <m/>
    <m/>
    <m/>
    <m/>
    <m/>
    <m/>
    <m/>
    <m/>
  </r>
  <r>
    <s v="Agosto"/>
    <s v="08"/>
    <x v="1"/>
    <n v="201308"/>
    <d v="2013-08-22T00:00:00"/>
    <d v="2013-08-28T00:00:00"/>
    <n v="1"/>
    <s v="Comisión Social"/>
    <s v="Ana Yelitza Álvarez Calle"/>
    <s v="ana.alvarez@antioquia.gov.co"/>
    <s v="3217707985-3136236780"/>
    <n v="8862"/>
    <s v="Tarazá"/>
    <s v="05790"/>
    <s v="Bajo Cauca"/>
    <s v="Z04"/>
    <s v="BAJO CAUCA"/>
    <s v="R02"/>
    <m/>
    <e v="#N/A"/>
    <e v="#N/A"/>
    <m/>
    <m/>
    <m/>
    <s v="Otro"/>
    <m/>
    <n v="39"/>
    <m/>
    <m/>
    <m/>
    <m/>
    <m/>
    <m/>
    <m/>
    <m/>
    <m/>
    <m/>
    <m/>
    <m/>
  </r>
  <r>
    <s v="Agosto"/>
    <s v="08"/>
    <x v="1"/>
    <n v="201308"/>
    <d v="2013-08-21T00:00:00"/>
    <m/>
    <n v="1"/>
    <s v="Comisión Social"/>
    <s v="Ana Yelitza Álvarez Calle"/>
    <s v="ana.alvarez@antioquia.gov.co"/>
    <s v="3217707985-3136236780"/>
    <n v="8862"/>
    <s v="Bello"/>
    <s v="05088"/>
    <s v="Norte "/>
    <s v="Z02"/>
    <s v="VALLE DE ABURRÁ"/>
    <s v="R01"/>
    <m/>
    <e v="#N/A"/>
    <e v="#N/A"/>
    <m/>
    <m/>
    <m/>
    <s v="Inundación"/>
    <s v="Inundacion"/>
    <n v="18"/>
    <m/>
    <m/>
    <m/>
    <m/>
    <m/>
    <m/>
    <m/>
    <m/>
    <m/>
    <m/>
    <m/>
    <m/>
  </r>
  <r>
    <s v="Agosto"/>
    <s v="08"/>
    <x v="1"/>
    <n v="201308"/>
    <d v="2013-08-21T00:00:00"/>
    <m/>
    <n v="1"/>
    <s v="Comisión Social"/>
    <s v="Ana Yelitza Álvarez Calle"/>
    <s v="ana.alvarez@antioquia.gov.co"/>
    <s v="3217707985-3136236780"/>
    <n v="8862"/>
    <s v="Argelia"/>
    <s v="05055"/>
    <s v="Páramo"/>
    <s v="Z15"/>
    <s v="ORIENTE"/>
    <s v="R07"/>
    <m/>
    <e v="#N/A"/>
    <e v="#N/A"/>
    <m/>
    <m/>
    <m/>
    <s v="Lluvias"/>
    <s v="ola invernal"/>
    <n v="19"/>
    <m/>
    <m/>
    <m/>
    <m/>
    <m/>
    <m/>
    <m/>
    <m/>
    <m/>
    <m/>
    <m/>
    <m/>
  </r>
  <r>
    <s v="Agosto"/>
    <s v="08"/>
    <x v="1"/>
    <n v="201308"/>
    <d v="2013-08-28T00:00:00"/>
    <m/>
    <n v="1"/>
    <s v="Comisión Social"/>
    <s v="Ana Yelitza Álvarez Calle"/>
    <s v="ana.alvarez@antioquia.gov.co"/>
    <s v="3217707985-3136236780"/>
    <n v="8862"/>
    <s v="Donmatías"/>
    <s v="05237"/>
    <s v="Río Grande y Chico"/>
    <s v="Z11"/>
    <s v="NORTE"/>
    <s v="R05"/>
    <m/>
    <e v="#N/A"/>
    <e v="#N/A"/>
    <m/>
    <m/>
    <m/>
    <s v="Lluvias"/>
    <s v="Fuertes lluvias"/>
    <n v="19"/>
    <m/>
    <m/>
    <m/>
    <m/>
    <m/>
    <m/>
    <m/>
    <m/>
    <m/>
    <m/>
    <m/>
    <m/>
  </r>
  <r>
    <s v="Agosto"/>
    <s v="08"/>
    <x v="1"/>
    <n v="201308"/>
    <d v="2013-08-28T00:00:00"/>
    <d v="2013-08-27T00:00:00"/>
    <n v="1"/>
    <s v="Comisión Social"/>
    <s v="Ana Yelitza Álvarez Calle"/>
    <s v="ana.alvarez@antioquia.gov.co"/>
    <s v="3217707985-3136236780"/>
    <n v="8862"/>
    <s v="San Rafael"/>
    <s v="05667"/>
    <s v="Embalses"/>
    <s v="Z16"/>
    <s v="ORIENTE"/>
    <s v="R07"/>
    <m/>
    <e v="#N/A"/>
    <e v="#N/A"/>
    <m/>
    <m/>
    <m/>
    <s v="Deslizamiento"/>
    <s v="Deslizamiento"/>
    <n v="7"/>
    <m/>
    <m/>
    <m/>
    <m/>
    <m/>
    <m/>
    <m/>
    <m/>
    <m/>
    <m/>
    <m/>
    <m/>
  </r>
  <r>
    <s v="Agosto"/>
    <s v="08"/>
    <x v="1"/>
    <n v="201308"/>
    <d v="2013-08-21T00:00:00"/>
    <m/>
    <n v="1"/>
    <s v="Comisión Social"/>
    <s v="Ana Yelitza Álvarez Calle"/>
    <s v="ana.alvarez@antioquia.gov.co"/>
    <s v="3217707985-3136236780"/>
    <n v="8862"/>
    <s v="Segovia"/>
    <s v="05736"/>
    <s v="Minera"/>
    <s v="Z08"/>
    <s v="NORDESTE"/>
    <s v="R04"/>
    <m/>
    <e v="#N/A"/>
    <e v="#N/A"/>
    <m/>
    <m/>
    <m/>
    <s v="Otro"/>
    <m/>
    <n v="39"/>
    <m/>
    <m/>
    <m/>
    <m/>
    <m/>
    <m/>
    <m/>
    <m/>
    <m/>
    <m/>
    <m/>
    <m/>
  </r>
  <r>
    <s v="Agosto"/>
    <s v="08"/>
    <x v="1"/>
    <n v="201308"/>
    <d v="2013-09-02T00:00:00"/>
    <d v="2013-08-28T00:00:00"/>
    <n v="1"/>
    <s v="Comisión Social"/>
    <s v="Ana Yelitza Álvarez Calle"/>
    <s v="ana.alvarez@antioquia.gov.co"/>
    <s v="3217707985-3136236780"/>
    <n v="8862"/>
    <s v="Nechí"/>
    <s v="05495"/>
    <s v="Bajo Cauca"/>
    <s v="Z04"/>
    <s v="BAJO CAUCA"/>
    <s v="R02"/>
    <m/>
    <e v="#N/A"/>
    <e v="#N/A"/>
    <m/>
    <m/>
    <m/>
    <s v="Otro"/>
    <m/>
    <n v="39"/>
    <m/>
    <m/>
    <m/>
    <m/>
    <m/>
    <m/>
    <m/>
    <m/>
    <m/>
    <m/>
    <m/>
    <m/>
  </r>
  <r>
    <s v="Agosto"/>
    <s v="08"/>
    <x v="1"/>
    <n v="201308"/>
    <d v="2013-08-28T00:00:00"/>
    <d v="2013-08-28T00:00:00"/>
    <n v="1"/>
    <s v="Comisión Social"/>
    <s v="Ana Yelitza Álvarez Calle"/>
    <s v="ana.alvarez@antioquia.gov.co"/>
    <s v="3217707985-3136236780"/>
    <n v="8862"/>
    <s v="Argelia"/>
    <s v="05055"/>
    <s v="Páramo"/>
    <s v="Z15"/>
    <s v="ORIENTE"/>
    <s v="R07"/>
    <m/>
    <e v="#N/A"/>
    <e v="#N/A"/>
    <m/>
    <m/>
    <m/>
    <s v="Otro"/>
    <m/>
    <n v="39"/>
    <m/>
    <m/>
    <m/>
    <m/>
    <m/>
    <m/>
    <m/>
    <m/>
    <m/>
    <m/>
    <m/>
    <m/>
  </r>
  <r>
    <s v="Agosto"/>
    <s v="08"/>
    <x v="1"/>
    <n v="201308"/>
    <d v="2013-08-26T00:00:00"/>
    <m/>
    <n v="1"/>
    <s v="Comisión Social"/>
    <s v="Ana Yelitza Álvarez Calle"/>
    <s v="ana.alvarez@antioquia.gov.co"/>
    <s v="3217707985-3136236780"/>
    <n v="8862"/>
    <s v="Angostura"/>
    <s v="05038"/>
    <s v="Vertiente Chorros Blancos"/>
    <s v="Z10"/>
    <s v="NORTE"/>
    <s v="R05"/>
    <m/>
    <e v="#N/A"/>
    <e v="#N/A"/>
    <m/>
    <m/>
    <m/>
    <s v="Otro"/>
    <m/>
    <n v="39"/>
    <m/>
    <m/>
    <m/>
    <m/>
    <m/>
    <m/>
    <m/>
    <m/>
    <m/>
    <m/>
    <m/>
    <m/>
  </r>
  <r>
    <s v="Agosto"/>
    <s v="08"/>
    <x v="1"/>
    <n v="201308"/>
    <d v="2013-09-02T00:00:00"/>
    <m/>
    <n v="1"/>
    <s v="Comisión Social"/>
    <s v="Ana Yelitza Álvarez Calle"/>
    <s v="ana.alvarez@antioquia.gov.co"/>
    <s v="3217707985-3136236780"/>
    <n v="8862"/>
    <s v="Sonsón"/>
    <s v="05756"/>
    <s v="Páramo"/>
    <s v="Z15"/>
    <s v="ORIENTE"/>
    <s v="R07"/>
    <m/>
    <e v="#N/A"/>
    <e v="#N/A"/>
    <m/>
    <m/>
    <m/>
    <s v="Otro"/>
    <m/>
    <n v="39"/>
    <m/>
    <m/>
    <m/>
    <m/>
    <m/>
    <m/>
    <m/>
    <m/>
    <m/>
    <m/>
    <m/>
    <m/>
  </r>
  <r>
    <s v="Agosto"/>
    <s v="08"/>
    <x v="1"/>
    <n v="201308"/>
    <d v="2013-11-25T00:00:00"/>
    <m/>
    <n v="1"/>
    <s v="Comisión Social"/>
    <s v="Ana Yelitza Álvarez Calle"/>
    <s v="ana.alvarez@antioquia.gov.co"/>
    <s v="3217707985-3136236780"/>
    <n v="8862"/>
    <s v="Urrao"/>
    <s v="05847"/>
    <s v="Penderisco"/>
    <s v="Z21"/>
    <s v="SUROESTE"/>
    <s v="R08"/>
    <m/>
    <e v="#N/A"/>
    <e v="#N/A"/>
    <m/>
    <m/>
    <m/>
    <s v="Otro"/>
    <m/>
    <n v="39"/>
    <m/>
    <m/>
    <m/>
    <m/>
    <m/>
    <m/>
    <m/>
    <m/>
    <m/>
    <m/>
    <m/>
    <m/>
  </r>
  <r>
    <s v="Abril"/>
    <s v="04"/>
    <x v="1"/>
    <n v="201304"/>
    <d v="2013-12-09T00:00:00"/>
    <d v="2013-04-18T00:00:00"/>
    <n v="1"/>
    <s v="Comisión Social"/>
    <s v="Ana Yelitza Álvarez Calle"/>
    <s v="ana.alvarez@antioquia.gov.co"/>
    <s v="3217707985-3136236780"/>
    <n v="8862"/>
    <s v="Cañasgordas"/>
    <s v="05138"/>
    <s v="Cuenca del Río Sucio"/>
    <s v="Z13"/>
    <s v="OCCIDENTE"/>
    <s v="R06"/>
    <m/>
    <e v="#N/A"/>
    <e v="#N/A"/>
    <m/>
    <m/>
    <m/>
    <s v="Otro"/>
    <m/>
    <n v="39"/>
    <m/>
    <m/>
    <m/>
    <m/>
    <m/>
    <m/>
    <m/>
    <m/>
    <m/>
    <m/>
    <m/>
    <m/>
  </r>
  <r>
    <s v="Abril"/>
    <s v="04"/>
    <x v="1"/>
    <n v="201304"/>
    <d v="2013-12-09T00:00:00"/>
    <d v="2013-04-18T00:00:00"/>
    <n v="1"/>
    <s v="Comisión Social"/>
    <s v="Ana Yelitza Álvarez Calle"/>
    <s v="ana.alvarez@antioquia.gov.co"/>
    <s v="3217707985-3136236780"/>
    <n v="8862"/>
    <s v="Frontino"/>
    <s v="05284"/>
    <s v="Cuenca del Río Sucio"/>
    <s v="Z13"/>
    <s v="OCCIDENTE"/>
    <s v="R06"/>
    <m/>
    <e v="#N/A"/>
    <e v="#N/A"/>
    <m/>
    <m/>
    <m/>
    <s v="Otro"/>
    <m/>
    <n v="39"/>
    <m/>
    <m/>
    <m/>
    <m/>
    <m/>
    <m/>
    <m/>
    <m/>
    <m/>
    <m/>
    <m/>
    <m/>
  </r>
  <r>
    <s v="Septiembre"/>
    <s v="09"/>
    <x v="1"/>
    <n v="201309"/>
    <m/>
    <m/>
    <n v="1"/>
    <s v="Comisión Social"/>
    <s v="Ana Yelitza Álvarez Calle"/>
    <s v="ana.alvarez@antioquia.gov.co"/>
    <s v="3217707985-3136236780"/>
    <n v="8862"/>
    <s v="Anzá"/>
    <s v="05044"/>
    <s v="Cauca Medio"/>
    <s v="Z14"/>
    <s v="OCCIDENTE"/>
    <s v="R06"/>
    <m/>
    <e v="#N/A"/>
    <e v="#N/A"/>
    <m/>
    <m/>
    <m/>
    <s v="Otro"/>
    <m/>
    <n v="39"/>
    <m/>
    <m/>
    <m/>
    <m/>
    <m/>
    <m/>
    <m/>
    <m/>
    <m/>
    <m/>
    <m/>
    <m/>
  </r>
  <r>
    <s v="Septiembre"/>
    <s v="09"/>
    <x v="1"/>
    <n v="201309"/>
    <d v="2014-09-06T00:00:00"/>
    <m/>
    <n v="1"/>
    <s v="Comisión Social"/>
    <s v="Ana Yelitza Álvarez Calle"/>
    <s v="ana.alvarez@antioquia.gov.co"/>
    <s v="3217707985-3136236780"/>
    <n v="8862"/>
    <s v="Caracolí"/>
    <s v="05142"/>
    <s v="Nus"/>
    <s v="Z05"/>
    <s v="MAGDALENA MEDIO"/>
    <s v="R03"/>
    <m/>
    <e v="#N/A"/>
    <e v="#N/A"/>
    <m/>
    <m/>
    <m/>
    <s v="Deslizamiento"/>
    <s v="Undimiento de la banca y viento huracanados"/>
    <n v="7"/>
    <m/>
    <m/>
    <m/>
    <m/>
    <m/>
    <m/>
    <m/>
    <m/>
    <m/>
    <m/>
    <m/>
    <m/>
  </r>
  <r>
    <s v="Septiembre"/>
    <s v="09"/>
    <x v="1"/>
    <n v="201309"/>
    <d v="2014-08-30T00:00:00"/>
    <m/>
    <n v="1"/>
    <s v="Comisión Social"/>
    <s v="Ana Yelitza Álvarez Calle"/>
    <s v="ana.alvarez@antioquia.gov.co"/>
    <s v="3217707985-3136236780"/>
    <n v="8862"/>
    <s v="Amagá"/>
    <s v="05030"/>
    <s v="Sinifaná"/>
    <s v="Z19"/>
    <s v="SUROESTE"/>
    <s v="R08"/>
    <m/>
    <e v="#N/A"/>
    <e v="#N/A"/>
    <m/>
    <m/>
    <m/>
    <s v="Inundación"/>
    <s v="Inundacion"/>
    <n v="18"/>
    <m/>
    <m/>
    <m/>
    <m/>
    <m/>
    <m/>
    <m/>
    <m/>
    <m/>
    <m/>
    <m/>
    <m/>
  </r>
  <r>
    <s v="Septiembre"/>
    <s v="09"/>
    <x v="1"/>
    <n v="201309"/>
    <d v="2014-09-06T00:00:00"/>
    <m/>
    <n v="1"/>
    <s v="Comisión Social"/>
    <s v="Ana Yelitza Álvarez Calle"/>
    <s v="ana.alvarez@antioquia.gov.co"/>
    <s v="3217707985-3136236780"/>
    <n v="8862"/>
    <s v="Arboletes"/>
    <s v="05051"/>
    <s v="Norte"/>
    <s v="Z24"/>
    <s v="URABÁ"/>
    <s v="R09"/>
    <m/>
    <e v="#N/A"/>
    <e v="#N/A"/>
    <m/>
    <m/>
    <m/>
    <s v="Inundación"/>
    <s v="Inundacion y deslizamiento"/>
    <n v="18"/>
    <m/>
    <m/>
    <m/>
    <m/>
    <m/>
    <m/>
    <m/>
    <m/>
    <m/>
    <m/>
    <m/>
    <m/>
  </r>
  <r>
    <s v="Septiembre"/>
    <s v="09"/>
    <x v="1"/>
    <n v="201309"/>
    <d v="2014-08-16T00:00:00"/>
    <m/>
    <n v="1"/>
    <s v="Comisión Social"/>
    <s v="Ana Yelitza Álvarez Calle"/>
    <s v="ana.alvarez@antioquia.gov.co"/>
    <s v="3217707985-3136236780"/>
    <n v="8862"/>
    <s v="Liborina"/>
    <s v="05411"/>
    <s v="Cauca Medio"/>
    <s v="Z14"/>
    <s v="OCCIDENTE"/>
    <s v="R06"/>
    <m/>
    <e v="#N/A"/>
    <e v="#N/A"/>
    <m/>
    <m/>
    <m/>
    <s v="Incendio Estructural"/>
    <s v="Incendio"/>
    <n v="15"/>
    <m/>
    <m/>
    <m/>
    <m/>
    <m/>
    <m/>
    <m/>
    <m/>
    <m/>
    <m/>
    <m/>
    <m/>
  </r>
  <r>
    <s v="Septiembre"/>
    <s v="09"/>
    <x v="1"/>
    <n v="201309"/>
    <m/>
    <m/>
    <n v="1"/>
    <s v="Comisión Social"/>
    <s v="Ana Yelitza Álvarez Calle"/>
    <s v="ana.alvarez@antioquia.gov.co"/>
    <s v="3217707985-3136236780"/>
    <n v="8862"/>
    <s v="San Roque"/>
    <s v="05670"/>
    <s v="Nus"/>
    <s v="Z05"/>
    <s v="NORDESTE"/>
    <s v="R04"/>
    <m/>
    <e v="#N/A"/>
    <e v="#N/A"/>
    <m/>
    <m/>
    <m/>
    <s v="Vendaval"/>
    <s v="Vendaval, huracanes y lluvias"/>
    <n v="30"/>
    <m/>
    <m/>
    <m/>
    <m/>
    <m/>
    <m/>
    <m/>
    <m/>
    <m/>
    <m/>
    <m/>
    <m/>
  </r>
  <r>
    <s v="Septiembre"/>
    <s v="09"/>
    <x v="1"/>
    <n v="201309"/>
    <m/>
    <m/>
    <n v="1"/>
    <s v="Comisión Social"/>
    <s v="Ana Yelitza Álvarez Calle"/>
    <s v="ana.alvarez@antioquia.gov.co"/>
    <s v="3217707985-3136236780"/>
    <n v="8862"/>
    <s v="Ebéjico"/>
    <s v="05240"/>
    <s v="Cauca Medio"/>
    <s v="Z14"/>
    <s v="OCCIDENTE"/>
    <s v="R06"/>
    <m/>
    <e v="#N/A"/>
    <e v="#N/A"/>
    <m/>
    <m/>
    <m/>
    <s v="Inundación"/>
    <s v="Inundacion"/>
    <n v="18"/>
    <m/>
    <m/>
    <m/>
    <m/>
    <m/>
    <m/>
    <m/>
    <m/>
    <m/>
    <m/>
    <m/>
    <m/>
  </r>
  <r>
    <s v="Septiembre"/>
    <s v="09"/>
    <x v="1"/>
    <n v="201309"/>
    <m/>
    <m/>
    <n v="1"/>
    <s v="Comisión Social"/>
    <s v="Ana Yelitza Álvarez Calle"/>
    <s v="ana.alvarez@antioquia.gov.co"/>
    <s v="3217707985-3136236780"/>
    <n v="8862"/>
    <s v="Angelópolis"/>
    <s v="05036"/>
    <s v="Sinifaná"/>
    <s v="Z19"/>
    <s v="SUROESTE"/>
    <s v="R08"/>
    <m/>
    <e v="#N/A"/>
    <e v="#N/A"/>
    <m/>
    <m/>
    <m/>
    <s v="Deslizamiento"/>
    <s v="Deslizamiento"/>
    <n v="7"/>
    <m/>
    <m/>
    <m/>
    <m/>
    <m/>
    <m/>
    <m/>
    <m/>
    <m/>
    <m/>
    <m/>
    <m/>
  </r>
  <r>
    <s v="Septiembre"/>
    <s v="09"/>
    <x v="1"/>
    <n v="201309"/>
    <d v="2014-09-05T00:00:00"/>
    <m/>
    <n v="1"/>
    <s v="Comisión Social"/>
    <s v="Ana Yelitza Álvarez Calle"/>
    <s v="ana.alvarez@antioquia.gov.co"/>
    <s v="3217707985-3136236780"/>
    <n v="8862"/>
    <s v="San Francisco"/>
    <s v="05652"/>
    <s v="Bosques"/>
    <s v="Z17"/>
    <s v="ORIENTE"/>
    <s v="R07"/>
    <m/>
    <e v="#N/A"/>
    <e v="#N/A"/>
    <m/>
    <m/>
    <m/>
    <s v="Vendaval"/>
    <s v="Vendaval"/>
    <n v="30"/>
    <m/>
    <m/>
    <m/>
    <m/>
    <m/>
    <m/>
    <m/>
    <m/>
    <m/>
    <m/>
    <m/>
    <m/>
  </r>
  <r>
    <s v="Septiembre"/>
    <s v="09"/>
    <x v="1"/>
    <n v="201309"/>
    <d v="2014-09-18T00:00:00"/>
    <m/>
    <n v="1"/>
    <s v="Comisión Social"/>
    <s v="Ana Yelitza Álvarez Calle"/>
    <s v="ana.alvarez@antioquia.gov.co"/>
    <s v="3217707985-3136236780"/>
    <n v="8862"/>
    <s v="Liborina"/>
    <s v="05411"/>
    <s v="Cauca Medio"/>
    <s v="Z14"/>
    <s v="OCCIDENTE"/>
    <s v="R06"/>
    <m/>
    <e v="#N/A"/>
    <e v="#N/A"/>
    <m/>
    <m/>
    <m/>
    <s v="Otro"/>
    <m/>
    <n v="39"/>
    <m/>
    <m/>
    <m/>
    <m/>
    <m/>
    <m/>
    <m/>
    <m/>
    <m/>
    <m/>
    <m/>
    <m/>
  </r>
  <r>
    <s v="Septiembre"/>
    <s v="09"/>
    <x v="1"/>
    <n v="201309"/>
    <m/>
    <m/>
    <n v="1"/>
    <s v="Comisión Social"/>
    <s v="Ana Yelitza Álvarez Calle"/>
    <s v="ana.alvarez@antioquia.gov.co"/>
    <s v="3217707985-3136236780"/>
    <n v="8862"/>
    <s v="Anorí"/>
    <s v="05040"/>
    <s v="Río Porce "/>
    <s v="Z09"/>
    <s v="NORDESTE"/>
    <s v="R04"/>
    <m/>
    <e v="#N/A"/>
    <e v="#N/A"/>
    <m/>
    <m/>
    <m/>
    <s v="Huracán"/>
    <s v="Huracan y deslizamiento"/>
    <n v="14"/>
    <m/>
    <m/>
    <m/>
    <m/>
    <m/>
    <m/>
    <m/>
    <m/>
    <m/>
    <m/>
    <m/>
    <m/>
  </r>
  <r>
    <s v="Septiembre"/>
    <s v="09"/>
    <x v="1"/>
    <n v="201309"/>
    <d v="2014-08-26T00:00:00"/>
    <m/>
    <n v="1"/>
    <s v="Comisión Social"/>
    <s v="Ana Yelitza Álvarez Calle"/>
    <s v="ana.alvarez@antioquia.gov.co"/>
    <s v="3217707985-3136236780"/>
    <n v="8862"/>
    <s v="Medellín"/>
    <s v="05001"/>
    <s v="Centro"/>
    <s v="Z01"/>
    <s v="VALLE DE ABURRÁ"/>
    <s v="R01"/>
    <m/>
    <e v="#N/A"/>
    <e v="#N/A"/>
    <m/>
    <m/>
    <m/>
    <s v="Otro"/>
    <m/>
    <n v="39"/>
    <m/>
    <m/>
    <m/>
    <m/>
    <m/>
    <m/>
    <m/>
    <m/>
    <m/>
    <m/>
    <m/>
    <m/>
  </r>
  <r>
    <s v="Septiembre"/>
    <s v="09"/>
    <x v="1"/>
    <n v="201309"/>
    <m/>
    <m/>
    <n v="1"/>
    <s v="Comisión Social"/>
    <s v="Ana Yelitza Álvarez Calle"/>
    <s v="ana.alvarez@antioquia.gov.co"/>
    <s v="3217707985-3136236780"/>
    <n v="8862"/>
    <s v="San Luis"/>
    <s v="05660"/>
    <s v="Bosques"/>
    <s v="Z17"/>
    <s v="ORIENTE"/>
    <s v="R07"/>
    <m/>
    <e v="#N/A"/>
    <e v="#N/A"/>
    <m/>
    <m/>
    <m/>
    <s v="Vendaval"/>
    <s v="Vendaval"/>
    <n v="30"/>
    <m/>
    <m/>
    <m/>
    <m/>
    <m/>
    <m/>
    <m/>
    <m/>
    <m/>
    <m/>
    <m/>
    <m/>
  </r>
  <r>
    <s v="Septiembre"/>
    <s v="09"/>
    <x v="1"/>
    <n v="201309"/>
    <d v="2014-09-20T00:00:00"/>
    <m/>
    <n v="1"/>
    <s v="Comisión Social"/>
    <s v="Ana Yelitza Álvarez Calle"/>
    <s v="ana.alvarez@antioquia.gov.co"/>
    <s v="3217707985-3136236780"/>
    <n v="8862"/>
    <s v="Bello"/>
    <s v="05088"/>
    <s v="Norte "/>
    <s v="Z02"/>
    <s v="VALLE DE ABURRÁ"/>
    <s v="R01"/>
    <m/>
    <e v="#N/A"/>
    <e v="#N/A"/>
    <m/>
    <m/>
    <m/>
    <s v="Incendio Estructural"/>
    <s v="Incendio estructural"/>
    <n v="15"/>
    <m/>
    <m/>
    <m/>
    <m/>
    <m/>
    <m/>
    <m/>
    <m/>
    <m/>
    <m/>
    <m/>
    <m/>
  </r>
  <r>
    <s v="Mayo"/>
    <s v="05"/>
    <x v="1"/>
    <n v="201305"/>
    <m/>
    <d v="2014-05-30T00:00:00"/>
    <n v="1"/>
    <s v="Comisión Social"/>
    <s v="Ana Yelitza Álvarez Calle"/>
    <s v="ana.alvarez@antioquia.gov.co"/>
    <s v="3217707985-3136236780"/>
    <n v="8862"/>
    <s v="Cáceres"/>
    <s v="05120"/>
    <s v="Bajo Cauca"/>
    <s v="Z04"/>
    <s v="BAJO CAUCA"/>
    <s v="R02"/>
    <m/>
    <e v="#N/A"/>
    <e v="#N/A"/>
    <m/>
    <m/>
    <m/>
    <s v="Avenida"/>
    <s v="Avalancha"/>
    <n v="3"/>
    <m/>
    <m/>
    <m/>
    <m/>
    <m/>
    <m/>
    <m/>
    <m/>
    <m/>
    <m/>
    <m/>
    <m/>
  </r>
  <r>
    <s v="Julio"/>
    <s v="07"/>
    <x v="1"/>
    <n v="201307"/>
    <d v="2014-09-20T00:00:00"/>
    <d v="2014-07-11T00:00:00"/>
    <n v="1"/>
    <s v="Comisión Social"/>
    <s v="Ana Yelitza Álvarez Calle"/>
    <s v="ana.alvarez@antioquia.gov.co"/>
    <s v="3217707985-3136236780"/>
    <n v="8862"/>
    <s v="Cáceres"/>
    <s v="05120"/>
    <s v="Bajo Cauca"/>
    <s v="Z04"/>
    <s v="BAJO CAUCA"/>
    <s v="R02"/>
    <m/>
    <e v="#N/A"/>
    <e v="#N/A"/>
    <m/>
    <m/>
    <m/>
    <s v="Deslizamiento"/>
    <s v="Daño en las vias"/>
    <n v="7"/>
    <m/>
    <m/>
    <m/>
    <m/>
    <m/>
    <m/>
    <m/>
    <m/>
    <m/>
    <m/>
    <m/>
    <m/>
  </r>
  <r>
    <s v="Agosto"/>
    <s v="08"/>
    <x v="1"/>
    <n v="201308"/>
    <m/>
    <d v="2014-08-17T00:00:00"/>
    <n v="1"/>
    <s v="Comisión Social"/>
    <s v="Ana Yelitza Álvarez Calle"/>
    <s v="ana.alvarez@antioquia.gov.co"/>
    <s v="3217707985-3136236780"/>
    <n v="8862"/>
    <s v="Segovia"/>
    <s v="05736"/>
    <s v="Minera"/>
    <s v="Z08"/>
    <s v="NORDESTE"/>
    <s v="R04"/>
    <m/>
    <e v="#N/A"/>
    <e v="#N/A"/>
    <m/>
    <m/>
    <m/>
    <s v="Inundación"/>
    <s v="Inundacion"/>
    <n v="18"/>
    <m/>
    <m/>
    <m/>
    <m/>
    <m/>
    <m/>
    <m/>
    <m/>
    <m/>
    <m/>
    <m/>
    <m/>
  </r>
  <r>
    <s v="Septiembre"/>
    <s v="09"/>
    <x v="1"/>
    <n v="201309"/>
    <d v="2014-09-20T00:00:00"/>
    <m/>
    <n v="1"/>
    <s v="Comisión Social"/>
    <s v="Ana Yelitza Álvarez Calle"/>
    <s v="ana.alvarez@antioquia.gov.co"/>
    <s v="3217707985-3136236780"/>
    <n v="8862"/>
    <s v="Carolina"/>
    <s v="05150"/>
    <s v="Río Porce "/>
    <s v="Z09"/>
    <s v="NORTE"/>
    <s v="R05"/>
    <m/>
    <e v="#N/A"/>
    <e v="#N/A"/>
    <m/>
    <m/>
    <m/>
    <s v="Vendaval"/>
    <s v="Vendaval-Amarra tu techo"/>
    <n v="30"/>
    <m/>
    <m/>
    <m/>
    <m/>
    <m/>
    <m/>
    <m/>
    <m/>
    <m/>
    <m/>
    <m/>
    <m/>
  </r>
  <r>
    <s v="Septiembre"/>
    <s v="09"/>
    <x v="1"/>
    <n v="201309"/>
    <d v="2014-09-19T00:00:00"/>
    <d v="2014-09-12T00:00:00"/>
    <n v="1"/>
    <s v="Comisión Social"/>
    <s v="Ana Yelitza Álvarez Calle"/>
    <s v="ana.alvarez@antioquia.gov.co"/>
    <s v="3217707985-3136236780"/>
    <n v="8862"/>
    <s v="Heliconia"/>
    <s v="05347"/>
    <s v="Cauca Medio"/>
    <s v="Z14"/>
    <s v="OCCIDENTE"/>
    <s v="R06"/>
    <m/>
    <e v="#N/A"/>
    <e v="#N/A"/>
    <m/>
    <m/>
    <m/>
    <s v="Vendaval"/>
    <s v="Vendaval"/>
    <n v="30"/>
    <m/>
    <m/>
    <m/>
    <m/>
    <m/>
    <m/>
    <m/>
    <m/>
    <m/>
    <m/>
    <m/>
    <m/>
  </r>
  <r>
    <s v="Septiembre"/>
    <s v="09"/>
    <x v="1"/>
    <n v="201309"/>
    <d v="2014-09-19T00:00:00"/>
    <d v="2014-09-17T00:00:00"/>
    <n v="1"/>
    <s v="Comisión Social"/>
    <s v="Ana Yelitza Álvarez Calle"/>
    <s v="ana.alvarez@antioquia.gov.co"/>
    <s v="3217707985-3136236780"/>
    <n v="8862"/>
    <s v="Anzá"/>
    <s v="05044"/>
    <s v="Cauca Medio"/>
    <s v="Z14"/>
    <s v="OCCIDENTE"/>
    <s v="R06"/>
    <m/>
    <e v="#N/A"/>
    <e v="#N/A"/>
    <m/>
    <m/>
    <m/>
    <s v="Vendaval"/>
    <s v="Vendaval"/>
    <n v="30"/>
    <m/>
    <m/>
    <m/>
    <m/>
    <m/>
    <m/>
    <m/>
    <m/>
    <m/>
    <m/>
    <m/>
    <m/>
  </r>
  <r>
    <s v="Septiembre"/>
    <s v="09"/>
    <x v="1"/>
    <n v="201309"/>
    <d v="2014-09-23T00:00:00"/>
    <d v="2014-09-15T00:00:00"/>
    <n v="1"/>
    <s v="Comisión Social"/>
    <s v="Ana Yelitza Álvarez Calle"/>
    <s v="ana.alvarez@antioquia.gov.co"/>
    <s v="3217707985-3136236780"/>
    <n v="8862"/>
    <s v="Támesis"/>
    <s v="05789"/>
    <s v="Cartama"/>
    <s v="Z22"/>
    <s v="SUROESTE"/>
    <s v="R08"/>
    <m/>
    <e v="#N/A"/>
    <e v="#N/A"/>
    <m/>
    <m/>
    <m/>
    <s v="Vendaval"/>
    <s v="Vendavala granizada"/>
    <n v="30"/>
    <m/>
    <m/>
    <m/>
    <m/>
    <m/>
    <m/>
    <m/>
    <m/>
    <m/>
    <m/>
    <m/>
    <m/>
  </r>
  <r>
    <s v="Septiembre"/>
    <s v="09"/>
    <x v="1"/>
    <n v="201309"/>
    <d v="2014-09-25T00:00:00"/>
    <d v="2014-09-22T00:00:00"/>
    <n v="1"/>
    <s v="Comisión Social"/>
    <s v="Ana Yelitza Álvarez Calle"/>
    <s v="ana.alvarez@antioquia.gov.co"/>
    <s v="3217707985-3136236780"/>
    <n v="8862"/>
    <s v="La Pintada"/>
    <s v="05390"/>
    <s v="Cartama"/>
    <s v="Z22"/>
    <s v="SUROESTE"/>
    <s v="R08"/>
    <m/>
    <e v="#N/A"/>
    <e v="#N/A"/>
    <m/>
    <m/>
    <m/>
    <s v="Lluvias"/>
    <s v="Lluvias"/>
    <n v="19"/>
    <m/>
    <m/>
    <m/>
    <m/>
    <m/>
    <m/>
    <m/>
    <m/>
    <m/>
    <m/>
    <m/>
    <m/>
  </r>
  <r>
    <s v="Septiembre"/>
    <s v="09"/>
    <x v="1"/>
    <n v="201309"/>
    <m/>
    <d v="2014-09-23T00:00:00"/>
    <n v="1"/>
    <s v="Comisión Social"/>
    <s v="Ana Yelitza Álvarez Calle"/>
    <s v="ana.alvarez@antioquia.gov.co"/>
    <s v="3217707985-3136236780"/>
    <n v="8862"/>
    <s v="Anorí"/>
    <s v="05040"/>
    <s v="Río Porce "/>
    <s v="Z09"/>
    <s v="NORDESTE"/>
    <s v="R04"/>
    <m/>
    <e v="#N/A"/>
    <e v="#N/A"/>
    <m/>
    <m/>
    <m/>
    <s v="Vendaval"/>
    <s v="Vendaval"/>
    <n v="30"/>
    <m/>
    <m/>
    <m/>
    <m/>
    <m/>
    <m/>
    <m/>
    <m/>
    <m/>
    <m/>
    <m/>
    <m/>
  </r>
  <r>
    <s v="Septiembre"/>
    <s v="09"/>
    <x v="1"/>
    <n v="201309"/>
    <m/>
    <d v="2014-09-26T00:00:00"/>
    <n v="1"/>
    <s v="Comisión Social"/>
    <s v="Ana Yelitza Álvarez Calle"/>
    <s v="ana.alvarez@antioquia.gov.co"/>
    <s v="3217707985-3136236780"/>
    <n v="8862"/>
    <s v="Salgar"/>
    <s v="05642"/>
    <s v="Penderisco"/>
    <s v="Z21"/>
    <s v="SUROESTE"/>
    <s v="R08"/>
    <m/>
    <e v="#N/A"/>
    <e v="#N/A"/>
    <m/>
    <m/>
    <m/>
    <s v="Colapso Estructural"/>
    <s v="Colapso estructural"/>
    <n v="4"/>
    <m/>
    <m/>
    <m/>
    <m/>
    <m/>
    <m/>
    <m/>
    <m/>
    <m/>
    <m/>
    <m/>
    <m/>
  </r>
  <r>
    <s v="Septiembre"/>
    <s v="09"/>
    <x v="1"/>
    <n v="201309"/>
    <m/>
    <d v="2014-09-25T00:00:00"/>
    <n v="1"/>
    <s v="Comisión Social"/>
    <s v="Ana Yelitza Álvarez Calle"/>
    <s v="ana.alvarez@antioquia.gov.co"/>
    <s v="3217707985-3136236780"/>
    <n v="8862"/>
    <s v="San Roque"/>
    <s v="05670"/>
    <s v="Nus"/>
    <s v="Z05"/>
    <s v="NORDESTE"/>
    <s v="R04"/>
    <m/>
    <e v="#N/A"/>
    <e v="#N/A"/>
    <m/>
    <m/>
    <m/>
    <s v="Vendaval"/>
    <s v="Vendaval"/>
    <n v="30"/>
    <m/>
    <m/>
    <m/>
    <m/>
    <m/>
    <m/>
    <m/>
    <m/>
    <m/>
    <m/>
    <m/>
    <m/>
  </r>
  <r>
    <s v="Septiembre"/>
    <s v="09"/>
    <x v="1"/>
    <n v="201309"/>
    <d v="2014-09-25T00:00:00"/>
    <m/>
    <n v="1"/>
    <s v="Comisión Social"/>
    <s v="Ana Yelitza Álvarez Calle"/>
    <s v="ana.alvarez@antioquia.gov.co"/>
    <s v="3217707985-3136236780"/>
    <n v="8862"/>
    <s v="Amagá"/>
    <s v="05030"/>
    <s v="Sinifaná"/>
    <s v="Z19"/>
    <s v="SUROESTE"/>
    <s v="R08"/>
    <m/>
    <e v="#N/A"/>
    <e v="#N/A"/>
    <m/>
    <m/>
    <m/>
    <s v="Lluvias"/>
    <s v="Lluvias"/>
    <n v="19"/>
    <m/>
    <m/>
    <m/>
    <m/>
    <m/>
    <m/>
    <m/>
    <m/>
    <m/>
    <m/>
    <m/>
    <m/>
  </r>
  <r>
    <s v="Septiembre"/>
    <s v="09"/>
    <x v="1"/>
    <n v="201309"/>
    <d v="2014-09-27T00:00:00"/>
    <s v="23,24/9"/>
    <n v="1"/>
    <s v="Comisión Social"/>
    <s v="Ana Yelitza Álvarez Calle"/>
    <s v="ana.alvarez@antioquia.gov.co"/>
    <s v="3217707985-3136236780"/>
    <n v="8862"/>
    <s v="San Andrés de Cuerquia"/>
    <s v="05647"/>
    <s v="Río Cauca"/>
    <s v="Z12"/>
    <s v="NORTE"/>
    <s v="R05"/>
    <m/>
    <e v="#N/A"/>
    <e v="#N/A"/>
    <m/>
    <m/>
    <m/>
    <s v="Tempestad"/>
    <s v="Fuertes vientos"/>
    <n v="27"/>
    <m/>
    <m/>
    <m/>
    <m/>
    <m/>
    <m/>
    <m/>
    <m/>
    <m/>
    <m/>
    <m/>
    <m/>
  </r>
  <r>
    <s v="Septiembre"/>
    <s v="09"/>
    <x v="1"/>
    <n v="201309"/>
    <d v="2014-09-27T00:00:00"/>
    <d v="2014-09-23T00:00:00"/>
    <n v="1"/>
    <s v="Comisión Social"/>
    <s v="Ana Yelitza Álvarez Calle"/>
    <s v="ana.alvarez@antioquia.gov.co"/>
    <s v="3217707985-3136236780"/>
    <n v="8862"/>
    <s v="Valdivia"/>
    <s v="05854"/>
    <s v="Vertiente Chorros Blancos"/>
    <s v="Z10"/>
    <s v="NORTE"/>
    <s v="R05"/>
    <m/>
    <e v="#N/A"/>
    <e v="#N/A"/>
    <m/>
    <m/>
    <m/>
    <s v="Incendio Estructural"/>
    <s v="Incendio"/>
    <n v="15"/>
    <m/>
    <m/>
    <m/>
    <m/>
    <m/>
    <m/>
    <m/>
    <m/>
    <m/>
    <m/>
    <m/>
    <m/>
  </r>
  <r>
    <s v="Septiembre"/>
    <s v="09"/>
    <x v="1"/>
    <n v="201309"/>
    <d v="2014-09-24T00:00:00"/>
    <d v="2014-09-02T00:00:00"/>
    <n v="1"/>
    <s v="Comisión Social"/>
    <s v="Ana Yelitza Álvarez Calle"/>
    <s v="ana.alvarez@antioquia.gov.co"/>
    <s v="3217707985-3136236780"/>
    <n v="8862"/>
    <s v="Andes"/>
    <s v="05034"/>
    <s v="San Juan"/>
    <s v="Z20"/>
    <s v="SUROESTE"/>
    <s v="R08"/>
    <m/>
    <e v="#N/A"/>
    <e v="#N/A"/>
    <m/>
    <m/>
    <m/>
    <s v="Deslizamiento"/>
    <s v="Eventos catastroficos"/>
    <n v="7"/>
    <m/>
    <m/>
    <m/>
    <m/>
    <m/>
    <m/>
    <m/>
    <m/>
    <m/>
    <m/>
    <m/>
    <m/>
  </r>
  <r>
    <s v="Septiembre"/>
    <s v="09"/>
    <x v="1"/>
    <n v="201309"/>
    <d v="2014-10-03T00:00:00"/>
    <d v="2014-09-03T00:00:00"/>
    <n v="1"/>
    <s v="Comisión Social"/>
    <s v="Ana Yelitza Álvarez Calle"/>
    <s v="ana.alvarez@antioquia.gov.co"/>
    <s v="3217707985-3136236780"/>
    <n v="8862"/>
    <s v="Rionegro"/>
    <s v="05615"/>
    <s v="Valle de San Nicolás"/>
    <s v="Z18"/>
    <s v="ORIENTE"/>
    <s v="R07"/>
    <m/>
    <e v="#N/A"/>
    <e v="#N/A"/>
    <m/>
    <m/>
    <m/>
    <s v="Inundación"/>
    <s v="Inundacion"/>
    <n v="18"/>
    <m/>
    <m/>
    <m/>
    <m/>
    <m/>
    <m/>
    <m/>
    <m/>
    <m/>
    <m/>
    <m/>
    <m/>
  </r>
  <r>
    <s v="Septiembre"/>
    <s v="09"/>
    <x v="1"/>
    <n v="201309"/>
    <d v="2014-09-13T00:00:00"/>
    <m/>
    <n v="1"/>
    <s v="Comisión Social"/>
    <s v="Ana Yelitza Álvarez Calle"/>
    <s v="ana.alvarez@antioquia.gov.co"/>
    <s v="3217707985-3136236780"/>
    <n v="8862"/>
    <s v="Granada"/>
    <s v="05313"/>
    <s v="Embalses"/>
    <s v="Z16"/>
    <s v="ORIENTE"/>
    <s v="R07"/>
    <m/>
    <e v="#N/A"/>
    <e v="#N/A"/>
    <m/>
    <m/>
    <m/>
    <s v="Otro"/>
    <m/>
    <n v="39"/>
    <m/>
    <m/>
    <m/>
    <m/>
    <m/>
    <m/>
    <m/>
    <m/>
    <m/>
    <m/>
    <m/>
    <m/>
  </r>
  <r>
    <s v="Septiembre"/>
    <s v="09"/>
    <x v="1"/>
    <n v="201309"/>
    <m/>
    <m/>
    <n v="1"/>
    <s v="Comisión Social"/>
    <s v="Ana Yelitza Álvarez Calle"/>
    <s v="ana.alvarez@antioquia.gov.co"/>
    <s v="3217707985-3136236780"/>
    <n v="8862"/>
    <s v="Urrao"/>
    <s v="05847"/>
    <s v="Penderisco"/>
    <s v="Z21"/>
    <s v="SUROESTE"/>
    <s v="R08"/>
    <m/>
    <e v="#N/A"/>
    <e v="#N/A"/>
    <m/>
    <m/>
    <m/>
    <s v="Otro"/>
    <m/>
    <n v="39"/>
    <m/>
    <m/>
    <m/>
    <m/>
    <m/>
    <m/>
    <m/>
    <m/>
    <m/>
    <m/>
    <m/>
    <m/>
  </r>
  <r>
    <s v="Septiembre"/>
    <s v="09"/>
    <x v="1"/>
    <n v="201309"/>
    <d v="2014-10-02T00:00:00"/>
    <d v="2014-09-15T00:00:00"/>
    <n v="1"/>
    <s v="Comisión Social"/>
    <s v="Ana Yelitza Álvarez Calle"/>
    <s v="ana.alvarez@antioquia.gov.co"/>
    <s v="3217707985-3136236780"/>
    <n v="8862"/>
    <s v="Amalfi"/>
    <s v="05031"/>
    <s v="Meseta"/>
    <s v="Z07"/>
    <s v="NORDESTE"/>
    <s v="R04"/>
    <m/>
    <e v="#N/A"/>
    <e v="#N/A"/>
    <m/>
    <m/>
    <m/>
    <s v="Vendaval"/>
    <s v="Vendaval"/>
    <n v="30"/>
    <m/>
    <m/>
    <m/>
    <m/>
    <m/>
    <m/>
    <m/>
    <m/>
    <m/>
    <m/>
    <m/>
    <m/>
  </r>
  <r>
    <s v="Septiembre"/>
    <s v="09"/>
    <x v="1"/>
    <n v="201309"/>
    <d v="2014-10-04T00:00:00"/>
    <m/>
    <n v="1"/>
    <s v="Comisión Social"/>
    <s v="Ana Yelitza Álvarez Calle"/>
    <s v="ana.alvarez@antioquia.gov.co"/>
    <s v="3217707985-3136236780"/>
    <n v="8862"/>
    <s v="Andes"/>
    <s v="05034"/>
    <s v="San Juan"/>
    <s v="Z20"/>
    <s v="SUROESTE"/>
    <s v="R08"/>
    <m/>
    <e v="#N/A"/>
    <e v="#N/A"/>
    <m/>
    <m/>
    <m/>
    <s v="Otro"/>
    <m/>
    <n v="39"/>
    <m/>
    <m/>
    <m/>
    <m/>
    <m/>
    <m/>
    <m/>
    <m/>
    <m/>
    <m/>
    <m/>
    <m/>
  </r>
  <r>
    <s v="Septiembre"/>
    <s v="09"/>
    <x v="1"/>
    <n v="201309"/>
    <d v="2014-10-07T00:00:00"/>
    <d v="2014-09-17T00:00:00"/>
    <n v="1"/>
    <s v="Comisión Social"/>
    <s v="Ana Yelitza Álvarez Calle"/>
    <s v="ana.alvarez@antioquia.gov.co"/>
    <s v="3217707985-3136236780"/>
    <n v="8862"/>
    <s v="Anzá"/>
    <s v="05044"/>
    <s v="Cauca Medio"/>
    <s v="Z14"/>
    <s v="OCCIDENTE"/>
    <s v="R06"/>
    <m/>
    <e v="#N/A"/>
    <e v="#N/A"/>
    <m/>
    <m/>
    <m/>
    <s v="Vendaval"/>
    <s v="Vendaval"/>
    <n v="30"/>
    <m/>
    <m/>
    <m/>
    <m/>
    <m/>
    <m/>
    <m/>
    <m/>
    <m/>
    <m/>
    <m/>
    <m/>
  </r>
  <r>
    <s v="Septiembre"/>
    <s v="09"/>
    <x v="1"/>
    <n v="201309"/>
    <m/>
    <m/>
    <n v="1"/>
    <s v="Comisión Social"/>
    <s v="Ana Yelitza Álvarez Calle"/>
    <s v="ana.alvarez@antioquia.gov.co"/>
    <s v="3217707985-3136236780"/>
    <n v="8862"/>
    <s v="Argelia"/>
    <s v="05055"/>
    <s v="Páramo"/>
    <s v="Z15"/>
    <s v="ORIENTE"/>
    <s v="R07"/>
    <m/>
    <e v="#N/A"/>
    <e v="#N/A"/>
    <m/>
    <m/>
    <m/>
    <s v="Otro"/>
    <m/>
    <n v="39"/>
    <m/>
    <m/>
    <m/>
    <m/>
    <n v="70"/>
    <m/>
    <m/>
    <m/>
    <m/>
    <m/>
    <m/>
    <m/>
  </r>
  <r>
    <s v="Septiembre"/>
    <s v="09"/>
    <x v="1"/>
    <n v="201309"/>
    <m/>
    <m/>
    <n v="1"/>
    <s v="Comisión Social"/>
    <s v="Ana Yelitza Álvarez Calle"/>
    <s v="ana.alvarez@antioquia.gov.co"/>
    <s v="3217707985-3136236780"/>
    <n v="8862"/>
    <s v="Argelia"/>
    <s v="05055"/>
    <s v="Páramo"/>
    <s v="Z15"/>
    <s v="ORIENTE"/>
    <s v="R07"/>
    <m/>
    <e v="#N/A"/>
    <e v="#N/A"/>
    <m/>
    <m/>
    <m/>
    <s v="Otro"/>
    <m/>
    <n v="39"/>
    <m/>
    <m/>
    <m/>
    <m/>
    <m/>
    <m/>
    <m/>
    <m/>
    <m/>
    <m/>
    <m/>
    <m/>
  </r>
  <r>
    <s v="Septiembre"/>
    <s v="09"/>
    <x v="1"/>
    <n v="201309"/>
    <m/>
    <m/>
    <n v="1"/>
    <s v="Comisión Social"/>
    <s v="Ana Yelitza Álvarez Calle"/>
    <s v="ana.alvarez@antioquia.gov.co"/>
    <s v="3217707985-3136236780"/>
    <n v="8862"/>
    <s v="Argelia"/>
    <s v="05055"/>
    <s v="Páramo"/>
    <s v="Z15"/>
    <s v="ORIENTE"/>
    <s v="R07"/>
    <m/>
    <e v="#N/A"/>
    <e v="#N/A"/>
    <m/>
    <m/>
    <m/>
    <s v="Otro"/>
    <m/>
    <n v="39"/>
    <m/>
    <m/>
    <m/>
    <m/>
    <m/>
    <m/>
    <m/>
    <m/>
    <m/>
    <m/>
    <m/>
    <m/>
  </r>
  <r>
    <s v="Octubre"/>
    <s v="10"/>
    <x v="1"/>
    <n v="201310"/>
    <d v="2014-10-08T00:00:00"/>
    <d v="2014-10-01T00:00:00"/>
    <n v="1"/>
    <s v="Comisión Social"/>
    <s v="Ana Yelitza Álvarez Calle"/>
    <s v="ana.alvarez@antioquia.gov.co"/>
    <s v="3217707985-3136236780"/>
    <n v="8862"/>
    <s v="San José de la Montaña"/>
    <s v="05658"/>
    <s v="Río Grande y Chico"/>
    <s v="Z11"/>
    <s v="NORTE"/>
    <s v="R05"/>
    <m/>
    <e v="#N/A"/>
    <e v="#N/A"/>
    <m/>
    <m/>
    <m/>
    <s v="Terrorismo"/>
    <s v="Atentado terrorista"/>
    <n v="28"/>
    <m/>
    <m/>
    <m/>
    <m/>
    <m/>
    <m/>
    <m/>
    <m/>
    <m/>
    <m/>
    <m/>
    <m/>
  </r>
  <r>
    <s v="Septiembre"/>
    <s v="09"/>
    <x v="1"/>
    <n v="201309"/>
    <d v="2014-10-11T00:00:00"/>
    <d v="2014-09-28T00:00:00"/>
    <n v="1"/>
    <s v="Comisión Social"/>
    <s v="Ana Yelitza Álvarez Calle"/>
    <s v="ana.alvarez@antioquia.gov.co"/>
    <s v="3217707985-3136236780"/>
    <n v="8862"/>
    <s v="Tarazá"/>
    <s v="05790"/>
    <s v="Bajo Cauca"/>
    <s v="Z04"/>
    <s v="BAJO CAUCA"/>
    <s v="R02"/>
    <m/>
    <e v="#N/A"/>
    <e v="#N/A"/>
    <m/>
    <m/>
    <m/>
    <s v="Incendio Estructural"/>
    <s v="incendio"/>
    <n v="15"/>
    <m/>
    <m/>
    <m/>
    <m/>
    <m/>
    <m/>
    <m/>
    <m/>
    <m/>
    <m/>
    <m/>
    <m/>
  </r>
  <r>
    <s v="Octubre"/>
    <s v="10"/>
    <x v="1"/>
    <n v="201310"/>
    <d v="2014-10-16T00:00:00"/>
    <d v="2014-10-10T00:00:00"/>
    <n v="1"/>
    <s v="Comisión Social"/>
    <s v="Ana Yelitza Álvarez Calle"/>
    <s v="ana.alvarez@antioquia.gov.co"/>
    <s v="3217707985-3136236780"/>
    <n v="8862"/>
    <s v="San Andrés de Cuerquia"/>
    <s v="05647"/>
    <s v="Río Cauca"/>
    <s v="Z12"/>
    <s v="NORTE"/>
    <s v="R05"/>
    <m/>
    <e v="#N/A"/>
    <e v="#N/A"/>
    <m/>
    <m/>
    <m/>
    <s v="Terrorismo"/>
    <s v="Explision de artefacto"/>
    <n v="28"/>
    <m/>
    <m/>
    <m/>
    <m/>
    <m/>
    <m/>
    <m/>
    <m/>
    <m/>
    <m/>
    <m/>
    <m/>
  </r>
  <r>
    <s v="Octubre"/>
    <s v="10"/>
    <x v="1"/>
    <n v="201310"/>
    <m/>
    <d v="2014-10-16T00:00:00"/>
    <n v="1"/>
    <s v="Comisión Social"/>
    <s v="Ana Yelitza Álvarez Calle"/>
    <s v="ana.alvarez@antioquia.gov.co"/>
    <s v="3217707985-3136236780"/>
    <n v="8862"/>
    <s v="Puerto Triunfo"/>
    <s v="05591"/>
    <s v="Ribereña"/>
    <s v="Z06"/>
    <s v="MAGDALENA MEDIO"/>
    <s v="R03"/>
    <m/>
    <e v="#N/A"/>
    <e v="#N/A"/>
    <m/>
    <m/>
    <m/>
    <s v="Vendaval"/>
    <s v="Vendaval"/>
    <n v="30"/>
    <m/>
    <m/>
    <m/>
    <m/>
    <m/>
    <m/>
    <m/>
    <m/>
    <m/>
    <m/>
    <m/>
    <m/>
  </r>
  <r>
    <s v="Octubre"/>
    <s v="10"/>
    <x v="1"/>
    <n v="201310"/>
    <m/>
    <d v="2014-10-10T00:00:00"/>
    <n v="1"/>
    <s v="Comisión Social"/>
    <s v="Ana Yelitza Álvarez Calle"/>
    <s v="ana.alvarez@antioquia.gov.co"/>
    <s v="3217707985-3136236780"/>
    <n v="8862"/>
    <s v="Puerto Triunfo"/>
    <s v="05591"/>
    <s v="Ribereña"/>
    <s v="Z06"/>
    <s v="MAGDALENA MEDIO"/>
    <s v="R03"/>
    <m/>
    <e v="#N/A"/>
    <e v="#N/A"/>
    <m/>
    <m/>
    <m/>
    <s v="Vendaval"/>
    <s v="Vendaval"/>
    <n v="30"/>
    <m/>
    <m/>
    <m/>
    <m/>
    <m/>
    <m/>
    <m/>
    <m/>
    <m/>
    <m/>
    <m/>
    <m/>
  </r>
  <r>
    <s v="Octubre"/>
    <s v="10"/>
    <x v="1"/>
    <n v="201310"/>
    <d v="2014-10-25T00:00:00"/>
    <m/>
    <n v="1"/>
    <s v="Comisión Social"/>
    <s v="Ana Yelitza Álvarez Calle"/>
    <s v="ana.alvarez@antioquia.gov.co"/>
    <s v="3217707985-3136236780"/>
    <n v="8862"/>
    <s v="Titiribí"/>
    <s v="05809"/>
    <s v="Sinifaná"/>
    <s v="Z19"/>
    <s v="SUROESTE"/>
    <s v="R08"/>
    <m/>
    <e v="#N/A"/>
    <e v="#N/A"/>
    <m/>
    <m/>
    <m/>
    <s v="Otro"/>
    <m/>
    <n v="39"/>
    <m/>
    <m/>
    <m/>
    <m/>
    <m/>
    <m/>
    <m/>
    <m/>
    <m/>
    <m/>
    <m/>
    <m/>
  </r>
  <r>
    <s v="Octubre"/>
    <s v="10"/>
    <x v="1"/>
    <n v="201310"/>
    <d v="2014-04-03T00:00:00"/>
    <d v="2014-09-09T00:00:00"/>
    <n v="1"/>
    <s v="Comisión Social"/>
    <s v="Ana Yelitza Álvarez Calle"/>
    <s v="ana.alvarez@antioquia.gov.co"/>
    <s v="3217707985-3136236780"/>
    <n v="8862"/>
    <s v="San Rafael"/>
    <s v="05667"/>
    <s v="Embalses"/>
    <s v="Z16"/>
    <s v="ORIENTE"/>
    <s v="R07"/>
    <m/>
    <e v="#N/A"/>
    <e v="#N/A"/>
    <m/>
    <m/>
    <m/>
    <s v="Vendaval"/>
    <s v="Vendaval"/>
    <n v="30"/>
    <m/>
    <m/>
    <m/>
    <m/>
    <m/>
    <m/>
    <m/>
    <m/>
    <m/>
    <m/>
    <m/>
    <m/>
  </r>
  <r>
    <s v="Octubre"/>
    <s v="10"/>
    <x v="1"/>
    <n v="201310"/>
    <d v="2017-10-01T00:00:00"/>
    <d v="2014-10-03T00:00:00"/>
    <n v="1"/>
    <s v="Comisión Social"/>
    <s v="Ana Yelitza Álvarez Calle"/>
    <s v="ana.alvarez@antioquia.gov.co"/>
    <s v="3217707985-3136236780"/>
    <n v="8862"/>
    <s v="San Rafael"/>
    <s v="05667"/>
    <s v="Embalses"/>
    <s v="Z16"/>
    <s v="ORIENTE"/>
    <s v="R07"/>
    <m/>
    <e v="#N/A"/>
    <e v="#N/A"/>
    <m/>
    <m/>
    <m/>
    <s v="Otro"/>
    <m/>
    <n v="39"/>
    <m/>
    <m/>
    <m/>
    <m/>
    <m/>
    <m/>
    <m/>
    <m/>
    <m/>
    <m/>
    <m/>
    <m/>
  </r>
  <r>
    <s v="Octubre"/>
    <s v="10"/>
    <x v="1"/>
    <n v="201310"/>
    <d v="2014-10-29T00:00:00"/>
    <d v="2014-10-26T00:00:00"/>
    <n v="1"/>
    <s v="Comisión Social"/>
    <s v="Ana Yelitza Álvarez Calle"/>
    <s v="ana.alvarez@antioquia.gov.co"/>
    <s v="3217707985-3136236780"/>
    <n v="8862"/>
    <s v="Arboletes"/>
    <s v="05051"/>
    <s v="Norte"/>
    <s v="Z24"/>
    <s v="URABÁ"/>
    <s v="R09"/>
    <m/>
    <e v="#N/A"/>
    <e v="#N/A"/>
    <m/>
    <m/>
    <m/>
    <s v="Otro"/>
    <m/>
    <n v="39"/>
    <m/>
    <m/>
    <m/>
    <m/>
    <m/>
    <m/>
    <m/>
    <m/>
    <m/>
    <m/>
    <m/>
    <m/>
  </r>
  <r>
    <s v="Agosto"/>
    <s v="08"/>
    <x v="1"/>
    <n v="201308"/>
    <d v="2014-10-29T00:00:00"/>
    <d v="2014-08-31T00:00:00"/>
    <n v="1"/>
    <s v="Comisión Social"/>
    <s v="Ana Yelitza Álvarez Calle"/>
    <s v="ana.alvarez@antioquia.gov.co"/>
    <s v="3217707985-3136236780"/>
    <n v="8862"/>
    <s v="Abejorral"/>
    <s v="05002"/>
    <s v="Páramo"/>
    <s v="Z15"/>
    <s v="ORIENTE"/>
    <s v="R07"/>
    <m/>
    <e v="#N/A"/>
    <e v="#N/A"/>
    <m/>
    <m/>
    <m/>
    <s v="Vendaval"/>
    <s v="Vendaval"/>
    <n v="30"/>
    <m/>
    <m/>
    <m/>
    <m/>
    <m/>
    <m/>
    <m/>
    <m/>
    <m/>
    <m/>
    <m/>
    <m/>
  </r>
  <r>
    <s v="Octubre"/>
    <s v="10"/>
    <x v="1"/>
    <n v="201310"/>
    <d v="2014-10-30T00:00:00"/>
    <d v="2014-10-24T00:00:00"/>
    <n v="1"/>
    <s v="Comisión Social"/>
    <s v="Ana Yelitza Álvarez Calle"/>
    <s v="ana.alvarez@antioquia.gov.co"/>
    <s v="3217707985-3136236780"/>
    <n v="8862"/>
    <s v="San José de la Montaña"/>
    <s v="05658"/>
    <s v="Río Grande y Chico"/>
    <s v="Z11"/>
    <s v="NORTE"/>
    <s v="R05"/>
    <m/>
    <e v="#N/A"/>
    <e v="#N/A"/>
    <m/>
    <m/>
    <m/>
    <s v="Vendaval"/>
    <s v="Vendaval y granizada"/>
    <n v="30"/>
    <m/>
    <m/>
    <m/>
    <m/>
    <m/>
    <m/>
    <m/>
    <m/>
    <m/>
    <m/>
    <m/>
    <m/>
  </r>
  <r>
    <s v="Octubre"/>
    <s v="10"/>
    <x v="1"/>
    <n v="201310"/>
    <d v="2014-10-25T00:00:00"/>
    <d v="2014-10-24T00:00:00"/>
    <n v="1"/>
    <s v="Comisión Social"/>
    <s v="Ana Yelitza Álvarez Calle"/>
    <s v="ana.alvarez@antioquia.gov.co"/>
    <s v="3217707985-3136236780"/>
    <n v="8862"/>
    <s v="San José de la Montaña"/>
    <s v="05658"/>
    <s v="Río Grande y Chico"/>
    <s v="Z11"/>
    <s v="NORTE"/>
    <s v="R05"/>
    <m/>
    <e v="#N/A"/>
    <e v="#N/A"/>
    <m/>
    <m/>
    <m/>
    <s v="Vendaval"/>
    <s v="Vendaval"/>
    <n v="30"/>
    <m/>
    <m/>
    <m/>
    <m/>
    <m/>
    <m/>
    <m/>
    <m/>
    <m/>
    <m/>
    <m/>
    <m/>
  </r>
  <r>
    <s v="Octubre"/>
    <s v="10"/>
    <x v="1"/>
    <n v="201310"/>
    <d v="2014-10-10T00:00:00"/>
    <d v="2014-10-10T00:00:00"/>
    <n v="1"/>
    <s v="Comisión Social"/>
    <s v="Ana Yelitza Álvarez Calle"/>
    <s v="ana.alvarez@antioquia.gov.co"/>
    <s v="3217707985-3136236780"/>
    <n v="8862"/>
    <s v="San Juan de Urabá"/>
    <s v="05659"/>
    <s v="Norte"/>
    <s v="Z24"/>
    <s v="URABÁ"/>
    <s v="R09"/>
    <m/>
    <e v="#N/A"/>
    <e v="#N/A"/>
    <m/>
    <m/>
    <m/>
    <s v="Otro"/>
    <m/>
    <n v="39"/>
    <m/>
    <m/>
    <m/>
    <m/>
    <m/>
    <m/>
    <m/>
    <m/>
    <m/>
    <m/>
    <m/>
    <m/>
  </r>
  <r>
    <s v="Octubre"/>
    <s v="10"/>
    <x v="1"/>
    <n v="201310"/>
    <d v="2014-10-17T00:00:00"/>
    <m/>
    <n v="1"/>
    <s v="Comisión Social"/>
    <s v="Ana Yelitza Álvarez Calle"/>
    <s v="ana.alvarez@antioquia.gov.co"/>
    <s v="3217707985-3136236780"/>
    <n v="8862"/>
    <s v="Copacabana"/>
    <s v="05212"/>
    <s v="Norte "/>
    <s v="Z02"/>
    <s v="VALLE DE ABURRÁ"/>
    <s v="R01"/>
    <m/>
    <e v="#N/A"/>
    <e v="#N/A"/>
    <m/>
    <m/>
    <m/>
    <s v="Inundación"/>
    <s v="Inundacion"/>
    <n v="18"/>
    <m/>
    <m/>
    <m/>
    <m/>
    <m/>
    <m/>
    <m/>
    <m/>
    <m/>
    <m/>
    <m/>
    <m/>
  </r>
  <r>
    <s v="Septiembre"/>
    <s v="09"/>
    <x v="1"/>
    <n v="201309"/>
    <m/>
    <d v="2014-09-30T00:00:00"/>
    <n v="1"/>
    <s v="Comisión Social"/>
    <s v="Ana Yelitza Álvarez Calle"/>
    <s v="ana.alvarez@antioquia.gov.co"/>
    <s v="3217707985-3136236780"/>
    <n v="8862"/>
    <s v="Cañasgordas"/>
    <s v="05138"/>
    <s v="Cuenca del Río Sucio"/>
    <s v="Z13"/>
    <s v="OCCIDENTE"/>
    <s v="R06"/>
    <m/>
    <e v="#N/A"/>
    <e v="#N/A"/>
    <m/>
    <m/>
    <m/>
    <s v="Otro"/>
    <m/>
    <n v="39"/>
    <m/>
    <m/>
    <m/>
    <m/>
    <m/>
    <m/>
    <m/>
    <m/>
    <m/>
    <m/>
    <m/>
    <m/>
  </r>
  <r>
    <s v="Agosto"/>
    <s v="08"/>
    <x v="1"/>
    <n v="201308"/>
    <m/>
    <d v="2014-08-23T00:00:00"/>
    <n v="1"/>
    <s v="Comisión Social"/>
    <s v="Ana Yelitza Álvarez Calle"/>
    <s v="ana.alvarez@antioquia.gov.co"/>
    <s v="3217707985-3136236780"/>
    <n v="8862"/>
    <s v="Yondó"/>
    <s v="05893"/>
    <s v="Ribereña"/>
    <s v="Z06"/>
    <s v="MAGDALENA MEDIO"/>
    <s v="R03"/>
    <m/>
    <e v="#N/A"/>
    <e v="#N/A"/>
    <m/>
    <m/>
    <m/>
    <s v="Deslizamiento"/>
    <s v="Deslizamiento"/>
    <n v="7"/>
    <m/>
    <m/>
    <m/>
    <m/>
    <m/>
    <m/>
    <m/>
    <m/>
    <m/>
    <m/>
    <m/>
    <m/>
  </r>
  <r>
    <s v="Octubre"/>
    <s v="10"/>
    <x v="1"/>
    <n v="201310"/>
    <d v="2014-10-20T00:00:00"/>
    <d v="2014-10-04T00:00:00"/>
    <n v="1"/>
    <s v="Comisión Social"/>
    <s v="Ana Yelitza Álvarez Calle"/>
    <s v="ana.alvarez@antioquia.gov.co"/>
    <s v="3217707985-3136236780"/>
    <n v="8862"/>
    <s v="San Francisco"/>
    <s v="05652"/>
    <s v="Bosques"/>
    <s v="Z17"/>
    <s v="ORIENTE"/>
    <s v="R07"/>
    <m/>
    <e v="#N/A"/>
    <e v="#N/A"/>
    <m/>
    <m/>
    <m/>
    <s v="Vendaval"/>
    <s v="Vendaval"/>
    <n v="30"/>
    <m/>
    <m/>
    <m/>
    <m/>
    <m/>
    <m/>
    <m/>
    <m/>
    <m/>
    <m/>
    <m/>
    <m/>
  </r>
  <r>
    <s v="Octubre"/>
    <s v="10"/>
    <x v="1"/>
    <n v="201310"/>
    <d v="2014-10-21T00:00:00"/>
    <d v="2014-10-21T00:00:00"/>
    <n v="1"/>
    <s v="Comisión Social"/>
    <s v="Ana Yelitza Álvarez Calle"/>
    <s v="ana.alvarez@antioquia.gov.co"/>
    <s v="3217707985-3136236780"/>
    <n v="8862"/>
    <s v="Tarazá"/>
    <s v="05790"/>
    <s v="Bajo Cauca"/>
    <s v="Z04"/>
    <s v="BAJO CAUCA"/>
    <s v="R02"/>
    <m/>
    <e v="#N/A"/>
    <e v="#N/A"/>
    <m/>
    <m/>
    <m/>
    <s v="Deslizamiento"/>
    <s v="Deslizamiento"/>
    <n v="7"/>
    <m/>
    <m/>
    <m/>
    <m/>
    <m/>
    <m/>
    <m/>
    <m/>
    <m/>
    <m/>
    <m/>
    <m/>
  </r>
  <r>
    <s v="Octubre"/>
    <s v="10"/>
    <x v="1"/>
    <n v="201310"/>
    <m/>
    <m/>
    <n v="1"/>
    <s v="Comisión Social"/>
    <s v="Ana Yelitza Álvarez Calle"/>
    <s v="ana.alvarez@antioquia.gov.co"/>
    <s v="3217707985-3136236780"/>
    <n v="8862"/>
    <s v="Puerto Nare"/>
    <s v="05585"/>
    <s v="Ribereña"/>
    <s v="Z06"/>
    <s v="MAGDALENA MEDIO"/>
    <s v="R03"/>
    <m/>
    <e v="#N/A"/>
    <e v="#N/A"/>
    <m/>
    <m/>
    <m/>
    <s v="Otro"/>
    <m/>
    <n v="39"/>
    <m/>
    <m/>
    <m/>
    <m/>
    <m/>
    <m/>
    <m/>
    <m/>
    <m/>
    <m/>
    <m/>
    <m/>
  </r>
  <r>
    <s v="Octubre"/>
    <s v="10"/>
    <x v="1"/>
    <n v="201310"/>
    <m/>
    <d v="2014-10-31T00:00:00"/>
    <n v="1"/>
    <s v="Comisión Social"/>
    <s v="Ana Yelitza Álvarez Calle"/>
    <s v="ana.alvarez@antioquia.gov.co"/>
    <s v="3217707985-3136236780"/>
    <n v="8862"/>
    <s v="El Carmen de Viboral"/>
    <s v="05148"/>
    <s v="Valle de San Nicolás"/>
    <s v="Z18"/>
    <s v="ORIENTE"/>
    <s v="R07"/>
    <m/>
    <e v="#N/A"/>
    <e v="#N/A"/>
    <m/>
    <m/>
    <m/>
    <s v="Lluvias"/>
    <s v="Granizada, lluvias y panico"/>
    <n v="19"/>
    <m/>
    <m/>
    <m/>
    <m/>
    <m/>
    <m/>
    <m/>
    <m/>
    <m/>
    <m/>
    <m/>
    <m/>
  </r>
  <r>
    <s v="Octubre"/>
    <s v="10"/>
    <x v="1"/>
    <n v="201310"/>
    <d v="2014-11-12T00:00:00"/>
    <m/>
    <n v="1"/>
    <s v="Comisión Social"/>
    <s v="Ana Yelitza Álvarez Calle"/>
    <s v="ana.alvarez@antioquia.gov.co"/>
    <s v="3217707985-3136236780"/>
    <n v="8862"/>
    <s v="Ciudad Bolívar"/>
    <s v="05101"/>
    <s v="San Juan"/>
    <s v="Z20"/>
    <s v="SUROESTE"/>
    <s v="R08"/>
    <m/>
    <e v="#N/A"/>
    <e v="#N/A"/>
    <m/>
    <m/>
    <m/>
    <s v="Otro"/>
    <m/>
    <n v="39"/>
    <m/>
    <m/>
    <m/>
    <m/>
    <m/>
    <m/>
    <m/>
    <m/>
    <m/>
    <m/>
    <m/>
    <m/>
  </r>
  <r>
    <s v="Octubre"/>
    <s v="10"/>
    <x v="1"/>
    <n v="201310"/>
    <d v="2014-11-07T00:00:00"/>
    <m/>
    <n v="1"/>
    <s v="Comisión Social"/>
    <s v="Ana Yelitza Álvarez Calle"/>
    <s v="ana.alvarez@antioquia.gov.co"/>
    <s v="3217707985-3136236780"/>
    <n v="8862"/>
    <s v="Bello"/>
    <s v="05088"/>
    <s v="Norte "/>
    <s v="Z02"/>
    <s v="VALLE DE ABURRÁ"/>
    <s v="R01"/>
    <m/>
    <e v="#N/A"/>
    <e v="#N/A"/>
    <m/>
    <m/>
    <m/>
    <s v="Colapso Estructural"/>
    <s v="colapso estructural"/>
    <n v="4"/>
    <m/>
    <m/>
    <m/>
    <m/>
    <m/>
    <m/>
    <m/>
    <m/>
    <m/>
    <m/>
    <m/>
    <m/>
  </r>
  <r>
    <s v="Octubre"/>
    <s v="10"/>
    <x v="1"/>
    <n v="201310"/>
    <m/>
    <m/>
    <n v="1"/>
    <s v="Comisión Social"/>
    <s v="Ana Yelitza Álvarez Calle"/>
    <s v="ana.alvarez@antioquia.gov.co"/>
    <s v="3217707985-3136236780"/>
    <n v="8862"/>
    <s v="Valdivia"/>
    <s v="05854"/>
    <s v="Vertiente Chorros Blancos"/>
    <s v="Z10"/>
    <s v="NORTE"/>
    <s v="R05"/>
    <m/>
    <e v="#N/A"/>
    <e v="#N/A"/>
    <m/>
    <m/>
    <m/>
    <s v="Otro"/>
    <m/>
    <n v="39"/>
    <m/>
    <m/>
    <m/>
    <m/>
    <m/>
    <m/>
    <m/>
    <m/>
    <m/>
    <m/>
    <m/>
    <m/>
  </r>
  <r>
    <s v="Octubre"/>
    <s v="10"/>
    <x v="1"/>
    <n v="201310"/>
    <m/>
    <m/>
    <n v="1"/>
    <s v="Comisión Social"/>
    <s v="Ana Yelitza Álvarez Calle"/>
    <s v="ana.alvarez@antioquia.gov.co"/>
    <s v="3217707985-3136236780"/>
    <n v="8862"/>
    <m/>
    <e v="#N/A"/>
    <e v="#N/A"/>
    <e v="#N/A"/>
    <e v="#N/A"/>
    <e v="#N/A"/>
    <m/>
    <e v="#N/A"/>
    <e v="#N/A"/>
    <m/>
    <m/>
    <m/>
    <s v="Otro"/>
    <m/>
    <n v="39"/>
    <m/>
    <m/>
    <m/>
    <m/>
    <m/>
    <m/>
    <m/>
    <m/>
    <m/>
    <m/>
    <m/>
    <m/>
  </r>
  <r>
    <s v="Octubre"/>
    <s v="10"/>
    <x v="1"/>
    <n v="201310"/>
    <m/>
    <m/>
    <n v="1"/>
    <s v="Comisión Social"/>
    <s v="Ana Yelitza Álvarez Calle"/>
    <s v="ana.alvarez@antioquia.gov.co"/>
    <s v="3217707985-3136236780"/>
    <n v="8862"/>
    <m/>
    <e v="#N/A"/>
    <e v="#N/A"/>
    <e v="#N/A"/>
    <e v="#N/A"/>
    <e v="#N/A"/>
    <m/>
    <e v="#N/A"/>
    <e v="#N/A"/>
    <m/>
    <m/>
    <m/>
    <s v="Otro"/>
    <m/>
    <n v="39"/>
    <m/>
    <m/>
    <m/>
    <m/>
    <m/>
    <m/>
    <m/>
    <m/>
    <m/>
    <m/>
    <m/>
    <m/>
  </r>
  <r>
    <s v="Septiembre"/>
    <s v="09"/>
    <x v="1"/>
    <n v="201309"/>
    <d v="2013-10-28T00:00:00"/>
    <d v="2013-09-28T00:00:00"/>
    <n v="1"/>
    <s v="Comisión Social"/>
    <s v="Ana Yelitza Álvarez Calle"/>
    <s v="ana.alvarez@antioquia.gov.co"/>
    <s v="3217707985-3136236780"/>
    <n v="8862"/>
    <s v="Betulia"/>
    <s v="05093"/>
    <s v="Penderisco"/>
    <s v="Z21"/>
    <s v="SUROESTE"/>
    <s v="R08"/>
    <m/>
    <e v="#N/A"/>
    <e v="#N/A"/>
    <m/>
    <m/>
    <m/>
    <s v="Vendaval"/>
    <s v="Vendaval"/>
    <n v="30"/>
    <n v="19"/>
    <m/>
    <m/>
    <m/>
    <n v="19"/>
    <m/>
    <m/>
    <m/>
    <m/>
    <m/>
    <m/>
    <m/>
  </r>
  <r>
    <s v="Septiembre"/>
    <s v="09"/>
    <x v="1"/>
    <n v="201309"/>
    <d v="2013-10-02T00:00:00"/>
    <d v="2013-09-29T00:00:00"/>
    <n v="1"/>
    <s v="Comisión Social"/>
    <s v="Ana Yelitza Álvarez Calle"/>
    <s v="ana.alvarez@antioquia.gov.co"/>
    <s v="3217707985-3136236780"/>
    <n v="8862"/>
    <s v="Anzá"/>
    <s v="05044"/>
    <s v="Cauca Medio"/>
    <s v="Z14"/>
    <s v="OCCIDENTE"/>
    <s v="R06"/>
    <m/>
    <e v="#N/A"/>
    <e v="#N/A"/>
    <m/>
    <m/>
    <m/>
    <s v="Lluvias"/>
    <s v="Granizada"/>
    <n v="19"/>
    <n v="35"/>
    <m/>
    <m/>
    <m/>
    <n v="35"/>
    <m/>
    <m/>
    <m/>
    <m/>
    <m/>
    <m/>
    <m/>
  </r>
  <r>
    <s v="Octubre"/>
    <s v="10"/>
    <x v="1"/>
    <n v="201310"/>
    <m/>
    <m/>
    <n v="1"/>
    <s v="Comisión Social"/>
    <s v="Ana Yelitza Álvarez Calle"/>
    <s v="ana.alvarez@antioquia.gov.co"/>
    <s v="3217707985-3136236780"/>
    <n v="8862"/>
    <s v="Cisneros"/>
    <s v="05190"/>
    <s v="Nus"/>
    <s v="Z05"/>
    <s v="NORDESTE"/>
    <s v="R04"/>
    <m/>
    <e v="#N/A"/>
    <e v="#N/A"/>
    <m/>
    <m/>
    <m/>
    <s v="Otro"/>
    <m/>
    <n v="39"/>
    <m/>
    <m/>
    <m/>
    <m/>
    <m/>
    <m/>
    <m/>
    <m/>
    <m/>
    <m/>
    <m/>
    <m/>
  </r>
  <r>
    <s v="Octubre"/>
    <s v="10"/>
    <x v="1"/>
    <n v="201310"/>
    <d v="2013-10-22T00:00:00"/>
    <m/>
    <n v="1"/>
    <s v="Comisión Social"/>
    <s v="Ana Yelitza Álvarez Calle"/>
    <s v="ana.alvarez@antioquia.gov.co"/>
    <s v="3217707985-3136236780"/>
    <n v="8862"/>
    <s v="Caracolí"/>
    <s v="05142"/>
    <s v="Nus"/>
    <s v="Z05"/>
    <s v="MAGDALENA MEDIO"/>
    <s v="R03"/>
    <m/>
    <e v="#N/A"/>
    <e v="#N/A"/>
    <m/>
    <m/>
    <m/>
    <s v="Vendaval"/>
    <s v="Vendaval"/>
    <n v="30"/>
    <m/>
    <m/>
    <m/>
    <m/>
    <m/>
    <m/>
    <m/>
    <m/>
    <m/>
    <m/>
    <m/>
    <m/>
  </r>
  <r>
    <s v="Octubre"/>
    <s v="10"/>
    <x v="1"/>
    <n v="201310"/>
    <d v="2013-10-29T00:00:00"/>
    <d v="2013-10-26T00:00:00"/>
    <n v="1"/>
    <s v="Comisión Social"/>
    <s v="Ana Yelitza Álvarez Calle"/>
    <s v="ana.alvarez@antioquia.gov.co"/>
    <s v="3217707985-3136236780"/>
    <n v="8862"/>
    <s v="Arboletes"/>
    <s v="05051"/>
    <s v="Norte"/>
    <s v="Z24"/>
    <s v="URABÁ"/>
    <s v="R09"/>
    <m/>
    <e v="#N/A"/>
    <e v="#N/A"/>
    <m/>
    <m/>
    <m/>
    <s v="Incendio Estructural"/>
    <s v="Incendio"/>
    <n v="15"/>
    <n v="1"/>
    <m/>
    <m/>
    <m/>
    <n v="1"/>
    <m/>
    <m/>
    <m/>
    <m/>
    <m/>
    <m/>
    <m/>
  </r>
  <r>
    <s v="Octubre"/>
    <s v="10"/>
    <x v="1"/>
    <n v="201310"/>
    <d v="2013-10-30T00:00:00"/>
    <d v="2013-10-21T00:00:00"/>
    <n v="1"/>
    <s v="Comisión Social"/>
    <s v="Ana Yelitza Álvarez Calle"/>
    <s v="ana.alvarez@antioquia.gov.co"/>
    <s v="3217707985-3136236780"/>
    <n v="8862"/>
    <s v="Uramita"/>
    <s v="05842"/>
    <s v="Cuenca del Río Sucio"/>
    <s v="Z13"/>
    <s v="OCCIDENTE"/>
    <s v="R06"/>
    <m/>
    <e v="#N/A"/>
    <e v="#N/A"/>
    <m/>
    <m/>
    <m/>
    <s v="Vendaval"/>
    <s v="Vendaval,deslizamiento, huracan, colapso estructural"/>
    <n v="30"/>
    <n v="35"/>
    <m/>
    <m/>
    <m/>
    <n v="36"/>
    <m/>
    <m/>
    <m/>
    <m/>
    <m/>
    <m/>
    <m/>
  </r>
  <r>
    <s v="Octubre"/>
    <s v="10"/>
    <x v="1"/>
    <n v="201310"/>
    <d v="2013-10-23T00:00:00"/>
    <d v="2013-10-19T00:00:00"/>
    <n v="1"/>
    <s v="Comisión Social"/>
    <s v="Ana Yelitza Álvarez Calle"/>
    <s v="ana.alvarez@antioquia.gov.co"/>
    <s v="3217707985-3136236780"/>
    <n v="8862"/>
    <s v="Nariño"/>
    <s v="05483"/>
    <s v="Páramo"/>
    <s v="Z15"/>
    <s v="ORIENTE"/>
    <s v="R07"/>
    <m/>
    <e v="#N/A"/>
    <e v="#N/A"/>
    <m/>
    <m/>
    <m/>
    <s v="Vendaval"/>
    <s v="Vendaval, Huracanes"/>
    <n v="30"/>
    <n v="26"/>
    <m/>
    <m/>
    <m/>
    <n v="26"/>
    <m/>
    <m/>
    <m/>
    <m/>
    <m/>
    <m/>
    <m/>
  </r>
  <r>
    <s v="Octubre"/>
    <s v="10"/>
    <x v="1"/>
    <n v="201310"/>
    <d v="2013-11-07T00:00:00"/>
    <d v="2013-10-15T00:00:00"/>
    <n v="1"/>
    <s v="Comisión Social"/>
    <s v="Ana Yelitza Álvarez Calle"/>
    <s v="ana.alvarez@antioquia.gov.co"/>
    <s v="3217707985-3136236780"/>
    <n v="8862"/>
    <s v="Guarne"/>
    <s v="05318"/>
    <s v="Valle de San Nicolás"/>
    <s v="Z18"/>
    <s v="ORIENTE"/>
    <s v="R07"/>
    <m/>
    <e v="#N/A"/>
    <e v="#N/A"/>
    <m/>
    <m/>
    <m/>
    <s v="Lluvias"/>
    <s v="Granizada"/>
    <n v="19"/>
    <m/>
    <m/>
    <m/>
    <m/>
    <m/>
    <m/>
    <m/>
    <m/>
    <m/>
    <m/>
    <m/>
    <m/>
  </r>
  <r>
    <s v="Octubre"/>
    <s v="10"/>
    <x v="1"/>
    <n v="201310"/>
    <d v="2013-11-06T00:00:00"/>
    <d v="2013-11-05T00:00:00"/>
    <n v="1"/>
    <s v="Comisión Social"/>
    <s v="Ana Yelitza Álvarez Calle"/>
    <s v="ana.alvarez@antioquia.gov.co"/>
    <s v="3217707985-3136236780"/>
    <n v="8862"/>
    <s v="Bello"/>
    <s v="05088"/>
    <s v="Norte "/>
    <s v="Z02"/>
    <s v="VALLE DE ABURRÁ"/>
    <s v="R01"/>
    <m/>
    <e v="#N/A"/>
    <e v="#N/A"/>
    <m/>
    <m/>
    <m/>
    <s v="Deslizamiento"/>
    <s v="Deslizamiento"/>
    <n v="7"/>
    <n v="2"/>
    <m/>
    <m/>
    <m/>
    <n v="1"/>
    <m/>
    <m/>
    <m/>
    <m/>
    <m/>
    <m/>
    <m/>
  </r>
  <r>
    <s v="Octubre"/>
    <s v="10"/>
    <x v="1"/>
    <n v="201310"/>
    <d v="2013-10-31T00:00:00"/>
    <d v="2013-10-23T00:00:00"/>
    <n v="1"/>
    <s v="Comisión Social"/>
    <s v="Ana Yelitza Álvarez Calle"/>
    <s v="ana.alvarez@antioquia.gov.co"/>
    <s v="3217707985-3136236780"/>
    <n v="8862"/>
    <s v="Heliconia"/>
    <s v="05347"/>
    <s v="Cauca Medio"/>
    <s v="Z14"/>
    <s v="OCCIDENTE"/>
    <s v="R06"/>
    <m/>
    <e v="#N/A"/>
    <e v="#N/A"/>
    <m/>
    <m/>
    <m/>
    <s v="Colapso Estructural"/>
    <s v="Colapso estructural"/>
    <n v="4"/>
    <m/>
    <m/>
    <m/>
    <m/>
    <m/>
    <m/>
    <m/>
    <m/>
    <m/>
    <m/>
    <m/>
    <m/>
  </r>
  <r>
    <s v="Octubre"/>
    <s v="10"/>
    <x v="1"/>
    <n v="201310"/>
    <d v="2013-11-13T00:00:00"/>
    <d v="2013-11-04T00:00:00"/>
    <n v="1"/>
    <s v="Comisión Social"/>
    <s v="Ana Yelitza Álvarez Calle"/>
    <s v="ana.alvarez@antioquia.gov.co"/>
    <s v="3217707985-3136236780"/>
    <n v="8862"/>
    <s v="Salgar"/>
    <s v="05642"/>
    <s v="Penderisco"/>
    <s v="Z21"/>
    <s v="SUROESTE"/>
    <s v="R08"/>
    <m/>
    <e v="#N/A"/>
    <e v="#N/A"/>
    <m/>
    <m/>
    <m/>
    <s v="Incendio Estructural"/>
    <s v="Incendio"/>
    <n v="15"/>
    <n v="1"/>
    <m/>
    <m/>
    <m/>
    <n v="1"/>
    <m/>
    <m/>
    <m/>
    <m/>
    <m/>
    <m/>
    <m/>
  </r>
  <r>
    <s v="Octubre"/>
    <s v="10"/>
    <x v="1"/>
    <n v="201310"/>
    <d v="2013-10-30T00:00:00"/>
    <d v="2013-10-20T00:00:00"/>
    <n v="1"/>
    <s v="Comisión Social"/>
    <s v="Ana Yelitza Álvarez Calle"/>
    <s v="ana.alvarez@antioquia.gov.co"/>
    <s v="3217707985-3136236780"/>
    <n v="8862"/>
    <s v="Santo Domingo"/>
    <s v="05690"/>
    <s v="Nus"/>
    <s v="Z05"/>
    <s v="NORDESTE"/>
    <s v="R04"/>
    <m/>
    <e v="#N/A"/>
    <e v="#N/A"/>
    <m/>
    <m/>
    <m/>
    <s v="Incendio Estructural"/>
    <s v="Incendio"/>
    <n v="15"/>
    <m/>
    <m/>
    <m/>
    <m/>
    <n v="1"/>
    <m/>
    <m/>
    <m/>
    <m/>
    <m/>
    <m/>
    <m/>
  </r>
  <r>
    <s v="Octubre"/>
    <s v="10"/>
    <x v="1"/>
    <n v="201310"/>
    <d v="2013-10-17T00:00:00"/>
    <d v="2013-10-04T00:00:00"/>
    <n v="1"/>
    <s v="Comisión Social"/>
    <s v="Ana Yelitza Álvarez Calle"/>
    <s v="ana.alvarez@antioquia.gov.co"/>
    <s v="3217707985-3136236780"/>
    <n v="8862"/>
    <s v="San Rafael"/>
    <s v="05667"/>
    <s v="Embalses"/>
    <s v="Z16"/>
    <s v="ORIENTE"/>
    <s v="R07"/>
    <m/>
    <e v="#N/A"/>
    <e v="#N/A"/>
    <m/>
    <m/>
    <m/>
    <s v="Avenida"/>
    <s v="Avenida torrencial, colapso estructural, helada, inundacion"/>
    <n v="3"/>
    <n v="28"/>
    <m/>
    <m/>
    <m/>
    <n v="48"/>
    <m/>
    <m/>
    <m/>
    <m/>
    <m/>
    <m/>
    <m/>
  </r>
  <r>
    <s v="Octubre"/>
    <s v="10"/>
    <x v="1"/>
    <n v="201310"/>
    <m/>
    <m/>
    <n v="1"/>
    <s v="Comisión Social"/>
    <s v="Ana Yelitza Álvarez Calle"/>
    <s v="ana.alvarez@antioquia.gov.co"/>
    <s v="3217707985-3136236780"/>
    <n v="8862"/>
    <s v="Argelia"/>
    <s v="05055"/>
    <s v="Páramo"/>
    <s v="Z15"/>
    <s v="ORIENTE"/>
    <s v="R07"/>
    <m/>
    <e v="#N/A"/>
    <e v="#N/A"/>
    <m/>
    <m/>
    <m/>
    <s v="Otro"/>
    <m/>
    <n v="39"/>
    <m/>
    <m/>
    <m/>
    <m/>
    <m/>
    <m/>
    <m/>
    <m/>
    <m/>
    <m/>
    <m/>
    <m/>
  </r>
  <r>
    <s v="Octubre"/>
    <s v="10"/>
    <x v="1"/>
    <n v="201310"/>
    <d v="2013-09-26T00:00:00"/>
    <m/>
    <n v="1"/>
    <s v="Comisión Social"/>
    <s v="Ana Yelitza Álvarez Calle"/>
    <s v="ana.alvarez@antioquia.gov.co"/>
    <s v="3217707985-3136236780"/>
    <n v="8862"/>
    <s v="Caucasia"/>
    <s v="05154"/>
    <s v="Bajo Cauca"/>
    <s v="Z04"/>
    <s v="BAJO CAUCA"/>
    <s v="R02"/>
    <m/>
    <e v="#N/A"/>
    <e v="#N/A"/>
    <m/>
    <m/>
    <m/>
    <s v="Otro"/>
    <s v="Paro minero"/>
    <n v="39"/>
    <m/>
    <m/>
    <m/>
    <m/>
    <m/>
    <m/>
    <m/>
    <m/>
    <m/>
    <m/>
    <m/>
    <m/>
  </r>
  <r>
    <s v="Octubre"/>
    <s v="10"/>
    <x v="1"/>
    <n v="201310"/>
    <m/>
    <d v="2013-10-01T00:00:00"/>
    <n v="1"/>
    <s v="Comisión Social"/>
    <s v="Ana Yelitza Álvarez Calle"/>
    <s v="ana.alvarez@antioquia.gov.co"/>
    <s v="3217707985-3136236780"/>
    <n v="8862"/>
    <s v="Cañasgordas"/>
    <s v="05138"/>
    <s v="Cuenca del Río Sucio"/>
    <s v="Z13"/>
    <s v="OCCIDENTE"/>
    <s v="R06"/>
    <m/>
    <e v="#N/A"/>
    <e v="#N/A"/>
    <m/>
    <m/>
    <m/>
    <s v="Vendaval"/>
    <s v="Vendaval"/>
    <n v="30"/>
    <n v="5"/>
    <m/>
    <m/>
    <m/>
    <n v="5"/>
    <m/>
    <m/>
    <m/>
    <m/>
    <m/>
    <m/>
    <m/>
  </r>
  <r>
    <s v="Octubre"/>
    <s v="10"/>
    <x v="1"/>
    <n v="201310"/>
    <d v="2013-10-11T00:00:00"/>
    <d v="2013-10-10T00:00:00"/>
    <n v="1"/>
    <s v="Comisión Social"/>
    <s v="Ana Yelitza Álvarez Calle"/>
    <s v="ana.alvarez@antioquia.gov.co"/>
    <s v="3217707985-3136236780"/>
    <n v="8862"/>
    <s v="Puerto Triunfo"/>
    <s v="05591"/>
    <s v="Ribereña"/>
    <s v="Z06"/>
    <s v="MAGDALENA MEDIO"/>
    <s v="R03"/>
    <m/>
    <e v="#N/A"/>
    <e v="#N/A"/>
    <m/>
    <m/>
    <m/>
    <s v="Vendaval"/>
    <s v="Vendaval"/>
    <n v="30"/>
    <n v="9"/>
    <m/>
    <m/>
    <m/>
    <n v="9"/>
    <m/>
    <m/>
    <m/>
    <m/>
    <m/>
    <m/>
    <m/>
  </r>
  <r>
    <s v="Octubre"/>
    <s v="10"/>
    <x v="1"/>
    <n v="201310"/>
    <d v="2013-10-18T00:00:00"/>
    <d v="2013-10-16T00:00:00"/>
    <n v="1"/>
    <s v="Comisión Social"/>
    <s v="Ana Yelitza Álvarez Calle"/>
    <s v="ana.alvarez@antioquia.gov.co"/>
    <s v="3217707985-3136236780"/>
    <n v="8862"/>
    <s v="Puerto Triunfo"/>
    <s v="05591"/>
    <s v="Ribereña"/>
    <s v="Z06"/>
    <s v="MAGDALENA MEDIO"/>
    <s v="R03"/>
    <m/>
    <e v="#N/A"/>
    <e v="#N/A"/>
    <m/>
    <m/>
    <m/>
    <s v="Vendaval"/>
    <s v="Vendaval"/>
    <n v="30"/>
    <m/>
    <m/>
    <m/>
    <m/>
    <n v="56"/>
    <m/>
    <m/>
    <m/>
    <m/>
    <m/>
    <m/>
    <m/>
  </r>
  <r>
    <s v="Octubre"/>
    <s v="10"/>
    <x v="1"/>
    <n v="201310"/>
    <d v="2013-10-23T00:00:00"/>
    <d v="2013-10-22T00:00:00"/>
    <n v="1"/>
    <s v="Comisión Social"/>
    <s v="Ana Yelitza Álvarez Calle"/>
    <s v="ana.alvarez@antioquia.gov.co"/>
    <s v="3217707985-3136236780"/>
    <n v="8862"/>
    <s v="Puerto Triunfo"/>
    <s v="05591"/>
    <s v="Ribereña"/>
    <s v="Z06"/>
    <s v="MAGDALENA MEDIO"/>
    <s v="R03"/>
    <m/>
    <e v="#N/A"/>
    <e v="#N/A"/>
    <m/>
    <m/>
    <m/>
    <s v="Inundación"/>
    <s v="Inundacion"/>
    <n v="18"/>
    <m/>
    <m/>
    <m/>
    <m/>
    <n v="108"/>
    <m/>
    <m/>
    <m/>
    <m/>
    <m/>
    <m/>
    <m/>
  </r>
  <r>
    <s v="Octubre"/>
    <s v="10"/>
    <x v="1"/>
    <n v="201310"/>
    <d v="2013-10-22T00:00:00"/>
    <m/>
    <n v="1"/>
    <s v="Comisión Social"/>
    <s v="Ana Yelitza Álvarez Calle"/>
    <s v="ana.alvarez@antioquia.gov.co"/>
    <s v="3217707985-3136236780"/>
    <n v="8862"/>
    <s v="Caracolí"/>
    <s v="05142"/>
    <s v="Nus"/>
    <s v="Z05"/>
    <s v="MAGDALENA MEDIO"/>
    <s v="R03"/>
    <m/>
    <e v="#N/A"/>
    <e v="#N/A"/>
    <m/>
    <m/>
    <m/>
    <s v="Lluvias"/>
    <s v="Lluvias"/>
    <n v="19"/>
    <m/>
    <m/>
    <m/>
    <m/>
    <m/>
    <m/>
    <m/>
    <m/>
    <m/>
    <m/>
    <m/>
    <m/>
  </r>
  <r>
    <s v="Septiembre"/>
    <s v="09"/>
    <x v="1"/>
    <n v="201309"/>
    <d v="2013-09-30T00:00:00"/>
    <s v="23-24/sept"/>
    <n v="1"/>
    <s v="Comisión Social"/>
    <s v="Ana Yelitza Álvarez Calle"/>
    <s v="ana.alvarez@antioquia.gov.co"/>
    <s v="3217707985-3136236780"/>
    <n v="8862"/>
    <s v="San Andrés de Cuerquia"/>
    <s v="05647"/>
    <s v="Río Cauca"/>
    <s v="Z12"/>
    <s v="NORTE"/>
    <s v="R05"/>
    <m/>
    <e v="#N/A"/>
    <e v="#N/A"/>
    <m/>
    <m/>
    <m/>
    <s v="Tempestad"/>
    <s v="Tornados"/>
    <n v="27"/>
    <n v="10"/>
    <m/>
    <m/>
    <m/>
    <n v="10"/>
    <m/>
    <m/>
    <m/>
    <m/>
    <m/>
    <m/>
    <m/>
  </r>
  <r>
    <s v="Noviembre"/>
    <s v="11"/>
    <x v="1"/>
    <n v="201311"/>
    <m/>
    <m/>
    <n v="1"/>
    <s v="Comisión Social"/>
    <s v="Ana Yelitza Álvarez Calle"/>
    <s v="ana.alvarez@antioquia.gov.co"/>
    <s v="3217707985-3136236780"/>
    <n v="8862"/>
    <s v="Bello"/>
    <s v="05088"/>
    <s v="Norte "/>
    <s v="Z02"/>
    <s v="VALLE DE ABURRÁ"/>
    <s v="R01"/>
    <m/>
    <e v="#N/A"/>
    <e v="#N/A"/>
    <m/>
    <m/>
    <m/>
    <s v="Otro"/>
    <m/>
    <n v="39"/>
    <m/>
    <m/>
    <m/>
    <m/>
    <m/>
    <m/>
    <m/>
    <m/>
    <m/>
    <m/>
    <m/>
    <m/>
  </r>
  <r>
    <s v="Noviembre"/>
    <s v="11"/>
    <x v="1"/>
    <n v="201311"/>
    <d v="2013-11-06T00:00:00"/>
    <m/>
    <n v="1"/>
    <s v="Comisión Social"/>
    <s v="Ana Yelitza Álvarez Calle"/>
    <s v="ana.alvarez@antioquia.gov.co"/>
    <s v="3217707985-3136236780"/>
    <n v="8862"/>
    <s v="Bello"/>
    <s v="05088"/>
    <s v="Norte "/>
    <s v="Z02"/>
    <s v="VALLE DE ABURRÁ"/>
    <s v="R01"/>
    <m/>
    <e v="#N/A"/>
    <e v="#N/A"/>
    <m/>
    <m/>
    <m/>
    <s v="Deslizamiento"/>
    <s v="Deslizamiento"/>
    <n v="7"/>
    <m/>
    <m/>
    <m/>
    <m/>
    <m/>
    <m/>
    <m/>
    <m/>
    <m/>
    <m/>
    <m/>
    <m/>
  </r>
  <r>
    <s v="Noviembre"/>
    <s v="11"/>
    <x v="1"/>
    <n v="201311"/>
    <d v="2013-11-20T00:00:00"/>
    <d v="2013-11-15T00:00:00"/>
    <n v="1"/>
    <s v="Comisión Social"/>
    <s v="Ana Yelitza Álvarez Calle"/>
    <s v="ana.alvarez@antioquia.gov.co"/>
    <s v="3217707985-3136236780"/>
    <n v="8862"/>
    <s v="Santo Domingo"/>
    <s v="05690"/>
    <s v="Nus"/>
    <s v="Z05"/>
    <s v="NORDESTE"/>
    <s v="R04"/>
    <m/>
    <e v="#N/A"/>
    <e v="#N/A"/>
    <m/>
    <m/>
    <m/>
    <s v="Deslizamiento"/>
    <s v="Deslizamiento"/>
    <n v="7"/>
    <n v="1"/>
    <m/>
    <m/>
    <m/>
    <n v="1"/>
    <m/>
    <m/>
    <m/>
    <m/>
    <m/>
    <m/>
    <m/>
  </r>
  <r>
    <s v="Noviembre"/>
    <s v="11"/>
    <x v="1"/>
    <n v="201311"/>
    <m/>
    <m/>
    <n v="1"/>
    <s v="Comisión Social"/>
    <s v="Ana Yelitza Álvarez Calle"/>
    <s v="ana.alvarez@antioquia.gov.co"/>
    <s v="3217707985-3136236780"/>
    <n v="8862"/>
    <m/>
    <e v="#N/A"/>
    <e v="#N/A"/>
    <e v="#N/A"/>
    <e v="#N/A"/>
    <e v="#N/A"/>
    <m/>
    <e v="#N/A"/>
    <e v="#N/A"/>
    <m/>
    <m/>
    <m/>
    <s v="Otro"/>
    <m/>
    <n v="39"/>
    <m/>
    <m/>
    <m/>
    <m/>
    <m/>
    <m/>
    <m/>
    <m/>
    <m/>
    <m/>
    <m/>
    <m/>
  </r>
  <r>
    <s v="Noviembre"/>
    <s v="11"/>
    <x v="1"/>
    <n v="201311"/>
    <d v="2013-11-08T00:00:00"/>
    <d v="2013-11-07T00:00:00"/>
    <n v="1"/>
    <s v="Comisión Social"/>
    <s v="Ana Yelitza Álvarez Calle"/>
    <s v="ana.alvarez@antioquia.gov.co"/>
    <s v="3217707985-3136236780"/>
    <n v="8862"/>
    <s v="Bello"/>
    <s v="05088"/>
    <s v="Norte "/>
    <s v="Z02"/>
    <s v="VALLE DE ABURRÁ"/>
    <s v="R01"/>
    <m/>
    <e v="#N/A"/>
    <e v="#N/A"/>
    <m/>
    <m/>
    <m/>
    <s v="Colapso Estructural"/>
    <s v="Colapso estructural"/>
    <n v="4"/>
    <n v="8"/>
    <m/>
    <m/>
    <m/>
    <n v="6"/>
    <m/>
    <m/>
    <m/>
    <m/>
    <m/>
    <m/>
    <m/>
  </r>
  <r>
    <s v="Noviembre"/>
    <s v="11"/>
    <x v="1"/>
    <n v="201311"/>
    <d v="2013-11-05T00:00:00"/>
    <m/>
    <n v="1"/>
    <s v="Comisión Social"/>
    <s v="Ana Yelitza Álvarez Calle"/>
    <s v="ana.alvarez@antioquia.gov.co"/>
    <s v="3217707985-3136236780"/>
    <n v="8862"/>
    <s v="Bello"/>
    <s v="05088"/>
    <s v="Norte "/>
    <s v="Z02"/>
    <s v="VALLE DE ABURRÁ"/>
    <s v="R01"/>
    <m/>
    <e v="#N/A"/>
    <e v="#N/A"/>
    <m/>
    <m/>
    <m/>
    <s v="Otro"/>
    <s v="Relacion entrega de ayuda humanitaria"/>
    <n v="39"/>
    <m/>
    <m/>
    <m/>
    <m/>
    <m/>
    <m/>
    <m/>
    <m/>
    <m/>
    <m/>
    <m/>
    <m/>
  </r>
  <r>
    <s v="Noviembre"/>
    <s v="11"/>
    <x v="1"/>
    <n v="201311"/>
    <d v="2013-11-06T00:00:00"/>
    <d v="2013-11-06T00:00:00"/>
    <n v="1"/>
    <s v="Comisión Social"/>
    <s v="Ana Yelitza Álvarez Calle"/>
    <s v="ana.alvarez@antioquia.gov.co"/>
    <s v="3217707985-3136236780"/>
    <n v="8862"/>
    <s v="Bello"/>
    <s v="05088"/>
    <s v="Norte "/>
    <s v="Z02"/>
    <s v="VALLE DE ABURRÁ"/>
    <s v="R01"/>
    <m/>
    <e v="#N/A"/>
    <e v="#N/A"/>
    <m/>
    <m/>
    <m/>
    <s v="Vendaval"/>
    <s v="Vendaval"/>
    <n v="30"/>
    <n v="1"/>
    <m/>
    <m/>
    <m/>
    <n v="1"/>
    <m/>
    <m/>
    <m/>
    <m/>
    <m/>
    <m/>
    <m/>
  </r>
  <r>
    <s v="Noviembre"/>
    <s v="11"/>
    <x v="1"/>
    <n v="201311"/>
    <d v="2013-11-06T00:00:00"/>
    <d v="2013-11-05T00:00:00"/>
    <n v="1"/>
    <s v="Comisión Social"/>
    <s v="Ana Yelitza Álvarez Calle"/>
    <s v="ana.alvarez@antioquia.gov.co"/>
    <s v="3217707985-3136236780"/>
    <n v="8862"/>
    <s v="Bello"/>
    <s v="05088"/>
    <s v="Norte "/>
    <s v="Z02"/>
    <s v="VALLE DE ABURRÁ"/>
    <s v="R01"/>
    <m/>
    <e v="#N/A"/>
    <e v="#N/A"/>
    <m/>
    <m/>
    <m/>
    <s v="Deslizamiento"/>
    <s v="Deslizamiento"/>
    <n v="7"/>
    <n v="1"/>
    <m/>
    <m/>
    <m/>
    <n v="1"/>
    <m/>
    <m/>
    <m/>
    <m/>
    <m/>
    <m/>
    <m/>
  </r>
  <r>
    <s v="Noviembre"/>
    <s v="11"/>
    <x v="1"/>
    <n v="201311"/>
    <d v="2013-11-12T00:00:00"/>
    <m/>
    <n v="1"/>
    <s v="Comisión Social"/>
    <s v="Ana Yelitza Álvarez Calle"/>
    <s v="ana.alvarez@antioquia.gov.co"/>
    <s v="3217707985-3136236780"/>
    <n v="8862"/>
    <s v="San Andrés de Cuerquia"/>
    <s v="05647"/>
    <s v="Río Cauca"/>
    <s v="Z12"/>
    <s v="NORTE"/>
    <s v="R05"/>
    <m/>
    <e v="#N/A"/>
    <e v="#N/A"/>
    <m/>
    <m/>
    <m/>
    <s v="Lluvias"/>
    <s v="Aguaceros"/>
    <n v="19"/>
    <m/>
    <m/>
    <m/>
    <m/>
    <n v="2"/>
    <m/>
    <m/>
    <m/>
    <m/>
    <m/>
    <m/>
    <m/>
  </r>
  <r>
    <s v="Noviembre"/>
    <s v="11"/>
    <x v="1"/>
    <n v="201311"/>
    <m/>
    <m/>
    <n v="1"/>
    <s v="Comisión Social"/>
    <s v="Ana Yelitza Álvarez Calle"/>
    <s v="ana.alvarez@antioquia.gov.co"/>
    <s v="3217707985-3136236780"/>
    <n v="8862"/>
    <s v="Urrao"/>
    <s v="05847"/>
    <s v="Penderisco"/>
    <s v="Z21"/>
    <s v="SUROESTE"/>
    <s v="R08"/>
    <m/>
    <e v="#N/A"/>
    <e v="#N/A"/>
    <m/>
    <m/>
    <m/>
    <s v="Vendaval"/>
    <s v="Vendaval"/>
    <n v="30"/>
    <m/>
    <m/>
    <m/>
    <m/>
    <m/>
    <m/>
    <m/>
    <m/>
    <m/>
    <m/>
    <m/>
    <m/>
  </r>
  <r>
    <s v="Noviembre"/>
    <s v="11"/>
    <x v="1"/>
    <n v="201311"/>
    <d v="2013-11-21T00:00:00"/>
    <d v="2013-11-13T00:00:00"/>
    <n v="1"/>
    <s v="Comisión Social"/>
    <s v="Ana Yelitza Álvarez Calle"/>
    <s v="ana.alvarez@antioquia.gov.co"/>
    <s v="3217707985-3136236780"/>
    <n v="8862"/>
    <s v="San Roque"/>
    <s v="05670"/>
    <s v="Nus"/>
    <s v="Z05"/>
    <s v="NORDESTE"/>
    <s v="R04"/>
    <m/>
    <e v="#N/A"/>
    <e v="#N/A"/>
    <m/>
    <m/>
    <m/>
    <s v="Inundación"/>
    <s v="Inundacion"/>
    <n v="18"/>
    <m/>
    <m/>
    <m/>
    <m/>
    <m/>
    <m/>
    <m/>
    <m/>
    <m/>
    <m/>
    <m/>
    <m/>
  </r>
  <r>
    <s v="Noviembre"/>
    <s v="11"/>
    <x v="1"/>
    <n v="201311"/>
    <d v="2013-11-22T00:00:00"/>
    <m/>
    <n v="1"/>
    <s v="Comisión Social"/>
    <s v="Ana Yelitza Álvarez Calle"/>
    <s v="ana.alvarez@antioquia.gov.co"/>
    <s v="3217707985-3136236780"/>
    <n v="8862"/>
    <s v="Anorí"/>
    <s v="05040"/>
    <s v="Río Porce "/>
    <s v="Z09"/>
    <s v="NORDESTE"/>
    <s v="R04"/>
    <m/>
    <e v="#N/A"/>
    <e v="#N/A"/>
    <m/>
    <m/>
    <m/>
    <s v="Inundación"/>
    <s v="Inundacion- deslizamiento"/>
    <n v="18"/>
    <m/>
    <m/>
    <m/>
    <m/>
    <m/>
    <m/>
    <m/>
    <m/>
    <m/>
    <m/>
    <m/>
    <m/>
  </r>
  <r>
    <s v="Noviembre"/>
    <s v="11"/>
    <x v="1"/>
    <n v="201311"/>
    <d v="2013-11-18T00:00:00"/>
    <d v="2013-10-31T00:00:00"/>
    <n v="1"/>
    <s v="Comisión Social"/>
    <s v="Ana Yelitza Álvarez Calle"/>
    <s v="ana.alvarez@antioquia.gov.co"/>
    <s v="3217707985-3136236780"/>
    <n v="8862"/>
    <s v="El Carmen de Viboral"/>
    <s v="05148"/>
    <s v="Valle de San Nicolás"/>
    <s v="Z18"/>
    <s v="ORIENTE"/>
    <s v="R07"/>
    <m/>
    <e v="#N/A"/>
    <e v="#N/A"/>
    <m/>
    <m/>
    <m/>
    <s v="Lluvias"/>
    <s v="Granizada - lluvias"/>
    <n v="19"/>
    <n v="5"/>
    <m/>
    <m/>
    <m/>
    <n v="8"/>
    <m/>
    <m/>
    <m/>
    <m/>
    <m/>
    <m/>
    <m/>
  </r>
  <r>
    <s v="Noviembre"/>
    <s v="11"/>
    <x v="1"/>
    <n v="201311"/>
    <m/>
    <d v="2013-11-12T00:00:00"/>
    <n v="1"/>
    <s v="Comisión Social"/>
    <s v="Ana Yelitza Álvarez Calle"/>
    <s v="ana.alvarez@antioquia.gov.co"/>
    <s v="3217707985-3136236780"/>
    <n v="8862"/>
    <s v="Ciudad Bolívar"/>
    <s v="05101"/>
    <s v="San Juan"/>
    <s v="Z20"/>
    <s v="SUROESTE"/>
    <s v="R08"/>
    <m/>
    <e v="#N/A"/>
    <e v="#N/A"/>
    <m/>
    <m/>
    <m/>
    <s v="Huracán"/>
    <s v="Huracanes"/>
    <n v="14"/>
    <m/>
    <m/>
    <m/>
    <m/>
    <m/>
    <m/>
    <m/>
    <m/>
    <m/>
    <m/>
    <m/>
    <m/>
  </r>
  <r>
    <s v="Noviembre"/>
    <s v="11"/>
    <x v="1"/>
    <n v="201311"/>
    <d v="2013-10-25T00:00:00"/>
    <m/>
    <n v="1"/>
    <s v="Comisión Social"/>
    <s v="Ana Yelitza Álvarez Calle"/>
    <s v="ana.alvarez@antioquia.gov.co"/>
    <s v="3217707985-3136236780"/>
    <n v="8862"/>
    <s v="Vegachí"/>
    <s v="05858"/>
    <s v="Meseta"/>
    <s v="Z07"/>
    <s v="NORDESTE"/>
    <s v="R04"/>
    <m/>
    <e v="#N/A"/>
    <e v="#N/A"/>
    <m/>
    <m/>
    <m/>
    <s v="Otro"/>
    <m/>
    <n v="39"/>
    <m/>
    <m/>
    <m/>
    <m/>
    <m/>
    <m/>
    <m/>
    <m/>
    <m/>
    <m/>
    <m/>
    <m/>
  </r>
  <r>
    <s v="Noviembre"/>
    <s v="11"/>
    <x v="1"/>
    <n v="201311"/>
    <d v="2013-11-08T00:00:00"/>
    <d v="2013-11-06T00:00:00"/>
    <n v="1"/>
    <s v="Comisión Social"/>
    <s v="Ana Yelitza Álvarez Calle"/>
    <s v="ana.alvarez@antioquia.gov.co"/>
    <s v="3217707985-3136236780"/>
    <n v="8862"/>
    <s v="Puerto Nare"/>
    <s v="05585"/>
    <s v="Ribereña"/>
    <s v="Z06"/>
    <s v="MAGDALENA MEDIO"/>
    <s v="R03"/>
    <m/>
    <e v="#N/A"/>
    <e v="#N/A"/>
    <m/>
    <m/>
    <m/>
    <s v="Lluvias"/>
    <s v="Lluvias"/>
    <n v="19"/>
    <m/>
    <m/>
    <m/>
    <m/>
    <n v="100"/>
    <m/>
    <m/>
    <m/>
    <m/>
    <m/>
    <m/>
    <m/>
  </r>
  <r>
    <s v="Noviembre"/>
    <s v="11"/>
    <x v="1"/>
    <n v="201311"/>
    <d v="2013-11-15T00:00:00"/>
    <d v="2013-11-07T00:00:00"/>
    <n v="1"/>
    <s v="Comisión Social"/>
    <s v="Ana Yelitza Álvarez Calle"/>
    <s v="ana.alvarez@antioquia.gov.co"/>
    <s v="3217707985-3136236780"/>
    <n v="8862"/>
    <s v="Liborina"/>
    <s v="05411"/>
    <s v="Cauca Medio"/>
    <s v="Z14"/>
    <s v="OCCIDENTE"/>
    <s v="R06"/>
    <m/>
    <e v="#N/A"/>
    <e v="#N/A"/>
    <m/>
    <m/>
    <m/>
    <s v="Lluvias"/>
    <s v="Lluvias"/>
    <n v="19"/>
    <m/>
    <m/>
    <m/>
    <m/>
    <n v="0"/>
    <m/>
    <m/>
    <m/>
    <m/>
    <m/>
    <m/>
    <m/>
  </r>
  <r>
    <s v="Octubre"/>
    <s v="10"/>
    <x v="1"/>
    <n v="201310"/>
    <d v="2013-10-31T00:00:00"/>
    <d v="2013-10-23T00:00:00"/>
    <n v="1"/>
    <s v="Comisión Social"/>
    <s v="Ana Yelitza Álvarez Calle"/>
    <s v="ana.alvarez@antioquia.gov.co"/>
    <s v="3217707985-3136236780"/>
    <n v="8862"/>
    <s v="Heliconia"/>
    <s v="05347"/>
    <s v="Cauca Medio"/>
    <s v="Z14"/>
    <s v="OCCIDENTE"/>
    <s v="R06"/>
    <m/>
    <e v="#N/A"/>
    <e v="#N/A"/>
    <m/>
    <m/>
    <m/>
    <s v="Otro"/>
    <m/>
    <n v="39"/>
    <m/>
    <m/>
    <m/>
    <m/>
    <m/>
    <m/>
    <m/>
    <m/>
    <m/>
    <m/>
    <m/>
    <m/>
  </r>
  <r>
    <s v="Octubre"/>
    <s v="10"/>
    <x v="1"/>
    <n v="201310"/>
    <d v="2013-11-07T00:00:00"/>
    <d v="2013-10-15T00:00:00"/>
    <n v="1"/>
    <s v="Comisión Social"/>
    <s v="Ana Yelitza Álvarez Calle"/>
    <s v="ana.alvarez@antioquia.gov.co"/>
    <s v="3217707985-3136236780"/>
    <n v="8862"/>
    <s v="Guarne"/>
    <s v="05318"/>
    <s v="Valle de San Nicolás"/>
    <s v="Z18"/>
    <s v="ORIENTE"/>
    <s v="R07"/>
    <m/>
    <e v="#N/A"/>
    <e v="#N/A"/>
    <m/>
    <m/>
    <m/>
    <s v="Lluvias"/>
    <s v="Lluvias"/>
    <n v="19"/>
    <m/>
    <m/>
    <m/>
    <m/>
    <m/>
    <m/>
    <m/>
    <m/>
    <m/>
    <m/>
    <m/>
    <m/>
  </r>
  <r>
    <s v="Noviembre"/>
    <s v="11"/>
    <x v="1"/>
    <n v="201311"/>
    <d v="2020-11-01T00:00:00"/>
    <d v="2013-11-15T00:00:00"/>
    <n v="1"/>
    <s v="Comisión Social"/>
    <s v="Ana Yelitza Álvarez Calle"/>
    <s v="ana.alvarez@antioquia.gov.co"/>
    <s v="3217707985-3136236780"/>
    <n v="8862"/>
    <s v="Liborina"/>
    <s v="05411"/>
    <s v="Cauca Medio"/>
    <s v="Z14"/>
    <s v="OCCIDENTE"/>
    <s v="R06"/>
    <m/>
    <e v="#N/A"/>
    <e v="#N/A"/>
    <m/>
    <m/>
    <m/>
    <s v="Lluvias"/>
    <s v="Fuerte aguacero"/>
    <n v="19"/>
    <m/>
    <m/>
    <m/>
    <m/>
    <m/>
    <m/>
    <m/>
    <m/>
    <m/>
    <m/>
    <m/>
    <m/>
  </r>
  <r>
    <s v="Octubre"/>
    <s v="10"/>
    <x v="1"/>
    <n v="201310"/>
    <d v="2013-10-30T00:00:00"/>
    <m/>
    <n v="1"/>
    <s v="Comisión Social"/>
    <s v="Ana Yelitza Álvarez Calle"/>
    <s v="ana.alvarez@antioquia.gov.co"/>
    <s v="3217707985-3136236780"/>
    <n v="8862"/>
    <s v="Liborina"/>
    <s v="05411"/>
    <s v="Cauca Medio"/>
    <s v="Z14"/>
    <s v="OCCIDENTE"/>
    <s v="R06"/>
    <m/>
    <e v="#N/A"/>
    <e v="#N/A"/>
    <m/>
    <m/>
    <m/>
    <s v="Lluvias"/>
    <s v="Fuertes lluvias e incendio"/>
    <n v="19"/>
    <n v="2"/>
    <m/>
    <m/>
    <m/>
    <n v="4"/>
    <m/>
    <m/>
    <m/>
    <m/>
    <m/>
    <m/>
    <m/>
  </r>
  <r>
    <s v="Noviembre"/>
    <s v="11"/>
    <x v="1"/>
    <n v="201311"/>
    <d v="2013-11-18T00:00:00"/>
    <d v="2013-11-14T00:00:00"/>
    <n v="1"/>
    <s v="Comisión Social"/>
    <s v="Ana Yelitza Álvarez Calle"/>
    <s v="ana.alvarez@antioquia.gov.co"/>
    <s v="3217707985-3136236780"/>
    <n v="8862"/>
    <s v="Liborina"/>
    <s v="05411"/>
    <s v="Cauca Medio"/>
    <s v="Z14"/>
    <s v="OCCIDENTE"/>
    <s v="R06"/>
    <m/>
    <e v="#N/A"/>
    <e v="#N/A"/>
    <m/>
    <m/>
    <m/>
    <s v="Deslizamiento"/>
    <s v="Deslizamiento"/>
    <n v="7"/>
    <n v="2"/>
    <m/>
    <m/>
    <m/>
    <n v="2"/>
    <m/>
    <m/>
    <m/>
    <m/>
    <m/>
    <m/>
    <m/>
  </r>
  <r>
    <s v="Octubre"/>
    <s v="10"/>
    <x v="1"/>
    <n v="201310"/>
    <d v="2013-11-09T00:00:00"/>
    <d v="2013-10-09T00:00:00"/>
    <n v="1"/>
    <s v="Comisión Social"/>
    <s v="Ana Yelitza Álvarez Calle"/>
    <s v="ana.alvarez@antioquia.gov.co"/>
    <s v="3217707985-3136236780"/>
    <n v="8862"/>
    <s v="San Rafael"/>
    <s v="05667"/>
    <s v="Embalses"/>
    <s v="Z16"/>
    <s v="ORIENTE"/>
    <s v="R07"/>
    <m/>
    <e v="#N/A"/>
    <e v="#N/A"/>
    <m/>
    <m/>
    <m/>
    <s v="Otro"/>
    <m/>
    <n v="39"/>
    <m/>
    <m/>
    <m/>
    <m/>
    <m/>
    <m/>
    <m/>
    <m/>
    <m/>
    <m/>
    <m/>
    <m/>
  </r>
  <r>
    <s v="Octubre"/>
    <s v="10"/>
    <x v="1"/>
    <n v="201310"/>
    <d v="2013-11-26T00:00:00"/>
    <d v="2013-10-15T00:00:00"/>
    <n v="1"/>
    <s v="Comisión Social"/>
    <s v="Ana Yelitza Álvarez Calle"/>
    <s v="ana.alvarez@antioquia.gov.co"/>
    <s v="3217707985-3136236780"/>
    <n v="8862"/>
    <s v="San Rafael"/>
    <s v="05667"/>
    <s v="Embalses"/>
    <s v="Z16"/>
    <s v="ORIENTE"/>
    <s v="R07"/>
    <m/>
    <e v="#N/A"/>
    <e v="#N/A"/>
    <m/>
    <m/>
    <m/>
    <s v="Colapso Estructural"/>
    <s v="Colapso estructural, helada, vendaval"/>
    <n v="4"/>
    <n v="7"/>
    <m/>
    <m/>
    <m/>
    <n v="17"/>
    <m/>
    <m/>
    <m/>
    <m/>
    <m/>
    <m/>
    <m/>
  </r>
  <r>
    <s v="Noviembre"/>
    <s v="11"/>
    <x v="1"/>
    <n v="201311"/>
    <d v="2013-11-25T00:00:00"/>
    <d v="2013-11-06T00:00:00"/>
    <n v="1"/>
    <s v="Comisión Social"/>
    <s v="Ana Yelitza Álvarez Calle"/>
    <s v="ana.alvarez@antioquia.gov.co"/>
    <s v="3217707985-3136236780"/>
    <n v="8862"/>
    <s v="Abejorral"/>
    <s v="05002"/>
    <s v="Páramo"/>
    <s v="Z15"/>
    <s v="ORIENTE"/>
    <s v="R07"/>
    <m/>
    <e v="#N/A"/>
    <e v="#N/A"/>
    <m/>
    <m/>
    <m/>
    <s v="Deslizamiento"/>
    <s v="Deslizamiento"/>
    <n v="7"/>
    <n v="2"/>
    <m/>
    <m/>
    <m/>
    <n v="2"/>
    <m/>
    <m/>
    <m/>
    <m/>
    <m/>
    <m/>
    <m/>
  </r>
  <r>
    <s v="Noviembre"/>
    <s v="11"/>
    <x v="1"/>
    <n v="201311"/>
    <m/>
    <d v="2013-11-02T00:00:00"/>
    <n v="1"/>
    <s v="Comisión Social"/>
    <s v="Ana Yelitza Álvarez Calle"/>
    <s v="ana.alvarez@antioquia.gov.co"/>
    <s v="3217707985-3136236780"/>
    <n v="8862"/>
    <s v="Anorí"/>
    <s v="05040"/>
    <s v="Río Porce "/>
    <s v="Z09"/>
    <s v="NORDESTE"/>
    <s v="R04"/>
    <m/>
    <e v="#N/A"/>
    <e v="#N/A"/>
    <m/>
    <m/>
    <m/>
    <s v="Otro"/>
    <m/>
    <n v="39"/>
    <m/>
    <m/>
    <m/>
    <m/>
    <m/>
    <m/>
    <m/>
    <m/>
    <m/>
    <m/>
    <m/>
    <m/>
  </r>
  <r>
    <s v="Septiembre"/>
    <s v="09"/>
    <x v="1"/>
    <n v="201309"/>
    <d v="2013-09-02T00:00:00"/>
    <m/>
    <n v="1"/>
    <s v="Comisión Social"/>
    <s v="Ana Yelitza Álvarez Calle"/>
    <s v="ana.alvarez@antioquia.gov.co"/>
    <s v="3217707985-3136236780"/>
    <n v="8862"/>
    <s v="Andes"/>
    <s v="05034"/>
    <s v="San Juan"/>
    <s v="Z20"/>
    <s v="SUROESTE"/>
    <s v="R08"/>
    <m/>
    <e v="#N/A"/>
    <e v="#N/A"/>
    <m/>
    <m/>
    <m/>
    <s v="Otro"/>
    <m/>
    <n v="39"/>
    <m/>
    <m/>
    <m/>
    <m/>
    <m/>
    <m/>
    <m/>
    <m/>
    <m/>
    <m/>
    <m/>
    <m/>
  </r>
  <r>
    <s v="Agosto"/>
    <s v="07"/>
    <x v="1"/>
    <n v="201307"/>
    <d v="2013-07-09T00:00:00"/>
    <d v="2013-07-10T00:00:00"/>
    <n v="1"/>
    <s v="Comisión Social"/>
    <s v="Ana Yelitza Álvarez Calle"/>
    <s v="ana.alvarez@antioquia.gov.co"/>
    <s v="3217707985-3136236780"/>
    <n v="8862"/>
    <s v="Andes"/>
    <s v="05034"/>
    <s v="San Juan"/>
    <s v="Z20"/>
    <s v="SUROESTE"/>
    <s v="R08"/>
    <m/>
    <e v="#N/A"/>
    <e v="#N/A"/>
    <m/>
    <m/>
    <m/>
    <s v="Otro"/>
    <m/>
    <n v="39"/>
    <m/>
    <m/>
    <m/>
    <m/>
    <m/>
    <m/>
    <m/>
    <m/>
    <m/>
    <m/>
    <m/>
    <m/>
  </r>
  <r>
    <s v="Septiembre"/>
    <s v="09"/>
    <x v="1"/>
    <n v="201309"/>
    <d v="2013-09-26T00:00:00"/>
    <m/>
    <n v="1"/>
    <s v="Comisión Social"/>
    <s v="Ana Yelitza Álvarez Calle"/>
    <s v="ana.alvarez@antioquia.gov.co"/>
    <s v="3217707985-3136236780"/>
    <n v="8862"/>
    <s v="Salgar"/>
    <s v="05642"/>
    <s v="Penderisco"/>
    <s v="Z21"/>
    <s v="SUROESTE"/>
    <s v="R08"/>
    <m/>
    <e v="#N/A"/>
    <e v="#N/A"/>
    <m/>
    <m/>
    <m/>
    <s v="Colapso Estructural"/>
    <s v="Colapso estructural"/>
    <n v="4"/>
    <m/>
    <m/>
    <m/>
    <m/>
    <n v="4"/>
    <m/>
    <m/>
    <m/>
    <m/>
    <m/>
    <m/>
    <m/>
  </r>
  <r>
    <s v="Octubre"/>
    <s v="10"/>
    <x v="1"/>
    <n v="201310"/>
    <d v="2013-10-03T00:00:00"/>
    <m/>
    <n v="1"/>
    <s v="Comisión Social"/>
    <s v="Ana Yelitza Álvarez Calle"/>
    <s v="ana.alvarez@antioquia.gov.co"/>
    <s v="3217707985-3136236780"/>
    <n v="8862"/>
    <s v="Caldas"/>
    <s v="05129"/>
    <s v="Sur "/>
    <s v="Z03"/>
    <s v="VALLE DE ABURRÁ"/>
    <s v="R01"/>
    <m/>
    <e v="#N/A"/>
    <e v="#N/A"/>
    <m/>
    <m/>
    <m/>
    <s v="Vendaval"/>
    <s v="Vendaval"/>
    <n v="30"/>
    <m/>
    <m/>
    <m/>
    <m/>
    <n v="40"/>
    <m/>
    <m/>
    <m/>
    <m/>
    <m/>
    <m/>
    <m/>
  </r>
  <r>
    <s v="Septiembre"/>
    <s v="09"/>
    <x v="1"/>
    <n v="201309"/>
    <d v="2013-10-04T00:00:00"/>
    <d v="2013-09-27T00:00:00"/>
    <n v="1"/>
    <s v="Comisión Social"/>
    <s v="Ana Yelitza Álvarez Calle"/>
    <s v="ana.alvarez@antioquia.gov.co"/>
    <s v="3217707985-3136236780"/>
    <n v="8862"/>
    <s v="Caldas"/>
    <s v="05129"/>
    <s v="Sur "/>
    <s v="Z03"/>
    <s v="VALLE DE ABURRÁ"/>
    <s v="R01"/>
    <m/>
    <e v="#N/A"/>
    <e v="#N/A"/>
    <m/>
    <m/>
    <m/>
    <s v="Vendaval"/>
    <s v="Vendaval"/>
    <n v="30"/>
    <m/>
    <m/>
    <m/>
    <m/>
    <n v="40"/>
    <m/>
    <m/>
    <m/>
    <m/>
    <m/>
    <m/>
    <m/>
  </r>
  <r>
    <s v="Octubre"/>
    <s v="10"/>
    <x v="1"/>
    <n v="201310"/>
    <m/>
    <d v="2013-10-31T00:00:00"/>
    <n v="1"/>
    <s v="Comisión Social"/>
    <s v="Ana Yelitza Álvarez Calle"/>
    <s v="ana.alvarez@antioquia.gov.co"/>
    <s v="3217707985-3136236780"/>
    <n v="8862"/>
    <s v="El Carmen de Viboral"/>
    <s v="05148"/>
    <s v="Valle de San Nicolás"/>
    <s v="Z18"/>
    <s v="ORIENTE"/>
    <s v="R07"/>
    <m/>
    <e v="#N/A"/>
    <e v="#N/A"/>
    <m/>
    <m/>
    <m/>
    <s v="Vendaval"/>
    <s v="Fuerte vendaval"/>
    <n v="30"/>
    <m/>
    <m/>
    <m/>
    <m/>
    <m/>
    <m/>
    <m/>
    <m/>
    <m/>
    <m/>
    <m/>
    <m/>
  </r>
  <r>
    <s v="Octubre"/>
    <s v="10"/>
    <x v="1"/>
    <n v="201310"/>
    <d v="2013-10-21T00:00:00"/>
    <m/>
    <n v="1"/>
    <s v="Comisión Social"/>
    <s v="Ana Yelitza Álvarez Calle"/>
    <s v="ana.alvarez@antioquia.gov.co"/>
    <s v="3217707985-3136236780"/>
    <n v="8862"/>
    <s v="Tarazá"/>
    <s v="05790"/>
    <s v="Bajo Cauca"/>
    <s v="Z04"/>
    <s v="BAJO CAUCA"/>
    <s v="R02"/>
    <m/>
    <e v="#N/A"/>
    <e v="#N/A"/>
    <m/>
    <m/>
    <m/>
    <s v="Lluvias"/>
    <s v="Lluvias"/>
    <n v="19"/>
    <m/>
    <m/>
    <m/>
    <m/>
    <m/>
    <m/>
    <m/>
    <m/>
    <m/>
    <m/>
    <m/>
    <m/>
  </r>
  <r>
    <s v="Noviembre"/>
    <s v="11"/>
    <x v="1"/>
    <n v="201311"/>
    <d v="2013-11-21T00:00:00"/>
    <d v="2013-11-06T00:00:00"/>
    <n v="1"/>
    <s v="Comisión Social"/>
    <s v="Ana Yelitza Álvarez Calle"/>
    <s v="ana.alvarez@antioquia.gov.co"/>
    <s v="3217707985-3136236780"/>
    <n v="8862"/>
    <s v="Sonsón"/>
    <s v="05756"/>
    <s v="Páramo"/>
    <s v="Z15"/>
    <s v="ORIENTE"/>
    <s v="R07"/>
    <m/>
    <e v="#N/A"/>
    <e v="#N/A"/>
    <m/>
    <m/>
    <m/>
    <s v="Deslizamiento"/>
    <s v="Deslizamiento"/>
    <n v="7"/>
    <m/>
    <m/>
    <m/>
    <m/>
    <n v="100"/>
    <m/>
    <m/>
    <m/>
    <m/>
    <m/>
    <m/>
    <m/>
  </r>
  <r>
    <s v="Noviembre"/>
    <s v="11"/>
    <x v="1"/>
    <n v="201311"/>
    <d v="2013-11-19T00:00:00"/>
    <d v="2013-11-15T00:00:00"/>
    <n v="1"/>
    <s v="Comisión Social"/>
    <s v="Ana Yelitza Álvarez Calle"/>
    <s v="ana.alvarez@antioquia.gov.co"/>
    <s v="3217707985-3136236780"/>
    <n v="8862"/>
    <s v="Cocorná"/>
    <s v="05197"/>
    <s v="Bosques"/>
    <s v="Z17"/>
    <s v="ORIENTE"/>
    <s v="R07"/>
    <m/>
    <e v="#N/A"/>
    <e v="#N/A"/>
    <m/>
    <m/>
    <m/>
    <s v="Incendio Estructural"/>
    <s v="Incendio"/>
    <n v="15"/>
    <n v="3"/>
    <m/>
    <m/>
    <m/>
    <m/>
    <m/>
    <m/>
    <m/>
    <m/>
    <m/>
    <m/>
    <m/>
  </r>
  <r>
    <s v="Noviembre"/>
    <s v="11"/>
    <x v="1"/>
    <n v="201311"/>
    <m/>
    <d v="2013-11-20T00:00:00"/>
    <n v="1"/>
    <s v="Comisión Social"/>
    <s v="Ana Yelitza Álvarez Calle"/>
    <s v="ana.alvarez@antioquia.gov.co"/>
    <s v="3217707985-3136236780"/>
    <n v="8862"/>
    <s v="Segovia"/>
    <s v="05736"/>
    <s v="Minera"/>
    <s v="Z08"/>
    <s v="NORDESTE"/>
    <s v="R04"/>
    <m/>
    <e v="#N/A"/>
    <e v="#N/A"/>
    <m/>
    <m/>
    <m/>
    <s v="Accidente minero"/>
    <s v="Accidente minero"/>
    <n v="2"/>
    <m/>
    <m/>
    <m/>
    <m/>
    <m/>
    <m/>
    <m/>
    <m/>
    <m/>
    <m/>
    <m/>
    <m/>
  </r>
  <r>
    <s v="Noviembre"/>
    <s v="11"/>
    <x v="1"/>
    <n v="201311"/>
    <m/>
    <d v="2013-11-02T00:00:00"/>
    <n v="1"/>
    <s v="Comisión Social"/>
    <s v="Ana Yelitza Álvarez Calle"/>
    <s v="ana.alvarez@antioquia.gov.co"/>
    <s v="3217707985-3136236780"/>
    <n v="8862"/>
    <s v="Amalfi"/>
    <s v="05031"/>
    <s v="Meseta"/>
    <s v="Z07"/>
    <s v="NORDESTE"/>
    <s v="R04"/>
    <m/>
    <e v="#N/A"/>
    <e v="#N/A"/>
    <m/>
    <m/>
    <m/>
    <s v="Deslizamiento"/>
    <s v="Avalancha de tierra, lodo y madera"/>
    <n v="7"/>
    <n v="10"/>
    <m/>
    <m/>
    <m/>
    <n v="3"/>
    <m/>
    <m/>
    <m/>
    <m/>
    <m/>
    <m/>
    <m/>
  </r>
  <r>
    <s v="Noviembre"/>
    <s v="11"/>
    <x v="1"/>
    <n v="201311"/>
    <d v="2013-11-08T00:00:00"/>
    <d v="2013-11-03T00:00:00"/>
    <n v="1"/>
    <s v="Comisión Social"/>
    <s v="Ana Yelitza Álvarez Calle"/>
    <s v="ana.alvarez@antioquia.gov.co"/>
    <s v="3217707985-3136236780"/>
    <n v="8862"/>
    <s v="Zaragoza"/>
    <s v="05895"/>
    <s v="Bajo Cauca"/>
    <s v="Z04"/>
    <s v="BAJO CAUCA"/>
    <s v="R02"/>
    <m/>
    <e v="#N/A"/>
    <e v="#N/A"/>
    <m/>
    <m/>
    <m/>
    <s v="Inundación"/>
    <s v="Inundacion"/>
    <n v="18"/>
    <n v="210"/>
    <m/>
    <m/>
    <m/>
    <m/>
    <m/>
    <m/>
    <m/>
    <m/>
    <m/>
    <m/>
    <m/>
  </r>
  <r>
    <s v="Noviembre"/>
    <s v="11"/>
    <x v="1"/>
    <n v="201311"/>
    <d v="2013-11-18T00:00:00"/>
    <d v="2013-03-27T00:00:00"/>
    <n v="1"/>
    <s v="Comisión Social"/>
    <s v="Ana Yelitza Álvarez Calle"/>
    <s v="ana.alvarez@antioquia.gov.co"/>
    <s v="3217707985-3136236780"/>
    <n v="8862"/>
    <s v="Cañasgordas"/>
    <s v="05138"/>
    <s v="Cuenca del Río Sucio"/>
    <s v="Z13"/>
    <s v="OCCIDENTE"/>
    <s v="R06"/>
    <m/>
    <e v="#N/A"/>
    <e v="#N/A"/>
    <m/>
    <m/>
    <m/>
    <s v="Deslizamiento"/>
    <s v="Infraestructural vial"/>
    <n v="7"/>
    <m/>
    <m/>
    <m/>
    <m/>
    <m/>
    <m/>
    <m/>
    <m/>
    <m/>
    <m/>
    <m/>
    <m/>
  </r>
  <r>
    <s v="Noviembre"/>
    <s v="11"/>
    <x v="1"/>
    <n v="201311"/>
    <d v="2013-11-06T00:00:00"/>
    <d v="2013-11-05T00:00:00"/>
    <n v="1"/>
    <s v="Comisión Social"/>
    <s v="Ana Yelitza Álvarez Calle"/>
    <s v="ana.alvarez@antioquia.gov.co"/>
    <s v="3217707985-3136236780"/>
    <n v="8862"/>
    <s v="Puerto Triunfo"/>
    <s v="05591"/>
    <s v="Ribereña"/>
    <s v="Z06"/>
    <s v="MAGDALENA MEDIO"/>
    <s v="R03"/>
    <m/>
    <e v="#N/A"/>
    <e v="#N/A"/>
    <m/>
    <m/>
    <m/>
    <s v="Inundación"/>
    <s v="Inundacion"/>
    <n v="18"/>
    <m/>
    <m/>
    <m/>
    <m/>
    <n v="47"/>
    <m/>
    <m/>
    <m/>
    <m/>
    <m/>
    <m/>
    <m/>
  </r>
  <r>
    <s v="Noviembre"/>
    <s v="11"/>
    <x v="1"/>
    <n v="201311"/>
    <d v="2013-11-06T00:00:00"/>
    <m/>
    <n v="1"/>
    <s v="Comisión Social"/>
    <s v="Ana Yelitza Álvarez Calle"/>
    <s v="ana.alvarez@antioquia.gov.co"/>
    <s v="3217707985-3136236780"/>
    <n v="8862"/>
    <s v="Turbo"/>
    <s v="05837"/>
    <s v="Centro"/>
    <s v="Z23"/>
    <s v="URABÁ"/>
    <s v="R09"/>
    <m/>
    <e v="#N/A"/>
    <e v="#N/A"/>
    <m/>
    <m/>
    <m/>
    <s v="Inundación"/>
    <s v="Inundacion, socavando la banca izquierda"/>
    <n v="18"/>
    <m/>
    <m/>
    <m/>
    <m/>
    <m/>
    <m/>
    <m/>
    <m/>
    <m/>
    <m/>
    <m/>
    <m/>
  </r>
  <r>
    <s v="Noviembre"/>
    <s v="11"/>
    <x v="1"/>
    <n v="201311"/>
    <d v="2013-11-26T00:00:00"/>
    <d v="2013-11-05T00:00:00"/>
    <n v="1"/>
    <s v="Comisión Social"/>
    <s v="Ana Yelitza Álvarez Calle"/>
    <s v="ana.alvarez@antioquia.gov.co"/>
    <s v="3217707985-3136236780"/>
    <n v="8862"/>
    <s v="Fredonia"/>
    <s v="05282"/>
    <s v="Sinifaná"/>
    <s v="Z19"/>
    <s v="SUROESTE"/>
    <s v="R08"/>
    <m/>
    <e v="#N/A"/>
    <e v="#N/A"/>
    <m/>
    <m/>
    <m/>
    <s v="Vendaval"/>
    <s v="Vendaval"/>
    <n v="30"/>
    <m/>
    <m/>
    <m/>
    <m/>
    <n v="8"/>
    <m/>
    <m/>
    <m/>
    <m/>
    <m/>
    <m/>
    <m/>
  </r>
  <r>
    <s v="Noviembre"/>
    <s v="11"/>
    <x v="1"/>
    <n v="201311"/>
    <d v="2013-12-02T00:00:00"/>
    <d v="2013-11-09T00:00:00"/>
    <n v="1"/>
    <s v="Comisión Social"/>
    <s v="Ana Yelitza Álvarez Calle"/>
    <s v="ana.alvarez@antioquia.gov.co"/>
    <s v="3217707985-3136236780"/>
    <n v="8862"/>
    <s v="Frontino"/>
    <s v="05284"/>
    <s v="Cuenca del Río Sucio"/>
    <s v="Z13"/>
    <s v="OCCIDENTE"/>
    <s v="R06"/>
    <m/>
    <e v="#N/A"/>
    <e v="#N/A"/>
    <m/>
    <m/>
    <m/>
    <s v="Incendio Estructural"/>
    <s v="Incendio"/>
    <n v="15"/>
    <m/>
    <m/>
    <m/>
    <m/>
    <n v="1"/>
    <m/>
    <m/>
    <m/>
    <m/>
    <m/>
    <m/>
    <m/>
  </r>
  <r>
    <s v="Octubre"/>
    <s v="10"/>
    <x v="1"/>
    <n v="201310"/>
    <d v="2013-10-02T00:00:00"/>
    <m/>
    <n v="1"/>
    <s v="Comisión Social"/>
    <s v="Ana Yelitza Álvarez Calle"/>
    <s v="ana.alvarez@antioquia.gov.co"/>
    <s v="3217707985-3136236780"/>
    <n v="8862"/>
    <s v="San Andrés de Cuerquia"/>
    <s v="05647"/>
    <s v="Río Cauca"/>
    <s v="Z12"/>
    <s v="NORTE"/>
    <s v="R05"/>
    <m/>
    <e v="#N/A"/>
    <e v="#N/A"/>
    <m/>
    <m/>
    <m/>
    <s v="Tempestad"/>
    <s v="Fuertes vientos"/>
    <n v="27"/>
    <m/>
    <m/>
    <m/>
    <m/>
    <m/>
    <m/>
    <m/>
    <m/>
    <m/>
    <m/>
    <m/>
    <m/>
  </r>
  <r>
    <s v="Agosto"/>
    <s v="08"/>
    <x v="1"/>
    <n v="201308"/>
    <d v="2013-08-28T00:00:00"/>
    <d v="2013-08-22T00:00:00"/>
    <n v="1"/>
    <s v="Comisión Social"/>
    <s v="Ana Yelitza Álvarez Calle"/>
    <s v="ana.alvarez@antioquia.gov.co"/>
    <s v="3217707985-3136236780"/>
    <n v="8862"/>
    <s v="Maceo"/>
    <s v="05425"/>
    <s v="Nus"/>
    <s v="Z05"/>
    <s v="MAGDALENA MEDIO"/>
    <s v="R03"/>
    <m/>
    <e v="#N/A"/>
    <e v="#N/A"/>
    <m/>
    <m/>
    <m/>
    <s v="Lluvias"/>
    <s v="Ola invernal"/>
    <n v="19"/>
    <m/>
    <m/>
    <m/>
    <m/>
    <m/>
    <m/>
    <m/>
    <m/>
    <m/>
    <m/>
    <m/>
    <m/>
  </r>
  <r>
    <s v="Septiembre"/>
    <s v="10"/>
    <x v="1"/>
    <n v="201310"/>
    <d v="2013-10-07T00:00:00"/>
    <d v="2013-10-01T00:00:00"/>
    <n v="1"/>
    <s v="Comisión Social"/>
    <s v="Ana Yelitza Álvarez Calle"/>
    <s v="ana.alvarez@antioquia.gov.co"/>
    <s v="3217707985-3136236780"/>
    <n v="8862"/>
    <s v="Maceo"/>
    <s v="05425"/>
    <s v="Nus"/>
    <s v="Z05"/>
    <s v="MAGDALENA MEDIO"/>
    <s v="R03"/>
    <m/>
    <e v="#N/A"/>
    <e v="#N/A"/>
    <m/>
    <m/>
    <m/>
    <s v="Vendaval"/>
    <s v="Vendaval"/>
    <n v="30"/>
    <m/>
    <m/>
    <m/>
    <m/>
    <n v="2"/>
    <m/>
    <m/>
    <m/>
    <m/>
    <m/>
    <m/>
    <m/>
  </r>
  <r>
    <s v="Julio"/>
    <s v="07"/>
    <x v="1"/>
    <n v="201307"/>
    <d v="2013-07-04T00:00:00"/>
    <d v="2013-07-05T00:00:00"/>
    <n v="1"/>
    <s v="Comisión Social"/>
    <s v="Ana Yelitza Álvarez Calle"/>
    <s v="ana.alvarez@antioquia.gov.co"/>
    <s v="3217707985-3136236780"/>
    <n v="8862"/>
    <s v="Maceo"/>
    <s v="05425"/>
    <s v="Nus"/>
    <s v="Z05"/>
    <s v="MAGDALENA MEDIO"/>
    <s v="R03"/>
    <m/>
    <e v="#N/A"/>
    <e v="#N/A"/>
    <m/>
    <m/>
    <m/>
    <s v="Lluvias"/>
    <s v="Lluvias"/>
    <n v="19"/>
    <m/>
    <m/>
    <m/>
    <m/>
    <m/>
    <m/>
    <m/>
    <m/>
    <m/>
    <m/>
    <m/>
    <m/>
  </r>
  <r>
    <s v="Octubre"/>
    <s v="10"/>
    <x v="1"/>
    <n v="201310"/>
    <d v="2013-10-09T00:00:00"/>
    <m/>
    <n v="1"/>
    <s v="Comisión Social"/>
    <s v="Ana Yelitza Álvarez Calle"/>
    <s v="ana.alvarez@antioquia.gov.co"/>
    <s v="3217707985-3136236780"/>
    <n v="8862"/>
    <s v="Granada"/>
    <s v="05313"/>
    <s v="Embalses"/>
    <s v="Z16"/>
    <s v="ORIENTE"/>
    <s v="R07"/>
    <m/>
    <e v="#N/A"/>
    <e v="#N/A"/>
    <m/>
    <m/>
    <m/>
    <s v="Otro"/>
    <m/>
    <n v="39"/>
    <m/>
    <m/>
    <m/>
    <m/>
    <m/>
    <m/>
    <m/>
    <m/>
    <m/>
    <m/>
    <m/>
    <m/>
  </r>
  <r>
    <s v="Octubre"/>
    <s v="10"/>
    <x v="1"/>
    <n v="201310"/>
    <d v="2013-10-06T00:00:00"/>
    <m/>
    <n v="1"/>
    <s v="Comisión Social"/>
    <s v="Ana Yelitza Álvarez Calle"/>
    <s v="ana.alvarez@antioquia.gov.co"/>
    <s v="3217707985-3136236780"/>
    <n v="8862"/>
    <s v="San Juan de Urabá"/>
    <s v="05659"/>
    <s v="Norte"/>
    <s v="Z24"/>
    <s v="URABÁ"/>
    <s v="R09"/>
    <m/>
    <e v="#N/A"/>
    <e v="#N/A"/>
    <m/>
    <m/>
    <m/>
    <s v="Huracán"/>
    <s v="Huracanes"/>
    <n v="14"/>
    <n v="50"/>
    <m/>
    <m/>
    <m/>
    <n v="50"/>
    <m/>
    <m/>
    <m/>
    <m/>
    <m/>
    <m/>
    <m/>
  </r>
  <r>
    <s v="Julio"/>
    <s v="07"/>
    <x v="1"/>
    <n v="201307"/>
    <d v="2013-07-25T00:00:00"/>
    <d v="2013-07-24T00:00:00"/>
    <n v="1"/>
    <s v="Comisión Social"/>
    <s v="Ana Yelitza Álvarez Calle"/>
    <s v="ana.alvarez@antioquia.gov.co"/>
    <s v="3217707985-3136236780"/>
    <n v="8862"/>
    <s v="Cisneros"/>
    <s v="05190"/>
    <s v="Nus"/>
    <s v="Z05"/>
    <s v="NORDESTE"/>
    <s v="R04"/>
    <m/>
    <e v="#N/A"/>
    <e v="#N/A"/>
    <m/>
    <m/>
    <m/>
    <s v="Vendaval"/>
    <s v="Vendaval"/>
    <n v="30"/>
    <m/>
    <m/>
    <m/>
    <m/>
    <m/>
    <m/>
    <m/>
    <m/>
    <m/>
    <m/>
    <m/>
    <m/>
  </r>
  <r>
    <s v="Agosto"/>
    <s v="08"/>
    <x v="1"/>
    <n v="201308"/>
    <d v="2013-09-28T00:00:00"/>
    <d v="2013-09-28T00:00:00"/>
    <n v="1"/>
    <s v="Comisión Social"/>
    <s v="Ana Yelitza Álvarez Calle"/>
    <s v="ana.alvarez@antioquia.gov.co"/>
    <s v="3217707985-3136236780"/>
    <n v="8862"/>
    <s v="Betulia"/>
    <s v="05093"/>
    <s v="Penderisco"/>
    <s v="Z21"/>
    <s v="SUROESTE"/>
    <s v="R08"/>
    <m/>
    <e v="#N/A"/>
    <e v="#N/A"/>
    <m/>
    <m/>
    <m/>
    <s v="Vendaval"/>
    <s v="Vendaval"/>
    <n v="30"/>
    <n v="19"/>
    <m/>
    <m/>
    <m/>
    <n v="9"/>
    <m/>
    <m/>
    <m/>
    <m/>
    <m/>
    <m/>
    <m/>
  </r>
  <r>
    <s v="Julio"/>
    <s v="07"/>
    <x v="1"/>
    <n v="201307"/>
    <d v="2013-07-19T00:00:00"/>
    <m/>
    <n v="1"/>
    <s v="Comisión Social"/>
    <s v="Ana Yelitza Álvarez Calle"/>
    <s v="ana.alvarez@antioquia.gov.co"/>
    <s v="3217707985-3136236780"/>
    <n v="8862"/>
    <s v="Puerto Nare"/>
    <s v="05585"/>
    <s v="Ribereña"/>
    <s v="Z06"/>
    <s v="MAGDALENA MEDIO"/>
    <s v="R03"/>
    <m/>
    <e v="#N/A"/>
    <e v="#N/A"/>
    <m/>
    <m/>
    <m/>
    <s v="Incendio Estructural"/>
    <s v="Incendio"/>
    <n v="15"/>
    <m/>
    <m/>
    <m/>
    <m/>
    <m/>
    <m/>
    <m/>
    <m/>
    <m/>
    <m/>
    <m/>
    <m/>
  </r>
  <r>
    <s v="Octubre"/>
    <s v="10"/>
    <x v="1"/>
    <n v="201310"/>
    <d v="2013-10-04T00:00:00"/>
    <m/>
    <n v="1"/>
    <s v="Comisión Social"/>
    <s v="Ana Yelitza Álvarez Calle"/>
    <s v="ana.alvarez@antioquia.gov.co"/>
    <s v="3217707985-3136236780"/>
    <n v="8862"/>
    <s v="Puerto Nare"/>
    <s v="05585"/>
    <s v="Ribereña"/>
    <s v="Z06"/>
    <s v="MAGDALENA MEDIO"/>
    <s v="R03"/>
    <m/>
    <e v="#N/A"/>
    <e v="#N/A"/>
    <m/>
    <m/>
    <m/>
    <s v="Vendaval"/>
    <s v="Vendaval-inundacion"/>
    <n v="30"/>
    <m/>
    <m/>
    <m/>
    <m/>
    <n v="8"/>
    <m/>
    <m/>
    <m/>
    <m/>
    <m/>
    <m/>
    <m/>
  </r>
  <r>
    <s v="Julio"/>
    <s v="07"/>
    <x v="1"/>
    <n v="201307"/>
    <d v="2013-07-26T00:00:00"/>
    <m/>
    <n v="1"/>
    <s v="Comisión Social"/>
    <s v="Ana Yelitza Álvarez Calle"/>
    <s v="ana.alvarez@antioquia.gov.co"/>
    <s v="3217707985-3136236780"/>
    <n v="8862"/>
    <s v="Gómez Plata"/>
    <s v="05310"/>
    <s v="Río Porce "/>
    <s v="Z09"/>
    <s v="NORTE"/>
    <s v="R05"/>
    <m/>
    <e v="#N/A"/>
    <e v="#N/A"/>
    <m/>
    <m/>
    <m/>
    <s v="Vendaval"/>
    <s v="Vendaval-deslizamiento-colapso estructural"/>
    <n v="30"/>
    <m/>
    <m/>
    <m/>
    <m/>
    <m/>
    <m/>
    <m/>
    <m/>
    <m/>
    <m/>
    <m/>
    <m/>
  </r>
  <r>
    <s v="Noviembre"/>
    <s v="11"/>
    <x v="1"/>
    <n v="201311"/>
    <m/>
    <m/>
    <n v="1"/>
    <s v="Comisión Social"/>
    <s v="Ana Yelitza Álvarez Calle"/>
    <s v="ana.alvarez@antioquia.gov.co"/>
    <s v="3217707985-3136236780"/>
    <n v="8862"/>
    <s v="Cañasgordas"/>
    <s v="05138"/>
    <s v="Cuenca del Río Sucio"/>
    <s v="Z13"/>
    <s v="OCCIDENTE"/>
    <s v="R06"/>
    <m/>
    <e v="#N/A"/>
    <e v="#N/A"/>
    <m/>
    <m/>
    <m/>
    <s v="Vendaval"/>
    <s v="Vendaval"/>
    <n v="30"/>
    <m/>
    <m/>
    <m/>
    <m/>
    <m/>
    <m/>
    <m/>
    <m/>
    <m/>
    <m/>
    <m/>
    <m/>
  </r>
  <r>
    <s v="Noviembre"/>
    <s v="11"/>
    <x v="1"/>
    <n v="201311"/>
    <m/>
    <m/>
    <n v="1"/>
    <s v="Comisión Social"/>
    <s v="Ana Yelitza Álvarez Calle"/>
    <s v="ana.alvarez@antioquia.gov.co"/>
    <s v="3217707985-3136236780"/>
    <n v="8862"/>
    <s v="Cañasgordas"/>
    <s v="05138"/>
    <s v="Cuenca del Río Sucio"/>
    <s v="Z13"/>
    <s v="OCCIDENTE"/>
    <s v="R06"/>
    <m/>
    <e v="#N/A"/>
    <e v="#N/A"/>
    <m/>
    <m/>
    <m/>
    <s v="Vendaval"/>
    <s v="Vendaval"/>
    <n v="30"/>
    <m/>
    <m/>
    <m/>
    <m/>
    <m/>
    <m/>
    <m/>
    <m/>
    <m/>
    <m/>
    <m/>
    <m/>
  </r>
  <r>
    <s v="Noviembre"/>
    <s v="11"/>
    <x v="1"/>
    <n v="201311"/>
    <d v="2013-11-21T00:00:00"/>
    <d v="2013-11-20T00:00:00"/>
    <n v="1"/>
    <s v="Comisión Social"/>
    <s v="Ana Yelitza Álvarez Calle"/>
    <s v="ana.alvarez@antioquia.gov.co"/>
    <s v="3217707985-3136236780"/>
    <n v="8862"/>
    <s v="Dabeiba"/>
    <s v="05234"/>
    <s v="Cuenca del Río Sucio"/>
    <s v="Z13"/>
    <s v="OCCIDENTE"/>
    <s v="R06"/>
    <m/>
    <e v="#N/A"/>
    <e v="#N/A"/>
    <m/>
    <m/>
    <m/>
    <s v="Deslizamiento"/>
    <s v="Avalancha"/>
    <n v="7"/>
    <m/>
    <m/>
    <m/>
    <m/>
    <m/>
    <m/>
    <m/>
    <m/>
    <m/>
    <m/>
    <m/>
    <m/>
  </r>
  <r>
    <s v="Noviembre"/>
    <s v="11"/>
    <x v="1"/>
    <n v="201311"/>
    <d v="2013-11-27T00:00:00"/>
    <m/>
    <n v="1"/>
    <s v="Comisión Social"/>
    <s v="Ana Yelitza Álvarez Calle"/>
    <s v="ana.alvarez@antioquia.gov.co"/>
    <s v="3217707985-3136236780"/>
    <n v="8862"/>
    <s v="Cañasgordas"/>
    <s v="05138"/>
    <s v="Cuenca del Río Sucio"/>
    <s v="Z13"/>
    <s v="OCCIDENTE"/>
    <s v="R06"/>
    <m/>
    <e v="#N/A"/>
    <e v="#N/A"/>
    <m/>
    <m/>
    <m/>
    <s v="Incendio Estructural"/>
    <s v="Incendio"/>
    <n v="15"/>
    <m/>
    <m/>
    <m/>
    <m/>
    <m/>
    <m/>
    <m/>
    <m/>
    <m/>
    <m/>
    <m/>
    <m/>
  </r>
  <r>
    <s v="Noviembre"/>
    <s v="11"/>
    <x v="1"/>
    <n v="201311"/>
    <d v="2013-12-03T00:00:00"/>
    <m/>
    <n v="1"/>
    <s v="Comisión Social"/>
    <s v="Ana Yelitza Álvarez Calle"/>
    <s v="ana.alvarez@antioquia.gov.co"/>
    <s v="3217707985-3136236780"/>
    <n v="8862"/>
    <s v="Vegachí"/>
    <s v="05858"/>
    <s v="Meseta"/>
    <s v="Z07"/>
    <s v="NORDESTE"/>
    <s v="R04"/>
    <m/>
    <e v="#N/A"/>
    <e v="#N/A"/>
    <m/>
    <m/>
    <m/>
    <s v="Inundación"/>
    <s v="Inundacion"/>
    <n v="18"/>
    <m/>
    <m/>
    <m/>
    <m/>
    <m/>
    <m/>
    <m/>
    <m/>
    <m/>
    <m/>
    <m/>
    <m/>
  </r>
  <r>
    <s v="Noviembre"/>
    <s v="11"/>
    <x v="1"/>
    <n v="201311"/>
    <d v="2013-11-27T00:00:00"/>
    <m/>
    <n v="1"/>
    <s v="Comisión Social"/>
    <s v="Ana Yelitza Álvarez Calle"/>
    <s v="ana.alvarez@antioquia.gov.co"/>
    <s v="3217707985-3136236780"/>
    <n v="8862"/>
    <s v="Granada"/>
    <s v="05313"/>
    <s v="Embalses"/>
    <s v="Z16"/>
    <s v="ORIENTE"/>
    <s v="R07"/>
    <m/>
    <e v="#N/A"/>
    <e v="#N/A"/>
    <m/>
    <m/>
    <m/>
    <s v="Deslizamiento"/>
    <s v="Deslizamiento"/>
    <n v="7"/>
    <m/>
    <m/>
    <m/>
    <m/>
    <m/>
    <m/>
    <m/>
    <m/>
    <m/>
    <m/>
    <m/>
    <m/>
  </r>
  <r>
    <s v="Noviembre"/>
    <s v="11"/>
    <x v="1"/>
    <n v="201311"/>
    <d v="2013-11-19T00:00:00"/>
    <m/>
    <n v="1"/>
    <s v="Comisión Social"/>
    <s v="Ana Yelitza Álvarez Calle"/>
    <s v="ana.alvarez@antioquia.gov.co"/>
    <s v="3217707985-3136236780"/>
    <n v="8862"/>
    <s v="Urrao"/>
    <s v="05847"/>
    <s v="Penderisco"/>
    <s v="Z21"/>
    <s v="SUROESTE"/>
    <s v="R08"/>
    <m/>
    <e v="#N/A"/>
    <e v="#N/A"/>
    <m/>
    <m/>
    <m/>
    <s v="Lluvias"/>
    <s v="Fuertes lluvias"/>
    <n v="19"/>
    <m/>
    <m/>
    <m/>
    <m/>
    <m/>
    <m/>
    <m/>
    <m/>
    <m/>
    <m/>
    <m/>
    <m/>
  </r>
  <r>
    <s v="Noviembre"/>
    <s v="11"/>
    <x v="1"/>
    <n v="201311"/>
    <d v="2013-05-11T00:00:00"/>
    <m/>
    <n v="1"/>
    <s v="Comisión Social"/>
    <s v="Ana Yelitza Álvarez Calle"/>
    <s v="ana.alvarez@antioquia.gov.co"/>
    <s v="3217707985-3136236780"/>
    <n v="8862"/>
    <s v="Angelópolis"/>
    <s v="05036"/>
    <s v="Sinifaná"/>
    <s v="Z19"/>
    <s v="SUROESTE"/>
    <s v="R08"/>
    <m/>
    <e v="#N/A"/>
    <e v="#N/A"/>
    <m/>
    <m/>
    <m/>
    <s v="Inundación"/>
    <s v="Desbordamiento quebrada"/>
    <n v="18"/>
    <m/>
    <m/>
    <m/>
    <m/>
    <m/>
    <m/>
    <m/>
    <m/>
    <m/>
    <m/>
    <m/>
    <m/>
  </r>
  <r>
    <s v="Diciembre"/>
    <s v="12"/>
    <x v="1"/>
    <n v="201312"/>
    <d v="2013-12-04T00:00:00"/>
    <d v="2013-12-03T00:00:00"/>
    <n v="1"/>
    <s v="Comisión Social"/>
    <s v="Ana Yelitza Álvarez Calle"/>
    <s v="ana.alvarez@antioquia.gov.co"/>
    <s v="3217707985-3136236780"/>
    <n v="8862"/>
    <s v="Puerto Berrío"/>
    <s v="05579"/>
    <s v="Ribereña"/>
    <s v="Z06"/>
    <s v="MAGDALENA MEDIO"/>
    <s v="R03"/>
    <m/>
    <e v="#N/A"/>
    <e v="#N/A"/>
    <m/>
    <m/>
    <m/>
    <s v="Incendio Estructural"/>
    <s v="Incendio"/>
    <n v="15"/>
    <m/>
    <m/>
    <m/>
    <m/>
    <m/>
    <m/>
    <m/>
    <m/>
    <m/>
    <m/>
    <m/>
    <m/>
  </r>
  <r>
    <s v="Septiembre"/>
    <s v="09"/>
    <x v="1"/>
    <n v="201309"/>
    <m/>
    <d v="2013-09-30T00:00:00"/>
    <n v="1"/>
    <s v="Comisión Social"/>
    <s v="Ana Yelitza Álvarez Calle"/>
    <s v="ana.alvarez@antioquia.gov.co"/>
    <s v="3217707985-3136236780"/>
    <n v="8862"/>
    <s v="Ebéjico"/>
    <s v="05240"/>
    <s v="Cauca Medio"/>
    <s v="Z14"/>
    <s v="OCCIDENTE"/>
    <s v="R06"/>
    <m/>
    <e v="#N/A"/>
    <e v="#N/A"/>
    <m/>
    <m/>
    <m/>
    <s v="Lluvias"/>
    <s v="Fuertes lluvias"/>
    <n v="19"/>
    <m/>
    <m/>
    <m/>
    <m/>
    <m/>
    <m/>
    <m/>
    <m/>
    <m/>
    <m/>
    <m/>
    <m/>
  </r>
  <r>
    <s v="Septiembre"/>
    <s v="09"/>
    <x v="1"/>
    <n v="201309"/>
    <m/>
    <d v="2013-09-15T00:00:00"/>
    <n v="1"/>
    <s v="Comisión Social"/>
    <s v="Ana Yelitza Álvarez Calle"/>
    <s v="ana.alvarez@antioquia.gov.co"/>
    <s v="3217707985-3136236780"/>
    <n v="8862"/>
    <s v="Caucasia"/>
    <s v="05154"/>
    <s v="Bajo Cauca"/>
    <s v="Z04"/>
    <s v="BAJO CAUCA"/>
    <s v="R02"/>
    <m/>
    <e v="#N/A"/>
    <e v="#N/A"/>
    <m/>
    <m/>
    <m/>
    <s v="Incendio Estructural"/>
    <s v="Incendio "/>
    <n v="15"/>
    <n v="4"/>
    <m/>
    <m/>
    <m/>
    <n v="4"/>
    <m/>
    <m/>
    <m/>
    <m/>
    <m/>
    <m/>
    <m/>
  </r>
  <r>
    <s v="Noviembre"/>
    <s v="11"/>
    <x v="1"/>
    <n v="201311"/>
    <m/>
    <d v="2013-11-25T00:00:00"/>
    <n v="1"/>
    <s v="Comisión Social"/>
    <s v="Ana Yelitza Álvarez Calle"/>
    <s v="ana.alvarez@antioquia.gov.co"/>
    <s v="3217707985-3136236780"/>
    <n v="8862"/>
    <s v="Caucasia"/>
    <s v="05154"/>
    <s v="Bajo Cauca"/>
    <s v="Z04"/>
    <s v="BAJO CAUCA"/>
    <s v="R02"/>
    <m/>
    <e v="#N/A"/>
    <e v="#N/A"/>
    <m/>
    <m/>
    <m/>
    <s v="Tempestad"/>
    <s v="Tormenta"/>
    <n v="27"/>
    <m/>
    <m/>
    <m/>
    <m/>
    <m/>
    <m/>
    <m/>
    <m/>
    <m/>
    <m/>
    <m/>
    <m/>
  </r>
  <r>
    <s v="Noviembre"/>
    <s v="11"/>
    <x v="1"/>
    <n v="201311"/>
    <d v="2013-11-27T00:00:00"/>
    <d v="2013-11-23T00:00:00"/>
    <n v="1"/>
    <s v="Comisión Social"/>
    <s v="Ana Yelitza Álvarez Calle"/>
    <s v="ana.alvarez@antioquia.gov.co"/>
    <s v="3217707985-3136236780"/>
    <n v="8862"/>
    <s v="San Andrés de Cuerquia"/>
    <s v="05647"/>
    <s v="Río Cauca"/>
    <s v="Z12"/>
    <s v="NORTE"/>
    <s v="R05"/>
    <m/>
    <e v="#N/A"/>
    <e v="#N/A"/>
    <m/>
    <m/>
    <m/>
    <s v="Terrorismo"/>
    <s v="Atentado terrorista"/>
    <n v="28"/>
    <n v="14"/>
    <m/>
    <m/>
    <m/>
    <m/>
    <m/>
    <m/>
    <m/>
    <m/>
    <m/>
    <m/>
    <m/>
  </r>
  <r>
    <s v="Noviembre"/>
    <s v="11"/>
    <x v="1"/>
    <n v="201311"/>
    <m/>
    <m/>
    <n v="1"/>
    <s v="Comisión Social"/>
    <s v="Ana Yelitza Álvarez Calle"/>
    <s v="ana.alvarez@antioquia.gov.co"/>
    <s v="3217707985-3136236780"/>
    <n v="8862"/>
    <s v="Puerto Nare"/>
    <s v="05585"/>
    <s v="Ribereña"/>
    <s v="Z06"/>
    <s v="MAGDALENA MEDIO"/>
    <s v="R03"/>
    <m/>
    <e v="#N/A"/>
    <e v="#N/A"/>
    <m/>
    <m/>
    <m/>
    <s v="Otro"/>
    <m/>
    <n v="39"/>
    <m/>
    <m/>
    <m/>
    <m/>
    <m/>
    <m/>
    <m/>
    <m/>
    <m/>
    <m/>
    <m/>
    <m/>
  </r>
  <r>
    <s v="Noviembre"/>
    <s v="11"/>
    <x v="1"/>
    <n v="201311"/>
    <d v="2013-12-09T00:00:00"/>
    <d v="2013-11-23T00:00:00"/>
    <n v="1"/>
    <s v="Comisión Social"/>
    <s v="Ana Yelitza Álvarez Calle"/>
    <s v="ana.alvarez@antioquia.gov.co"/>
    <s v="3217707985-3136236780"/>
    <n v="8862"/>
    <s v="Vigía del Fuerte"/>
    <s v="05873"/>
    <s v="Atrato Medio"/>
    <s v="Z25"/>
    <s v="URABÁ"/>
    <s v="R09"/>
    <m/>
    <e v="#N/A"/>
    <e v="#N/A"/>
    <m/>
    <m/>
    <m/>
    <s v="Inundación"/>
    <s v="Inundacion - avalancha"/>
    <n v="18"/>
    <n v="48"/>
    <m/>
    <m/>
    <m/>
    <n v="48"/>
    <m/>
    <m/>
    <m/>
    <m/>
    <m/>
    <m/>
    <m/>
  </r>
  <r>
    <m/>
    <s v=""/>
    <x v="1"/>
    <m/>
    <m/>
    <m/>
    <n v="1"/>
    <s v="Comisión Social"/>
    <s v="Ana Yelitza Álvarez Calle"/>
    <s v="ana.alvarez@antioquia.gov.co"/>
    <s v="3217707985-3136236780"/>
    <n v="8862"/>
    <s v="San Juan de Urabá"/>
    <s v="05659"/>
    <s v="Norte"/>
    <s v="Z24"/>
    <s v="URABÁ"/>
    <s v="R09"/>
    <m/>
    <e v="#N/A"/>
    <e v="#N/A"/>
    <m/>
    <m/>
    <m/>
    <s v="Vendaval"/>
    <s v="Vendaval"/>
    <n v="30"/>
    <m/>
    <m/>
    <m/>
    <m/>
    <m/>
    <m/>
    <m/>
    <m/>
    <m/>
    <m/>
    <m/>
    <m/>
  </r>
  <r>
    <m/>
    <s v=""/>
    <x v="1"/>
    <m/>
    <m/>
    <m/>
    <n v="1"/>
    <s v="Comisión Social"/>
    <s v="Ana Yelitza Álvarez Calle"/>
    <s v="ana.alvarez@antioquia.gov.co"/>
    <s v="3217707985-3136236780"/>
    <n v="8862"/>
    <s v="San José de la Montaña"/>
    <s v="05658"/>
    <s v="Río Grande y Chico"/>
    <s v="Z11"/>
    <s v="NORTE"/>
    <s v="R05"/>
    <m/>
    <e v="#N/A"/>
    <e v="#N/A"/>
    <m/>
    <m/>
    <m/>
    <s v="Vendaval"/>
    <s v="Vendaval"/>
    <n v="30"/>
    <m/>
    <m/>
    <m/>
    <m/>
    <m/>
    <m/>
    <m/>
    <m/>
    <m/>
    <m/>
    <m/>
    <m/>
  </r>
  <r>
    <m/>
    <s v=""/>
    <x v="1"/>
    <m/>
    <m/>
    <m/>
    <n v="1"/>
    <s v="Comisión Social"/>
    <s v="Ana Yelitza Álvarez Calle"/>
    <s v="ana.alvarez@antioquia.gov.co"/>
    <s v="3217707985-3136236780"/>
    <n v="8862"/>
    <s v="Guadalupe"/>
    <s v="05315"/>
    <s v="Río Porce "/>
    <s v="Z09"/>
    <s v="NORTE"/>
    <s v="R05"/>
    <m/>
    <e v="#N/A"/>
    <e v="#N/A"/>
    <m/>
    <m/>
    <m/>
    <s v="Vendaval"/>
    <s v="Vendaval"/>
    <n v="30"/>
    <m/>
    <m/>
    <m/>
    <m/>
    <m/>
    <m/>
    <m/>
    <m/>
    <m/>
    <m/>
    <m/>
    <m/>
  </r>
  <r>
    <s v="Julio"/>
    <s v="07"/>
    <x v="1"/>
    <n v="201307"/>
    <d v="2013-08-01T00:00:00"/>
    <m/>
    <n v="1"/>
    <s v="Comisión Social"/>
    <s v="Ana Yelitza Álvarez Calle"/>
    <s v="ana.alvarez@antioquia.gov.co"/>
    <s v="3217707985-3136236780"/>
    <n v="8862"/>
    <s v="Briceño"/>
    <s v="05107"/>
    <s v="Vertiente Chorros Blancos"/>
    <s v="Z10"/>
    <s v="NORTE"/>
    <s v="R05"/>
    <m/>
    <e v="#N/A"/>
    <e v="#N/A"/>
    <m/>
    <m/>
    <m/>
    <s v="Tempestad"/>
    <s v="Vientos huracanados"/>
    <n v="27"/>
    <m/>
    <m/>
    <m/>
    <m/>
    <m/>
    <m/>
    <m/>
    <m/>
    <m/>
    <m/>
    <m/>
    <m/>
  </r>
  <r>
    <m/>
    <s v=""/>
    <x v="1"/>
    <m/>
    <m/>
    <m/>
    <n v="1"/>
    <s v="Comisión Social"/>
    <s v="Ana Yelitza Álvarez Calle"/>
    <s v="ana.alvarez@antioquia.gov.co"/>
    <s v="3217707985-3136236780"/>
    <n v="8862"/>
    <s v="Guadalupe"/>
    <s v="05315"/>
    <s v="Río Porce "/>
    <s v="Z09"/>
    <s v="NORTE"/>
    <s v="R05"/>
    <m/>
    <e v="#N/A"/>
    <e v="#N/A"/>
    <m/>
    <m/>
    <m/>
    <s v="Huracán"/>
    <s v="Huracanes"/>
    <n v="14"/>
    <m/>
    <m/>
    <m/>
    <m/>
    <m/>
    <m/>
    <m/>
    <m/>
    <m/>
    <m/>
    <m/>
    <m/>
  </r>
  <r>
    <m/>
    <s v=""/>
    <x v="1"/>
    <m/>
    <d v="2013-08-27T00:00:00"/>
    <m/>
    <n v="1"/>
    <s v="Comisión Social"/>
    <s v="Ana Yelitza Álvarez Calle"/>
    <s v="ana.alvarez@antioquia.gov.co"/>
    <s v="3217707985-3136236780"/>
    <n v="8862"/>
    <s v="Abejorral"/>
    <s v="05002"/>
    <s v="Páramo"/>
    <s v="Z15"/>
    <s v="ORIENTE"/>
    <s v="R07"/>
    <m/>
    <e v="#N/A"/>
    <e v="#N/A"/>
    <m/>
    <m/>
    <m/>
    <s v="Incendio Estructural"/>
    <s v="Incendio"/>
    <n v="15"/>
    <m/>
    <m/>
    <m/>
    <m/>
    <m/>
    <m/>
    <m/>
    <m/>
    <m/>
    <m/>
    <m/>
    <m/>
  </r>
  <r>
    <m/>
    <s v=""/>
    <x v="1"/>
    <m/>
    <m/>
    <m/>
    <n v="1"/>
    <s v="Comisión Social"/>
    <s v="Ana Yelitza Álvarez Calle"/>
    <s v="ana.alvarez@antioquia.gov.co"/>
    <s v="3217707985-3136236780"/>
    <n v="8862"/>
    <s v="Granada"/>
    <s v="05313"/>
    <s v="Embalses"/>
    <s v="Z16"/>
    <s v="ORIENTE"/>
    <s v="R07"/>
    <m/>
    <e v="#N/A"/>
    <e v="#N/A"/>
    <m/>
    <m/>
    <m/>
    <s v="Otro"/>
    <m/>
    <n v="39"/>
    <m/>
    <m/>
    <m/>
    <m/>
    <m/>
    <m/>
    <m/>
    <m/>
    <m/>
    <m/>
    <m/>
    <m/>
  </r>
  <r>
    <m/>
    <s v=""/>
    <x v="1"/>
    <m/>
    <m/>
    <m/>
    <n v="1"/>
    <s v="Comisión Social"/>
    <s v="Ana Yelitza Álvarez Calle"/>
    <s v="ana.alvarez@antioquia.gov.co"/>
    <s v="3217707985-3136236780"/>
    <n v="8862"/>
    <s v="Valdivia"/>
    <s v="05854"/>
    <s v="Vertiente Chorros Blancos"/>
    <s v="Z10"/>
    <s v="NORTE"/>
    <s v="R05"/>
    <m/>
    <e v="#N/A"/>
    <e v="#N/A"/>
    <m/>
    <m/>
    <m/>
    <s v="Deslizamiento"/>
    <s v="Deslizamiento en la via"/>
    <n v="7"/>
    <m/>
    <m/>
    <m/>
    <m/>
    <m/>
    <m/>
    <m/>
    <m/>
    <m/>
    <m/>
    <m/>
    <m/>
  </r>
  <r>
    <m/>
    <s v=""/>
    <x v="1"/>
    <m/>
    <m/>
    <m/>
    <n v="1"/>
    <s v="Comisión Social"/>
    <s v="Ana Yelitza Álvarez Calle"/>
    <s v="ana.alvarez@antioquia.gov.co"/>
    <s v="3217707985-3136236780"/>
    <n v="8862"/>
    <s v="Valdivia"/>
    <s v="05854"/>
    <s v="Vertiente Chorros Blancos"/>
    <s v="Z10"/>
    <s v="NORTE"/>
    <s v="R05"/>
    <m/>
    <e v="#N/A"/>
    <e v="#N/A"/>
    <m/>
    <m/>
    <m/>
    <s v="Otro"/>
    <m/>
    <n v="39"/>
    <m/>
    <m/>
    <m/>
    <m/>
    <m/>
    <m/>
    <m/>
    <m/>
    <m/>
    <m/>
    <m/>
    <m/>
  </r>
  <r>
    <s v="Septiembre"/>
    <s v="09"/>
    <x v="1"/>
    <n v="201309"/>
    <d v="2013-09-12T00:00:00"/>
    <m/>
    <n v="1"/>
    <s v="Comisión Social"/>
    <s v="Ana Yelitza Álvarez Calle"/>
    <s v="ana.alvarez@antioquia.gov.co"/>
    <s v="3217707985-3136236780"/>
    <n v="8862"/>
    <s v="Alejandría"/>
    <s v="05021"/>
    <s v="Embalses"/>
    <s v="Z16"/>
    <s v="ORIENTE"/>
    <s v="R07"/>
    <m/>
    <e v="#N/A"/>
    <e v="#N/A"/>
    <m/>
    <m/>
    <m/>
    <s v="Otro"/>
    <m/>
    <n v="39"/>
    <m/>
    <m/>
    <m/>
    <m/>
    <m/>
    <m/>
    <m/>
    <m/>
    <m/>
    <m/>
    <m/>
    <m/>
  </r>
  <r>
    <s v="Agosto"/>
    <s v="08"/>
    <x v="1"/>
    <n v="201308"/>
    <d v="2013-08-20T00:00:00"/>
    <m/>
    <n v="1"/>
    <s v="Comisión Social"/>
    <s v="Ana Yelitza Álvarez Calle"/>
    <s v="ana.alvarez@antioquia.gov.co"/>
    <s v="3217707985-3136236780"/>
    <n v="8862"/>
    <s v="Zaragoza"/>
    <s v="05895"/>
    <s v="Bajo Cauca"/>
    <s v="Z04"/>
    <s v="BAJO CAUCA"/>
    <s v="R02"/>
    <m/>
    <e v="#N/A"/>
    <e v="#N/A"/>
    <m/>
    <m/>
    <m/>
    <s v="Otro"/>
    <m/>
    <n v="39"/>
    <m/>
    <m/>
    <m/>
    <m/>
    <m/>
    <m/>
    <m/>
    <m/>
    <m/>
    <m/>
    <m/>
    <m/>
  </r>
  <r>
    <s v="Julio"/>
    <s v="07"/>
    <x v="1"/>
    <n v="201307"/>
    <d v="2013-07-16T00:00:00"/>
    <m/>
    <n v="1"/>
    <s v="Comisión Social"/>
    <s v="Ana Yelitza Álvarez Calle"/>
    <s v="ana.alvarez@antioquia.gov.co"/>
    <s v="3217707985-3136236780"/>
    <n v="8862"/>
    <s v="Puerto Triunfo"/>
    <s v="05591"/>
    <s v="Ribereña"/>
    <s v="Z06"/>
    <s v="MAGDALENA MEDIO"/>
    <s v="R03"/>
    <m/>
    <e v="#N/A"/>
    <e v="#N/A"/>
    <m/>
    <m/>
    <m/>
    <s v="Otro"/>
    <m/>
    <n v="39"/>
    <m/>
    <m/>
    <m/>
    <m/>
    <m/>
    <m/>
    <m/>
    <m/>
    <m/>
    <m/>
    <m/>
    <m/>
  </r>
  <r>
    <m/>
    <s v=""/>
    <x v="1"/>
    <m/>
    <m/>
    <m/>
    <n v="1"/>
    <s v="Comisión Social"/>
    <s v="Ana Yelitza Álvarez Calle"/>
    <s v="ana.alvarez@antioquia.gov.co"/>
    <s v="3217707985-3136236780"/>
    <n v="8862"/>
    <s v="Carepa"/>
    <s v="05147"/>
    <s v="Centro"/>
    <s v="Z23"/>
    <s v="URABÁ"/>
    <s v="R09"/>
    <m/>
    <e v="#N/A"/>
    <e v="#N/A"/>
    <m/>
    <m/>
    <m/>
    <s v="Otro"/>
    <m/>
    <n v="39"/>
    <m/>
    <m/>
    <m/>
    <m/>
    <m/>
    <m/>
    <m/>
    <m/>
    <m/>
    <m/>
    <m/>
    <m/>
  </r>
  <r>
    <s v="Septiembre"/>
    <s v="09"/>
    <x v="1"/>
    <n v="201309"/>
    <d v="2013-09-03T00:00:00"/>
    <m/>
    <n v="1"/>
    <s v="Comisión Social"/>
    <s v="Ana Yelitza Álvarez Calle"/>
    <s v="ana.alvarez@antioquia.gov.co"/>
    <s v="3217707985-3136236780"/>
    <n v="8862"/>
    <s v="Fredonia"/>
    <s v="05282"/>
    <s v="Sinifaná"/>
    <s v="Z19"/>
    <s v="SUROESTE"/>
    <s v="R08"/>
    <m/>
    <e v="#N/A"/>
    <e v="#N/A"/>
    <m/>
    <m/>
    <m/>
    <s v="Otro"/>
    <m/>
    <n v="39"/>
    <m/>
    <m/>
    <m/>
    <m/>
    <m/>
    <m/>
    <m/>
    <m/>
    <m/>
    <m/>
    <m/>
    <m/>
  </r>
  <r>
    <s v="Septiembre"/>
    <s v="09"/>
    <x v="1"/>
    <n v="201309"/>
    <d v="2013-09-02T00:00:00"/>
    <m/>
    <n v="1"/>
    <s v="Comisión Social"/>
    <s v="Ana Yelitza Álvarez Calle"/>
    <s v="ana.alvarez@antioquia.gov.co"/>
    <s v="3217707985-3136236780"/>
    <n v="8862"/>
    <s v="Nariño"/>
    <s v="05483"/>
    <s v="Páramo"/>
    <s v="Z15"/>
    <s v="ORIENTE"/>
    <s v="R07"/>
    <m/>
    <e v="#N/A"/>
    <e v="#N/A"/>
    <m/>
    <m/>
    <m/>
    <s v="Vendaval"/>
    <s v="Aguacero vendaval"/>
    <n v="30"/>
    <m/>
    <m/>
    <m/>
    <m/>
    <m/>
    <m/>
    <m/>
    <m/>
    <m/>
    <m/>
    <m/>
    <m/>
  </r>
  <r>
    <m/>
    <s v=""/>
    <x v="1"/>
    <m/>
    <m/>
    <m/>
    <n v="1"/>
    <s v="Comisión Social"/>
    <s v="Ana Yelitza Álvarez Calle"/>
    <s v="ana.alvarez@antioquia.gov.co"/>
    <s v="3217707985-3136236780"/>
    <n v="8862"/>
    <s v="Vigía del Fuerte"/>
    <s v="05873"/>
    <s v="Atrato Medio"/>
    <s v="Z25"/>
    <s v="URABÁ"/>
    <s v="R09"/>
    <m/>
    <e v="#N/A"/>
    <e v="#N/A"/>
    <m/>
    <m/>
    <m/>
    <s v="Inundación"/>
    <s v="Creciente subita"/>
    <n v="18"/>
    <m/>
    <m/>
    <m/>
    <m/>
    <m/>
    <m/>
    <m/>
    <m/>
    <m/>
    <m/>
    <m/>
    <m/>
  </r>
  <r>
    <m/>
    <s v=""/>
    <x v="1"/>
    <m/>
    <m/>
    <m/>
    <n v="1"/>
    <s v="Comisión Social"/>
    <s v="Ana Yelitza Álvarez Calle"/>
    <s v="ana.alvarez@antioquia.gov.co"/>
    <s v="3217707985-3136236780"/>
    <n v="8862"/>
    <s v="Sopetrán"/>
    <s v="05761"/>
    <s v="Cauca Medio"/>
    <s v="Z14"/>
    <s v="OCCIDENTE"/>
    <s v="R06"/>
    <m/>
    <e v="#N/A"/>
    <e v="#N/A"/>
    <m/>
    <m/>
    <m/>
    <s v="Vendaval"/>
    <s v="Vendaval"/>
    <n v="30"/>
    <m/>
    <m/>
    <m/>
    <m/>
    <m/>
    <m/>
    <m/>
    <m/>
    <m/>
    <m/>
    <m/>
    <m/>
  </r>
  <r>
    <m/>
    <s v=""/>
    <x v="1"/>
    <m/>
    <m/>
    <m/>
    <n v="1"/>
    <s v="Comisión Social"/>
    <s v="Ana Yelitza Álvarez Calle"/>
    <s v="ana.alvarez@antioquia.gov.co"/>
    <s v="3217707985-3136236780"/>
    <n v="8862"/>
    <s v="Alejandría"/>
    <s v="05021"/>
    <s v="Embalses"/>
    <s v="Z16"/>
    <s v="ORIENTE"/>
    <s v="R07"/>
    <m/>
    <e v="#N/A"/>
    <e v="#N/A"/>
    <m/>
    <m/>
    <m/>
    <s v="Otro"/>
    <m/>
    <n v="39"/>
    <m/>
    <m/>
    <m/>
    <m/>
    <m/>
    <m/>
    <m/>
    <m/>
    <m/>
    <m/>
    <m/>
    <m/>
  </r>
  <r>
    <m/>
    <s v=""/>
    <x v="1"/>
    <m/>
    <m/>
    <d v="2013-07-04T00:00:00"/>
    <n v="1"/>
    <s v="Comisión Social"/>
    <s v="Ana Yelitza Álvarez Calle"/>
    <s v="ana.alvarez@antioquia.gov.co"/>
    <s v="3217707985-3136236780"/>
    <n v="8862"/>
    <s v="Caucasia"/>
    <s v="05154"/>
    <s v="Bajo Cauca"/>
    <s v="Z04"/>
    <s v="BAJO CAUCA"/>
    <s v="R02"/>
    <m/>
    <e v="#N/A"/>
    <e v="#N/A"/>
    <m/>
    <m/>
    <m/>
    <s v="Inundación"/>
    <s v="Inundacion"/>
    <n v="18"/>
    <m/>
    <m/>
    <m/>
    <m/>
    <m/>
    <m/>
    <m/>
    <m/>
    <m/>
    <m/>
    <m/>
    <m/>
  </r>
  <r>
    <s v="Septiembre"/>
    <s v="09"/>
    <x v="1"/>
    <n v="201309"/>
    <d v="2013-09-19T00:00:00"/>
    <m/>
    <n v="1"/>
    <s v="Comisión Social"/>
    <s v="Ana Yelitza Álvarez Calle"/>
    <s v="ana.alvarez@antioquia.gov.co"/>
    <s v="3217707985-3136236780"/>
    <n v="8862"/>
    <s v="Vegachí"/>
    <s v="05858"/>
    <s v="Meseta"/>
    <s v="Z07"/>
    <s v="NORDESTE"/>
    <s v="R04"/>
    <m/>
    <e v="#N/A"/>
    <e v="#N/A"/>
    <m/>
    <m/>
    <m/>
    <s v="Inundación"/>
    <s v="Inundacion"/>
    <n v="18"/>
    <n v="135"/>
    <m/>
    <m/>
    <m/>
    <n v="45"/>
    <m/>
    <m/>
    <m/>
    <m/>
    <m/>
    <m/>
    <m/>
  </r>
  <r>
    <s v="Septiembre"/>
    <s v="09"/>
    <x v="1"/>
    <n v="201309"/>
    <d v="2013-09-23T00:00:00"/>
    <m/>
    <n v="1"/>
    <s v="Comisión Social"/>
    <s v="Ana Yelitza Álvarez Calle"/>
    <s v="ana.alvarez@antioquia.gov.co"/>
    <s v="3217707985-3136236780"/>
    <n v="8862"/>
    <s v="Valdivia"/>
    <s v="05854"/>
    <s v="Vertiente Chorros Blancos"/>
    <s v="Z10"/>
    <s v="NORTE"/>
    <s v="R05"/>
    <m/>
    <e v="#N/A"/>
    <e v="#N/A"/>
    <m/>
    <m/>
    <m/>
    <s v="Otro"/>
    <m/>
    <n v="39"/>
    <m/>
    <m/>
    <m/>
    <m/>
    <m/>
    <m/>
    <m/>
    <m/>
    <m/>
    <m/>
    <m/>
    <m/>
  </r>
  <r>
    <s v="Diciembre"/>
    <s v="12"/>
    <x v="1"/>
    <n v="201312"/>
    <d v="2013-12-16T00:00:00"/>
    <s v="      "/>
    <n v="1"/>
    <s v="Comisión Social"/>
    <s v="Ana Yelitza Álvarez Calle"/>
    <s v="ana.alvarez@antioquia.gov.co"/>
    <s v="3217707985-3136236780"/>
    <n v="8862"/>
    <s v="Olaya"/>
    <s v="05501"/>
    <s v="Cauca Medio"/>
    <s v="Z14"/>
    <s v="OCCIDENTE"/>
    <s v="R06"/>
    <m/>
    <e v="#N/A"/>
    <e v="#N/A"/>
    <m/>
    <m/>
    <m/>
    <s v="Otro"/>
    <m/>
    <n v="39"/>
    <m/>
    <m/>
    <m/>
    <m/>
    <m/>
    <m/>
    <m/>
    <m/>
    <m/>
    <m/>
    <m/>
    <m/>
  </r>
  <r>
    <s v="Noviembre"/>
    <s v="11"/>
    <x v="1"/>
    <n v="201311"/>
    <d v="2013-11-28T00:00:00"/>
    <m/>
    <n v="1"/>
    <s v="Comisión Social"/>
    <s v="Ana Yelitza Álvarez Calle"/>
    <s v="ana.alvarez@antioquia.gov.co"/>
    <s v="3217707985-3136236780"/>
    <n v="8862"/>
    <s v="Abejorral"/>
    <s v="05002"/>
    <s v="Páramo"/>
    <s v="Z15"/>
    <s v="ORIENTE"/>
    <s v="R07"/>
    <m/>
    <e v="#N/A"/>
    <e v="#N/A"/>
    <m/>
    <m/>
    <m/>
    <s v="Lluvias"/>
    <s v="Lluvias"/>
    <n v="19"/>
    <m/>
    <m/>
    <m/>
    <m/>
    <m/>
    <m/>
    <m/>
    <m/>
    <m/>
    <m/>
    <m/>
    <m/>
  </r>
  <r>
    <s v="Noviembre"/>
    <s v="11"/>
    <x v="1"/>
    <n v="201311"/>
    <d v="2013-11-18T00:00:00"/>
    <m/>
    <n v="1"/>
    <s v="Comisión Social"/>
    <s v="Ana Yelitza Álvarez Calle"/>
    <s v="ana.alvarez@antioquia.gov.co"/>
    <s v="3217707985-3136236780"/>
    <n v="8862"/>
    <s v="Cañasgordas"/>
    <s v="05138"/>
    <s v="Cuenca del Río Sucio"/>
    <s v="Z13"/>
    <s v="OCCIDENTE"/>
    <s v="R06"/>
    <m/>
    <e v="#N/A"/>
    <e v="#N/A"/>
    <m/>
    <m/>
    <m/>
    <s v="Incendio Estructural"/>
    <s v="Incendio"/>
    <n v="15"/>
    <m/>
    <m/>
    <m/>
    <m/>
    <m/>
    <m/>
    <m/>
    <m/>
    <m/>
    <m/>
    <m/>
    <m/>
  </r>
  <r>
    <s v="Noviembre"/>
    <s v="11"/>
    <x v="1"/>
    <n v="201311"/>
    <d v="2013-11-18T00:00:00"/>
    <d v="2013-03-27T00:00:00"/>
    <n v="1"/>
    <s v="Comisión Social"/>
    <s v="Ana Yelitza Álvarez Calle"/>
    <s v="ana.alvarez@antioquia.gov.co"/>
    <s v="3217707985-3136236780"/>
    <n v="8862"/>
    <s v="Cañasgordas"/>
    <s v="05138"/>
    <s v="Cuenca del Río Sucio"/>
    <s v="Z13"/>
    <s v="OCCIDENTE"/>
    <s v="R06"/>
    <m/>
    <e v="#N/A"/>
    <e v="#N/A"/>
    <m/>
    <m/>
    <m/>
    <s v="Lluvias"/>
    <s v="Lluvias"/>
    <n v="19"/>
    <m/>
    <m/>
    <m/>
    <m/>
    <m/>
    <m/>
    <m/>
    <m/>
    <m/>
    <m/>
    <m/>
    <m/>
  </r>
  <r>
    <s v="Diciembre"/>
    <s v="12"/>
    <x v="1"/>
    <n v="201312"/>
    <d v="2013-12-17T00:00:00"/>
    <m/>
    <n v="1"/>
    <s v="Comisión Social"/>
    <s v="Ana Yelitza Álvarez Calle"/>
    <s v="ana.alvarez@antioquia.gov.co"/>
    <s v="3217707985-3136236780"/>
    <n v="8862"/>
    <s v="Dabeiba"/>
    <s v="05234"/>
    <s v="Cuenca del Río Sucio"/>
    <s v="Z13"/>
    <s v="OCCIDENTE"/>
    <s v="R06"/>
    <m/>
    <e v="#N/A"/>
    <e v="#N/A"/>
    <m/>
    <m/>
    <m/>
    <s v="Otro"/>
    <m/>
    <n v="39"/>
    <m/>
    <m/>
    <m/>
    <m/>
    <m/>
    <m/>
    <m/>
    <m/>
    <m/>
    <m/>
    <m/>
    <m/>
  </r>
  <r>
    <m/>
    <s v=""/>
    <x v="1"/>
    <m/>
    <m/>
    <m/>
    <n v="1"/>
    <s v="Comisión Social"/>
    <s v="Ana Yelitza Álvarez Calle"/>
    <s v="ana.alvarez@antioquia.gov.co"/>
    <s v="3217707985-3136236780"/>
    <n v="8862"/>
    <s v="Puerto Nare"/>
    <s v="05585"/>
    <s v="Ribereña"/>
    <s v="Z06"/>
    <s v="MAGDALENA MEDIO"/>
    <s v="R03"/>
    <m/>
    <e v="#N/A"/>
    <e v="#N/A"/>
    <m/>
    <m/>
    <m/>
    <s v="Otro"/>
    <m/>
    <n v="39"/>
    <m/>
    <m/>
    <m/>
    <m/>
    <m/>
    <m/>
    <m/>
    <m/>
    <m/>
    <m/>
    <m/>
    <m/>
  </r>
  <r>
    <s v="Diciembre"/>
    <s v="12"/>
    <x v="1"/>
    <n v="201312"/>
    <d v="2014-12-19T00:00:00"/>
    <m/>
    <n v="1"/>
    <s v="Comisión Social"/>
    <s v="Ana Yelitza Álvarez Calle"/>
    <s v="ana.alvarez@antioquia.gov.co"/>
    <s v="3217707985-3136236780"/>
    <n v="8862"/>
    <s v="Nechí"/>
    <s v="05495"/>
    <s v="Bajo Cauca"/>
    <s v="Z04"/>
    <s v="BAJO CAUCA"/>
    <s v="R02"/>
    <m/>
    <e v="#N/A"/>
    <e v="#N/A"/>
    <m/>
    <m/>
    <m/>
    <s v="Inundación"/>
    <s v="Inundacion"/>
    <n v="18"/>
    <m/>
    <m/>
    <m/>
    <m/>
    <n v="367"/>
    <m/>
    <m/>
    <m/>
    <m/>
    <m/>
    <m/>
    <m/>
  </r>
  <r>
    <s v="Diciembre"/>
    <s v="12"/>
    <x v="1"/>
    <n v="201312"/>
    <d v="2014-12-18T00:00:00"/>
    <m/>
    <n v="1"/>
    <s v="Comisión Social"/>
    <s v="Ana Yelitza Álvarez Calle"/>
    <s v="ana.alvarez@antioquia.gov.co"/>
    <s v="3217707985-3136236780"/>
    <n v="8862"/>
    <s v="Envigado"/>
    <s v="05266"/>
    <s v="Sur "/>
    <s v="Z03"/>
    <s v="VALLE DE ABURRÁ"/>
    <s v="R01"/>
    <m/>
    <e v="#N/A"/>
    <e v="#N/A"/>
    <m/>
    <m/>
    <m/>
    <s v="Tempestad"/>
    <s v="Granizada"/>
    <n v="27"/>
    <m/>
    <m/>
    <m/>
    <m/>
    <m/>
    <m/>
    <m/>
    <m/>
    <m/>
    <m/>
    <m/>
    <m/>
  </r>
  <r>
    <s v="Noviembre"/>
    <s v="11"/>
    <x v="1"/>
    <n v="201311"/>
    <d v="2014-11-26T00:00:00"/>
    <d v="2014-11-26T00:00:00"/>
    <n v="1"/>
    <s v="Comisión Social"/>
    <s v="Ana Yelitza Álvarez Calle"/>
    <s v="ana.alvarez@antioquia.gov.co"/>
    <s v="3217707985-3136236780"/>
    <n v="8862"/>
    <s v="Salgar"/>
    <s v="05642"/>
    <s v="Penderisco"/>
    <s v="Z21"/>
    <s v="SUROESTE"/>
    <s v="R08"/>
    <m/>
    <e v="#N/A"/>
    <e v="#N/A"/>
    <m/>
    <m/>
    <m/>
    <s v="Vendaval"/>
    <s v="Vendaval"/>
    <n v="30"/>
    <n v="1"/>
    <m/>
    <m/>
    <m/>
    <n v="1"/>
    <m/>
    <m/>
    <m/>
    <m/>
    <m/>
    <m/>
    <m/>
  </r>
  <r>
    <s v="Noviembre"/>
    <s v="11"/>
    <x v="1"/>
    <n v="201311"/>
    <d v="2014-11-18T00:00:00"/>
    <d v="2014-11-16T00:00:00"/>
    <n v="1"/>
    <s v="Comisión Social"/>
    <s v="Ana Yelitza Álvarez Calle"/>
    <s v="ana.alvarez@antioquia.gov.co"/>
    <s v="3217707985-3136236780"/>
    <n v="8862"/>
    <s v="Cañasgordas"/>
    <s v="05138"/>
    <s v="Cuenca del Río Sucio"/>
    <s v="Z13"/>
    <s v="OCCIDENTE"/>
    <s v="R06"/>
    <m/>
    <e v="#N/A"/>
    <e v="#N/A"/>
    <m/>
    <m/>
    <m/>
    <s v="Incendio Estructural"/>
    <s v="Incendio"/>
    <n v="15"/>
    <n v="3"/>
    <m/>
    <m/>
    <m/>
    <n v="3"/>
    <m/>
    <m/>
    <m/>
    <m/>
    <m/>
    <m/>
    <m/>
  </r>
  <r>
    <s v="Diciembre"/>
    <s v="12"/>
    <x v="1"/>
    <n v="201312"/>
    <d v="2014-12-13T00:00:00"/>
    <d v="2014-11-23T00:00:00"/>
    <n v="1"/>
    <s v="Comisión Social"/>
    <s v="Ana Yelitza Álvarez Calle"/>
    <s v="ana.alvarez@antioquia.gov.co"/>
    <s v="3217707985-3136236780"/>
    <n v="8862"/>
    <s v="San Andrés de Cuerquia"/>
    <s v="05647"/>
    <s v="Río Cauca"/>
    <s v="Z12"/>
    <s v="NORTE"/>
    <s v="R05"/>
    <m/>
    <e v="#N/A"/>
    <e v="#N/A"/>
    <m/>
    <m/>
    <m/>
    <s v="Inundación"/>
    <s v="Inundacion - Incendio - Tornados - avalancha - vendavales - Huracanes"/>
    <n v="18"/>
    <m/>
    <m/>
    <m/>
    <m/>
    <m/>
    <m/>
    <m/>
    <m/>
    <m/>
    <m/>
    <m/>
    <m/>
  </r>
  <r>
    <s v="Diciembre"/>
    <s v="12"/>
    <x v="1"/>
    <n v="201312"/>
    <d v="2014-12-27T00:00:00"/>
    <m/>
    <n v="1"/>
    <s v="Comisión Social"/>
    <s v="Ana Yelitza Álvarez Calle"/>
    <s v="ana.alvarez@antioquia.gov.co"/>
    <s v="3217707985-3136236780"/>
    <n v="8862"/>
    <s v="Granada"/>
    <s v="05313"/>
    <s v="Embalses"/>
    <s v="Z16"/>
    <s v="ORIENTE"/>
    <s v="R07"/>
    <m/>
    <e v="#N/A"/>
    <e v="#N/A"/>
    <m/>
    <m/>
    <m/>
    <s v="Lluvias"/>
    <s v="Fenomenos naturales"/>
    <n v="19"/>
    <m/>
    <m/>
    <m/>
    <m/>
    <m/>
    <m/>
    <m/>
    <m/>
    <m/>
    <m/>
    <m/>
    <m/>
  </r>
  <r>
    <s v="Febrero"/>
    <s v="02"/>
    <x v="2"/>
    <m/>
    <n v="20140228"/>
    <m/>
    <n v="1"/>
    <s v="Comisión Social"/>
    <s v="Grecia Morales"/>
    <s v="grecia.morales@antioquia.gov.co"/>
    <n v="3003057746"/>
    <n v="8859"/>
    <s v="Alejandría"/>
    <s v="05021"/>
    <s v="Embalses"/>
    <s v="Z16"/>
    <s v="ORIENTE"/>
    <s v="R07"/>
    <m/>
    <e v="#N/A"/>
    <e v="#N/A"/>
    <m/>
    <m/>
    <m/>
    <s v="Deslizamiento"/>
    <m/>
    <n v="7"/>
    <n v="5"/>
    <m/>
    <m/>
    <m/>
    <n v="27"/>
    <m/>
    <m/>
    <m/>
    <m/>
    <m/>
    <m/>
    <n v="64"/>
  </r>
  <r>
    <s v="Enero"/>
    <s v="01"/>
    <x v="2"/>
    <m/>
    <n v="201401"/>
    <m/>
    <n v="1"/>
    <s v="Comisión Social"/>
    <s v="Grecia Morales"/>
    <s v="grecia.morales@antioquia.gov.co"/>
    <n v="3003057746"/>
    <n v="8859"/>
    <s v="Nechí"/>
    <s v="05495"/>
    <s v="Bajo Cauca"/>
    <s v="Z04"/>
    <s v="BAJO CAUCA"/>
    <s v="R02"/>
    <m/>
    <e v="#N/A"/>
    <e v="#N/A"/>
    <m/>
    <m/>
    <m/>
    <s v="Otro"/>
    <m/>
    <n v="39"/>
    <m/>
    <m/>
    <m/>
    <m/>
    <m/>
    <m/>
    <m/>
    <m/>
    <m/>
    <m/>
    <m/>
    <m/>
  </r>
  <r>
    <s v="Enero"/>
    <s v="01"/>
    <x v="2"/>
    <m/>
    <n v="201401"/>
    <m/>
    <n v="1"/>
    <s v="Comisión Social"/>
    <s v="Grecia Morales"/>
    <s v="grecia.morales@antioquia.gov.co"/>
    <n v="3003057746"/>
    <n v="8859"/>
    <s v="Amagá"/>
    <s v="05030"/>
    <s v="Sinifaná"/>
    <s v="Z19"/>
    <s v="SUROESTE"/>
    <s v="R08"/>
    <m/>
    <e v="#N/A"/>
    <e v="#N/A"/>
    <m/>
    <m/>
    <m/>
    <s v="Otro"/>
    <m/>
    <n v="39"/>
    <n v="26"/>
    <m/>
    <m/>
    <m/>
    <n v="38"/>
    <m/>
    <m/>
    <m/>
    <m/>
    <m/>
    <m/>
    <n v="132"/>
  </r>
  <r>
    <s v="Febrero"/>
    <s v="02"/>
    <x v="2"/>
    <m/>
    <n v="20140212"/>
    <m/>
    <n v="1"/>
    <s v="Comisión Social"/>
    <s v="Grecia Morales"/>
    <s v="grecia.morales@antioquia.gov.co"/>
    <n v="3003057746"/>
    <n v="8859"/>
    <s v="Santa Bárbara"/>
    <s v="05679"/>
    <s v="Cartama"/>
    <s v="Z22"/>
    <s v="SUROESTE"/>
    <s v="R08"/>
    <m/>
    <e v="#N/A"/>
    <e v="#N/A"/>
    <m/>
    <m/>
    <m/>
    <s v="Vendaval"/>
    <m/>
    <n v="30"/>
    <n v="1"/>
    <m/>
    <m/>
    <m/>
    <n v="10"/>
    <m/>
    <m/>
    <m/>
    <m/>
    <m/>
    <m/>
    <n v="24"/>
  </r>
  <r>
    <s v="Enero"/>
    <s v="01"/>
    <x v="2"/>
    <m/>
    <n v="20140108"/>
    <m/>
    <n v="1"/>
    <s v="Comisión Social"/>
    <s v="Grecia Morales"/>
    <s v="grecia.morales@antioquia.gov.co"/>
    <n v="3003057746"/>
    <n v="8859"/>
    <s v="Frontino"/>
    <s v="05284"/>
    <s v="Cuenca del Río Sucio"/>
    <s v="Z13"/>
    <s v="OCCIDENTE"/>
    <s v="R06"/>
    <m/>
    <e v="#N/A"/>
    <e v="#N/A"/>
    <m/>
    <m/>
    <m/>
    <s v="Inundación"/>
    <m/>
    <n v="18"/>
    <n v="1"/>
    <m/>
    <m/>
    <m/>
    <n v="1"/>
    <m/>
    <m/>
    <m/>
    <m/>
    <m/>
    <m/>
    <n v="6"/>
  </r>
  <r>
    <s v="Enero"/>
    <s v="01"/>
    <x v="2"/>
    <m/>
    <n v="20140127"/>
    <m/>
    <n v="1"/>
    <s v="Comisión Social"/>
    <s v="Grecia Morales"/>
    <s v="grecia.morales@antioquia.gov.co"/>
    <n v="3003057746"/>
    <n v="8859"/>
    <s v="Andes"/>
    <s v="05034"/>
    <s v="San Juan"/>
    <s v="Z20"/>
    <s v="SUROESTE"/>
    <s v="R08"/>
    <m/>
    <e v="#N/A"/>
    <e v="#N/A"/>
    <m/>
    <m/>
    <m/>
    <s v="Colapso Estructural"/>
    <m/>
    <n v="4"/>
    <m/>
    <m/>
    <m/>
    <m/>
    <m/>
    <m/>
    <m/>
    <m/>
    <m/>
    <m/>
    <m/>
    <m/>
  </r>
  <r>
    <s v="Enero"/>
    <s v="01"/>
    <x v="2"/>
    <m/>
    <n v="20140119"/>
    <m/>
    <n v="1"/>
    <s v="Comisión Social"/>
    <s v="Grecia Morales"/>
    <s v="grecia.morales@antioquia.gov.co"/>
    <n v="3003057746"/>
    <n v="8859"/>
    <s v="Liborina"/>
    <s v="05411"/>
    <s v="Cauca Medio"/>
    <s v="Z14"/>
    <s v="OCCIDENTE"/>
    <s v="R06"/>
    <m/>
    <e v="#N/A"/>
    <e v="#N/A"/>
    <m/>
    <m/>
    <m/>
    <s v="Colapso Estructural"/>
    <m/>
    <n v="4"/>
    <m/>
    <m/>
    <m/>
    <m/>
    <n v="2"/>
    <m/>
    <m/>
    <m/>
    <m/>
    <m/>
    <m/>
    <n v="14"/>
  </r>
  <r>
    <s v="Enero"/>
    <s v="01"/>
    <x v="2"/>
    <m/>
    <n v="20140115"/>
    <m/>
    <n v="1"/>
    <s v="Comisión Social"/>
    <s v="Grecia Morales"/>
    <s v="grecia.morales@antioquia.gov.co"/>
    <n v="3003057746"/>
    <n v="8859"/>
    <s v="Abejorral"/>
    <s v="05002"/>
    <s v="Páramo"/>
    <s v="Z15"/>
    <s v="ORIENTE"/>
    <s v="R07"/>
    <m/>
    <e v="#N/A"/>
    <e v="#N/A"/>
    <m/>
    <m/>
    <m/>
    <s v="Vendaval"/>
    <m/>
    <n v="30"/>
    <n v="3"/>
    <m/>
    <m/>
    <m/>
    <n v="1"/>
    <m/>
    <m/>
    <m/>
    <m/>
    <m/>
    <m/>
    <n v="16"/>
  </r>
  <r>
    <s v="Enero"/>
    <s v="01"/>
    <x v="2"/>
    <m/>
    <n v="201401"/>
    <m/>
    <n v="1"/>
    <s v="Comisión Social"/>
    <s v="Grecia Morales"/>
    <s v="grecia.morales@antioquia.gov.co"/>
    <n v="3003057746"/>
    <n v="8859"/>
    <s v="Turbo"/>
    <s v="05837"/>
    <s v="Centro"/>
    <s v="Z23"/>
    <s v="URABÁ"/>
    <s v="R09"/>
    <m/>
    <e v="#N/A"/>
    <e v="#N/A"/>
    <m/>
    <m/>
    <m/>
    <s v="Otro"/>
    <m/>
    <n v="39"/>
    <m/>
    <m/>
    <m/>
    <m/>
    <m/>
    <m/>
    <m/>
    <m/>
    <m/>
    <m/>
    <m/>
    <m/>
  </r>
  <r>
    <s v="Enero"/>
    <s v="01"/>
    <x v="2"/>
    <m/>
    <n v="20140120"/>
    <m/>
    <n v="1"/>
    <s v="Comisión Social"/>
    <s v="Grecia Morales"/>
    <s v="grecia.morales@antioquia.gov.co"/>
    <n v="3003057746"/>
    <n v="8859"/>
    <s v="Maceo"/>
    <s v="05425"/>
    <s v="Nus"/>
    <s v="Z05"/>
    <s v="MAGDALENA MEDIO"/>
    <s v="R03"/>
    <m/>
    <e v="#N/A"/>
    <e v="#N/A"/>
    <m/>
    <m/>
    <m/>
    <s v="Otro"/>
    <m/>
    <n v="39"/>
    <n v="1"/>
    <m/>
    <m/>
    <m/>
    <n v="1"/>
    <m/>
    <m/>
    <m/>
    <m/>
    <m/>
    <m/>
    <m/>
  </r>
  <r>
    <s v="Febrero"/>
    <s v="02"/>
    <x v="2"/>
    <m/>
    <n v="20140204"/>
    <m/>
    <n v="1"/>
    <s v="Comisión Social"/>
    <s v="Grecia Morales"/>
    <s v="grecia.morales@antioquia.gov.co"/>
    <n v="3003057746"/>
    <n v="8859"/>
    <s v="Bello"/>
    <s v="05088"/>
    <s v="Norte "/>
    <s v="Z02"/>
    <s v="VALLE DE ABURRÁ"/>
    <s v="R01"/>
    <m/>
    <e v="#N/A"/>
    <e v="#N/A"/>
    <m/>
    <m/>
    <m/>
    <s v="Incendio Estructural"/>
    <m/>
    <n v="15"/>
    <m/>
    <m/>
    <m/>
    <m/>
    <n v="3"/>
    <m/>
    <m/>
    <m/>
    <m/>
    <m/>
    <m/>
    <n v="13"/>
  </r>
  <r>
    <s v="Febrero"/>
    <s v="02"/>
    <x v="2"/>
    <m/>
    <n v="201402"/>
    <m/>
    <n v="1"/>
    <s v="Comisión Social"/>
    <s v="Grecia Morales"/>
    <s v="grecia.morales@antioquia.gov.co"/>
    <n v="3003057746"/>
    <n v="8859"/>
    <s v="Rionegro"/>
    <s v="05615"/>
    <s v="Valle de San Nicolás"/>
    <s v="Z18"/>
    <s v="ORIENTE"/>
    <s v="R07"/>
    <m/>
    <e v="#N/A"/>
    <e v="#N/A"/>
    <m/>
    <m/>
    <m/>
    <s v="Otro"/>
    <m/>
    <n v="39"/>
    <m/>
    <m/>
    <m/>
    <m/>
    <m/>
    <m/>
    <m/>
    <m/>
    <m/>
    <m/>
    <m/>
    <m/>
  </r>
  <r>
    <s v="Febrero"/>
    <s v="02"/>
    <x v="2"/>
    <m/>
    <n v="20140215"/>
    <m/>
    <n v="1"/>
    <s v="Comisión Social"/>
    <s v="Grecia Morales"/>
    <s v="grecia.morales@antioquia.gov.co"/>
    <n v="3003057746"/>
    <n v="8859"/>
    <s v="San Andrés de Cuerquia"/>
    <s v="05647"/>
    <s v="Río Cauca"/>
    <s v="Z12"/>
    <s v="NORTE"/>
    <s v="R05"/>
    <m/>
    <e v="#N/A"/>
    <e v="#N/A"/>
    <m/>
    <m/>
    <m/>
    <s v="Terrorismo"/>
    <m/>
    <n v="28"/>
    <m/>
    <m/>
    <m/>
    <m/>
    <m/>
    <m/>
    <m/>
    <m/>
    <m/>
    <m/>
    <m/>
    <m/>
  </r>
  <r>
    <s v="Febrero"/>
    <s v="02"/>
    <x v="2"/>
    <m/>
    <n v="20140210"/>
    <m/>
    <n v="1"/>
    <s v="Comisión Social"/>
    <s v="Grecia Morales"/>
    <s v="grecia.morales@antioquia.gov.co"/>
    <n v="3003057746"/>
    <n v="8859"/>
    <s v="Frontino"/>
    <s v="05284"/>
    <s v="Cuenca del Río Sucio"/>
    <s v="Z13"/>
    <s v="OCCIDENTE"/>
    <s v="R06"/>
    <m/>
    <e v="#N/A"/>
    <e v="#N/A"/>
    <m/>
    <m/>
    <m/>
    <s v="Vendaval"/>
    <m/>
    <n v="30"/>
    <n v="10"/>
    <m/>
    <m/>
    <m/>
    <m/>
    <m/>
    <m/>
    <m/>
    <m/>
    <m/>
    <m/>
    <n v="38"/>
  </r>
  <r>
    <s v="Febrero"/>
    <s v="02"/>
    <x v="2"/>
    <m/>
    <n v="20140221"/>
    <m/>
    <n v="1"/>
    <s v="Comisión Social"/>
    <s v="Grecia Morales"/>
    <s v="grecia.morales@antioquia.gov.co"/>
    <n v="3003057746"/>
    <n v="8859"/>
    <s v="Itagüí"/>
    <s v="05360"/>
    <s v="Sur "/>
    <s v="Z03"/>
    <s v="VALLE DE ABURRÁ"/>
    <s v="R01"/>
    <m/>
    <e v="#N/A"/>
    <e v="#N/A"/>
    <m/>
    <m/>
    <m/>
    <s v="Vendaval"/>
    <m/>
    <n v="30"/>
    <m/>
    <m/>
    <m/>
    <m/>
    <n v="20"/>
    <m/>
    <m/>
    <m/>
    <m/>
    <m/>
    <m/>
    <n v="86"/>
  </r>
  <r>
    <s v="Febrero"/>
    <s v="02"/>
    <x v="2"/>
    <m/>
    <n v="20140221"/>
    <m/>
    <n v="1"/>
    <s v="Comisión Social"/>
    <s v="Grecia Morales"/>
    <s v="grecia.morales@antioquia.gov.co"/>
    <n v="3003057746"/>
    <n v="8859"/>
    <s v="Santo Domingo"/>
    <s v="05690"/>
    <s v="Nus"/>
    <s v="Z05"/>
    <s v="NORDESTE"/>
    <s v="R04"/>
    <m/>
    <e v="#N/A"/>
    <e v="#N/A"/>
    <m/>
    <m/>
    <m/>
    <s v="Inundación"/>
    <m/>
    <n v="18"/>
    <m/>
    <m/>
    <m/>
    <m/>
    <m/>
    <m/>
    <m/>
    <m/>
    <m/>
    <m/>
    <m/>
    <m/>
  </r>
  <r>
    <s v="Febrero"/>
    <s v="02"/>
    <x v="2"/>
    <m/>
    <n v="20140224"/>
    <m/>
    <n v="1"/>
    <s v="Comisión Social"/>
    <s v="Grecia Morales"/>
    <s v="grecia.morales@antioquia.gov.co"/>
    <n v="3003057746"/>
    <n v="8859"/>
    <s v="Maceo"/>
    <s v="05425"/>
    <s v="Nus"/>
    <s v="Z05"/>
    <s v="MAGDALENA MEDIO"/>
    <s v="R03"/>
    <m/>
    <e v="#N/A"/>
    <e v="#N/A"/>
    <m/>
    <m/>
    <m/>
    <s v="Otro"/>
    <m/>
    <n v="39"/>
    <n v="2"/>
    <m/>
    <m/>
    <m/>
    <m/>
    <m/>
    <m/>
    <m/>
    <m/>
    <m/>
    <m/>
    <m/>
  </r>
  <r>
    <s v="Febrero"/>
    <s v="02"/>
    <x v="2"/>
    <m/>
    <n v="20140220"/>
    <m/>
    <n v="1"/>
    <s v="Comisión Social"/>
    <s v="Grecia Morales"/>
    <s v="grecia.morales@antioquia.gov.co"/>
    <n v="3003057746"/>
    <n v="8859"/>
    <s v="Maceo"/>
    <s v="05425"/>
    <s v="Nus"/>
    <s v="Z05"/>
    <s v="MAGDALENA MEDIO"/>
    <s v="R03"/>
    <m/>
    <e v="#N/A"/>
    <e v="#N/A"/>
    <m/>
    <m/>
    <m/>
    <s v="Otro"/>
    <m/>
    <n v="39"/>
    <n v="1"/>
    <m/>
    <m/>
    <m/>
    <m/>
    <m/>
    <m/>
    <m/>
    <m/>
    <m/>
    <m/>
    <m/>
  </r>
  <r>
    <s v="Febrero"/>
    <s v="02"/>
    <x v="2"/>
    <m/>
    <n v="20140217"/>
    <m/>
    <n v="1"/>
    <s v="Comisión Social"/>
    <s v="Grecia Morales"/>
    <s v="grecia.morales@antioquia.gov.co"/>
    <n v="3003057746"/>
    <n v="8859"/>
    <s v="Heliconia"/>
    <s v="05347"/>
    <s v="Cauca Medio"/>
    <s v="Z14"/>
    <s v="OCCIDENTE"/>
    <s v="R06"/>
    <m/>
    <e v="#N/A"/>
    <e v="#N/A"/>
    <m/>
    <m/>
    <m/>
    <s v="Vendaval"/>
    <m/>
    <n v="30"/>
    <m/>
    <m/>
    <m/>
    <m/>
    <m/>
    <m/>
    <m/>
    <m/>
    <m/>
    <m/>
    <m/>
    <m/>
  </r>
  <r>
    <s v="Marzo"/>
    <s v="03"/>
    <x v="2"/>
    <m/>
    <n v="201403"/>
    <m/>
    <n v="1"/>
    <s v="Comisión Social"/>
    <s v="Grecia Morales"/>
    <s v="grecia.morales@antioquia.gov.co"/>
    <n v="3003057746"/>
    <n v="8859"/>
    <s v="Mutatá"/>
    <s v="05480"/>
    <s v="Centro"/>
    <s v="Z23"/>
    <s v="URABÁ"/>
    <s v="R09"/>
    <m/>
    <e v="#N/A"/>
    <e v="#N/A"/>
    <m/>
    <m/>
    <m/>
    <s v="Otro"/>
    <m/>
    <n v="39"/>
    <m/>
    <m/>
    <m/>
    <m/>
    <m/>
    <m/>
    <m/>
    <m/>
    <m/>
    <m/>
    <m/>
    <m/>
  </r>
  <r>
    <s v="Febrero"/>
    <s v="02"/>
    <x v="2"/>
    <m/>
    <n v="20140205"/>
    <m/>
    <n v="1"/>
    <s v="Comisión Social"/>
    <s v="Grecia Morales"/>
    <s v="grecia.morales@antioquia.gov.co"/>
    <n v="3003057746"/>
    <n v="8859"/>
    <s v="San Andrés de Cuerquia"/>
    <s v="05647"/>
    <s v="Río Cauca"/>
    <s v="Z12"/>
    <s v="NORTE"/>
    <s v="R05"/>
    <m/>
    <e v="#N/A"/>
    <e v="#N/A"/>
    <m/>
    <m/>
    <m/>
    <s v="Terrorismo"/>
    <m/>
    <n v="28"/>
    <m/>
    <m/>
    <m/>
    <m/>
    <m/>
    <m/>
    <m/>
    <m/>
    <m/>
    <m/>
    <m/>
    <m/>
  </r>
  <r>
    <s v="Marzo"/>
    <s v="03"/>
    <x v="2"/>
    <m/>
    <n v="20140304"/>
    <m/>
    <n v="1"/>
    <s v="Comisión Social"/>
    <s v="Grecia Morales"/>
    <s v="grecia.morales@antioquia.gov.co"/>
    <n v="3003057746"/>
    <n v="8859"/>
    <s v="Vigía del Fuerte"/>
    <s v="05873"/>
    <s v="Atrato Medio"/>
    <s v="Z25"/>
    <s v="URABÁ"/>
    <s v="R09"/>
    <m/>
    <e v="#N/A"/>
    <e v="#N/A"/>
    <m/>
    <m/>
    <m/>
    <s v="Incendio Estructural"/>
    <m/>
    <n v="15"/>
    <n v="3"/>
    <m/>
    <m/>
    <m/>
    <m/>
    <m/>
    <m/>
    <m/>
    <m/>
    <m/>
    <m/>
    <n v="9"/>
  </r>
  <r>
    <s v="Marzo"/>
    <s v="03"/>
    <x v="2"/>
    <m/>
    <n v="20140306"/>
    <m/>
    <n v="1"/>
    <s v="Comisión Social"/>
    <s v="Grecia Morales"/>
    <s v="grecia.morales@antioquia.gov.co"/>
    <n v="3003057746"/>
    <n v="8859"/>
    <s v="Angelópolis"/>
    <s v="05036"/>
    <s v="Sinifaná"/>
    <s v="Z19"/>
    <s v="SUROESTE"/>
    <s v="R08"/>
    <m/>
    <e v="#N/A"/>
    <e v="#N/A"/>
    <m/>
    <m/>
    <m/>
    <s v="Vendaval"/>
    <m/>
    <n v="30"/>
    <n v="12"/>
    <m/>
    <m/>
    <m/>
    <m/>
    <m/>
    <m/>
    <m/>
    <m/>
    <m/>
    <m/>
    <n v="36"/>
  </r>
  <r>
    <s v="Diciembre"/>
    <s v="12"/>
    <x v="2"/>
    <m/>
    <n v="20131226"/>
    <m/>
    <n v="1"/>
    <s v="Comisión Social"/>
    <s v="Grecia Morales"/>
    <s v="grecia.morales@antioquia.gov.co"/>
    <n v="3003057746"/>
    <n v="8859"/>
    <s v="San Francisco"/>
    <s v="05652"/>
    <s v="Bosques"/>
    <s v="Z17"/>
    <s v="ORIENTE"/>
    <s v="R07"/>
    <m/>
    <e v="#N/A"/>
    <e v="#N/A"/>
    <m/>
    <m/>
    <m/>
    <s v="Vendaval"/>
    <m/>
    <n v="30"/>
    <n v="10"/>
    <m/>
    <m/>
    <m/>
    <n v="10"/>
    <m/>
    <m/>
    <m/>
    <m/>
    <m/>
    <m/>
    <n v="44"/>
  </r>
  <r>
    <s v="Marzo"/>
    <s v="03"/>
    <x v="2"/>
    <m/>
    <n v="20140307"/>
    <m/>
    <n v="1"/>
    <s v="Comisión Social"/>
    <s v="Grecia Morales"/>
    <s v="grecia.morales@antioquia.gov.co"/>
    <n v="3003057746"/>
    <n v="8859"/>
    <s v="Liborina"/>
    <s v="05411"/>
    <s v="Cauca Medio"/>
    <s v="Z14"/>
    <s v="OCCIDENTE"/>
    <s v="R06"/>
    <m/>
    <e v="#N/A"/>
    <e v="#N/A"/>
    <m/>
    <m/>
    <m/>
    <s v="Vendaval"/>
    <m/>
    <n v="30"/>
    <m/>
    <m/>
    <m/>
    <m/>
    <n v="1"/>
    <m/>
    <m/>
    <m/>
    <m/>
    <m/>
    <m/>
    <n v="4"/>
  </r>
  <r>
    <s v="Febrero"/>
    <s v="02"/>
    <x v="2"/>
    <m/>
    <n v="20140228"/>
    <m/>
    <n v="1"/>
    <s v="Comisión Social"/>
    <s v="Grecia Morales"/>
    <s v="grecia.morales@antioquia.gov.co"/>
    <n v="3003057746"/>
    <n v="8859"/>
    <s v="Nariño"/>
    <s v="05483"/>
    <s v="Páramo"/>
    <s v="Z15"/>
    <s v="ORIENTE"/>
    <s v="R07"/>
    <m/>
    <e v="#N/A"/>
    <e v="#N/A"/>
    <m/>
    <m/>
    <m/>
    <s v="Vendaval"/>
    <m/>
    <n v="30"/>
    <n v="20"/>
    <m/>
    <m/>
    <m/>
    <n v="60"/>
    <m/>
    <m/>
    <m/>
    <m/>
    <m/>
    <m/>
    <n v="279"/>
  </r>
  <r>
    <s v="Marzo"/>
    <s v="03"/>
    <x v="2"/>
    <m/>
    <n v="20140315"/>
    <m/>
    <n v="1"/>
    <s v="Comisión Social"/>
    <s v="Grecia Morales"/>
    <s v="grecia.morales@antioquia.gov.co"/>
    <n v="3003057746"/>
    <n v="8859"/>
    <s v="Cañasgordas"/>
    <s v="05138"/>
    <s v="Cuenca del Río Sucio"/>
    <s v="Z13"/>
    <s v="OCCIDENTE"/>
    <s v="R06"/>
    <m/>
    <e v="#N/A"/>
    <e v="#N/A"/>
    <m/>
    <m/>
    <m/>
    <s v="Vendaval"/>
    <m/>
    <n v="30"/>
    <m/>
    <m/>
    <m/>
    <m/>
    <n v="34"/>
    <m/>
    <m/>
    <m/>
    <m/>
    <m/>
    <m/>
    <m/>
  </r>
  <r>
    <s v="Marzo"/>
    <s v="03"/>
    <x v="2"/>
    <m/>
    <n v="20140306"/>
    <m/>
    <n v="1"/>
    <s v="Comisión Social"/>
    <s v="Grecia Morales"/>
    <s v="grecia.morales@antioquia.gov.co"/>
    <n v="3003057746"/>
    <n v="8859"/>
    <s v="Frontino"/>
    <s v="05284"/>
    <s v="Cuenca del Río Sucio"/>
    <s v="Z13"/>
    <s v="OCCIDENTE"/>
    <s v="R06"/>
    <m/>
    <e v="#N/A"/>
    <e v="#N/A"/>
    <m/>
    <m/>
    <m/>
    <s v="Deslizamiento"/>
    <m/>
    <n v="7"/>
    <n v="75"/>
    <m/>
    <m/>
    <m/>
    <n v="15"/>
    <m/>
    <m/>
    <m/>
    <m/>
    <m/>
    <m/>
    <n v="20"/>
  </r>
  <r>
    <s v="Marzo"/>
    <s v="03"/>
    <x v="2"/>
    <m/>
    <n v="20140315"/>
    <m/>
    <n v="1"/>
    <s v="Comisión Social"/>
    <s v="Grecia Morales"/>
    <s v="grecia.morales@antioquia.gov.co"/>
    <n v="3003057746"/>
    <n v="8859"/>
    <s v="Santa Bárbara"/>
    <s v="05679"/>
    <s v="Cartama"/>
    <s v="Z22"/>
    <s v="SUROESTE"/>
    <s v="R08"/>
    <m/>
    <e v="#N/A"/>
    <e v="#N/A"/>
    <m/>
    <m/>
    <m/>
    <s v="Vendaval"/>
    <m/>
    <n v="30"/>
    <m/>
    <m/>
    <m/>
    <m/>
    <n v="180"/>
    <m/>
    <m/>
    <m/>
    <m/>
    <m/>
    <m/>
    <m/>
  </r>
  <r>
    <s v="Febrero"/>
    <s v="02"/>
    <x v="2"/>
    <m/>
    <n v="20140227"/>
    <m/>
    <n v="1"/>
    <s v="Comisión Social"/>
    <s v="Grecia Morales"/>
    <s v="grecia.morales@antioquia.gov.co"/>
    <n v="3003057746"/>
    <n v="8859"/>
    <s v="San Rafael"/>
    <s v="05667"/>
    <s v="Embalses"/>
    <s v="Z16"/>
    <s v="ORIENTE"/>
    <s v="R07"/>
    <m/>
    <e v="#N/A"/>
    <e v="#N/A"/>
    <m/>
    <m/>
    <m/>
    <s v="Lluvias"/>
    <m/>
    <n v="19"/>
    <n v="10"/>
    <m/>
    <m/>
    <m/>
    <n v="25"/>
    <m/>
    <m/>
    <m/>
    <m/>
    <m/>
    <m/>
    <n v="88"/>
  </r>
  <r>
    <s v="Marzo"/>
    <s v="03"/>
    <x v="2"/>
    <m/>
    <n v="20140305"/>
    <m/>
    <n v="1"/>
    <s v="Comisión Social"/>
    <s v="Grecia Morales"/>
    <s v="grecia.morales@antioquia.gov.co"/>
    <n v="3003057746"/>
    <n v="8859"/>
    <s v="San Rafael"/>
    <s v="05667"/>
    <s v="Embalses"/>
    <s v="Z16"/>
    <s v="ORIENTE"/>
    <s v="R07"/>
    <m/>
    <e v="#N/A"/>
    <e v="#N/A"/>
    <m/>
    <m/>
    <m/>
    <s v="Incendio Estructural"/>
    <m/>
    <n v="15"/>
    <n v="1"/>
    <m/>
    <m/>
    <m/>
    <n v="1"/>
    <m/>
    <m/>
    <m/>
    <m/>
    <m/>
    <m/>
    <n v="6"/>
  </r>
  <r>
    <s v="Marzo"/>
    <s v="03"/>
    <x v="2"/>
    <m/>
    <n v="20140303"/>
    <m/>
    <n v="1"/>
    <s v="Comisión Social"/>
    <s v="Grecia Morales"/>
    <s v="grecia.morales@antioquia.gov.co"/>
    <n v="3003057746"/>
    <n v="8859"/>
    <s v="Dabeiba"/>
    <s v="05234"/>
    <s v="Cuenca del Río Sucio"/>
    <s v="Z13"/>
    <s v="OCCIDENTE"/>
    <s v="R06"/>
    <m/>
    <e v="#N/A"/>
    <e v="#N/A"/>
    <m/>
    <m/>
    <m/>
    <s v="Tempestad"/>
    <m/>
    <n v="27"/>
    <m/>
    <m/>
    <m/>
    <m/>
    <n v="15"/>
    <m/>
    <m/>
    <m/>
    <m/>
    <m/>
    <m/>
    <m/>
  </r>
  <r>
    <s v="Marzo"/>
    <s v="03"/>
    <x v="2"/>
    <m/>
    <n v="20140319"/>
    <m/>
    <n v="1"/>
    <s v="Comisión Social"/>
    <s v="Grecia Morales"/>
    <s v="grecia.morales@antioquia.gov.co"/>
    <n v="3003057746"/>
    <n v="8859"/>
    <s v="Liborina"/>
    <s v="05411"/>
    <s v="Cauca Medio"/>
    <s v="Z14"/>
    <s v="OCCIDENTE"/>
    <s v="R06"/>
    <m/>
    <e v="#N/A"/>
    <e v="#N/A"/>
    <m/>
    <m/>
    <m/>
    <s v="Vendaval"/>
    <m/>
    <n v="30"/>
    <n v="30"/>
    <m/>
    <m/>
    <m/>
    <n v="30"/>
    <m/>
    <m/>
    <m/>
    <m/>
    <m/>
    <m/>
    <n v="87"/>
  </r>
  <r>
    <s v="Marzo"/>
    <s v="03"/>
    <x v="2"/>
    <m/>
    <n v="20140315"/>
    <m/>
    <n v="1"/>
    <s v="Comisión Social"/>
    <s v="Grecia Morales"/>
    <s v="grecia.morales@antioquia.gov.co"/>
    <n v="3003057746"/>
    <n v="8859"/>
    <s v="Remedios"/>
    <s v="05604"/>
    <s v="Minera"/>
    <s v="Z08"/>
    <s v="NORDESTE"/>
    <s v="R04"/>
    <m/>
    <e v="#N/A"/>
    <e v="#N/A"/>
    <m/>
    <m/>
    <m/>
    <s v="Incendio Forestal"/>
    <m/>
    <n v="16"/>
    <n v="3"/>
    <m/>
    <m/>
    <m/>
    <n v="3"/>
    <m/>
    <m/>
    <m/>
    <m/>
    <m/>
    <m/>
    <n v="16"/>
  </r>
  <r>
    <s v="Marzo"/>
    <s v="03"/>
    <x v="2"/>
    <m/>
    <n v="201403"/>
    <m/>
    <n v="1"/>
    <s v="Comisión Social"/>
    <s v="Grecia Morales"/>
    <s v="grecia.morales@antioquia.gov.co"/>
    <n v="3003057746"/>
    <n v="8859"/>
    <s v="San Andrés de Cuerquia"/>
    <s v="05647"/>
    <s v="Río Cauca"/>
    <s v="Z12"/>
    <s v="NORTE"/>
    <s v="R05"/>
    <m/>
    <e v="#N/A"/>
    <e v="#N/A"/>
    <m/>
    <m/>
    <m/>
    <s v="Otro"/>
    <m/>
    <n v="39"/>
    <m/>
    <m/>
    <m/>
    <m/>
    <m/>
    <m/>
    <m/>
    <m/>
    <m/>
    <m/>
    <m/>
    <m/>
  </r>
  <r>
    <s v="Marzo"/>
    <s v="03"/>
    <x v="2"/>
    <m/>
    <n v="20140313"/>
    <m/>
    <n v="1"/>
    <s v="Comisión Social"/>
    <s v="Grecia Morales"/>
    <s v="grecia.morales@antioquia.gov.co"/>
    <n v="3003057746"/>
    <n v="8859"/>
    <s v="Dabeiba"/>
    <s v="05234"/>
    <s v="Cuenca del Río Sucio"/>
    <s v="Z13"/>
    <s v="OCCIDENTE"/>
    <s v="R06"/>
    <m/>
    <e v="#N/A"/>
    <e v="#N/A"/>
    <m/>
    <m/>
    <m/>
    <s v="Otro"/>
    <m/>
    <n v="39"/>
    <n v="1"/>
    <m/>
    <m/>
    <m/>
    <n v="1"/>
    <m/>
    <m/>
    <m/>
    <m/>
    <m/>
    <m/>
    <m/>
  </r>
  <r>
    <s v="Febrero"/>
    <s v="02"/>
    <x v="2"/>
    <m/>
    <n v="20140214"/>
    <m/>
    <n v="1"/>
    <s v="Comisión Social"/>
    <s v="Grecia Morales"/>
    <s v="grecia.morales@antioquia.gov.co"/>
    <n v="3003057746"/>
    <n v="8859"/>
    <s v="Santo Domingo"/>
    <s v="05690"/>
    <s v="Nus"/>
    <s v="Z05"/>
    <s v="NORDESTE"/>
    <s v="R04"/>
    <m/>
    <e v="#N/A"/>
    <e v="#N/A"/>
    <m/>
    <m/>
    <m/>
    <s v="Erosión"/>
    <m/>
    <e v="#N/A"/>
    <m/>
    <m/>
    <m/>
    <m/>
    <m/>
    <m/>
    <m/>
    <m/>
    <m/>
    <m/>
    <m/>
    <m/>
  </r>
  <r>
    <s v="Abril"/>
    <s v="04"/>
    <x v="2"/>
    <m/>
    <n v="20140403"/>
    <m/>
    <n v="1"/>
    <s v="Comisión Social"/>
    <s v="Grecia Morales"/>
    <s v="grecia.morales@antioquia.gov.co"/>
    <n v="3003057746"/>
    <n v="8859"/>
    <s v="La Ceja"/>
    <s v="05376"/>
    <s v="Valle de San Nicolás"/>
    <s v="Z18"/>
    <s v="ORIENTE"/>
    <s v="R07"/>
    <m/>
    <e v="#N/A"/>
    <e v="#N/A"/>
    <m/>
    <m/>
    <m/>
    <s v="Granizada"/>
    <m/>
    <n v="12"/>
    <m/>
    <m/>
    <m/>
    <m/>
    <m/>
    <m/>
    <m/>
    <m/>
    <m/>
    <m/>
    <m/>
    <n v="42"/>
  </r>
  <r>
    <s v="Abril"/>
    <s v="04"/>
    <x v="2"/>
    <m/>
    <n v="20140404"/>
    <m/>
    <n v="1"/>
    <s v="Comisión Social"/>
    <s v="Grecia Morales"/>
    <s v="grecia.morales@antioquia.gov.co"/>
    <n v="3003057746"/>
    <n v="8859"/>
    <s v="Toledo"/>
    <s v="05819"/>
    <s v="Río Cauca"/>
    <s v="Z12"/>
    <s v="NORTE"/>
    <s v="R05"/>
    <m/>
    <e v="#N/A"/>
    <e v="#N/A"/>
    <m/>
    <m/>
    <m/>
    <s v="Vendaval"/>
    <m/>
    <n v="30"/>
    <n v="25"/>
    <m/>
    <m/>
    <m/>
    <n v="36"/>
    <m/>
    <m/>
    <m/>
    <m/>
    <m/>
    <m/>
    <n v="74"/>
  </r>
  <r>
    <s v="Abril"/>
    <s v="04"/>
    <x v="2"/>
    <m/>
    <n v="20140408"/>
    <m/>
    <n v="1"/>
    <s v="Comisión Social"/>
    <s v="Grecia Morales"/>
    <s v="grecia.morales@antioquia.gov.co"/>
    <n v="3003057746"/>
    <n v="8859"/>
    <s v="Liborina"/>
    <s v="05411"/>
    <s v="Cauca Medio"/>
    <s v="Z14"/>
    <s v="OCCIDENTE"/>
    <s v="R06"/>
    <m/>
    <e v="#N/A"/>
    <e v="#N/A"/>
    <m/>
    <m/>
    <m/>
    <s v="Vendaval"/>
    <m/>
    <n v="30"/>
    <n v="37"/>
    <m/>
    <m/>
    <m/>
    <n v="37"/>
    <m/>
    <m/>
    <m/>
    <m/>
    <m/>
    <m/>
    <n v="87"/>
  </r>
  <r>
    <s v="Marzo"/>
    <s v="03"/>
    <x v="2"/>
    <m/>
    <n v="20140315"/>
    <m/>
    <n v="1"/>
    <s v="Comisión Social"/>
    <s v="Grecia Morales"/>
    <s v="grecia.morales@antioquia.gov.co"/>
    <n v="3003057746"/>
    <n v="8859"/>
    <s v="Barbosa"/>
    <s v="05079"/>
    <s v="Norte "/>
    <s v="Z02"/>
    <s v="VALLE DE ABURRÁ"/>
    <s v="R01"/>
    <m/>
    <e v="#N/A"/>
    <e v="#N/A"/>
    <m/>
    <m/>
    <m/>
    <s v="Lluvias"/>
    <m/>
    <n v="19"/>
    <m/>
    <m/>
    <m/>
    <m/>
    <m/>
    <m/>
    <m/>
    <m/>
    <m/>
    <m/>
    <m/>
    <m/>
  </r>
  <r>
    <s v="Enero"/>
    <s v="01"/>
    <x v="2"/>
    <m/>
    <n v="20140131"/>
    <m/>
    <n v="1"/>
    <s v="Comisión Social"/>
    <s v="Grecia Morales"/>
    <s v="grecia.morales@antioquia.gov.co"/>
    <n v="3003057746"/>
    <n v="8859"/>
    <s v="Frontino"/>
    <s v="05284"/>
    <s v="Cuenca del Río Sucio"/>
    <s v="Z13"/>
    <s v="OCCIDENTE"/>
    <s v="R06"/>
    <m/>
    <e v="#N/A"/>
    <e v="#N/A"/>
    <m/>
    <m/>
    <m/>
    <s v="Avenida"/>
    <m/>
    <n v="3"/>
    <n v="5"/>
    <m/>
    <m/>
    <m/>
    <n v="5"/>
    <m/>
    <m/>
    <m/>
    <m/>
    <m/>
    <m/>
    <n v="23"/>
  </r>
  <r>
    <s v="Abril"/>
    <s v="04"/>
    <x v="2"/>
    <m/>
    <n v="20140404"/>
    <m/>
    <n v="1"/>
    <s v="Comisión Social"/>
    <s v="Grecia Morales"/>
    <s v="grecia.morales@antioquia.gov.co"/>
    <n v="3003057746"/>
    <n v="8859"/>
    <s v="Nariño"/>
    <s v="05483"/>
    <s v="Páramo"/>
    <s v="Z15"/>
    <s v="ORIENTE"/>
    <s v="R07"/>
    <m/>
    <e v="#N/A"/>
    <e v="#N/A"/>
    <m/>
    <m/>
    <m/>
    <s v="Vendaval"/>
    <m/>
    <n v="30"/>
    <n v="24"/>
    <m/>
    <m/>
    <m/>
    <n v="24"/>
    <m/>
    <m/>
    <m/>
    <m/>
    <m/>
    <m/>
    <n v="96"/>
  </r>
  <r>
    <s v="Abril"/>
    <s v="04"/>
    <x v="2"/>
    <m/>
    <n v="20140408"/>
    <m/>
    <n v="1"/>
    <s v="Comisión Social"/>
    <s v="Grecia Morales"/>
    <s v="grecia.morales@antioquia.gov.co"/>
    <n v="3003057746"/>
    <n v="8859"/>
    <s v="Yarumal"/>
    <s v="05887"/>
    <s v="Vertiente Chorros Blancos"/>
    <s v="Z10"/>
    <s v="NORTE"/>
    <s v="R05"/>
    <m/>
    <e v="#N/A"/>
    <e v="#N/A"/>
    <m/>
    <m/>
    <m/>
    <s v="Vendaval"/>
    <m/>
    <n v="30"/>
    <n v="14"/>
    <m/>
    <m/>
    <m/>
    <n v="14"/>
    <m/>
    <m/>
    <m/>
    <m/>
    <m/>
    <m/>
    <n v="59"/>
  </r>
  <r>
    <s v="Abril"/>
    <s v="04"/>
    <x v="2"/>
    <m/>
    <n v="20140424"/>
    <m/>
    <n v="1"/>
    <s v="Comisión Social"/>
    <s v="Grecia Morales"/>
    <s v="grecia.morales@antioquia.gov.co"/>
    <n v="3003057746"/>
    <n v="8859"/>
    <s v="Yarumal"/>
    <s v="05887"/>
    <s v="Vertiente Chorros Blancos"/>
    <s v="Z10"/>
    <s v="NORTE"/>
    <s v="R05"/>
    <m/>
    <e v="#N/A"/>
    <e v="#N/A"/>
    <m/>
    <m/>
    <m/>
    <s v="Deslizamiento"/>
    <m/>
    <n v="7"/>
    <m/>
    <m/>
    <m/>
    <m/>
    <n v="600"/>
    <m/>
    <m/>
    <m/>
    <m/>
    <m/>
    <m/>
    <n v="3000"/>
  </r>
  <r>
    <s v="Abril"/>
    <s v="04"/>
    <x v="2"/>
    <m/>
    <n v="20140422"/>
    <m/>
    <n v="1"/>
    <s v="Comisión Social"/>
    <s v="Grecia Morales"/>
    <s v="grecia.morales@antioquia.gov.co"/>
    <n v="3003057746"/>
    <n v="8859"/>
    <s v="Cáceres"/>
    <s v="05120"/>
    <s v="Bajo Cauca"/>
    <s v="Z04"/>
    <s v="BAJO CAUCA"/>
    <s v="R02"/>
    <m/>
    <e v="#N/A"/>
    <e v="#N/A"/>
    <m/>
    <m/>
    <m/>
    <s v="Vendaval"/>
    <m/>
    <n v="30"/>
    <m/>
    <m/>
    <m/>
    <m/>
    <n v="3"/>
    <m/>
    <m/>
    <m/>
    <m/>
    <m/>
    <m/>
    <n v="8"/>
  </r>
  <r>
    <s v="Abril"/>
    <s v="04"/>
    <x v="2"/>
    <m/>
    <n v="20140422"/>
    <m/>
    <n v="1"/>
    <s v="Comisión Social"/>
    <s v="Grecia Morales"/>
    <s v="grecia.morales@antioquia.gov.co"/>
    <n v="3003057746"/>
    <n v="8859"/>
    <s v="Remedios"/>
    <s v="05604"/>
    <s v="Minera"/>
    <s v="Z08"/>
    <s v="NORDESTE"/>
    <s v="R04"/>
    <m/>
    <e v="#N/A"/>
    <e v="#N/A"/>
    <m/>
    <m/>
    <m/>
    <s v="Vendaval"/>
    <m/>
    <n v="30"/>
    <m/>
    <m/>
    <m/>
    <m/>
    <n v="4"/>
    <m/>
    <m/>
    <m/>
    <m/>
    <m/>
    <m/>
    <n v="17"/>
  </r>
  <r>
    <s v="Diciembre"/>
    <s v="12"/>
    <x v="2"/>
    <m/>
    <n v="20131207"/>
    <m/>
    <n v="1"/>
    <s v="Comisión Social"/>
    <s v="Grecia Morales"/>
    <s v="grecia.morales@antioquia.gov.co"/>
    <n v="3003057746"/>
    <n v="8859"/>
    <s v="Fredonia"/>
    <s v="05282"/>
    <s v="Sinifaná"/>
    <s v="Z19"/>
    <s v="SUROESTE"/>
    <s v="R08"/>
    <m/>
    <e v="#N/A"/>
    <e v="#N/A"/>
    <m/>
    <m/>
    <m/>
    <s v="Vendaval"/>
    <m/>
    <n v="30"/>
    <n v="2"/>
    <m/>
    <m/>
    <m/>
    <n v="2"/>
    <m/>
    <m/>
    <m/>
    <m/>
    <m/>
    <m/>
    <n v="2"/>
  </r>
  <r>
    <s v="Enero"/>
    <s v="01"/>
    <x v="2"/>
    <m/>
    <n v="20140127"/>
    <m/>
    <n v="1"/>
    <s v="Comisión Social"/>
    <s v="Grecia Morales"/>
    <s v="grecia.morales@antioquia.gov.co"/>
    <n v="3003057746"/>
    <n v="8859"/>
    <s v="Arboletes"/>
    <s v="05051"/>
    <s v="Norte"/>
    <s v="Z24"/>
    <s v="URABÁ"/>
    <s v="R09"/>
    <m/>
    <e v="#N/A"/>
    <e v="#N/A"/>
    <m/>
    <m/>
    <m/>
    <s v="Otro"/>
    <m/>
    <n v="39"/>
    <n v="1"/>
    <m/>
    <m/>
    <m/>
    <n v="1"/>
    <m/>
    <m/>
    <m/>
    <m/>
    <m/>
    <m/>
    <n v="5"/>
  </r>
  <r>
    <s v="Febrero"/>
    <s v="02"/>
    <x v="2"/>
    <m/>
    <n v="20140221"/>
    <m/>
    <n v="1"/>
    <s v="Comisión Social"/>
    <s v="Grecia Morales"/>
    <s v="grecia.morales@antioquia.gov.co"/>
    <n v="3003057746"/>
    <n v="8859"/>
    <s v="Santo Domingo"/>
    <s v="05690"/>
    <s v="Nus"/>
    <s v="Z05"/>
    <s v="NORDESTE"/>
    <s v="R04"/>
    <m/>
    <e v="#N/A"/>
    <e v="#N/A"/>
    <m/>
    <m/>
    <m/>
    <s v="Otro"/>
    <m/>
    <n v="39"/>
    <m/>
    <m/>
    <m/>
    <m/>
    <m/>
    <m/>
    <m/>
    <m/>
    <m/>
    <m/>
    <m/>
    <m/>
  </r>
  <r>
    <s v="Abril"/>
    <s v="04"/>
    <x v="2"/>
    <m/>
    <n v="20140429"/>
    <m/>
    <n v="1"/>
    <s v="Comisión Social"/>
    <s v="Grecia Morales"/>
    <s v="grecia.morales@antioquia.gov.co"/>
    <n v="3003057746"/>
    <n v="8859"/>
    <s v="Andes"/>
    <s v="05034"/>
    <s v="San Juan"/>
    <s v="Z20"/>
    <s v="SUROESTE"/>
    <s v="R08"/>
    <m/>
    <e v="#N/A"/>
    <e v="#N/A"/>
    <m/>
    <m/>
    <m/>
    <s v="Vendaval"/>
    <m/>
    <n v="30"/>
    <n v="38"/>
    <m/>
    <m/>
    <m/>
    <m/>
    <m/>
    <m/>
    <m/>
    <m/>
    <m/>
    <m/>
    <m/>
  </r>
  <r>
    <s v="Febrero"/>
    <s v="02"/>
    <x v="2"/>
    <m/>
    <n v="20140221"/>
    <m/>
    <n v="1"/>
    <s v="Comisión Social"/>
    <s v="Grecia Morales"/>
    <s v="grecia.morales@antioquia.gov.co"/>
    <n v="3003057746"/>
    <n v="8859"/>
    <s v="Santo Domingo"/>
    <s v="05690"/>
    <s v="Nus"/>
    <s v="Z05"/>
    <s v="NORDESTE"/>
    <s v="R04"/>
    <m/>
    <e v="#N/A"/>
    <e v="#N/A"/>
    <m/>
    <m/>
    <m/>
    <s v="Inundación"/>
    <m/>
    <n v="18"/>
    <m/>
    <m/>
    <m/>
    <m/>
    <m/>
    <m/>
    <m/>
    <m/>
    <m/>
    <m/>
    <m/>
    <m/>
  </r>
  <r>
    <s v="Abril"/>
    <s v="04"/>
    <x v="2"/>
    <m/>
    <n v="20140407"/>
    <m/>
    <n v="1"/>
    <s v="Comisión Social"/>
    <s v="Grecia Morales"/>
    <s v="grecia.morales@antioquia.gov.co"/>
    <n v="3003057746"/>
    <n v="8859"/>
    <s v="Sonsón"/>
    <s v="05756"/>
    <s v="Páramo"/>
    <s v="Z15"/>
    <s v="ORIENTE"/>
    <s v="R07"/>
    <m/>
    <e v="#N/A"/>
    <e v="#N/A"/>
    <m/>
    <m/>
    <m/>
    <s v="Vendaval"/>
    <m/>
    <n v="30"/>
    <m/>
    <m/>
    <m/>
    <m/>
    <n v="3"/>
    <m/>
    <m/>
    <m/>
    <m/>
    <m/>
    <m/>
    <n v="16"/>
  </r>
  <r>
    <s v="Marzo"/>
    <s v="03"/>
    <x v="2"/>
    <m/>
    <n v="20140330"/>
    <m/>
    <n v="1"/>
    <s v="Comisión Social"/>
    <s v="Grecia Morales"/>
    <s v="grecia.morales@antioquia.gov.co"/>
    <n v="3003057746"/>
    <n v="8859"/>
    <s v="Frontino"/>
    <s v="05284"/>
    <s v="Cuenca del Río Sucio"/>
    <s v="Z13"/>
    <s v="OCCIDENTE"/>
    <s v="R06"/>
    <m/>
    <e v="#N/A"/>
    <e v="#N/A"/>
    <m/>
    <m/>
    <m/>
    <s v="Vendaval"/>
    <m/>
    <n v="30"/>
    <n v="1"/>
    <m/>
    <m/>
    <m/>
    <m/>
    <m/>
    <m/>
    <m/>
    <m/>
    <m/>
    <m/>
    <m/>
  </r>
  <r>
    <s v="Marzo"/>
    <s v="03"/>
    <x v="2"/>
    <m/>
    <n v="20140330"/>
    <m/>
    <n v="1"/>
    <s v="Comisión Social"/>
    <s v="Grecia Morales"/>
    <s v="grecia.morales@antioquia.gov.co"/>
    <n v="3003057746"/>
    <n v="8859"/>
    <s v="Frontino"/>
    <s v="05284"/>
    <s v="Cuenca del Río Sucio"/>
    <s v="Z13"/>
    <s v="OCCIDENTE"/>
    <s v="R06"/>
    <m/>
    <e v="#N/A"/>
    <e v="#N/A"/>
    <m/>
    <m/>
    <m/>
    <s v="Vendaval"/>
    <m/>
    <n v="30"/>
    <m/>
    <m/>
    <m/>
    <m/>
    <m/>
    <m/>
    <m/>
    <m/>
    <m/>
    <m/>
    <m/>
    <m/>
  </r>
  <r>
    <s v="Mayo"/>
    <s v="05"/>
    <x v="2"/>
    <m/>
    <n v="20140506"/>
    <m/>
    <n v="1"/>
    <s v="Comisión Social"/>
    <s v="Grecia Morales"/>
    <s v="grecia.morales@antioquia.gov.co"/>
    <n v="3003057746"/>
    <n v="8859"/>
    <s v="Abejorral"/>
    <s v="05002"/>
    <s v="Páramo"/>
    <s v="Z15"/>
    <s v="ORIENTE"/>
    <s v="R07"/>
    <m/>
    <e v="#N/A"/>
    <e v="#N/A"/>
    <m/>
    <m/>
    <m/>
    <s v="Deslizamiento"/>
    <m/>
    <n v="7"/>
    <m/>
    <m/>
    <m/>
    <m/>
    <m/>
    <m/>
    <m/>
    <m/>
    <m/>
    <m/>
    <m/>
    <m/>
  </r>
  <r>
    <s v="Mayo"/>
    <s v="05"/>
    <x v="2"/>
    <m/>
    <n v="20140507"/>
    <m/>
    <n v="1"/>
    <s v="Comisión Social"/>
    <s v="Grecia Morales"/>
    <s v="grecia.morales@antioquia.gov.co"/>
    <n v="3003057746"/>
    <n v="8859"/>
    <s v="Uramita"/>
    <s v="05842"/>
    <s v="Cuenca del Río Sucio"/>
    <s v="Z13"/>
    <s v="OCCIDENTE"/>
    <s v="R06"/>
    <m/>
    <e v="#N/A"/>
    <e v="#N/A"/>
    <m/>
    <m/>
    <m/>
    <s v="Vendaval"/>
    <m/>
    <n v="30"/>
    <n v="67"/>
    <m/>
    <m/>
    <m/>
    <n v="64"/>
    <m/>
    <m/>
    <m/>
    <m/>
    <m/>
    <m/>
    <m/>
  </r>
  <r>
    <s v="Abril"/>
    <s v="04"/>
    <x v="2"/>
    <m/>
    <n v="20140401"/>
    <m/>
    <n v="1"/>
    <s v="Comisión Social"/>
    <s v="Grecia Morales"/>
    <s v="grecia.morales@antioquia.gov.co"/>
    <n v="3003057746"/>
    <n v="8859"/>
    <s v="San Juan de Urabá"/>
    <s v="05659"/>
    <s v="Norte"/>
    <s v="Z24"/>
    <s v="URABÁ"/>
    <s v="R09"/>
    <m/>
    <e v="#N/A"/>
    <e v="#N/A"/>
    <m/>
    <m/>
    <m/>
    <s v="Vendaval"/>
    <m/>
    <n v="30"/>
    <n v="3"/>
    <m/>
    <m/>
    <m/>
    <m/>
    <m/>
    <m/>
    <m/>
    <m/>
    <m/>
    <m/>
    <n v="17"/>
  </r>
  <r>
    <s v="Mayo"/>
    <s v="05"/>
    <x v="2"/>
    <m/>
    <n v="20140520"/>
    <m/>
    <n v="1"/>
    <s v="Comisión Social"/>
    <s v="Grecia Morales"/>
    <s v="grecia.morales@antioquia.gov.co"/>
    <n v="3003057746"/>
    <n v="8859"/>
    <s v="San Francisco"/>
    <s v="05652"/>
    <s v="Bosques"/>
    <s v="Z17"/>
    <s v="ORIENTE"/>
    <s v="R07"/>
    <m/>
    <e v="#N/A"/>
    <e v="#N/A"/>
    <m/>
    <m/>
    <m/>
    <s v="Vendaval"/>
    <m/>
    <n v="30"/>
    <n v="4"/>
    <m/>
    <m/>
    <m/>
    <m/>
    <m/>
    <m/>
    <m/>
    <m/>
    <m/>
    <m/>
    <n v="13"/>
  </r>
  <r>
    <s v="Mayo"/>
    <s v="05"/>
    <x v="2"/>
    <m/>
    <n v="20140509"/>
    <m/>
    <n v="1"/>
    <s v="Comisión Social"/>
    <s v="Grecia Morales"/>
    <s v="grecia.morales@antioquia.gov.co"/>
    <n v="3003057746"/>
    <n v="8859"/>
    <s v="Concepción"/>
    <s v="05206"/>
    <s v="Embalses"/>
    <s v="Z16"/>
    <s v="ORIENTE"/>
    <s v="R07"/>
    <m/>
    <e v="#N/A"/>
    <e v="#N/A"/>
    <m/>
    <m/>
    <m/>
    <s v="Inundación"/>
    <m/>
    <n v="18"/>
    <n v="5"/>
    <m/>
    <m/>
    <m/>
    <n v="5"/>
    <m/>
    <m/>
    <m/>
    <m/>
    <m/>
    <m/>
    <n v="12"/>
  </r>
  <r>
    <s v="Febrero"/>
    <s v="02"/>
    <x v="2"/>
    <m/>
    <n v="20140208"/>
    <m/>
    <n v="1"/>
    <s v="Comisión Social"/>
    <s v="Grecia Morales"/>
    <s v="grecia.morales@antioquia.gov.co"/>
    <n v="3003057746"/>
    <n v="8859"/>
    <s v="Angostura"/>
    <s v="05038"/>
    <s v="Vertiente Chorros Blancos"/>
    <s v="Z10"/>
    <s v="NORTE"/>
    <s v="R05"/>
    <m/>
    <e v="#N/A"/>
    <e v="#N/A"/>
    <m/>
    <m/>
    <m/>
    <s v="Incendio Forestal"/>
    <m/>
    <n v="16"/>
    <m/>
    <m/>
    <m/>
    <m/>
    <n v="1"/>
    <m/>
    <m/>
    <m/>
    <m/>
    <m/>
    <m/>
    <m/>
  </r>
  <r>
    <s v="Mayo"/>
    <s v="05"/>
    <x v="2"/>
    <m/>
    <n v="20140510"/>
    <m/>
    <n v="1"/>
    <s v="Comisión Social"/>
    <s v="Grecia Morales"/>
    <s v="grecia.morales@antioquia.gov.co"/>
    <n v="3003057746"/>
    <n v="8859"/>
    <s v="Angostura"/>
    <s v="05038"/>
    <s v="Vertiente Chorros Blancos"/>
    <s v="Z10"/>
    <s v="NORTE"/>
    <s v="R05"/>
    <m/>
    <e v="#N/A"/>
    <e v="#N/A"/>
    <m/>
    <m/>
    <m/>
    <s v="Incendio Estructural"/>
    <m/>
    <n v="15"/>
    <m/>
    <m/>
    <m/>
    <m/>
    <n v="2"/>
    <m/>
    <m/>
    <m/>
    <m/>
    <m/>
    <m/>
    <m/>
  </r>
  <r>
    <s v="Mayo"/>
    <s v="05"/>
    <x v="2"/>
    <m/>
    <n v="20140508"/>
    <m/>
    <n v="1"/>
    <s v="Comisión Social"/>
    <s v="Grecia Morales"/>
    <s v="grecia.morales@antioquia.gov.co"/>
    <n v="3003057746"/>
    <n v="8859"/>
    <s v="Chigorodó"/>
    <s v="05172"/>
    <s v="Centro"/>
    <s v="Z23"/>
    <s v="URABÁ"/>
    <s v="R09"/>
    <m/>
    <e v="#N/A"/>
    <e v="#N/A"/>
    <m/>
    <m/>
    <m/>
    <s v="Lluvias"/>
    <m/>
    <n v="19"/>
    <n v="34"/>
    <m/>
    <m/>
    <m/>
    <m/>
    <m/>
    <m/>
    <m/>
    <m/>
    <m/>
    <m/>
    <n v="116"/>
  </r>
  <r>
    <s v="Mayo"/>
    <s v="05"/>
    <x v="2"/>
    <m/>
    <n v="20140501"/>
    <m/>
    <n v="1"/>
    <s v="Comisión Social"/>
    <s v="Grecia Morales"/>
    <s v="grecia.morales@antioquia.gov.co"/>
    <n v="3003057746"/>
    <n v="8859"/>
    <s v="San Andrés de Cuerquia"/>
    <s v="05647"/>
    <s v="Río Cauca"/>
    <s v="Z12"/>
    <s v="NORTE"/>
    <s v="R05"/>
    <m/>
    <e v="#N/A"/>
    <e v="#N/A"/>
    <m/>
    <m/>
    <m/>
    <s v="Lluvias"/>
    <m/>
    <n v="19"/>
    <n v="17"/>
    <m/>
    <m/>
    <m/>
    <n v="19"/>
    <m/>
    <m/>
    <m/>
    <m/>
    <m/>
    <m/>
    <m/>
  </r>
  <r>
    <s v="Mayo"/>
    <s v="05"/>
    <x v="2"/>
    <m/>
    <n v="201405"/>
    <m/>
    <n v="1"/>
    <s v="Comisión Social"/>
    <s v="Grecia Morales"/>
    <s v="grecia.morales@antioquia.gov.co"/>
    <n v="3003057746"/>
    <n v="8859"/>
    <s v="Betulia"/>
    <s v="05093"/>
    <s v="Penderisco"/>
    <s v="Z21"/>
    <s v="SUROESTE"/>
    <s v="R08"/>
    <m/>
    <e v="#N/A"/>
    <e v="#N/A"/>
    <m/>
    <m/>
    <m/>
    <s v="Otro"/>
    <m/>
    <n v="39"/>
    <m/>
    <m/>
    <m/>
    <m/>
    <m/>
    <m/>
    <m/>
    <m/>
    <m/>
    <m/>
    <m/>
    <m/>
  </r>
  <r>
    <s v="Abril"/>
    <s v="04"/>
    <x v="2"/>
    <m/>
    <n v="20140402"/>
    <m/>
    <n v="1"/>
    <s v="Comisión Social"/>
    <s v="Grecia Morales"/>
    <s v="grecia.morales@antioquia.gov.co"/>
    <n v="3003057746"/>
    <n v="8859"/>
    <s v="Alejandría"/>
    <s v="05021"/>
    <s v="Embalses"/>
    <s v="Z16"/>
    <s v="ORIENTE"/>
    <s v="R07"/>
    <m/>
    <e v="#N/A"/>
    <e v="#N/A"/>
    <m/>
    <m/>
    <m/>
    <s v="Otro"/>
    <m/>
    <n v="39"/>
    <n v="5"/>
    <m/>
    <m/>
    <m/>
    <n v="5"/>
    <m/>
    <m/>
    <m/>
    <m/>
    <m/>
    <m/>
    <n v="14"/>
  </r>
  <r>
    <s v="Mayo"/>
    <s v="05"/>
    <x v="2"/>
    <m/>
    <n v="20140511"/>
    <m/>
    <n v="1"/>
    <s v="Comisión Social"/>
    <s v="Grecia Morales"/>
    <s v="grecia.morales@antioquia.gov.co"/>
    <n v="3003057746"/>
    <n v="8859"/>
    <s v="Maceo"/>
    <s v="05425"/>
    <s v="Nus"/>
    <s v="Z05"/>
    <s v="MAGDALENA MEDIO"/>
    <s v="R03"/>
    <m/>
    <e v="#N/A"/>
    <e v="#N/A"/>
    <m/>
    <m/>
    <m/>
    <s v="Deslizamiento"/>
    <m/>
    <n v="7"/>
    <n v="1"/>
    <m/>
    <m/>
    <m/>
    <n v="1"/>
    <m/>
    <m/>
    <m/>
    <m/>
    <m/>
    <m/>
    <n v="2"/>
  </r>
  <r>
    <s v="Febrero"/>
    <s v="02"/>
    <x v="2"/>
    <m/>
    <n v="20140224"/>
    <m/>
    <n v="1"/>
    <s v="Comisión Social"/>
    <s v="Grecia Morales"/>
    <s v="grecia.morales@antioquia.gov.co"/>
    <n v="3003057746"/>
    <n v="8859"/>
    <s v="Maceo"/>
    <s v="05425"/>
    <s v="Nus"/>
    <s v="Z05"/>
    <s v="MAGDALENA MEDIO"/>
    <s v="R03"/>
    <m/>
    <e v="#N/A"/>
    <e v="#N/A"/>
    <m/>
    <m/>
    <m/>
    <s v="Otro"/>
    <m/>
    <n v="39"/>
    <m/>
    <m/>
    <m/>
    <m/>
    <n v="3"/>
    <m/>
    <m/>
    <m/>
    <m/>
    <m/>
    <m/>
    <m/>
  </r>
  <r>
    <s v="Mayo"/>
    <s v="05"/>
    <x v="2"/>
    <m/>
    <n v="20140504"/>
    <m/>
    <n v="1"/>
    <s v="Comisión Social"/>
    <s v="Grecia Morales"/>
    <s v="grecia.morales@antioquia.gov.co"/>
    <n v="3003057746"/>
    <n v="8859"/>
    <s v="Gómez Plata"/>
    <s v="05310"/>
    <s v="Río Porce "/>
    <s v="Z09"/>
    <s v="NORTE"/>
    <s v="R05"/>
    <m/>
    <e v="#N/A"/>
    <e v="#N/A"/>
    <m/>
    <m/>
    <m/>
    <s v="Vendaval"/>
    <m/>
    <n v="30"/>
    <m/>
    <m/>
    <m/>
    <m/>
    <m/>
    <m/>
    <m/>
    <m/>
    <m/>
    <m/>
    <m/>
    <m/>
  </r>
  <r>
    <s v="Mayo"/>
    <s v="05"/>
    <x v="2"/>
    <m/>
    <n v="20140521"/>
    <m/>
    <n v="1"/>
    <s v="Comisión Social"/>
    <s v="Grecia Morales"/>
    <s v="grecia.morales@antioquia.gov.co"/>
    <n v="3003057746"/>
    <n v="8859"/>
    <s v="San Pedro de Urabá"/>
    <s v="05665"/>
    <s v="Norte"/>
    <s v="Z24"/>
    <s v="URABÁ"/>
    <s v="R09"/>
    <m/>
    <e v="#N/A"/>
    <e v="#N/A"/>
    <m/>
    <m/>
    <m/>
    <s v="Inundación"/>
    <m/>
    <n v="18"/>
    <m/>
    <m/>
    <m/>
    <m/>
    <m/>
    <m/>
    <m/>
    <m/>
    <m/>
    <m/>
    <m/>
    <m/>
  </r>
  <r>
    <s v="Mayo"/>
    <s v="05"/>
    <x v="2"/>
    <m/>
    <n v="201405"/>
    <m/>
    <n v="1"/>
    <s v="Comisión Social"/>
    <s v="Grecia Morales"/>
    <s v="grecia.morales@antioquia.gov.co"/>
    <n v="3003057746"/>
    <n v="8859"/>
    <s v="Barbosa"/>
    <s v="05079"/>
    <s v="Norte "/>
    <s v="Z02"/>
    <s v="VALLE DE ABURRÁ"/>
    <s v="R01"/>
    <m/>
    <e v="#N/A"/>
    <e v="#N/A"/>
    <m/>
    <m/>
    <m/>
    <s v="Huracán"/>
    <m/>
    <n v="14"/>
    <m/>
    <m/>
    <m/>
    <m/>
    <m/>
    <m/>
    <m/>
    <m/>
    <m/>
    <m/>
    <m/>
    <m/>
  </r>
  <r>
    <s v="Mayo"/>
    <s v="05"/>
    <x v="2"/>
    <m/>
    <n v="20140521"/>
    <m/>
    <n v="1"/>
    <s v="Comisión Social"/>
    <s v="Grecia Morales"/>
    <s v="grecia.morales@antioquia.gov.co"/>
    <n v="3003057746"/>
    <n v="8859"/>
    <s v="El Carmen de Viboral"/>
    <s v="05148"/>
    <s v="Valle de San Nicolás"/>
    <s v="Z18"/>
    <s v="ORIENTE"/>
    <s v="R07"/>
    <m/>
    <e v="#N/A"/>
    <e v="#N/A"/>
    <m/>
    <m/>
    <m/>
    <s v="Vendaval"/>
    <m/>
    <n v="30"/>
    <m/>
    <m/>
    <m/>
    <m/>
    <n v="3"/>
    <m/>
    <m/>
    <m/>
    <m/>
    <m/>
    <m/>
    <m/>
  </r>
  <r>
    <s v="Mayo"/>
    <s v="05"/>
    <x v="2"/>
    <m/>
    <n v="20140509"/>
    <m/>
    <n v="1"/>
    <s v="Comisión Social"/>
    <s v="Grecia Morales"/>
    <s v="grecia.morales@antioquia.gov.co"/>
    <n v="3003057746"/>
    <n v="8859"/>
    <s v="San Juan de Urabá"/>
    <s v="05659"/>
    <s v="Norte"/>
    <s v="Z24"/>
    <s v="URABÁ"/>
    <s v="R09"/>
    <m/>
    <e v="#N/A"/>
    <e v="#N/A"/>
    <m/>
    <m/>
    <m/>
    <s v="Incendio Estructural"/>
    <m/>
    <n v="15"/>
    <m/>
    <m/>
    <m/>
    <m/>
    <m/>
    <m/>
    <m/>
    <m/>
    <m/>
    <m/>
    <m/>
    <m/>
  </r>
  <r>
    <s v="Mayo"/>
    <s v="05"/>
    <x v="2"/>
    <m/>
    <n v="20140527"/>
    <m/>
    <n v="1"/>
    <s v="Comisión Social"/>
    <s v="Grecia Morales"/>
    <s v="grecia.morales@antioquia.gov.co"/>
    <n v="3003057746"/>
    <n v="8859"/>
    <s v="Alejandría"/>
    <s v="05021"/>
    <s v="Embalses"/>
    <s v="Z16"/>
    <s v="ORIENTE"/>
    <s v="R07"/>
    <m/>
    <e v="#N/A"/>
    <e v="#N/A"/>
    <m/>
    <m/>
    <m/>
    <s v="Vendaval"/>
    <m/>
    <n v="30"/>
    <m/>
    <m/>
    <m/>
    <m/>
    <n v="2"/>
    <m/>
    <m/>
    <m/>
    <m/>
    <m/>
    <m/>
    <m/>
  </r>
  <r>
    <s v="Mayo"/>
    <s v="05"/>
    <x v="2"/>
    <m/>
    <n v="201405"/>
    <m/>
    <n v="1"/>
    <s v="Comisión Social"/>
    <s v="Grecia Morales"/>
    <s v="grecia.morales@antioquia.gov.co"/>
    <n v="3003057746"/>
    <n v="8859"/>
    <s v="Andes"/>
    <s v="05034"/>
    <s v="San Juan"/>
    <s v="Z20"/>
    <s v="SUROESTE"/>
    <s v="R08"/>
    <m/>
    <e v="#N/A"/>
    <e v="#N/A"/>
    <m/>
    <m/>
    <m/>
    <s v="Otro"/>
    <m/>
    <n v="39"/>
    <m/>
    <m/>
    <m/>
    <m/>
    <m/>
    <m/>
    <m/>
    <m/>
    <m/>
    <m/>
    <m/>
    <m/>
  </r>
  <r>
    <s v="Mayo"/>
    <s v="05"/>
    <x v="2"/>
    <m/>
    <n v="20140505"/>
    <m/>
    <n v="1"/>
    <s v="Comisión Social"/>
    <s v="Grecia Morales"/>
    <s v="grecia.morales@antioquia.gov.co"/>
    <n v="3003057746"/>
    <n v="8859"/>
    <s v="Nariño"/>
    <s v="05483"/>
    <s v="Páramo"/>
    <s v="Z15"/>
    <s v="ORIENTE"/>
    <s v="R07"/>
    <m/>
    <e v="#N/A"/>
    <e v="#N/A"/>
    <m/>
    <m/>
    <m/>
    <s v="Vendaval"/>
    <m/>
    <n v="30"/>
    <n v="11"/>
    <m/>
    <m/>
    <m/>
    <n v="11"/>
    <m/>
    <m/>
    <m/>
    <m/>
    <m/>
    <m/>
    <n v="43"/>
  </r>
  <r>
    <s v="Mayo"/>
    <s v="05"/>
    <x v="2"/>
    <m/>
    <n v="20140528"/>
    <m/>
    <n v="1"/>
    <s v="Comisión Social"/>
    <s v="Grecia Morales"/>
    <s v="grecia.morales@antioquia.gov.co"/>
    <n v="3003057746"/>
    <n v="8859"/>
    <s v="Santa Rosa de Osos"/>
    <s v="05686"/>
    <s v="Río Grande y Chico"/>
    <s v="Z11"/>
    <s v="NORTE"/>
    <s v="R05"/>
    <m/>
    <e v="#N/A"/>
    <e v="#N/A"/>
    <m/>
    <m/>
    <m/>
    <s v="Tempestad"/>
    <m/>
    <n v="27"/>
    <m/>
    <m/>
    <m/>
    <m/>
    <n v="2"/>
    <m/>
    <m/>
    <m/>
    <m/>
    <m/>
    <m/>
    <n v="9"/>
  </r>
  <r>
    <s v="Mayo"/>
    <s v="05"/>
    <x v="2"/>
    <m/>
    <n v="20140528"/>
    <m/>
    <n v="1"/>
    <s v="Comisión Social"/>
    <s v="Grecia Morales"/>
    <s v="grecia.morales@antioquia.gov.co"/>
    <n v="3003057746"/>
    <n v="8859"/>
    <s v="Gómez Plata"/>
    <s v="05310"/>
    <s v="Río Porce "/>
    <s v="Z09"/>
    <s v="NORTE"/>
    <s v="R05"/>
    <m/>
    <e v="#N/A"/>
    <e v="#N/A"/>
    <m/>
    <m/>
    <m/>
    <s v="Vendaval"/>
    <m/>
    <n v="30"/>
    <n v="9"/>
    <m/>
    <m/>
    <m/>
    <n v="13"/>
    <m/>
    <m/>
    <m/>
    <m/>
    <m/>
    <m/>
    <n v="42"/>
  </r>
  <r>
    <s v="Marzo"/>
    <s v="03"/>
    <x v="2"/>
    <m/>
    <n v="20140308"/>
    <m/>
    <n v="1"/>
    <s v="Comisión Social"/>
    <s v="Grecia Morales"/>
    <s v="grecia.morales@antioquia.gov.co"/>
    <n v="3003057746"/>
    <n v="8859"/>
    <s v="El Carmen de Viboral"/>
    <s v="05148"/>
    <s v="Valle de San Nicolás"/>
    <s v="Z18"/>
    <s v="ORIENTE"/>
    <s v="R07"/>
    <m/>
    <e v="#N/A"/>
    <e v="#N/A"/>
    <m/>
    <m/>
    <m/>
    <s v="Vendaval"/>
    <m/>
    <n v="30"/>
    <m/>
    <m/>
    <m/>
    <m/>
    <n v="8"/>
    <m/>
    <m/>
    <m/>
    <m/>
    <m/>
    <m/>
    <n v="3"/>
  </r>
  <r>
    <s v="Junio"/>
    <s v="06"/>
    <x v="2"/>
    <m/>
    <n v="20140614"/>
    <m/>
    <n v="1"/>
    <s v="Comisión Social"/>
    <s v="Grecia Morales"/>
    <s v="grecia.morales@antioquia.gov.co"/>
    <n v="3003057746"/>
    <n v="8859"/>
    <s v="El Carmen de Viboral"/>
    <s v="05148"/>
    <s v="Valle de San Nicolás"/>
    <s v="Z18"/>
    <s v="ORIENTE"/>
    <s v="R07"/>
    <m/>
    <e v="#N/A"/>
    <e v="#N/A"/>
    <m/>
    <m/>
    <m/>
    <s v="Vendaval"/>
    <m/>
    <n v="30"/>
    <m/>
    <m/>
    <m/>
    <m/>
    <m/>
    <m/>
    <m/>
    <m/>
    <m/>
    <m/>
    <m/>
    <m/>
  </r>
  <r>
    <s v="Junio"/>
    <s v="06"/>
    <x v="2"/>
    <m/>
    <n v="20140601"/>
    <m/>
    <n v="1"/>
    <s v="Comisión Social"/>
    <s v="Grecia Morales"/>
    <s v="grecia.morales@antioquia.gov.co"/>
    <n v="3003057746"/>
    <n v="8859"/>
    <s v="Betulia"/>
    <s v="05093"/>
    <s v="Penderisco"/>
    <s v="Z21"/>
    <s v="SUROESTE"/>
    <s v="R08"/>
    <m/>
    <e v="#N/A"/>
    <e v="#N/A"/>
    <m/>
    <m/>
    <m/>
    <s v="Vendaval"/>
    <m/>
    <n v="30"/>
    <n v="9"/>
    <m/>
    <m/>
    <m/>
    <n v="37"/>
    <m/>
    <m/>
    <m/>
    <m/>
    <m/>
    <m/>
    <m/>
  </r>
  <r>
    <s v="Junio"/>
    <s v="06"/>
    <x v="2"/>
    <m/>
    <n v="20140614"/>
    <m/>
    <n v="1"/>
    <s v="Comisión Social"/>
    <s v="Grecia Morales"/>
    <s v="grecia.morales@antioquia.gov.co"/>
    <n v="3003057746"/>
    <n v="8859"/>
    <s v="Granada"/>
    <s v="05313"/>
    <s v="Embalses"/>
    <s v="Z16"/>
    <s v="ORIENTE"/>
    <s v="R07"/>
    <m/>
    <e v="#N/A"/>
    <e v="#N/A"/>
    <m/>
    <m/>
    <m/>
    <s v="Lluvias"/>
    <m/>
    <n v="19"/>
    <m/>
    <m/>
    <m/>
    <m/>
    <m/>
    <m/>
    <m/>
    <m/>
    <m/>
    <m/>
    <m/>
    <m/>
  </r>
  <r>
    <s v="Junio"/>
    <s v="06"/>
    <x v="2"/>
    <m/>
    <n v="20140614"/>
    <m/>
    <n v="1"/>
    <s v="Comisión Social"/>
    <s v="Grecia Morales"/>
    <s v="grecia.morales@antioquia.gov.co"/>
    <n v="3003057746"/>
    <n v="8859"/>
    <s v="San Francisco"/>
    <s v="05652"/>
    <s v="Bosques"/>
    <s v="Z17"/>
    <s v="ORIENTE"/>
    <s v="R07"/>
    <m/>
    <e v="#N/A"/>
    <e v="#N/A"/>
    <m/>
    <m/>
    <m/>
    <s v="Vendaval"/>
    <m/>
    <n v="30"/>
    <m/>
    <m/>
    <m/>
    <m/>
    <n v="15"/>
    <m/>
    <m/>
    <m/>
    <m/>
    <m/>
    <m/>
    <m/>
  </r>
  <r>
    <s v="Junio"/>
    <s v="06"/>
    <x v="2"/>
    <m/>
    <n v="20140619"/>
    <m/>
    <n v="1"/>
    <s v="Comisión Social"/>
    <s v="Grecia Morales"/>
    <s v="grecia.morales@antioquia.gov.co"/>
    <n v="3003057746"/>
    <n v="8859"/>
    <s v="Betania"/>
    <s v="05091"/>
    <s v="San Juan"/>
    <s v="Z20"/>
    <s v="SUROESTE"/>
    <s v="R08"/>
    <m/>
    <e v="#N/A"/>
    <e v="#N/A"/>
    <m/>
    <m/>
    <m/>
    <s v="Vendaval"/>
    <m/>
    <n v="30"/>
    <n v="20"/>
    <m/>
    <m/>
    <m/>
    <m/>
    <m/>
    <m/>
    <m/>
    <m/>
    <m/>
    <m/>
    <m/>
  </r>
  <r>
    <s v="Junio"/>
    <s v="06"/>
    <x v="2"/>
    <m/>
    <n v="20140614"/>
    <m/>
    <n v="1"/>
    <s v="Comisión Social"/>
    <s v="Grecia Morales"/>
    <s v="grecia.morales@antioquia.gov.co"/>
    <n v="3003057746"/>
    <n v="8859"/>
    <s v="El Santuario"/>
    <s v="05697"/>
    <s v="Valle de San Nicolás"/>
    <s v="Z18"/>
    <s v="ORIENTE"/>
    <s v="R07"/>
    <m/>
    <e v="#N/A"/>
    <e v="#N/A"/>
    <m/>
    <m/>
    <m/>
    <s v="Tempestad"/>
    <m/>
    <n v="27"/>
    <n v="34"/>
    <m/>
    <m/>
    <m/>
    <n v="76"/>
    <m/>
    <m/>
    <m/>
    <m/>
    <m/>
    <m/>
    <m/>
  </r>
  <r>
    <s v="Junio"/>
    <s v="06"/>
    <x v="2"/>
    <m/>
    <n v="20140606"/>
    <m/>
    <n v="1"/>
    <s v="Comisión Social"/>
    <s v="Grecia Morales"/>
    <s v="grecia.morales@antioquia.gov.co"/>
    <n v="3003057746"/>
    <n v="8859"/>
    <s v="Cáceres"/>
    <s v="05120"/>
    <s v="Bajo Cauca"/>
    <s v="Z04"/>
    <s v="BAJO CAUCA"/>
    <s v="R02"/>
    <m/>
    <e v="#N/A"/>
    <e v="#N/A"/>
    <m/>
    <m/>
    <m/>
    <s v="Inundación"/>
    <m/>
    <n v="18"/>
    <m/>
    <m/>
    <m/>
    <m/>
    <n v="29"/>
    <m/>
    <m/>
    <m/>
    <m/>
    <m/>
    <m/>
    <n v="122"/>
  </r>
  <r>
    <s v="Junio"/>
    <s v="06"/>
    <x v="2"/>
    <m/>
    <n v="20140614"/>
    <m/>
    <n v="1"/>
    <s v="Comisión Social"/>
    <s v="Grecia Morales"/>
    <s v="grecia.morales@antioquia.gov.co"/>
    <n v="3003057746"/>
    <n v="8859"/>
    <s v="Cocorná"/>
    <s v="05197"/>
    <s v="Bosques"/>
    <s v="Z17"/>
    <s v="ORIENTE"/>
    <s v="R07"/>
    <m/>
    <e v="#N/A"/>
    <e v="#N/A"/>
    <m/>
    <m/>
    <m/>
    <s v="Vendaval"/>
    <m/>
    <n v="30"/>
    <n v="160"/>
    <m/>
    <m/>
    <m/>
    <n v="160"/>
    <m/>
    <m/>
    <m/>
    <m/>
    <m/>
    <m/>
    <n v="368"/>
  </r>
  <r>
    <s v="Junio"/>
    <s v="06"/>
    <x v="2"/>
    <m/>
    <n v="20140614"/>
    <m/>
    <n v="1"/>
    <s v="Comisión Social"/>
    <s v="Grecia Morales"/>
    <s v="grecia.morales@antioquia.gov.co"/>
    <n v="3003057746"/>
    <n v="8859"/>
    <s v="Carolina"/>
    <s v="05150"/>
    <s v="Río Porce "/>
    <s v="Z09"/>
    <s v="NORTE"/>
    <s v="R05"/>
    <m/>
    <e v="#N/A"/>
    <e v="#N/A"/>
    <m/>
    <m/>
    <m/>
    <s v="Inundación"/>
    <m/>
    <n v="18"/>
    <n v="3"/>
    <m/>
    <m/>
    <m/>
    <m/>
    <m/>
    <m/>
    <m/>
    <m/>
    <m/>
    <m/>
    <m/>
  </r>
  <r>
    <s v="Marzo"/>
    <s v="03"/>
    <x v="2"/>
    <m/>
    <n v="20140309"/>
    <m/>
    <n v="1"/>
    <s v="Comisión Social"/>
    <s v="Grecia Morales"/>
    <s v="grecia.morales@antioquia.gov.co"/>
    <n v="3003057746"/>
    <n v="8859"/>
    <s v="Bello"/>
    <s v="05088"/>
    <s v="Norte "/>
    <s v="Z02"/>
    <s v="VALLE DE ABURRÁ"/>
    <s v="R01"/>
    <m/>
    <e v="#N/A"/>
    <e v="#N/A"/>
    <m/>
    <m/>
    <m/>
    <s v="Incendio Estructural"/>
    <m/>
    <n v="15"/>
    <n v="2"/>
    <m/>
    <m/>
    <m/>
    <n v="2"/>
    <m/>
    <m/>
    <m/>
    <m/>
    <m/>
    <m/>
    <n v="11"/>
  </r>
  <r>
    <s v="Junio"/>
    <s v="06"/>
    <x v="2"/>
    <m/>
    <n v="20140630"/>
    <m/>
    <n v="1"/>
    <s v="Comisión Social"/>
    <s v="Grecia Morales"/>
    <s v="grecia.morales@antioquia.gov.co"/>
    <n v="3003057746"/>
    <n v="8859"/>
    <s v="Argelia"/>
    <s v="05055"/>
    <s v="Páramo"/>
    <s v="Z15"/>
    <s v="ORIENTE"/>
    <s v="R07"/>
    <m/>
    <e v="#N/A"/>
    <e v="#N/A"/>
    <m/>
    <m/>
    <m/>
    <s v="Otro"/>
    <m/>
    <n v="39"/>
    <m/>
    <m/>
    <m/>
    <m/>
    <n v="70"/>
    <m/>
    <m/>
    <m/>
    <m/>
    <m/>
    <m/>
    <n v="295"/>
  </r>
  <r>
    <s v="Enero"/>
    <s v="01"/>
    <x v="2"/>
    <m/>
    <n v="20140127"/>
    <m/>
    <n v="1"/>
    <s v="Comisión Social"/>
    <s v="Grecia Morales"/>
    <s v="grecia.morales@antioquia.gov.co"/>
    <n v="3003057746"/>
    <n v="8859"/>
    <s v="Caramanta"/>
    <s v="05145"/>
    <s v="Cartama"/>
    <s v="Z22"/>
    <s v="SUROESTE"/>
    <s v="R08"/>
    <m/>
    <e v="#N/A"/>
    <e v="#N/A"/>
    <m/>
    <m/>
    <m/>
    <s v="Vendaval"/>
    <m/>
    <n v="30"/>
    <n v="3"/>
    <m/>
    <m/>
    <m/>
    <n v="3"/>
    <m/>
    <m/>
    <m/>
    <m/>
    <m/>
    <m/>
    <m/>
  </r>
  <r>
    <s v="Marzo"/>
    <s v="03"/>
    <x v="2"/>
    <m/>
    <n v="20140319"/>
    <m/>
    <n v="1"/>
    <s v="Comisión Social"/>
    <s v="Grecia Morales"/>
    <s v="grecia.morales@antioquia.gov.co"/>
    <n v="3003057746"/>
    <n v="8859"/>
    <s v="Yondó"/>
    <s v="05893"/>
    <s v="Ribereña"/>
    <s v="Z06"/>
    <s v="MAGDALENA MEDIO"/>
    <s v="R03"/>
    <m/>
    <e v="#N/A"/>
    <e v="#N/A"/>
    <m/>
    <m/>
    <m/>
    <s v="Vendaval"/>
    <m/>
    <n v="30"/>
    <n v="4"/>
    <m/>
    <m/>
    <m/>
    <n v="4"/>
    <m/>
    <m/>
    <m/>
    <m/>
    <m/>
    <m/>
    <n v="14"/>
  </r>
  <r>
    <s v="Enero"/>
    <s v="01"/>
    <x v="2"/>
    <m/>
    <n v="20140103"/>
    <m/>
    <n v="1"/>
    <s v="Comisión Social"/>
    <s v="Grecia Morales"/>
    <s v="grecia.morales@antioquia.gov.co"/>
    <n v="3003057746"/>
    <n v="8859"/>
    <s v="Alejandría"/>
    <s v="05021"/>
    <s v="Embalses"/>
    <s v="Z16"/>
    <s v="ORIENTE"/>
    <s v="R07"/>
    <m/>
    <e v="#N/A"/>
    <e v="#N/A"/>
    <m/>
    <m/>
    <m/>
    <s v="Otro"/>
    <m/>
    <n v="39"/>
    <m/>
    <m/>
    <m/>
    <m/>
    <m/>
    <m/>
    <m/>
    <m/>
    <m/>
    <m/>
    <m/>
    <n v="1"/>
  </r>
  <r>
    <s v="Enero"/>
    <s v="01"/>
    <x v="2"/>
    <m/>
    <n v="20140114"/>
    <m/>
    <n v="1"/>
    <s v="Comisión Social"/>
    <s v="Grecia Morales"/>
    <s v="grecia.morales@antioquia.gov.co"/>
    <n v="3003057746"/>
    <n v="8859"/>
    <s v="Salgar"/>
    <s v="05642"/>
    <s v="Penderisco"/>
    <s v="Z21"/>
    <s v="SUROESTE"/>
    <s v="R08"/>
    <m/>
    <e v="#N/A"/>
    <e v="#N/A"/>
    <m/>
    <m/>
    <m/>
    <s v="Colapso Estructural"/>
    <m/>
    <n v="4"/>
    <n v="2"/>
    <m/>
    <m/>
    <m/>
    <n v="1"/>
    <m/>
    <m/>
    <m/>
    <m/>
    <m/>
    <m/>
    <n v="6"/>
  </r>
  <r>
    <s v="Enero"/>
    <s v="01"/>
    <x v="2"/>
    <m/>
    <n v="20140114"/>
    <m/>
    <n v="1"/>
    <s v="Comisión Social"/>
    <s v="Grecia Morales"/>
    <s v="grecia.morales@antioquia.gov.co"/>
    <n v="3003057746"/>
    <n v="8859"/>
    <s v="Olaya"/>
    <s v="05501"/>
    <s v="Cauca Medio"/>
    <s v="Z14"/>
    <s v="OCCIDENTE"/>
    <s v="R06"/>
    <m/>
    <e v="#N/A"/>
    <e v="#N/A"/>
    <m/>
    <m/>
    <m/>
    <s v="Otro"/>
    <m/>
    <n v="39"/>
    <n v="3"/>
    <m/>
    <m/>
    <m/>
    <n v="3"/>
    <m/>
    <m/>
    <m/>
    <m/>
    <m/>
    <m/>
    <n v="4"/>
  </r>
  <r>
    <s v="Febrero"/>
    <s v="02"/>
    <x v="2"/>
    <m/>
    <n v="20140204"/>
    <m/>
    <n v="1"/>
    <s v="Comisión Social"/>
    <s v="Grecia Morales"/>
    <s v="grecia.morales@antioquia.gov.co"/>
    <n v="3003057746"/>
    <n v="8859"/>
    <s v="Bello"/>
    <s v="05088"/>
    <s v="Norte "/>
    <s v="Z02"/>
    <s v="VALLE DE ABURRÁ"/>
    <s v="R01"/>
    <m/>
    <e v="#N/A"/>
    <e v="#N/A"/>
    <m/>
    <m/>
    <m/>
    <s v="Incendio Estructural"/>
    <m/>
    <n v="15"/>
    <n v="10"/>
    <m/>
    <m/>
    <m/>
    <n v="3"/>
    <m/>
    <m/>
    <m/>
    <m/>
    <m/>
    <m/>
    <n v="13"/>
  </r>
  <r>
    <s v="Febrero"/>
    <s v="02"/>
    <x v="2"/>
    <m/>
    <n v="20140211"/>
    <m/>
    <n v="1"/>
    <s v="Comisión Social"/>
    <s v="Grecia Morales"/>
    <s v="grecia.morales@antioquia.gov.co"/>
    <n v="3003057746"/>
    <n v="8859"/>
    <s v="San Juan de Urabá"/>
    <s v="05659"/>
    <s v="Norte"/>
    <s v="Z24"/>
    <s v="URABÁ"/>
    <s v="R09"/>
    <m/>
    <e v="#N/A"/>
    <e v="#N/A"/>
    <m/>
    <m/>
    <m/>
    <s v="Otro"/>
    <m/>
    <n v="39"/>
    <n v="1"/>
    <m/>
    <m/>
    <m/>
    <n v="1"/>
    <m/>
    <m/>
    <m/>
    <m/>
    <m/>
    <m/>
    <m/>
  </r>
  <r>
    <s v="Marzo"/>
    <s v="03"/>
    <x v="2"/>
    <m/>
    <n v="20140309"/>
    <m/>
    <n v="1"/>
    <s v="Comisión Social"/>
    <s v="Grecia Morales"/>
    <s v="grecia.morales@antioquia.gov.co"/>
    <n v="3003057746"/>
    <n v="8859"/>
    <s v="San Vicente"/>
    <s v="05674"/>
    <s v="Valle de San Nicolás"/>
    <s v="Z18"/>
    <s v="ORIENTE"/>
    <s v="R07"/>
    <m/>
    <e v="#N/A"/>
    <e v="#N/A"/>
    <m/>
    <m/>
    <m/>
    <s v="Lluvias"/>
    <m/>
    <n v="19"/>
    <n v="4"/>
    <m/>
    <m/>
    <m/>
    <n v="6"/>
    <m/>
    <m/>
    <m/>
    <m/>
    <m/>
    <m/>
    <n v="16"/>
  </r>
  <r>
    <s v="Marzo"/>
    <s v="03"/>
    <x v="2"/>
    <m/>
    <n v="10140312"/>
    <m/>
    <n v="1"/>
    <s v="Comisión Social"/>
    <s v="Grecia Morales"/>
    <s v="grecia.morales@antioquia.gov.co"/>
    <n v="3003057746"/>
    <n v="8859"/>
    <s v="Granada"/>
    <s v="05313"/>
    <s v="Embalses"/>
    <s v="Z16"/>
    <s v="ORIENTE"/>
    <s v="R07"/>
    <m/>
    <e v="#N/A"/>
    <e v="#N/A"/>
    <m/>
    <m/>
    <m/>
    <s v="Deslizamiento"/>
    <m/>
    <n v="7"/>
    <m/>
    <m/>
    <m/>
    <m/>
    <m/>
    <m/>
    <m/>
    <m/>
    <m/>
    <m/>
    <m/>
    <m/>
  </r>
  <r>
    <s v="Abril"/>
    <s v="04"/>
    <x v="2"/>
    <m/>
    <n v="20140408"/>
    <m/>
    <n v="1"/>
    <s v="Comisión Social"/>
    <s v="Grecia Morales"/>
    <s v="grecia.morales@antioquia.gov.co"/>
    <n v="3003057746"/>
    <n v="8859"/>
    <s v="Cañasgordas"/>
    <s v="05138"/>
    <s v="Cuenca del Río Sucio"/>
    <s v="Z13"/>
    <s v="OCCIDENTE"/>
    <s v="R06"/>
    <m/>
    <e v="#N/A"/>
    <e v="#N/A"/>
    <m/>
    <m/>
    <m/>
    <s v="Vendaval"/>
    <m/>
    <n v="30"/>
    <n v="63"/>
    <m/>
    <m/>
    <m/>
    <n v="63"/>
    <m/>
    <m/>
    <m/>
    <m/>
    <m/>
    <m/>
    <n v="243"/>
  </r>
  <r>
    <s v="Febrero"/>
    <s v="02"/>
    <x v="2"/>
    <m/>
    <n v="20140210"/>
    <m/>
    <n v="1"/>
    <s v="Comisión Social"/>
    <s v="Grecia Morales"/>
    <s v="grecia.morales@antioquia.gov.co"/>
    <n v="3003057746"/>
    <n v="8859"/>
    <s v="Amalfi"/>
    <s v="05031"/>
    <s v="Meseta"/>
    <s v="Z07"/>
    <s v="NORDESTE"/>
    <s v="R04"/>
    <m/>
    <e v="#N/A"/>
    <e v="#N/A"/>
    <m/>
    <m/>
    <m/>
    <s v="Huracán"/>
    <m/>
    <n v="14"/>
    <n v="6"/>
    <m/>
    <m/>
    <m/>
    <n v="6"/>
    <m/>
    <m/>
    <m/>
    <m/>
    <m/>
    <m/>
    <n v="26"/>
  </r>
  <r>
    <s v="Marzo"/>
    <s v="03"/>
    <x v="2"/>
    <m/>
    <n v="20140311"/>
    <m/>
    <n v="1"/>
    <s v="Comisión Social"/>
    <s v="Grecia Morales"/>
    <s v="grecia.morales@antioquia.gov.co"/>
    <n v="3003057746"/>
    <n v="8859"/>
    <s v="Necoclí"/>
    <s v="05490"/>
    <s v="Norte"/>
    <s v="Z24"/>
    <s v="URABÁ"/>
    <s v="R09"/>
    <m/>
    <e v="#N/A"/>
    <e v="#N/A"/>
    <m/>
    <m/>
    <m/>
    <s v="Incendio Forestal"/>
    <m/>
    <n v="16"/>
    <m/>
    <m/>
    <m/>
    <m/>
    <m/>
    <m/>
    <m/>
    <m/>
    <m/>
    <m/>
    <m/>
    <m/>
  </r>
  <r>
    <s v="Abril"/>
    <s v="04"/>
    <x v="2"/>
    <m/>
    <n v="20140420"/>
    <m/>
    <n v="1"/>
    <s v="Comisión Social"/>
    <s v="Grecia Morales"/>
    <s v="grecia.morales@antioquia.gov.co"/>
    <n v="3003057746"/>
    <n v="8859"/>
    <s v="Mutatá"/>
    <s v="05480"/>
    <s v="Centro"/>
    <s v="Z23"/>
    <s v="URABÁ"/>
    <s v="R09"/>
    <m/>
    <e v="#N/A"/>
    <e v="#N/A"/>
    <m/>
    <m/>
    <m/>
    <s v="Otro"/>
    <m/>
    <n v="39"/>
    <n v="4"/>
    <m/>
    <m/>
    <m/>
    <n v="16"/>
    <m/>
    <m/>
    <m/>
    <m/>
    <m/>
    <m/>
    <m/>
  </r>
  <r>
    <s v="Mayo"/>
    <s v="05"/>
    <x v="2"/>
    <m/>
    <n v="20140520"/>
    <m/>
    <n v="1"/>
    <s v="Comisión Social"/>
    <s v="Grecia Morales"/>
    <s v="grecia.morales@antioquia.gov.co"/>
    <n v="3003057746"/>
    <n v="8859"/>
    <s v="Barbosa"/>
    <s v="05079"/>
    <s v="Norte "/>
    <s v="Z02"/>
    <s v="VALLE DE ABURRÁ"/>
    <s v="R01"/>
    <m/>
    <e v="#N/A"/>
    <e v="#N/A"/>
    <m/>
    <m/>
    <m/>
    <s v="Vendaval"/>
    <m/>
    <n v="30"/>
    <n v="22"/>
    <m/>
    <m/>
    <m/>
    <m/>
    <m/>
    <m/>
    <m/>
    <m/>
    <m/>
    <m/>
    <m/>
  </r>
  <r>
    <s v="Abril"/>
    <s v="04"/>
    <x v="2"/>
    <m/>
    <n v="20140423"/>
    <m/>
    <n v="1"/>
    <s v="Comisión Social"/>
    <s v="Grecia Morales"/>
    <s v="grecia.morales@antioquia.gov.co"/>
    <n v="3003057746"/>
    <n v="8859"/>
    <s v="Anorí"/>
    <s v="05040"/>
    <s v="Río Porce "/>
    <s v="Z09"/>
    <s v="NORDESTE"/>
    <s v="R04"/>
    <m/>
    <e v="#N/A"/>
    <e v="#N/A"/>
    <m/>
    <m/>
    <m/>
    <s v="Inundación"/>
    <m/>
    <n v="18"/>
    <n v="134"/>
    <m/>
    <m/>
    <m/>
    <n v="137"/>
    <m/>
    <m/>
    <m/>
    <m/>
    <m/>
    <m/>
    <n v="476"/>
  </r>
  <r>
    <s v="Febrero"/>
    <s v="02"/>
    <x v="2"/>
    <m/>
    <n v="20140212"/>
    <m/>
    <n v="1"/>
    <s v="Comisión Social"/>
    <s v="Grecia Morales"/>
    <s v="grecia.morales@antioquia.gov.co"/>
    <n v="3003057746"/>
    <n v="8859"/>
    <s v="Puerto Triunfo"/>
    <s v="05591"/>
    <s v="Ribereña"/>
    <s v="Z06"/>
    <s v="MAGDALENA MEDIO"/>
    <s v="R03"/>
    <m/>
    <e v="#N/A"/>
    <e v="#N/A"/>
    <m/>
    <m/>
    <m/>
    <s v="Deslizamiento"/>
    <m/>
    <n v="7"/>
    <m/>
    <m/>
    <m/>
    <m/>
    <m/>
    <m/>
    <m/>
    <m/>
    <m/>
    <m/>
    <m/>
    <m/>
  </r>
  <r>
    <s v="Junio"/>
    <s v="06"/>
    <x v="2"/>
    <m/>
    <n v="20140614"/>
    <m/>
    <n v="1"/>
    <s v="Comisión Social"/>
    <s v="Grecia Morales"/>
    <s v="grecia.morales@antioquia.gov.co"/>
    <n v="3003057746"/>
    <n v="8859"/>
    <s v="Cocorná"/>
    <s v="05197"/>
    <s v="Bosques"/>
    <s v="Z17"/>
    <s v="ORIENTE"/>
    <s v="R07"/>
    <m/>
    <e v="#N/A"/>
    <e v="#N/A"/>
    <m/>
    <m/>
    <m/>
    <s v="Vendaval"/>
    <m/>
    <n v="30"/>
    <n v="6"/>
    <m/>
    <m/>
    <m/>
    <n v="209"/>
    <m/>
    <m/>
    <m/>
    <m/>
    <m/>
    <m/>
    <n v="832"/>
  </r>
  <r>
    <s v="Junio"/>
    <s v="06"/>
    <x v="2"/>
    <m/>
    <n v="20140619"/>
    <m/>
    <n v="1"/>
    <s v="Comisión Social"/>
    <s v="Grecia Morales"/>
    <s v="grecia.morales@antioquia.gov.co"/>
    <n v="3003057746"/>
    <n v="8859"/>
    <s v="Mutatá"/>
    <s v="05480"/>
    <s v="Centro"/>
    <s v="Z23"/>
    <s v="URABÁ"/>
    <s v="R09"/>
    <m/>
    <e v="#N/A"/>
    <e v="#N/A"/>
    <m/>
    <m/>
    <m/>
    <s v="Vendaval"/>
    <m/>
    <n v="30"/>
    <n v="39"/>
    <m/>
    <m/>
    <m/>
    <m/>
    <m/>
    <m/>
    <m/>
    <m/>
    <m/>
    <m/>
    <m/>
  </r>
  <r>
    <s v="Junio"/>
    <s v="06"/>
    <x v="2"/>
    <m/>
    <n v="10140625"/>
    <m/>
    <n v="1"/>
    <s v="Comisión Social"/>
    <s v="Grecia Morales"/>
    <s v="grecia.morales@antioquia.gov.co"/>
    <n v="3003057746"/>
    <n v="8859"/>
    <s v="Cocorná"/>
    <s v="05197"/>
    <s v="Bosques"/>
    <s v="Z17"/>
    <s v="ORIENTE"/>
    <s v="R07"/>
    <m/>
    <e v="#N/A"/>
    <e v="#N/A"/>
    <m/>
    <m/>
    <m/>
    <s v="Inundación"/>
    <m/>
    <n v="18"/>
    <n v="7"/>
    <m/>
    <m/>
    <m/>
    <n v="27"/>
    <m/>
    <m/>
    <m/>
    <m/>
    <m/>
    <m/>
    <n v="98"/>
  </r>
  <r>
    <s v="Junio"/>
    <s v="06"/>
    <x v="2"/>
    <m/>
    <n v="20140614"/>
    <m/>
    <n v="1"/>
    <s v="Comisión Social"/>
    <s v="Grecia Morales"/>
    <s v="grecia.morales@antioquia.gov.co"/>
    <n v="3003057746"/>
    <n v="8859"/>
    <s v="Vegachí"/>
    <s v="05858"/>
    <s v="Meseta"/>
    <s v="Z07"/>
    <s v="NORDESTE"/>
    <s v="R04"/>
    <m/>
    <e v="#N/A"/>
    <e v="#N/A"/>
    <m/>
    <m/>
    <m/>
    <s v="Vendaval"/>
    <m/>
    <n v="30"/>
    <n v="1"/>
    <m/>
    <m/>
    <m/>
    <m/>
    <m/>
    <m/>
    <m/>
    <m/>
    <m/>
    <m/>
    <n v="23"/>
  </r>
  <r>
    <s v="Julio"/>
    <s v="07"/>
    <x v="2"/>
    <m/>
    <n v="20140705"/>
    <m/>
    <n v="1"/>
    <s v="Comisión Social"/>
    <s v="Grecia Morales"/>
    <s v="grecia.morales@antioquia.gov.co"/>
    <n v="3003057746"/>
    <n v="8859"/>
    <s v="Caucasia"/>
    <s v="05154"/>
    <s v="Bajo Cauca"/>
    <s v="Z04"/>
    <s v="BAJO CAUCA"/>
    <s v="R02"/>
    <m/>
    <e v="#N/A"/>
    <e v="#N/A"/>
    <m/>
    <m/>
    <m/>
    <s v="Otro"/>
    <m/>
    <n v="39"/>
    <n v="1"/>
    <m/>
    <m/>
    <m/>
    <m/>
    <m/>
    <m/>
    <m/>
    <m/>
    <m/>
    <m/>
    <n v="6"/>
  </r>
  <r>
    <s v="Julio"/>
    <s v="07"/>
    <x v="2"/>
    <m/>
    <n v="20140704"/>
    <m/>
    <n v="1"/>
    <s v="Comisión Social"/>
    <s v="Grecia Morales"/>
    <s v="grecia.morales@antioquia.gov.co"/>
    <n v="3003057746"/>
    <n v="8859"/>
    <s v="Gómez Plata"/>
    <s v="05310"/>
    <s v="Río Porce "/>
    <s v="Z09"/>
    <s v="NORTE"/>
    <s v="R05"/>
    <m/>
    <e v="#N/A"/>
    <e v="#N/A"/>
    <m/>
    <m/>
    <m/>
    <s v="Lluvias"/>
    <m/>
    <n v="19"/>
    <n v="9"/>
    <m/>
    <m/>
    <m/>
    <n v="9"/>
    <m/>
    <m/>
    <m/>
    <m/>
    <m/>
    <m/>
    <n v="33"/>
  </r>
  <r>
    <s v="Julio"/>
    <s v="07"/>
    <x v="2"/>
    <m/>
    <n v="20140701"/>
    <m/>
    <n v="1"/>
    <s v="Comisión Social"/>
    <s v="Grecia Morales"/>
    <s v="grecia.morales@antioquia.gov.co"/>
    <n v="3003057746"/>
    <n v="8859"/>
    <s v="Zaragoza"/>
    <s v="05895"/>
    <s v="Bajo Cauca"/>
    <s v="Z04"/>
    <s v="BAJO CAUCA"/>
    <s v="R02"/>
    <m/>
    <e v="#N/A"/>
    <e v="#N/A"/>
    <m/>
    <m/>
    <m/>
    <s v="Inundación"/>
    <m/>
    <n v="18"/>
    <m/>
    <m/>
    <m/>
    <m/>
    <n v="451"/>
    <m/>
    <m/>
    <m/>
    <m/>
    <m/>
    <m/>
    <m/>
  </r>
  <r>
    <s v="Abril"/>
    <s v="04"/>
    <x v="2"/>
    <m/>
    <n v="20140403"/>
    <m/>
    <n v="1"/>
    <s v="Comisión Social"/>
    <s v="Grecia Morales"/>
    <s v="grecia.morales@antioquia.gov.co"/>
    <n v="3003057746"/>
    <n v="8859"/>
    <s v="Caicedo"/>
    <s v="05125"/>
    <s v="Cauca Medio"/>
    <s v="Z14"/>
    <s v="OCCIDENTE"/>
    <s v="R06"/>
    <m/>
    <e v="#N/A"/>
    <e v="#N/A"/>
    <m/>
    <m/>
    <m/>
    <s v="Vendaval"/>
    <m/>
    <n v="30"/>
    <n v="9"/>
    <m/>
    <m/>
    <m/>
    <n v="9"/>
    <m/>
    <m/>
    <m/>
    <m/>
    <m/>
    <m/>
    <m/>
  </r>
  <r>
    <s v="Junio"/>
    <s v="06"/>
    <x v="2"/>
    <m/>
    <n v="20140602"/>
    <m/>
    <n v="1"/>
    <s v="Comisión Social"/>
    <s v="Grecia Morales"/>
    <s v="grecia.morales@antioquia.gov.co"/>
    <n v="3003057746"/>
    <n v="8859"/>
    <s v="Granada"/>
    <s v="05313"/>
    <s v="Embalses"/>
    <s v="Z16"/>
    <s v="ORIENTE"/>
    <s v="R07"/>
    <m/>
    <e v="#N/A"/>
    <e v="#N/A"/>
    <m/>
    <m/>
    <m/>
    <s v="Lluvias"/>
    <m/>
    <n v="19"/>
    <n v="13"/>
    <m/>
    <m/>
    <m/>
    <n v="1014"/>
    <m/>
    <m/>
    <m/>
    <m/>
    <m/>
    <m/>
    <m/>
  </r>
  <r>
    <s v="Mayo"/>
    <s v="05"/>
    <x v="2"/>
    <m/>
    <n v="20140523"/>
    <m/>
    <n v="1"/>
    <s v="Comisión Social"/>
    <s v="Grecia Morales"/>
    <s v="grecia.morales@antioquia.gov.co"/>
    <n v="3003057746"/>
    <n v="8859"/>
    <s v="Belmira"/>
    <s v="05086"/>
    <s v="Río Grande y Chico"/>
    <s v="Z11"/>
    <s v="NORTE"/>
    <s v="R05"/>
    <m/>
    <e v="#N/A"/>
    <e v="#N/A"/>
    <m/>
    <m/>
    <m/>
    <s v="Lluvias"/>
    <m/>
    <n v="19"/>
    <m/>
    <m/>
    <m/>
    <m/>
    <m/>
    <m/>
    <m/>
    <m/>
    <m/>
    <m/>
    <m/>
    <m/>
  </r>
  <r>
    <s v="Junio"/>
    <s v="06"/>
    <x v="2"/>
    <m/>
    <n v="20140620"/>
    <m/>
    <n v="1"/>
    <s v="Comisión Social"/>
    <s v="Grecia Morales"/>
    <s v="grecia.morales@antioquia.gov.co"/>
    <n v="3003057746"/>
    <n v="8859"/>
    <s v="Briceño"/>
    <s v="05107"/>
    <s v="Vertiente Chorros Blancos"/>
    <s v="Z10"/>
    <s v="NORTE"/>
    <s v="R05"/>
    <m/>
    <e v="#N/A"/>
    <e v="#N/A"/>
    <m/>
    <m/>
    <m/>
    <s v="Vendaval"/>
    <m/>
    <n v="30"/>
    <n v="8"/>
    <m/>
    <m/>
    <m/>
    <m/>
    <m/>
    <m/>
    <m/>
    <m/>
    <m/>
    <m/>
    <m/>
  </r>
  <r>
    <s v="Junio"/>
    <s v="06"/>
    <x v="2"/>
    <m/>
    <n v="20140614"/>
    <m/>
    <n v="1"/>
    <s v="Comisión Social"/>
    <s v="Grecia Morales"/>
    <s v="grecia.morales@antioquia.gov.co"/>
    <n v="3003057746"/>
    <n v="8859"/>
    <s v="Cocorná"/>
    <s v="05197"/>
    <s v="Bosques"/>
    <s v="Z17"/>
    <s v="ORIENTE"/>
    <s v="R07"/>
    <m/>
    <e v="#N/A"/>
    <e v="#N/A"/>
    <m/>
    <m/>
    <m/>
    <s v="Vendaval"/>
    <m/>
    <n v="30"/>
    <n v="6"/>
    <m/>
    <m/>
    <m/>
    <n v="209"/>
    <m/>
    <m/>
    <m/>
    <m/>
    <m/>
    <m/>
    <n v="832"/>
  </r>
  <r>
    <s v="Julio"/>
    <s v="07"/>
    <x v="2"/>
    <m/>
    <n v="20140715"/>
    <m/>
    <n v="1"/>
    <s v="Comisión Social"/>
    <s v="Grecia Morales"/>
    <s v="grecia.morales@antioquia.gov.co"/>
    <n v="3003057746"/>
    <n v="8859"/>
    <s v="Valdivia"/>
    <s v="05854"/>
    <s v="Vertiente Chorros Blancos"/>
    <s v="Z10"/>
    <s v="NORTE"/>
    <s v="R05"/>
    <m/>
    <e v="#N/A"/>
    <e v="#N/A"/>
    <m/>
    <m/>
    <m/>
    <s v="Terrorismo"/>
    <m/>
    <n v="28"/>
    <n v="12"/>
    <m/>
    <m/>
    <m/>
    <m/>
    <m/>
    <m/>
    <m/>
    <m/>
    <m/>
    <m/>
    <m/>
  </r>
  <r>
    <s v="Julio"/>
    <s v="07"/>
    <x v="2"/>
    <m/>
    <n v="20140709"/>
    <m/>
    <n v="1"/>
    <s v="Comisión Social"/>
    <s v="Grecia Morales"/>
    <s v="grecia.morales@antioquia.gov.co"/>
    <n v="3003057746"/>
    <n v="8859"/>
    <s v="Turbo"/>
    <s v="05837"/>
    <s v="Centro"/>
    <s v="Z23"/>
    <s v="URABÁ"/>
    <s v="R09"/>
    <m/>
    <e v="#N/A"/>
    <e v="#N/A"/>
    <m/>
    <m/>
    <m/>
    <s v="Vendaval"/>
    <m/>
    <n v="30"/>
    <n v="64"/>
    <m/>
    <m/>
    <m/>
    <n v="64"/>
    <m/>
    <m/>
    <m/>
    <m/>
    <m/>
    <m/>
    <n v="320"/>
  </r>
  <r>
    <s v="Junio"/>
    <s v="06"/>
    <x v="2"/>
    <m/>
    <n v="201406"/>
    <m/>
    <n v="1"/>
    <s v="Comisión Social"/>
    <s v="Grecia Morales"/>
    <s v="grecia.morales@antioquia.gov.co"/>
    <n v="3003057746"/>
    <n v="8859"/>
    <s v="Vegachí"/>
    <s v="05858"/>
    <s v="Meseta"/>
    <s v="Z07"/>
    <s v="NORDESTE"/>
    <s v="R04"/>
    <m/>
    <e v="#N/A"/>
    <e v="#N/A"/>
    <m/>
    <m/>
    <m/>
    <s v="Vendaval"/>
    <m/>
    <n v="30"/>
    <m/>
    <m/>
    <m/>
    <m/>
    <m/>
    <m/>
    <m/>
    <m/>
    <m/>
    <m/>
    <m/>
    <m/>
  </r>
  <r>
    <s v="Julio"/>
    <s v="07"/>
    <x v="2"/>
    <m/>
    <n v="201407"/>
    <m/>
    <n v="1"/>
    <s v="Comisión Social"/>
    <s v="Grecia Morales"/>
    <s v="grecia.morales@antioquia.gov.co"/>
    <n v="3003057746"/>
    <n v="8859"/>
    <s v="Salgar"/>
    <s v="05642"/>
    <s v="Penderisco"/>
    <s v="Z21"/>
    <s v="SUROESTE"/>
    <s v="R08"/>
    <m/>
    <e v="#N/A"/>
    <e v="#N/A"/>
    <m/>
    <m/>
    <m/>
    <s v="Vendaval"/>
    <m/>
    <n v="30"/>
    <s v="1 casa - 7 casas"/>
    <m/>
    <m/>
    <m/>
    <s v="1 flia - 7 flias"/>
    <m/>
    <m/>
    <m/>
    <m/>
    <m/>
    <m/>
    <s v="1 per. - 31 personas"/>
  </r>
  <r>
    <s v="Julio"/>
    <s v="07"/>
    <x v="2"/>
    <m/>
    <n v="20140702"/>
    <m/>
    <n v="1"/>
    <s v="Comisión Social"/>
    <s v="Grecia Morales"/>
    <s v="grecia.morales@antioquia.gov.co"/>
    <n v="3003057746"/>
    <n v="8859"/>
    <s v="El Carmen de Viboral"/>
    <s v="05148"/>
    <s v="Valle de San Nicolás"/>
    <s v="Z18"/>
    <s v="ORIENTE"/>
    <s v="R07"/>
    <m/>
    <e v="#N/A"/>
    <e v="#N/A"/>
    <m/>
    <m/>
    <m/>
    <s v="Vendaval"/>
    <m/>
    <n v="30"/>
    <m/>
    <m/>
    <m/>
    <m/>
    <m/>
    <m/>
    <m/>
    <m/>
    <m/>
    <m/>
    <m/>
    <m/>
  </r>
  <r>
    <s v="Mayo"/>
    <s v="05"/>
    <x v="2"/>
    <m/>
    <n v="20140520"/>
    <m/>
    <n v="1"/>
    <s v="Comisión Social"/>
    <s v="Grecia Morales"/>
    <s v="grecia.morales@antioquia.gov.co"/>
    <n v="3003057746"/>
    <n v="8859"/>
    <s v="San Juan de Urabá"/>
    <s v="05659"/>
    <s v="Norte"/>
    <s v="Z24"/>
    <s v="URABÁ"/>
    <s v="R09"/>
    <m/>
    <e v="#N/A"/>
    <e v="#N/A"/>
    <m/>
    <m/>
    <m/>
    <s v="Vendaval"/>
    <m/>
    <n v="30"/>
    <n v="20"/>
    <m/>
    <m/>
    <m/>
    <m/>
    <m/>
    <m/>
    <m/>
    <m/>
    <m/>
    <m/>
    <m/>
  </r>
  <r>
    <s v="Junio"/>
    <s v="06"/>
    <x v="2"/>
    <m/>
    <n v="20140630"/>
    <m/>
    <n v="1"/>
    <s v="Comisión Social"/>
    <s v="Grecia Morales"/>
    <s v="grecia.morales@antioquia.gov.co"/>
    <n v="3003057746"/>
    <n v="8859"/>
    <s v="El Carmen de Viboral"/>
    <s v="05148"/>
    <s v="Valle de San Nicolás"/>
    <s v="Z18"/>
    <s v="ORIENTE"/>
    <s v="R07"/>
    <m/>
    <e v="#N/A"/>
    <e v="#N/A"/>
    <m/>
    <m/>
    <m/>
    <s v="Vendaval"/>
    <m/>
    <n v="30"/>
    <m/>
    <m/>
    <m/>
    <m/>
    <m/>
    <m/>
    <m/>
    <m/>
    <m/>
    <m/>
    <m/>
    <m/>
  </r>
  <r>
    <s v="Junio"/>
    <s v="06"/>
    <x v="2"/>
    <m/>
    <n v="20140614"/>
    <m/>
    <n v="1"/>
    <s v="Comisión Social"/>
    <s v="Grecia Morales"/>
    <s v="grecia.morales@antioquia.gov.co"/>
    <n v="3003057746"/>
    <n v="8859"/>
    <s v="San Francisco"/>
    <s v="05652"/>
    <s v="Bosques"/>
    <s v="Z17"/>
    <s v="ORIENTE"/>
    <s v="R07"/>
    <m/>
    <e v="#N/A"/>
    <e v="#N/A"/>
    <m/>
    <m/>
    <m/>
    <s v="Vendaval"/>
    <m/>
    <n v="30"/>
    <m/>
    <m/>
    <m/>
    <m/>
    <n v="14"/>
    <m/>
    <m/>
    <m/>
    <m/>
    <m/>
    <m/>
    <m/>
  </r>
  <r>
    <s v="Junio"/>
    <s v="06"/>
    <x v="2"/>
    <m/>
    <n v="20140625"/>
    <m/>
    <n v="1"/>
    <s v="Comisión Social"/>
    <s v="Grecia Morales"/>
    <s v="grecia.morales@antioquia.gov.co"/>
    <n v="3003057746"/>
    <n v="8859"/>
    <s v="El Carmen de Viboral"/>
    <s v="05148"/>
    <s v="Valle de San Nicolás"/>
    <s v="Z18"/>
    <s v="ORIENTE"/>
    <s v="R07"/>
    <m/>
    <e v="#N/A"/>
    <e v="#N/A"/>
    <m/>
    <m/>
    <m/>
    <s v="Vendaval"/>
    <m/>
    <n v="30"/>
    <n v="2"/>
    <m/>
    <m/>
    <m/>
    <n v="2"/>
    <m/>
    <m/>
    <m/>
    <m/>
    <m/>
    <m/>
    <n v="11"/>
  </r>
  <r>
    <s v="Julio"/>
    <s v="07"/>
    <x v="2"/>
    <m/>
    <n v="20140704"/>
    <m/>
    <n v="1"/>
    <s v="Comisión Social"/>
    <s v="Grecia Morales"/>
    <s v="grecia.morales@antioquia.gov.co"/>
    <n v="3003057746"/>
    <n v="8859"/>
    <s v="Anorí"/>
    <s v="05040"/>
    <s v="Río Porce "/>
    <s v="Z09"/>
    <s v="NORDESTE"/>
    <s v="R04"/>
    <m/>
    <e v="#N/A"/>
    <e v="#N/A"/>
    <m/>
    <m/>
    <m/>
    <s v="Vendaval"/>
    <m/>
    <n v="30"/>
    <m/>
    <m/>
    <m/>
    <m/>
    <n v="6"/>
    <m/>
    <m/>
    <m/>
    <m/>
    <m/>
    <m/>
    <m/>
  </r>
  <r>
    <s v="Julio"/>
    <s v="07"/>
    <x v="2"/>
    <m/>
    <n v="20140705"/>
    <m/>
    <n v="1"/>
    <s v="Comisión Social"/>
    <s v="Grecia Morales"/>
    <s v="grecia.morales@antioquia.gov.co"/>
    <n v="3003057746"/>
    <n v="8859"/>
    <s v="Caucasia"/>
    <s v="05154"/>
    <s v="Bajo Cauca"/>
    <s v="Z04"/>
    <s v="BAJO CAUCA"/>
    <s v="R02"/>
    <m/>
    <e v="#N/A"/>
    <e v="#N/A"/>
    <m/>
    <m/>
    <m/>
    <s v="Incendio Estructural"/>
    <m/>
    <n v="15"/>
    <m/>
    <m/>
    <m/>
    <m/>
    <m/>
    <m/>
    <m/>
    <m/>
    <m/>
    <m/>
    <m/>
    <m/>
  </r>
  <r>
    <s v="Mayo"/>
    <s v="05"/>
    <x v="2"/>
    <m/>
    <n v="20140523"/>
    <m/>
    <n v="1"/>
    <s v="Comisión Social"/>
    <s v="Grecia Morales"/>
    <s v="grecia.morales@antioquia.gov.co"/>
    <n v="3003057746"/>
    <n v="8859"/>
    <s v="Belmira"/>
    <s v="05086"/>
    <s v="Río Grande y Chico"/>
    <s v="Z11"/>
    <s v="NORTE"/>
    <s v="R05"/>
    <m/>
    <e v="#N/A"/>
    <e v="#N/A"/>
    <m/>
    <m/>
    <m/>
    <s v="Otro"/>
    <m/>
    <n v="39"/>
    <m/>
    <m/>
    <m/>
    <m/>
    <m/>
    <m/>
    <m/>
    <m/>
    <m/>
    <m/>
    <m/>
    <m/>
  </r>
  <r>
    <s v="Junio"/>
    <s v="06"/>
    <x v="2"/>
    <m/>
    <n v="20140606"/>
    <m/>
    <n v="1"/>
    <s v="Comisión Social"/>
    <s v="Grecia Morales"/>
    <s v="grecia.morales@antioquia.gov.co"/>
    <n v="3003057746"/>
    <n v="8859"/>
    <s v="Cáceres"/>
    <s v="05120"/>
    <s v="Bajo Cauca"/>
    <s v="Z04"/>
    <s v="BAJO CAUCA"/>
    <s v="R02"/>
    <m/>
    <e v="#N/A"/>
    <e v="#N/A"/>
    <m/>
    <m/>
    <m/>
    <s v="Inundación"/>
    <m/>
    <n v="18"/>
    <m/>
    <m/>
    <m/>
    <m/>
    <n v="29"/>
    <m/>
    <m/>
    <m/>
    <m/>
    <m/>
    <m/>
    <n v="122"/>
  </r>
  <r>
    <s v="Mayo"/>
    <s v="05"/>
    <x v="2"/>
    <m/>
    <n v="201405"/>
    <m/>
    <n v="1"/>
    <s v="Comisión Social"/>
    <s v="Grecia Morales"/>
    <s v="grecia.morales@antioquia.gov.co"/>
    <n v="3003057746"/>
    <n v="8859"/>
    <s v="Tarazá"/>
    <s v="05790"/>
    <s v="Bajo Cauca"/>
    <s v="Z04"/>
    <s v="BAJO CAUCA"/>
    <s v="R02"/>
    <m/>
    <e v="#N/A"/>
    <e v="#N/A"/>
    <m/>
    <m/>
    <m/>
    <s v="Lluvias"/>
    <m/>
    <n v="19"/>
    <n v="39"/>
    <m/>
    <m/>
    <m/>
    <m/>
    <m/>
    <m/>
    <m/>
    <m/>
    <m/>
    <m/>
    <n v="210"/>
  </r>
  <r>
    <s v="Junio"/>
    <s v="06"/>
    <x v="2"/>
    <m/>
    <n v="20140614"/>
    <m/>
    <n v="1"/>
    <s v="Comisión Social"/>
    <s v="Grecia Morales"/>
    <s v="grecia.morales@antioquia.gov.co"/>
    <n v="3003057746"/>
    <n v="8859"/>
    <s v="Carolina"/>
    <s v="05150"/>
    <s v="Río Porce "/>
    <s v="Z09"/>
    <s v="NORTE"/>
    <s v="R05"/>
    <m/>
    <e v="#N/A"/>
    <e v="#N/A"/>
    <m/>
    <m/>
    <m/>
    <s v="Inundación"/>
    <m/>
    <n v="18"/>
    <n v="3"/>
    <m/>
    <m/>
    <m/>
    <m/>
    <m/>
    <m/>
    <m/>
    <m/>
    <m/>
    <m/>
    <n v="14"/>
  </r>
  <r>
    <s v="Junio"/>
    <s v="06"/>
    <x v="2"/>
    <m/>
    <n v="20140619"/>
    <m/>
    <n v="1"/>
    <s v="Comisión Social"/>
    <s v="Grecia Morales"/>
    <s v="grecia.morales@antioquia.gov.co"/>
    <n v="3003057746"/>
    <n v="8859"/>
    <s v="Mutatá"/>
    <s v="05480"/>
    <s v="Centro"/>
    <s v="Z23"/>
    <s v="URABÁ"/>
    <s v="R09"/>
    <m/>
    <e v="#N/A"/>
    <e v="#N/A"/>
    <m/>
    <m/>
    <m/>
    <s v="Vendaval"/>
    <m/>
    <n v="30"/>
    <s v="                              "/>
    <m/>
    <m/>
    <m/>
    <m/>
    <m/>
    <m/>
    <m/>
    <m/>
    <m/>
    <m/>
    <m/>
  </r>
  <r>
    <s v="Junio"/>
    <s v="06"/>
    <x v="2"/>
    <m/>
    <n v="20140624"/>
    <m/>
    <n v="1"/>
    <s v="Comisión Social"/>
    <s v="Grecia Morales"/>
    <s v="grecia.morales@antioquia.gov.co"/>
    <n v="3003057746"/>
    <n v="8859"/>
    <s v="Salgar"/>
    <s v="05642"/>
    <s v="Penderisco"/>
    <s v="Z21"/>
    <s v="SUROESTE"/>
    <s v="R08"/>
    <m/>
    <e v="#N/A"/>
    <e v="#N/A"/>
    <m/>
    <m/>
    <m/>
    <s v="Incendio Forestal"/>
    <m/>
    <n v="16"/>
    <m/>
    <m/>
    <m/>
    <m/>
    <m/>
    <m/>
    <m/>
    <m/>
    <m/>
    <m/>
    <m/>
    <m/>
  </r>
  <r>
    <s v="Julio"/>
    <s v="07"/>
    <x v="2"/>
    <m/>
    <n v="20140707"/>
    <m/>
    <n v="1"/>
    <s v="Comisión Social"/>
    <s v="Grecia Morales"/>
    <s v="grecia.morales@antioquia.gov.co"/>
    <n v="3003057746"/>
    <n v="8859"/>
    <s v="Cisneros"/>
    <s v="05190"/>
    <s v="Nus"/>
    <s v="Z05"/>
    <s v="NORDESTE"/>
    <s v="R04"/>
    <m/>
    <e v="#N/A"/>
    <e v="#N/A"/>
    <m/>
    <m/>
    <m/>
    <s v="Vendaval"/>
    <m/>
    <n v="30"/>
    <n v="4"/>
    <m/>
    <m/>
    <m/>
    <n v="15"/>
    <m/>
    <m/>
    <m/>
    <m/>
    <m/>
    <m/>
    <n v="44"/>
  </r>
  <r>
    <s v="Julio"/>
    <s v="07"/>
    <x v="2"/>
    <m/>
    <n v="20140721"/>
    <m/>
    <n v="1"/>
    <s v="Comisión Social"/>
    <s v="Grecia Morales"/>
    <s v="grecia.morales@antioquia.gov.co"/>
    <n v="3003057746"/>
    <n v="8859"/>
    <s v="Arboletes"/>
    <s v="05051"/>
    <s v="Norte"/>
    <s v="Z24"/>
    <s v="URABÁ"/>
    <s v="R09"/>
    <m/>
    <e v="#N/A"/>
    <e v="#N/A"/>
    <m/>
    <m/>
    <m/>
    <s v="Vendaval"/>
    <m/>
    <n v="30"/>
    <n v="49"/>
    <m/>
    <m/>
    <m/>
    <n v="49"/>
    <m/>
    <m/>
    <m/>
    <m/>
    <m/>
    <m/>
    <m/>
  </r>
  <r>
    <s v="Junio"/>
    <s v="06"/>
    <x v="2"/>
    <m/>
    <n v="20140618"/>
    <m/>
    <n v="1"/>
    <s v="Comisión Social"/>
    <s v="Grecia Morales"/>
    <s v="grecia.morales@antioquia.gov.co"/>
    <n v="3003057746"/>
    <n v="8859"/>
    <s v="Arboletes"/>
    <s v="05051"/>
    <s v="Norte"/>
    <s v="Z24"/>
    <s v="URABÁ"/>
    <s v="R09"/>
    <m/>
    <e v="#N/A"/>
    <e v="#N/A"/>
    <m/>
    <m/>
    <m/>
    <s v="Inundación"/>
    <m/>
    <n v="18"/>
    <n v="22"/>
    <m/>
    <m/>
    <m/>
    <n v="22"/>
    <m/>
    <m/>
    <m/>
    <m/>
    <m/>
    <m/>
    <m/>
  </r>
  <r>
    <s v="Agosto"/>
    <s v="08"/>
    <x v="2"/>
    <m/>
    <n v="20140802"/>
    <m/>
    <n v="1"/>
    <s v="Comisión Social"/>
    <s v="Grecia Morales"/>
    <s v="grecia.morales@antioquia.gov.co"/>
    <n v="3003057746"/>
    <n v="8859"/>
    <s v="Gómez Plata"/>
    <s v="05310"/>
    <s v="Río Porce "/>
    <s v="Z09"/>
    <s v="NORTE"/>
    <s v="R05"/>
    <m/>
    <e v="#N/A"/>
    <e v="#N/A"/>
    <m/>
    <m/>
    <m/>
    <s v="Lluvias"/>
    <m/>
    <n v="19"/>
    <n v="9"/>
    <m/>
    <m/>
    <m/>
    <n v="9"/>
    <m/>
    <m/>
    <m/>
    <m/>
    <m/>
    <m/>
    <n v="15"/>
  </r>
  <r>
    <s v="Julio"/>
    <s v="07"/>
    <x v="2"/>
    <m/>
    <n v="20140731"/>
    <m/>
    <n v="1"/>
    <s v="Comisión Social"/>
    <s v="Grecia Morales"/>
    <s v="grecia.morales@antioquia.gov.co"/>
    <n v="3003057746"/>
    <n v="8859"/>
    <s v="Necoclí"/>
    <s v="05490"/>
    <s v="Norte"/>
    <s v="Z24"/>
    <s v="URABÁ"/>
    <s v="R09"/>
    <m/>
    <e v="#N/A"/>
    <e v="#N/A"/>
    <m/>
    <m/>
    <m/>
    <s v="Vendaval"/>
    <m/>
    <n v="30"/>
    <n v="155"/>
    <m/>
    <m/>
    <m/>
    <m/>
    <m/>
    <m/>
    <m/>
    <m/>
    <m/>
    <m/>
    <m/>
  </r>
  <r>
    <s v="Agosto"/>
    <s v="08"/>
    <x v="2"/>
    <m/>
    <n v="20140806"/>
    <m/>
    <n v="1"/>
    <s v="Comisión Social"/>
    <s v="Grecia Morales"/>
    <s v="grecia.morales@antioquia.gov.co"/>
    <n v="3003057746"/>
    <n v="8859"/>
    <s v="Betulia"/>
    <s v="05093"/>
    <s v="Penderisco"/>
    <s v="Z21"/>
    <s v="SUROESTE"/>
    <s v="R08"/>
    <m/>
    <e v="#N/A"/>
    <e v="#N/A"/>
    <m/>
    <m/>
    <m/>
    <s v="Vendaval"/>
    <m/>
    <n v="30"/>
    <n v="12"/>
    <m/>
    <m/>
    <m/>
    <n v="12"/>
    <m/>
    <m/>
    <m/>
    <m/>
    <m/>
    <m/>
    <n v="45"/>
  </r>
  <r>
    <s v="Junio"/>
    <s v="06"/>
    <x v="2"/>
    <m/>
    <n v="20140626"/>
    <m/>
    <n v="1"/>
    <s v="Comisión Social"/>
    <s v="Grecia Morales"/>
    <s v="grecia.morales@antioquia.gov.co"/>
    <n v="3003057746"/>
    <n v="8859"/>
    <s v="Granada"/>
    <s v="05313"/>
    <s v="Embalses"/>
    <s v="Z16"/>
    <s v="ORIENTE"/>
    <s v="R07"/>
    <m/>
    <e v="#N/A"/>
    <e v="#N/A"/>
    <m/>
    <m/>
    <m/>
    <s v="Avenida"/>
    <m/>
    <n v="3"/>
    <m/>
    <m/>
    <m/>
    <m/>
    <m/>
    <m/>
    <m/>
    <m/>
    <m/>
    <m/>
    <m/>
    <m/>
  </r>
  <r>
    <s v="Agosto"/>
    <s v="08"/>
    <x v="2"/>
    <m/>
    <n v="20140811"/>
    <m/>
    <n v="1"/>
    <s v="Comisión Social"/>
    <s v="Grecia Morales"/>
    <s v="grecia.morales@antioquia.gov.co"/>
    <n v="3003057746"/>
    <n v="8859"/>
    <s v="Anzá"/>
    <s v="05044"/>
    <s v="Cauca Medio"/>
    <s v="Z14"/>
    <s v="OCCIDENTE"/>
    <s v="R06"/>
    <m/>
    <e v="#N/A"/>
    <e v="#N/A"/>
    <m/>
    <m/>
    <m/>
    <s v="Vendaval"/>
    <m/>
    <n v="30"/>
    <n v="2"/>
    <m/>
    <m/>
    <m/>
    <n v="2"/>
    <m/>
    <m/>
    <m/>
    <m/>
    <m/>
    <m/>
    <m/>
  </r>
  <r>
    <s v="Agosto"/>
    <s v="08"/>
    <x v="2"/>
    <m/>
    <n v="201408"/>
    <m/>
    <n v="1"/>
    <s v="Comisión Social"/>
    <s v="Grecia Morales"/>
    <s v="grecia.morales@antioquia.gov.co"/>
    <n v="3003057746"/>
    <n v="8859"/>
    <s v="Guadalupe"/>
    <s v="05315"/>
    <s v="Río Porce "/>
    <s v="Z09"/>
    <s v="NORTE"/>
    <s v="R05"/>
    <m/>
    <e v="#N/A"/>
    <e v="#N/A"/>
    <m/>
    <m/>
    <m/>
    <s v="Vendaval"/>
    <m/>
    <n v="30"/>
    <m/>
    <m/>
    <m/>
    <m/>
    <m/>
    <m/>
    <m/>
    <m/>
    <m/>
    <m/>
    <m/>
    <m/>
  </r>
  <r>
    <s v="Julio"/>
    <s v="07"/>
    <x v="2"/>
    <m/>
    <n v="201407"/>
    <m/>
    <n v="1"/>
    <s v="Comisión Social"/>
    <s v="Grecia Morales"/>
    <s v="grecia.morales@antioquia.gov.co"/>
    <n v="3003057746"/>
    <n v="8859"/>
    <s v="Cáceres"/>
    <s v="05120"/>
    <s v="Bajo Cauca"/>
    <s v="Z04"/>
    <s v="BAJO CAUCA"/>
    <s v="R02"/>
    <m/>
    <e v="#N/A"/>
    <e v="#N/A"/>
    <m/>
    <m/>
    <m/>
    <s v="Vendaval"/>
    <m/>
    <n v="30"/>
    <m/>
    <m/>
    <m/>
    <m/>
    <m/>
    <m/>
    <m/>
    <m/>
    <m/>
    <m/>
    <m/>
    <m/>
  </r>
  <r>
    <s v="Agosto"/>
    <s v="08"/>
    <x v="2"/>
    <m/>
    <n v="201408"/>
    <m/>
    <n v="1"/>
    <s v="Comisión Social"/>
    <s v="Grecia Morales"/>
    <s v="grecia.morales@antioquia.gov.co"/>
    <n v="3003057746"/>
    <n v="8859"/>
    <s v="San Luis"/>
    <s v="05660"/>
    <s v="Bosques"/>
    <s v="Z17"/>
    <s v="ORIENTE"/>
    <s v="R07"/>
    <m/>
    <e v="#N/A"/>
    <e v="#N/A"/>
    <m/>
    <m/>
    <m/>
    <s v="Vendaval"/>
    <m/>
    <n v="30"/>
    <m/>
    <m/>
    <m/>
    <m/>
    <m/>
    <m/>
    <m/>
    <m/>
    <m/>
    <m/>
    <m/>
    <m/>
  </r>
  <r>
    <s v="Agosto"/>
    <s v="08"/>
    <x v="2"/>
    <m/>
    <n v="20140811"/>
    <m/>
    <n v="1"/>
    <s v="Comisión Social"/>
    <s v="Grecia Morales"/>
    <s v="grecia.morales@antioquia.gov.co"/>
    <n v="3003057746"/>
    <n v="8859"/>
    <s v="Nariño"/>
    <s v="05483"/>
    <s v="Páramo"/>
    <s v="Z15"/>
    <s v="ORIENTE"/>
    <s v="R07"/>
    <m/>
    <e v="#N/A"/>
    <e v="#N/A"/>
    <m/>
    <m/>
    <m/>
    <s v="Vendaval"/>
    <m/>
    <n v="30"/>
    <n v="31"/>
    <m/>
    <m/>
    <m/>
    <n v="31"/>
    <m/>
    <m/>
    <m/>
    <m/>
    <m/>
    <m/>
    <n v="192"/>
  </r>
  <r>
    <s v="Agosto"/>
    <s v="08"/>
    <x v="2"/>
    <m/>
    <n v="20140809"/>
    <m/>
    <n v="1"/>
    <s v="Comisión Social"/>
    <s v="Grecia Morales"/>
    <s v="grecia.morales@antioquia.gov.co"/>
    <n v="3003057746"/>
    <n v="8859"/>
    <s v="Remedios"/>
    <s v="05604"/>
    <s v="Minera"/>
    <s v="Z08"/>
    <s v="NORDESTE"/>
    <s v="R04"/>
    <m/>
    <e v="#N/A"/>
    <e v="#N/A"/>
    <m/>
    <m/>
    <m/>
    <s v="Vendaval"/>
    <m/>
    <n v="30"/>
    <n v="121"/>
    <m/>
    <m/>
    <m/>
    <n v="121"/>
    <m/>
    <m/>
    <m/>
    <m/>
    <m/>
    <m/>
    <n v="422"/>
  </r>
  <r>
    <s v="Julio"/>
    <s v="07"/>
    <x v="2"/>
    <m/>
    <n v="20140728"/>
    <m/>
    <n v="1"/>
    <s v="Comisión Social"/>
    <s v="Grecia Morales"/>
    <s v="grecia.morales@antioquia.gov.co"/>
    <n v="3003057746"/>
    <n v="8859"/>
    <s v="Angostura"/>
    <s v="05038"/>
    <s v="Vertiente Chorros Blancos"/>
    <s v="Z10"/>
    <s v="NORTE"/>
    <s v="R05"/>
    <m/>
    <e v="#N/A"/>
    <e v="#N/A"/>
    <m/>
    <m/>
    <m/>
    <s v="Vendaval"/>
    <m/>
    <n v="30"/>
    <n v="10"/>
    <m/>
    <m/>
    <m/>
    <m/>
    <m/>
    <m/>
    <m/>
    <m/>
    <m/>
    <m/>
    <n v="71"/>
  </r>
  <r>
    <s v="Agosto"/>
    <s v="08"/>
    <x v="2"/>
    <m/>
    <n v="20140801"/>
    <m/>
    <n v="1"/>
    <s v="Comisión Social"/>
    <s v="Grecia Morales"/>
    <s v="grecia.morales@antioquia.gov.co"/>
    <n v="3003057746"/>
    <n v="8859"/>
    <s v="San Juan de Urabá"/>
    <s v="05659"/>
    <s v="Norte"/>
    <s v="Z24"/>
    <s v="URABÁ"/>
    <s v="R09"/>
    <m/>
    <e v="#N/A"/>
    <e v="#N/A"/>
    <m/>
    <m/>
    <m/>
    <s v="Vendaval"/>
    <m/>
    <n v="30"/>
    <n v="50"/>
    <m/>
    <m/>
    <m/>
    <m/>
    <m/>
    <m/>
    <m/>
    <m/>
    <m/>
    <m/>
    <m/>
  </r>
  <r>
    <s v="Agosto"/>
    <s v="08"/>
    <x v="2"/>
    <m/>
    <n v="20140801"/>
    <m/>
    <n v="1"/>
    <s v="Comisión Social"/>
    <s v="Grecia Morales"/>
    <s v="grecia.morales@antioquia.gov.co"/>
    <n v="3003057746"/>
    <n v="8859"/>
    <s v="Alejandría"/>
    <s v="05021"/>
    <s v="Embalses"/>
    <s v="Z16"/>
    <s v="ORIENTE"/>
    <s v="R07"/>
    <m/>
    <e v="#N/A"/>
    <e v="#N/A"/>
    <m/>
    <m/>
    <m/>
    <s v="Vendaval"/>
    <m/>
    <n v="30"/>
    <m/>
    <m/>
    <m/>
    <m/>
    <n v="1"/>
    <m/>
    <m/>
    <m/>
    <m/>
    <m/>
    <m/>
    <m/>
  </r>
  <r>
    <s v="Julio"/>
    <s v="07"/>
    <x v="2"/>
    <m/>
    <n v="201407"/>
    <m/>
    <n v="1"/>
    <s v="Comisión Social"/>
    <s v="Grecia Morales"/>
    <s v="grecia.morales@antioquia.gov.co"/>
    <n v="3003057746"/>
    <n v="8859"/>
    <s v="Granada"/>
    <s v="05313"/>
    <s v="Embalses"/>
    <s v="Z16"/>
    <s v="ORIENTE"/>
    <s v="R07"/>
    <m/>
    <e v="#N/A"/>
    <e v="#N/A"/>
    <m/>
    <m/>
    <m/>
    <s v="Otro"/>
    <m/>
    <n v="39"/>
    <m/>
    <m/>
    <m/>
    <m/>
    <m/>
    <m/>
    <m/>
    <m/>
    <m/>
    <m/>
    <m/>
    <m/>
  </r>
  <r>
    <s v="Agosto"/>
    <s v="08"/>
    <x v="2"/>
    <m/>
    <n v="20140802"/>
    <m/>
    <n v="1"/>
    <s v="Comisión Social"/>
    <s v="Grecia Morales"/>
    <s v="grecia.morales@antioquia.gov.co"/>
    <n v="3003057746"/>
    <n v="8859"/>
    <s v="Uramita"/>
    <s v="05842"/>
    <s v="Cuenca del Río Sucio"/>
    <s v="Z13"/>
    <s v="OCCIDENTE"/>
    <s v="R06"/>
    <m/>
    <e v="#N/A"/>
    <e v="#N/A"/>
    <m/>
    <m/>
    <m/>
    <s v="Vendaval"/>
    <m/>
    <n v="30"/>
    <m/>
    <m/>
    <m/>
    <m/>
    <m/>
    <m/>
    <m/>
    <m/>
    <m/>
    <m/>
    <m/>
    <m/>
  </r>
  <r>
    <s v="Agosto"/>
    <s v="08"/>
    <x v="2"/>
    <m/>
    <n v="201408"/>
    <m/>
    <n v="1"/>
    <s v="Comisión Social"/>
    <s v="Grecia Morales"/>
    <s v="grecia.morales@antioquia.gov.co"/>
    <n v="3003057746"/>
    <n v="8859"/>
    <s v="Cáceres"/>
    <s v="05120"/>
    <s v="Bajo Cauca"/>
    <s v="Z04"/>
    <s v="BAJO CAUCA"/>
    <s v="R02"/>
    <m/>
    <e v="#N/A"/>
    <e v="#N/A"/>
    <m/>
    <m/>
    <m/>
    <s v="Otro"/>
    <m/>
    <n v="39"/>
    <m/>
    <m/>
    <m/>
    <m/>
    <m/>
    <m/>
    <m/>
    <m/>
    <m/>
    <m/>
    <m/>
    <m/>
  </r>
  <r>
    <s v="Agosto"/>
    <s v="08"/>
    <x v="2"/>
    <m/>
    <n v="201408"/>
    <m/>
    <n v="1"/>
    <s v="Comisión Social"/>
    <s v="Grecia Morales"/>
    <s v="grecia.morales@antioquia.gov.co"/>
    <n v="3003057746"/>
    <n v="8859"/>
    <s v="Caramanta"/>
    <s v="05145"/>
    <s v="Cartama"/>
    <s v="Z22"/>
    <s v="SUROESTE"/>
    <s v="R08"/>
    <m/>
    <e v="#N/A"/>
    <e v="#N/A"/>
    <m/>
    <m/>
    <m/>
    <s v="Sequía"/>
    <m/>
    <n v="24"/>
    <m/>
    <m/>
    <m/>
    <m/>
    <m/>
    <m/>
    <m/>
    <m/>
    <m/>
    <m/>
    <m/>
    <m/>
  </r>
  <r>
    <s v="Agosto"/>
    <s v="08"/>
    <x v="2"/>
    <m/>
    <n v="20140815"/>
    <m/>
    <n v="1"/>
    <s v="Comisión Social"/>
    <s v="Grecia Morales"/>
    <s v="grecia.morales@antioquia.gov.co"/>
    <n v="3003057746"/>
    <n v="8859"/>
    <s v="Gómez Plata"/>
    <s v="05310"/>
    <s v="Río Porce "/>
    <s v="Z09"/>
    <s v="NORTE"/>
    <s v="R05"/>
    <m/>
    <e v="#N/A"/>
    <e v="#N/A"/>
    <m/>
    <m/>
    <m/>
    <s v="Lluvias"/>
    <m/>
    <n v="19"/>
    <m/>
    <m/>
    <m/>
    <m/>
    <m/>
    <m/>
    <m/>
    <m/>
    <m/>
    <m/>
    <m/>
    <m/>
  </r>
  <r>
    <s v="Agosto"/>
    <s v="08"/>
    <x v="2"/>
    <m/>
    <n v="20140813"/>
    <m/>
    <n v="1"/>
    <s v="Comisión Social"/>
    <s v="Grecia Morales"/>
    <s v="grecia.morales@antioquia.gov.co"/>
    <n v="3003057746"/>
    <n v="8859"/>
    <s v="Turbo"/>
    <s v="05837"/>
    <s v="Centro"/>
    <s v="Z23"/>
    <s v="URABÁ"/>
    <s v="R09"/>
    <m/>
    <e v="#N/A"/>
    <e v="#N/A"/>
    <m/>
    <m/>
    <m/>
    <s v="Vendaval"/>
    <m/>
    <n v="30"/>
    <n v="19"/>
    <m/>
    <m/>
    <m/>
    <m/>
    <m/>
    <m/>
    <m/>
    <m/>
    <m/>
    <m/>
    <n v="95"/>
  </r>
  <r>
    <s v="Julio"/>
    <s v="07"/>
    <x v="2"/>
    <m/>
    <n v="20140726"/>
    <m/>
    <n v="1"/>
    <s v="Comisión Social"/>
    <s v="Grecia Morales"/>
    <s v="grecia.morales@antioquia.gov.co"/>
    <n v="3003057746"/>
    <n v="8859"/>
    <s v="Guadalupe"/>
    <s v="05315"/>
    <s v="Río Porce "/>
    <s v="Z09"/>
    <s v="NORTE"/>
    <s v="R05"/>
    <m/>
    <e v="#N/A"/>
    <e v="#N/A"/>
    <m/>
    <m/>
    <m/>
    <s v="Vendaval"/>
    <m/>
    <n v="30"/>
    <n v="11"/>
    <m/>
    <m/>
    <m/>
    <m/>
    <m/>
    <m/>
    <m/>
    <m/>
    <m/>
    <m/>
    <m/>
  </r>
  <r>
    <s v="Agosto"/>
    <s v="08"/>
    <x v="2"/>
    <m/>
    <n v="201408"/>
    <m/>
    <n v="1"/>
    <s v="Comisión Social"/>
    <s v="Grecia Morales"/>
    <s v="grecia.morales@antioquia.gov.co"/>
    <n v="3003057746"/>
    <n v="8859"/>
    <s v="Arboletes"/>
    <s v="05051"/>
    <s v="Norte"/>
    <s v="Z24"/>
    <s v="URABÁ"/>
    <s v="R09"/>
    <m/>
    <e v="#N/A"/>
    <e v="#N/A"/>
    <m/>
    <m/>
    <m/>
    <s v="Otro"/>
    <m/>
    <n v="39"/>
    <m/>
    <m/>
    <m/>
    <m/>
    <m/>
    <m/>
    <m/>
    <m/>
    <m/>
    <m/>
    <m/>
    <m/>
  </r>
  <r>
    <s v="Agosto"/>
    <s v="08"/>
    <x v="2"/>
    <m/>
    <n v="20140820"/>
    <m/>
    <n v="1"/>
    <s v="Comisión Social"/>
    <s v="Grecia Morales"/>
    <s v="grecia.morales@antioquia.gov.co"/>
    <n v="3003057746"/>
    <n v="8859"/>
    <s v="Vegachí"/>
    <s v="05858"/>
    <s v="Meseta"/>
    <s v="Z07"/>
    <s v="NORDESTE"/>
    <s v="R04"/>
    <m/>
    <e v="#N/A"/>
    <e v="#N/A"/>
    <m/>
    <m/>
    <m/>
    <s v="Incendio Forestal"/>
    <m/>
    <n v="16"/>
    <n v="6"/>
    <m/>
    <m/>
    <m/>
    <n v="6"/>
    <m/>
    <m/>
    <m/>
    <m/>
    <m/>
    <m/>
    <n v="13"/>
  </r>
  <r>
    <s v="Agosto"/>
    <s v="08"/>
    <x v="2"/>
    <m/>
    <n v="20140829"/>
    <m/>
    <n v="1"/>
    <s v="Comisión Social"/>
    <s v="Grecia Morales"/>
    <s v="grecia.morales@antioquia.gov.co"/>
    <n v="3003057746"/>
    <n v="8859"/>
    <s v="Nechí"/>
    <s v="05495"/>
    <s v="Bajo Cauca"/>
    <s v="Z04"/>
    <s v="BAJO CAUCA"/>
    <s v="R02"/>
    <m/>
    <e v="#N/A"/>
    <e v="#N/A"/>
    <m/>
    <m/>
    <m/>
    <s v="Inundación"/>
    <m/>
    <n v="18"/>
    <n v="65"/>
    <m/>
    <m/>
    <m/>
    <n v="1181"/>
    <m/>
    <m/>
    <m/>
    <m/>
    <m/>
    <m/>
    <m/>
  </r>
  <r>
    <s v="Agosto"/>
    <s v="08"/>
    <x v="2"/>
    <m/>
    <n v="20140822"/>
    <m/>
    <n v="1"/>
    <s v="Comisión Social"/>
    <s v="Grecia Morales"/>
    <s v="grecia.morales@antioquia.gov.co"/>
    <n v="3003057746"/>
    <n v="8859"/>
    <s v="Támesis"/>
    <s v="05789"/>
    <s v="Cartama"/>
    <s v="Z22"/>
    <s v="SUROESTE"/>
    <s v="R08"/>
    <m/>
    <e v="#N/A"/>
    <e v="#N/A"/>
    <m/>
    <m/>
    <m/>
    <s v="Vendaval"/>
    <m/>
    <n v="30"/>
    <m/>
    <m/>
    <m/>
    <m/>
    <n v="26"/>
    <m/>
    <m/>
    <m/>
    <m/>
    <m/>
    <m/>
    <n v="48"/>
  </r>
  <r>
    <s v="Septiembre"/>
    <s v="09"/>
    <x v="2"/>
    <m/>
    <n v="201409"/>
    <m/>
    <n v="1"/>
    <s v="Comisión Social"/>
    <s v="Grecia Morales"/>
    <s v="grecia.morales@antioquia.gov.co"/>
    <n v="3003057746"/>
    <n v="8859"/>
    <s v="Mutatá"/>
    <s v="05480"/>
    <s v="Centro"/>
    <s v="Z23"/>
    <s v="URABÁ"/>
    <s v="R09"/>
    <m/>
    <e v="#N/A"/>
    <e v="#N/A"/>
    <m/>
    <m/>
    <m/>
    <s v="Otro"/>
    <m/>
    <n v="39"/>
    <m/>
    <m/>
    <m/>
    <m/>
    <m/>
    <m/>
    <m/>
    <m/>
    <m/>
    <m/>
    <m/>
    <m/>
  </r>
  <r>
    <s v="Agosto"/>
    <s v="08"/>
    <x v="2"/>
    <m/>
    <n v="20140825"/>
    <m/>
    <n v="1"/>
    <s v="Comisión Social"/>
    <s v="Grecia Morales"/>
    <s v="grecia.morales@antioquia.gov.co"/>
    <n v="3003057746"/>
    <n v="8859"/>
    <s v="Alejandría"/>
    <s v="05021"/>
    <s v="Embalses"/>
    <s v="Z16"/>
    <s v="ORIENTE"/>
    <s v="R07"/>
    <m/>
    <e v="#N/A"/>
    <e v="#N/A"/>
    <m/>
    <m/>
    <m/>
    <s v="Colapso Estructural"/>
    <m/>
    <n v="4"/>
    <m/>
    <m/>
    <m/>
    <m/>
    <n v="21"/>
    <m/>
    <m/>
    <m/>
    <m/>
    <m/>
    <m/>
    <m/>
  </r>
  <r>
    <s v="Agosto"/>
    <s v="08"/>
    <x v="2"/>
    <m/>
    <n v="20140822"/>
    <m/>
    <n v="1"/>
    <s v="Comisión Social"/>
    <s v="Grecia Morales"/>
    <s v="grecia.morales@antioquia.gov.co"/>
    <n v="3003057746"/>
    <n v="8859"/>
    <s v="Anzá"/>
    <s v="05044"/>
    <s v="Cauca Medio"/>
    <s v="Z14"/>
    <s v="OCCIDENTE"/>
    <s v="R06"/>
    <m/>
    <e v="#N/A"/>
    <e v="#N/A"/>
    <m/>
    <m/>
    <m/>
    <s v="Lluvias"/>
    <m/>
    <n v="19"/>
    <n v="8"/>
    <m/>
    <m/>
    <m/>
    <n v="8"/>
    <m/>
    <m/>
    <m/>
    <m/>
    <m/>
    <m/>
    <m/>
  </r>
  <r>
    <s v="Agosto"/>
    <s v="08"/>
    <x v="2"/>
    <m/>
    <n v="20140817"/>
    <m/>
    <n v="1"/>
    <s v="Comisión Social"/>
    <s v="Grecia Morales"/>
    <s v="grecia.morales@antioquia.gov.co"/>
    <n v="3003057746"/>
    <n v="8859"/>
    <s v="Valdivia"/>
    <s v="05854"/>
    <s v="Vertiente Chorros Blancos"/>
    <s v="Z10"/>
    <s v="NORTE"/>
    <s v="R05"/>
    <m/>
    <e v="#N/A"/>
    <e v="#N/A"/>
    <m/>
    <m/>
    <m/>
    <s v="Vendaval"/>
    <m/>
    <n v="30"/>
    <m/>
    <m/>
    <m/>
    <m/>
    <n v="19"/>
    <m/>
    <m/>
    <m/>
    <m/>
    <m/>
    <m/>
    <n v="22"/>
  </r>
  <r>
    <s v="Septiembre"/>
    <s v="09"/>
    <x v="2"/>
    <m/>
    <n v="20140905"/>
    <m/>
    <n v="1"/>
    <s v="Comisión Social"/>
    <s v="Grecia Morales"/>
    <s v="grecia.morales@antioquia.gov.co"/>
    <n v="3003057746"/>
    <n v="8859"/>
    <s v="Puerto Nare"/>
    <s v="05585"/>
    <s v="Ribereña"/>
    <s v="Z06"/>
    <s v="MAGDALENA MEDIO"/>
    <s v="R03"/>
    <m/>
    <e v="#N/A"/>
    <e v="#N/A"/>
    <m/>
    <m/>
    <m/>
    <s v="Vendaval"/>
    <m/>
    <n v="30"/>
    <m/>
    <m/>
    <m/>
    <m/>
    <m/>
    <m/>
    <m/>
    <m/>
    <m/>
    <m/>
    <m/>
    <m/>
  </r>
  <r>
    <s v="Septiembre"/>
    <s v="09"/>
    <x v="2"/>
    <m/>
    <n v="20140903"/>
    <m/>
    <n v="1"/>
    <s v="Comisión Social"/>
    <s v="Grecia Morales"/>
    <s v="grecia.morales@antioquia.gov.co"/>
    <n v="3003057746"/>
    <n v="8859"/>
    <s v="Angostura"/>
    <s v="05038"/>
    <s v="Vertiente Chorros Blancos"/>
    <s v="Z10"/>
    <s v="NORTE"/>
    <s v="R05"/>
    <m/>
    <e v="#N/A"/>
    <e v="#N/A"/>
    <m/>
    <m/>
    <m/>
    <s v="Lluvias"/>
    <m/>
    <n v="19"/>
    <n v="12"/>
    <m/>
    <m/>
    <m/>
    <m/>
    <m/>
    <m/>
    <m/>
    <m/>
    <m/>
    <m/>
    <n v="67"/>
  </r>
  <r>
    <s v="Agosto"/>
    <s v="08"/>
    <x v="2"/>
    <m/>
    <n v="20140827"/>
    <m/>
    <n v="1"/>
    <s v="Comisión Social"/>
    <s v="Grecia Morales"/>
    <s v="grecia.morales@antioquia.gov.co"/>
    <n v="3003057746"/>
    <n v="8859"/>
    <s v="Turbo"/>
    <s v="05837"/>
    <s v="Centro"/>
    <s v="Z23"/>
    <s v="URABÁ"/>
    <s v="R09"/>
    <m/>
    <e v="#N/A"/>
    <e v="#N/A"/>
    <m/>
    <m/>
    <m/>
    <s v="Inundación"/>
    <m/>
    <n v="18"/>
    <n v="1"/>
    <m/>
    <m/>
    <m/>
    <m/>
    <m/>
    <m/>
    <m/>
    <m/>
    <m/>
    <m/>
    <n v="224"/>
  </r>
  <r>
    <s v="Septiembre"/>
    <s v="09"/>
    <x v="2"/>
    <m/>
    <n v="201409"/>
    <m/>
    <n v="1"/>
    <s v="Comisión Social"/>
    <s v="Grecia Morales"/>
    <s v="grecia.morales@antioquia.gov.co"/>
    <n v="3003057746"/>
    <n v="8859"/>
    <s v="Amagá"/>
    <s v="05030"/>
    <s v="Sinifaná"/>
    <s v="Z19"/>
    <s v="SUROESTE"/>
    <s v="R08"/>
    <m/>
    <e v="#N/A"/>
    <e v="#N/A"/>
    <m/>
    <m/>
    <m/>
    <s v="Deslizamiento"/>
    <m/>
    <n v="7"/>
    <n v="7"/>
    <m/>
    <m/>
    <m/>
    <n v="2"/>
    <m/>
    <m/>
    <m/>
    <m/>
    <m/>
    <m/>
    <m/>
  </r>
  <r>
    <s v="Agosto"/>
    <s v="08"/>
    <x v="2"/>
    <m/>
    <n v="20140822"/>
    <m/>
    <n v="1"/>
    <s v="Comisión Social"/>
    <s v="Grecia Morales"/>
    <s v="grecia.morales@antioquia.gov.co"/>
    <n v="3003057746"/>
    <n v="8859"/>
    <s v="Vegachí"/>
    <s v="05858"/>
    <s v="Meseta"/>
    <s v="Z07"/>
    <s v="NORDESTE"/>
    <s v="R04"/>
    <m/>
    <e v="#N/A"/>
    <e v="#N/A"/>
    <m/>
    <m/>
    <m/>
    <s v="Otro"/>
    <m/>
    <n v="39"/>
    <m/>
    <m/>
    <m/>
    <m/>
    <n v="18"/>
    <m/>
    <m/>
    <m/>
    <m/>
    <m/>
    <m/>
    <m/>
  </r>
  <r>
    <s v="Septiembre"/>
    <s v="09"/>
    <x v="2"/>
    <m/>
    <n v="20140914"/>
    <m/>
    <n v="1"/>
    <s v="Comisión Social"/>
    <s v="Grecia Morales"/>
    <s v="grecia.morales@antioquia.gov.co"/>
    <n v="3003057746"/>
    <n v="8859"/>
    <s v="Vigía del Fuerte"/>
    <s v="05873"/>
    <s v="Atrato Medio"/>
    <s v="Z25"/>
    <s v="URABÁ"/>
    <s v="R09"/>
    <m/>
    <e v="#N/A"/>
    <e v="#N/A"/>
    <m/>
    <m/>
    <m/>
    <s v="Incendio Estructural"/>
    <m/>
    <n v="15"/>
    <n v="1"/>
    <m/>
    <m/>
    <m/>
    <m/>
    <m/>
    <m/>
    <m/>
    <m/>
    <m/>
    <m/>
    <m/>
  </r>
  <r>
    <s v="Septiembre"/>
    <s v="09"/>
    <x v="2"/>
    <m/>
    <n v="20140908"/>
    <m/>
    <n v="1"/>
    <s v="Comisión Social"/>
    <s v="Grecia Morales"/>
    <s v="grecia.morales@antioquia.gov.co"/>
    <n v="3003057746"/>
    <n v="8859"/>
    <s v="Dabeiba"/>
    <s v="05234"/>
    <s v="Cuenca del Río Sucio"/>
    <s v="Z13"/>
    <s v="OCCIDENTE"/>
    <s v="R06"/>
    <m/>
    <e v="#N/A"/>
    <e v="#N/A"/>
    <m/>
    <m/>
    <m/>
    <s v="Vendaval"/>
    <m/>
    <n v="30"/>
    <m/>
    <m/>
    <m/>
    <m/>
    <n v="5"/>
    <m/>
    <m/>
    <m/>
    <m/>
    <m/>
    <m/>
    <m/>
  </r>
  <r>
    <s v="Septiembre"/>
    <s v="09"/>
    <x v="2"/>
    <m/>
    <n v="20140915"/>
    <m/>
    <n v="1"/>
    <s v="Comisión Social"/>
    <s v="Grecia Morales"/>
    <s v="grecia.morales@antioquia.gov.co"/>
    <n v="3003057746"/>
    <n v="8859"/>
    <s v="Puerto Triunfo"/>
    <s v="05591"/>
    <s v="Ribereña"/>
    <s v="Z06"/>
    <s v="MAGDALENA MEDIO"/>
    <s v="R03"/>
    <m/>
    <e v="#N/A"/>
    <e v="#N/A"/>
    <m/>
    <m/>
    <m/>
    <s v="Inundación"/>
    <m/>
    <n v="18"/>
    <m/>
    <m/>
    <m/>
    <m/>
    <n v="336"/>
    <m/>
    <m/>
    <m/>
    <m/>
    <m/>
    <m/>
    <n v="1578"/>
  </r>
  <r>
    <s v="Septiembre"/>
    <s v="09"/>
    <x v="2"/>
    <m/>
    <n v="20140914"/>
    <m/>
    <n v="1"/>
    <s v="Comisión Social"/>
    <s v="Grecia Morales"/>
    <s v="grecia.morales@antioquia.gov.co"/>
    <n v="3003057746"/>
    <n v="8859"/>
    <s v="Venecia"/>
    <s v="05861"/>
    <s v="Sinifaná"/>
    <s v="Z19"/>
    <s v="SUROESTE"/>
    <s v="R08"/>
    <m/>
    <e v="#N/A"/>
    <e v="#N/A"/>
    <m/>
    <m/>
    <m/>
    <s v="Vendaval"/>
    <m/>
    <n v="30"/>
    <n v="24"/>
    <m/>
    <m/>
    <m/>
    <n v="24"/>
    <m/>
    <m/>
    <m/>
    <m/>
    <m/>
    <m/>
    <m/>
  </r>
  <r>
    <s v="Septiembre"/>
    <s v="09"/>
    <x v="2"/>
    <m/>
    <n v="20140919"/>
    <m/>
    <n v="1"/>
    <s v="Comisión Social"/>
    <s v="Grecia Morales"/>
    <s v="grecia.morales@antioquia.gov.co"/>
    <n v="3003057746"/>
    <n v="8859"/>
    <s v="Tarso"/>
    <s v="05792"/>
    <s v="Cartama"/>
    <s v="Z22"/>
    <s v="SUROESTE"/>
    <s v="R08"/>
    <m/>
    <e v="#N/A"/>
    <e v="#N/A"/>
    <m/>
    <m/>
    <m/>
    <s v="Vendaval"/>
    <m/>
    <n v="30"/>
    <n v="7"/>
    <m/>
    <m/>
    <m/>
    <n v="7"/>
    <m/>
    <m/>
    <m/>
    <m/>
    <m/>
    <m/>
    <m/>
  </r>
  <r>
    <s v="Septiembre"/>
    <s v="09"/>
    <x v="2"/>
    <m/>
    <n v="20140926"/>
    <m/>
    <n v="1"/>
    <s v="Comisión Social"/>
    <s v="Grecia Morales"/>
    <s v="grecia.morales@antioquia.gov.co"/>
    <n v="3003057746"/>
    <n v="8859"/>
    <s v="El Carmen de Viboral"/>
    <s v="05148"/>
    <s v="Valle de San Nicolás"/>
    <s v="Z18"/>
    <s v="ORIENTE"/>
    <s v="R07"/>
    <m/>
    <e v="#N/A"/>
    <e v="#N/A"/>
    <m/>
    <m/>
    <m/>
    <s v="Lluvias"/>
    <m/>
    <n v="19"/>
    <n v="3"/>
    <m/>
    <m/>
    <m/>
    <n v="3"/>
    <m/>
    <m/>
    <m/>
    <m/>
    <m/>
    <m/>
    <n v="8"/>
  </r>
  <r>
    <s v="Septiembre"/>
    <s v="09"/>
    <x v="2"/>
    <m/>
    <n v="201409"/>
    <m/>
    <n v="1"/>
    <s v="Comisión Social"/>
    <s v="Grecia Morales"/>
    <s v="grecia.morales@antioquia.gov.co"/>
    <n v="3003057746"/>
    <n v="8859"/>
    <s v="Cáceres"/>
    <s v="05120"/>
    <s v="Bajo Cauca"/>
    <s v="Z04"/>
    <s v="BAJO CAUCA"/>
    <s v="R02"/>
    <m/>
    <e v="#N/A"/>
    <e v="#N/A"/>
    <m/>
    <m/>
    <m/>
    <s v="Vendaval"/>
    <m/>
    <n v="30"/>
    <n v="13"/>
    <m/>
    <m/>
    <m/>
    <n v="20"/>
    <m/>
    <m/>
    <m/>
    <m/>
    <m/>
    <m/>
    <n v="77"/>
  </r>
  <r>
    <s v="Octubre"/>
    <s v="10"/>
    <x v="2"/>
    <m/>
    <n v="20141003"/>
    <m/>
    <n v="1"/>
    <s v="Comisión Social"/>
    <s v="Grecia Morales"/>
    <s v="grecia.morales@antioquia.gov.co"/>
    <n v="3003057746"/>
    <n v="8859"/>
    <s v="Uramita"/>
    <s v="05842"/>
    <s v="Cuenca del Río Sucio"/>
    <s v="Z13"/>
    <s v="OCCIDENTE"/>
    <s v="R06"/>
    <m/>
    <e v="#N/A"/>
    <e v="#N/A"/>
    <m/>
    <m/>
    <m/>
    <s v="Vendaval"/>
    <m/>
    <n v="30"/>
    <n v="44"/>
    <m/>
    <m/>
    <m/>
    <n v="44"/>
    <m/>
    <m/>
    <m/>
    <m/>
    <m/>
    <m/>
    <n v="40"/>
  </r>
  <r>
    <s v="Agosto"/>
    <s v="08"/>
    <x v="2"/>
    <m/>
    <n v="20140826"/>
    <m/>
    <n v="1"/>
    <s v="Comisión Social"/>
    <s v="Grecia Morales"/>
    <s v="grecia.morales@antioquia.gov.co"/>
    <n v="3003057746"/>
    <n v="8859"/>
    <s v="San Luis"/>
    <s v="05660"/>
    <s v="Bosques"/>
    <s v="Z17"/>
    <s v="ORIENTE"/>
    <s v="R07"/>
    <m/>
    <e v="#N/A"/>
    <e v="#N/A"/>
    <m/>
    <m/>
    <m/>
    <s v="Vendaval"/>
    <m/>
    <n v="30"/>
    <m/>
    <m/>
    <m/>
    <m/>
    <n v="15"/>
    <m/>
    <m/>
    <m/>
    <m/>
    <m/>
    <m/>
    <m/>
  </r>
  <r>
    <s v="Junio"/>
    <s v="06"/>
    <x v="2"/>
    <m/>
    <n v="20140614"/>
    <m/>
    <n v="1"/>
    <s v="Comisión Social"/>
    <s v="Grecia Morales"/>
    <s v="grecia.morales@antioquia.gov.co"/>
    <n v="3003057746"/>
    <n v="8859"/>
    <s v="San Pedro de Urabá"/>
    <s v="05665"/>
    <s v="Norte"/>
    <s v="Z24"/>
    <s v="URABÁ"/>
    <s v="R09"/>
    <m/>
    <e v="#N/A"/>
    <e v="#N/A"/>
    <m/>
    <m/>
    <m/>
    <s v="Vendaval"/>
    <m/>
    <n v="30"/>
    <m/>
    <m/>
    <m/>
    <m/>
    <m/>
    <m/>
    <m/>
    <m/>
    <m/>
    <m/>
    <m/>
    <n v="24"/>
  </r>
  <r>
    <s v="Octubre"/>
    <s v="10"/>
    <x v="2"/>
    <m/>
    <n v="20141001"/>
    <m/>
    <n v="1"/>
    <s v="Comisión Social"/>
    <s v="Grecia Morales"/>
    <s v="grecia.morales@antioquia.gov.co"/>
    <n v="3003057746"/>
    <n v="8859"/>
    <s v="San Pedro de Urabá"/>
    <s v="05665"/>
    <s v="Norte"/>
    <s v="Z24"/>
    <s v="URABÁ"/>
    <s v="R09"/>
    <m/>
    <e v="#N/A"/>
    <e v="#N/A"/>
    <m/>
    <m/>
    <m/>
    <s v="Huracán"/>
    <m/>
    <n v="14"/>
    <n v="18"/>
    <m/>
    <m/>
    <m/>
    <n v="18"/>
    <m/>
    <m/>
    <m/>
    <m/>
    <m/>
    <m/>
    <m/>
  </r>
  <r>
    <s v="Octubre"/>
    <s v="10"/>
    <x v="2"/>
    <m/>
    <n v="20141001"/>
    <m/>
    <n v="1"/>
    <s v="Comisión Social"/>
    <s v="Grecia Morales"/>
    <s v="grecia.morales@antioquia.gov.co"/>
    <n v="3003057746"/>
    <n v="8859"/>
    <s v="Yondó"/>
    <s v="05893"/>
    <s v="Ribereña"/>
    <s v="Z06"/>
    <s v="MAGDALENA MEDIO"/>
    <s v="R03"/>
    <m/>
    <e v="#N/A"/>
    <e v="#N/A"/>
    <m/>
    <m/>
    <m/>
    <s v="Inundación"/>
    <m/>
    <n v="18"/>
    <m/>
    <m/>
    <m/>
    <m/>
    <n v="92"/>
    <m/>
    <m/>
    <m/>
    <m/>
    <m/>
    <m/>
    <n v="261"/>
  </r>
  <r>
    <s v="Octubre"/>
    <s v="10"/>
    <x v="2"/>
    <m/>
    <n v="20141012"/>
    <m/>
    <n v="1"/>
    <s v="Comisión Social"/>
    <s v="Grecia Morales"/>
    <s v="grecia.morales@antioquia.gov.co"/>
    <n v="3003057746"/>
    <n v="8859"/>
    <s v="San Andrés de Cuerquia"/>
    <s v="05647"/>
    <s v="Río Cauca"/>
    <s v="Z12"/>
    <s v="NORTE"/>
    <s v="R05"/>
    <m/>
    <e v="#N/A"/>
    <e v="#N/A"/>
    <m/>
    <m/>
    <m/>
    <s v="Inundación"/>
    <m/>
    <n v="18"/>
    <n v="8"/>
    <m/>
    <m/>
    <m/>
    <n v="10"/>
    <m/>
    <m/>
    <m/>
    <m/>
    <m/>
    <m/>
    <m/>
  </r>
  <r>
    <s v="Julio"/>
    <s v="07"/>
    <x v="2"/>
    <m/>
    <n v="201407"/>
    <m/>
    <n v="1"/>
    <s v="Comisión Social"/>
    <s v="Grecia Morales"/>
    <s v="grecia.morales@antioquia.gov.co"/>
    <n v="3003057746"/>
    <n v="8859"/>
    <s v="Granada"/>
    <s v="05313"/>
    <s v="Embalses"/>
    <s v="Z16"/>
    <s v="ORIENTE"/>
    <s v="R07"/>
    <m/>
    <e v="#N/A"/>
    <e v="#N/A"/>
    <m/>
    <m/>
    <m/>
    <s v="Vendaval"/>
    <m/>
    <n v="30"/>
    <m/>
    <m/>
    <m/>
    <m/>
    <m/>
    <m/>
    <m/>
    <m/>
    <m/>
    <m/>
    <m/>
    <m/>
  </r>
  <r>
    <s v="Octubre"/>
    <s v="10"/>
    <x v="2"/>
    <m/>
    <n v="20141017"/>
    <m/>
    <n v="1"/>
    <s v="Comisión Social"/>
    <s v="Grecia Morales"/>
    <s v="grecia.morales@antioquia.gov.co"/>
    <n v="3003057746"/>
    <n v="8859"/>
    <s v="Montebello"/>
    <s v="05467"/>
    <s v="Cartama"/>
    <s v="Z22"/>
    <s v="SUROESTE"/>
    <s v="R08"/>
    <m/>
    <e v="#N/A"/>
    <e v="#N/A"/>
    <m/>
    <m/>
    <m/>
    <s v="Otro"/>
    <m/>
    <n v="39"/>
    <n v="1"/>
    <m/>
    <m/>
    <m/>
    <n v="1"/>
    <m/>
    <m/>
    <m/>
    <m/>
    <m/>
    <m/>
    <n v="5"/>
  </r>
  <r>
    <s v="Octubre"/>
    <s v="10"/>
    <x v="2"/>
    <m/>
    <n v="20141019"/>
    <m/>
    <n v="1"/>
    <s v="Comisión Social"/>
    <s v="Grecia Morales"/>
    <s v="grecia.morales@antioquia.gov.co"/>
    <n v="3003057746"/>
    <n v="8859"/>
    <s v="Alejandría"/>
    <s v="05021"/>
    <s v="Embalses"/>
    <s v="Z16"/>
    <s v="ORIENTE"/>
    <s v="R07"/>
    <m/>
    <e v="#N/A"/>
    <e v="#N/A"/>
    <m/>
    <m/>
    <m/>
    <s v="Vendaval"/>
    <m/>
    <n v="30"/>
    <n v="2"/>
    <m/>
    <m/>
    <m/>
    <m/>
    <m/>
    <m/>
    <m/>
    <m/>
    <m/>
    <m/>
    <n v="30"/>
  </r>
  <r>
    <s v="Septiembre"/>
    <s v="09"/>
    <x v="2"/>
    <m/>
    <n v="20140917"/>
    <m/>
    <n v="1"/>
    <s v="Comisión Social"/>
    <s v="Grecia Morales"/>
    <s v="grecia.morales@antioquia.gov.co"/>
    <n v="3003057746"/>
    <n v="8859"/>
    <s v="Concordia"/>
    <s v="05209"/>
    <s v="Penderisco"/>
    <s v="Z21"/>
    <s v="SUROESTE"/>
    <s v="R08"/>
    <m/>
    <e v="#N/A"/>
    <e v="#N/A"/>
    <m/>
    <m/>
    <m/>
    <s v="Vendaval"/>
    <m/>
    <n v="30"/>
    <n v="3"/>
    <m/>
    <m/>
    <m/>
    <n v="36"/>
    <m/>
    <m/>
    <m/>
    <m/>
    <m/>
    <m/>
    <m/>
  </r>
  <r>
    <s v="Octubre"/>
    <s v="10"/>
    <x v="2"/>
    <m/>
    <n v="20141005"/>
    <m/>
    <n v="1"/>
    <s v="Comisión Social"/>
    <s v="Grecia Morales"/>
    <s v="grecia.morales@antioquia.gov.co"/>
    <n v="3003057746"/>
    <n v="8859"/>
    <s v="Betulia"/>
    <s v="05093"/>
    <s v="Penderisco"/>
    <s v="Z21"/>
    <s v="SUROESTE"/>
    <s v="R08"/>
    <m/>
    <e v="#N/A"/>
    <e v="#N/A"/>
    <m/>
    <m/>
    <m/>
    <s v="Vendaval"/>
    <m/>
    <n v="30"/>
    <n v="6"/>
    <m/>
    <m/>
    <m/>
    <n v="6"/>
    <m/>
    <m/>
    <m/>
    <m/>
    <m/>
    <m/>
    <n v="17"/>
  </r>
  <r>
    <s v="Octubre"/>
    <s v="10"/>
    <x v="2"/>
    <m/>
    <n v="201410"/>
    <m/>
    <n v="1"/>
    <s v="Comisión Social"/>
    <s v="Grecia Morales"/>
    <s v="grecia.morales@antioquia.gov.co"/>
    <n v="3003057746"/>
    <n v="8859"/>
    <s v="Liborina"/>
    <s v="05411"/>
    <s v="Cauca Medio"/>
    <s v="Z14"/>
    <s v="OCCIDENTE"/>
    <s v="R06"/>
    <m/>
    <e v="#N/A"/>
    <e v="#N/A"/>
    <m/>
    <m/>
    <m/>
    <s v="Avenida"/>
    <m/>
    <n v="3"/>
    <m/>
    <m/>
    <m/>
    <m/>
    <n v="268"/>
    <m/>
    <m/>
    <m/>
    <m/>
    <m/>
    <m/>
    <n v="1001"/>
  </r>
  <r>
    <s v="Noviembre"/>
    <s v="11"/>
    <x v="2"/>
    <m/>
    <n v="20141103"/>
    <m/>
    <n v="1"/>
    <s v="Comisión Social"/>
    <s v="Grecia Morales"/>
    <s v="grecia.morales@antioquia.gov.co"/>
    <n v="3003057746"/>
    <n v="8859"/>
    <s v="Liborina"/>
    <s v="05411"/>
    <s v="Cauca Medio"/>
    <s v="Z14"/>
    <s v="OCCIDENTE"/>
    <s v="R06"/>
    <m/>
    <e v="#N/A"/>
    <e v="#N/A"/>
    <m/>
    <m/>
    <m/>
    <s v="Vendaval"/>
    <m/>
    <n v="30"/>
    <n v="9"/>
    <m/>
    <m/>
    <m/>
    <n v="10"/>
    <m/>
    <m/>
    <m/>
    <m/>
    <m/>
    <m/>
    <n v="37"/>
  </r>
  <r>
    <s v="Agosto"/>
    <s v="08"/>
    <x v="2"/>
    <m/>
    <n v="201408"/>
    <m/>
    <n v="1"/>
    <s v="Comisión Social"/>
    <s v="Grecia Morales"/>
    <s v="grecia.morales@antioquia.gov.co"/>
    <n v="3003057746"/>
    <n v="8859"/>
    <s v="San Luis"/>
    <s v="05660"/>
    <s v="Bosques"/>
    <s v="Z17"/>
    <s v="ORIENTE"/>
    <s v="R07"/>
    <m/>
    <e v="#N/A"/>
    <e v="#N/A"/>
    <m/>
    <m/>
    <m/>
    <s v="Vendaval"/>
    <m/>
    <n v="30"/>
    <m/>
    <m/>
    <m/>
    <m/>
    <m/>
    <m/>
    <m/>
    <m/>
    <m/>
    <m/>
    <m/>
    <m/>
  </r>
  <r>
    <s v="Octubre"/>
    <s v="10"/>
    <x v="2"/>
    <m/>
    <n v="20141016"/>
    <m/>
    <n v="1"/>
    <s v="Comisión Social"/>
    <s v="Grecia Morales"/>
    <s v="grecia.morales@antioquia.gov.co"/>
    <n v="3003057746"/>
    <n v="8859"/>
    <s v="San Rafael"/>
    <s v="05667"/>
    <s v="Embalses"/>
    <s v="Z16"/>
    <s v="ORIENTE"/>
    <s v="R07"/>
    <m/>
    <e v="#N/A"/>
    <e v="#N/A"/>
    <m/>
    <m/>
    <m/>
    <s v="Vendaval"/>
    <m/>
    <n v="30"/>
    <n v="2"/>
    <m/>
    <m/>
    <m/>
    <n v="2"/>
    <m/>
    <m/>
    <m/>
    <m/>
    <m/>
    <m/>
    <n v="8"/>
  </r>
  <r>
    <s v="Octubre"/>
    <s v="10"/>
    <x v="2"/>
    <m/>
    <n v="20141021"/>
    <m/>
    <n v="1"/>
    <s v="Comisión Social"/>
    <s v="Grecia Morales"/>
    <s v="grecia.morales@antioquia.gov.co"/>
    <n v="3003057746"/>
    <n v="8859"/>
    <s v="San Luis"/>
    <s v="05660"/>
    <s v="Bosques"/>
    <s v="Z17"/>
    <s v="ORIENTE"/>
    <s v="R07"/>
    <m/>
    <e v="#N/A"/>
    <e v="#N/A"/>
    <m/>
    <m/>
    <m/>
    <s v="Deslizamiento"/>
    <m/>
    <n v="7"/>
    <n v="4"/>
    <m/>
    <m/>
    <m/>
    <n v="5"/>
    <m/>
    <m/>
    <m/>
    <m/>
    <m/>
    <m/>
    <n v="11"/>
  </r>
  <r>
    <s v="Octubre"/>
    <s v="10"/>
    <x v="2"/>
    <m/>
    <n v="20141016"/>
    <m/>
    <n v="1"/>
    <s v="Comisión Social"/>
    <s v="Grecia Morales"/>
    <s v="grecia.morales@antioquia.gov.co"/>
    <n v="3003057746"/>
    <n v="8859"/>
    <s v="Nariño"/>
    <s v="05483"/>
    <s v="Páramo"/>
    <s v="Z15"/>
    <s v="ORIENTE"/>
    <s v="R07"/>
    <m/>
    <e v="#N/A"/>
    <e v="#N/A"/>
    <m/>
    <m/>
    <m/>
    <s v="Deslizamiento"/>
    <m/>
    <n v="7"/>
    <m/>
    <m/>
    <m/>
    <m/>
    <n v="26"/>
    <m/>
    <m/>
    <m/>
    <m/>
    <m/>
    <m/>
    <n v="200"/>
  </r>
  <r>
    <s v="Octubre"/>
    <s v="10"/>
    <x v="2"/>
    <m/>
    <n v="20141019"/>
    <m/>
    <n v="1"/>
    <s v="Comisión Social"/>
    <s v="Grecia Morales"/>
    <s v="grecia.morales@antioquia.gov.co"/>
    <n v="3003057746"/>
    <n v="8859"/>
    <s v="Alejandría"/>
    <s v="05021"/>
    <s v="Embalses"/>
    <s v="Z16"/>
    <s v="ORIENTE"/>
    <s v="R07"/>
    <m/>
    <e v="#N/A"/>
    <e v="#N/A"/>
    <m/>
    <m/>
    <m/>
    <s v="Vendaval"/>
    <m/>
    <n v="30"/>
    <n v="2"/>
    <m/>
    <m/>
    <m/>
    <m/>
    <m/>
    <m/>
    <m/>
    <m/>
    <m/>
    <m/>
    <n v="30"/>
  </r>
  <r>
    <s v="Octubre"/>
    <s v="10"/>
    <x v="2"/>
    <m/>
    <n v="201410"/>
    <m/>
    <n v="1"/>
    <s v="Comisión Social"/>
    <s v="Grecia Morales"/>
    <s v="grecia.morales@antioquia.gov.co"/>
    <n v="3003057746"/>
    <n v="8859"/>
    <s v="Puerto Triunfo"/>
    <s v="05591"/>
    <s v="Ribereña"/>
    <s v="Z06"/>
    <s v="MAGDALENA MEDIO"/>
    <s v="R03"/>
    <m/>
    <e v="#N/A"/>
    <e v="#N/A"/>
    <m/>
    <m/>
    <m/>
    <s v="Deslizamiento"/>
    <m/>
    <n v="7"/>
    <m/>
    <m/>
    <m/>
    <m/>
    <m/>
    <m/>
    <m/>
    <m/>
    <m/>
    <m/>
    <m/>
    <m/>
  </r>
  <r>
    <s v="Noviembre"/>
    <s v="11"/>
    <x v="2"/>
    <m/>
    <n v="201411022"/>
    <m/>
    <n v="1"/>
    <s v="Comisión Social"/>
    <s v="Grecia Morales"/>
    <s v="grecia.morales@antioquia.gov.co"/>
    <n v="3003057746"/>
    <n v="8859"/>
    <s v="Heliconia"/>
    <s v="05347"/>
    <s v="Cauca Medio"/>
    <s v="Z14"/>
    <s v="OCCIDENTE"/>
    <s v="R06"/>
    <m/>
    <e v="#N/A"/>
    <e v="#N/A"/>
    <m/>
    <m/>
    <m/>
    <s v="Vendaval"/>
    <m/>
    <n v="30"/>
    <n v="6"/>
    <m/>
    <m/>
    <m/>
    <n v="6"/>
    <m/>
    <m/>
    <m/>
    <m/>
    <m/>
    <m/>
    <m/>
  </r>
  <r>
    <s v="Octubre"/>
    <s v="10"/>
    <x v="2"/>
    <m/>
    <n v="20141012"/>
    <m/>
    <n v="1"/>
    <s v="Comisión Social"/>
    <s v="Grecia Morales"/>
    <s v="grecia.morales@antioquia.gov.co"/>
    <n v="3003057746"/>
    <n v="8859"/>
    <s v="Heliconia"/>
    <s v="05347"/>
    <s v="Cauca Medio"/>
    <s v="Z14"/>
    <s v="OCCIDENTE"/>
    <s v="R06"/>
    <m/>
    <e v="#N/A"/>
    <e v="#N/A"/>
    <m/>
    <m/>
    <m/>
    <s v="Vendaval"/>
    <m/>
    <n v="30"/>
    <n v="12"/>
    <m/>
    <m/>
    <m/>
    <n v="12"/>
    <m/>
    <m/>
    <m/>
    <m/>
    <m/>
    <m/>
    <n v="62"/>
  </r>
  <r>
    <s v="Octubre"/>
    <s v="10"/>
    <x v="2"/>
    <m/>
    <n v="20141031"/>
    <m/>
    <n v="1"/>
    <s v="Comisión Social"/>
    <s v="Grecia Morales"/>
    <s v="grecia.morales@antioquia.gov.co"/>
    <n v="3003057746"/>
    <n v="8859"/>
    <s v="San Francisco"/>
    <s v="05652"/>
    <s v="Bosques"/>
    <s v="Z17"/>
    <s v="ORIENTE"/>
    <s v="R07"/>
    <m/>
    <e v="#N/A"/>
    <e v="#N/A"/>
    <m/>
    <m/>
    <m/>
    <s v="Avenida"/>
    <m/>
    <n v="3"/>
    <n v="14"/>
    <m/>
    <m/>
    <m/>
    <n v="1500"/>
    <m/>
    <m/>
    <m/>
    <m/>
    <m/>
    <m/>
    <m/>
  </r>
  <r>
    <s v="Octubre"/>
    <s v="10"/>
    <x v="2"/>
    <m/>
    <n v="20141022"/>
    <m/>
    <n v="1"/>
    <s v="Comisión Social"/>
    <s v="Grecia Morales"/>
    <s v="grecia.morales@antioquia.gov.co"/>
    <n v="3003057746"/>
    <n v="8859"/>
    <s v="San Juan de Urabá"/>
    <s v="05659"/>
    <s v="Norte"/>
    <s v="Z24"/>
    <s v="URABÁ"/>
    <s v="R09"/>
    <m/>
    <e v="#N/A"/>
    <e v="#N/A"/>
    <m/>
    <m/>
    <m/>
    <s v="Diapirismo"/>
    <m/>
    <n v="8"/>
    <n v="1"/>
    <m/>
    <m/>
    <m/>
    <n v="1"/>
    <m/>
    <m/>
    <m/>
    <m/>
    <m/>
    <m/>
    <m/>
  </r>
  <r>
    <s v="Octubre"/>
    <s v="10"/>
    <x v="2"/>
    <m/>
    <n v="20141024"/>
    <m/>
    <n v="1"/>
    <s v="Comisión Social"/>
    <s v="Grecia Morales"/>
    <s v="grecia.morales@antioquia.gov.co"/>
    <n v="3003057746"/>
    <n v="8859"/>
    <s v="Santa Bárbara"/>
    <s v="05679"/>
    <s v="Cartama"/>
    <s v="Z22"/>
    <s v="SUROESTE"/>
    <s v="R08"/>
    <m/>
    <e v="#N/A"/>
    <e v="#N/A"/>
    <m/>
    <m/>
    <m/>
    <s v="Vendaval"/>
    <m/>
    <n v="30"/>
    <n v="1"/>
    <m/>
    <m/>
    <m/>
    <n v="1"/>
    <m/>
    <m/>
    <m/>
    <m/>
    <m/>
    <m/>
    <m/>
  </r>
  <r>
    <s v="Octubre"/>
    <s v="10"/>
    <x v="2"/>
    <m/>
    <n v="20141009"/>
    <m/>
    <n v="1"/>
    <s v="Comisión Social"/>
    <s v="Grecia Morales"/>
    <s v="grecia.morales@antioquia.gov.co"/>
    <n v="3003057746"/>
    <n v="8859"/>
    <s v="Cocorná"/>
    <s v="05197"/>
    <s v="Bosques"/>
    <s v="Z17"/>
    <s v="ORIENTE"/>
    <s v="R07"/>
    <m/>
    <e v="#N/A"/>
    <e v="#N/A"/>
    <m/>
    <m/>
    <m/>
    <s v="Deslizamiento"/>
    <m/>
    <n v="7"/>
    <n v="8"/>
    <m/>
    <m/>
    <m/>
    <n v="8"/>
    <m/>
    <m/>
    <m/>
    <m/>
    <m/>
    <m/>
    <n v="21"/>
  </r>
  <r>
    <s v="Octubre"/>
    <s v="10"/>
    <x v="2"/>
    <m/>
    <n v="20141029"/>
    <m/>
    <n v="1"/>
    <s v="Comisión Social"/>
    <s v="Grecia Morales"/>
    <s v="grecia.morales@antioquia.gov.co"/>
    <n v="3003057746"/>
    <n v="8859"/>
    <s v="Alejandría"/>
    <s v="05021"/>
    <s v="Embalses"/>
    <s v="Z16"/>
    <s v="ORIENTE"/>
    <s v="R07"/>
    <m/>
    <e v="#N/A"/>
    <e v="#N/A"/>
    <m/>
    <m/>
    <m/>
    <s v="Vendaval"/>
    <m/>
    <n v="30"/>
    <n v="4"/>
    <m/>
    <m/>
    <m/>
    <m/>
    <m/>
    <m/>
    <m/>
    <m/>
    <m/>
    <m/>
    <n v="29"/>
  </r>
  <r>
    <s v="Noviembre"/>
    <s v="11"/>
    <x v="2"/>
    <m/>
    <n v="20141110"/>
    <m/>
    <n v="1"/>
    <s v="Comisión Social"/>
    <s v="Grecia Morales"/>
    <s v="grecia.morales@antioquia.gov.co"/>
    <n v="3003057746"/>
    <n v="8859"/>
    <s v="Titiribí"/>
    <s v="05809"/>
    <s v="Sinifaná"/>
    <s v="Z19"/>
    <s v="SUROESTE"/>
    <s v="R08"/>
    <m/>
    <e v="#N/A"/>
    <e v="#N/A"/>
    <m/>
    <m/>
    <m/>
    <s v="Deslizamiento"/>
    <m/>
    <n v="7"/>
    <n v="17"/>
    <m/>
    <m/>
    <m/>
    <n v="1"/>
    <m/>
    <m/>
    <m/>
    <m/>
    <m/>
    <m/>
    <n v="35"/>
  </r>
  <r>
    <s v="Agosto"/>
    <s v="08"/>
    <x v="2"/>
    <m/>
    <n v="201408"/>
    <m/>
    <n v="1"/>
    <s v="Comisión Social"/>
    <s v="Grecia Morales"/>
    <s v="grecia.morales@antioquia.gov.co"/>
    <n v="3003057746"/>
    <n v="8859"/>
    <s v="San Luis"/>
    <s v="05660"/>
    <s v="Bosques"/>
    <s v="Z17"/>
    <s v="ORIENTE"/>
    <s v="R07"/>
    <m/>
    <e v="#N/A"/>
    <e v="#N/A"/>
    <m/>
    <m/>
    <m/>
    <s v="Vendaval"/>
    <m/>
    <n v="30"/>
    <m/>
    <m/>
    <m/>
    <m/>
    <m/>
    <m/>
    <m/>
    <m/>
    <m/>
    <m/>
    <m/>
    <m/>
  </r>
  <r>
    <s v="Noviembre"/>
    <s v="11"/>
    <x v="2"/>
    <m/>
    <n v="201411"/>
    <m/>
    <n v="1"/>
    <s v="Comisión Social"/>
    <s v="Grecia Morales"/>
    <s v="grecia.morales@antioquia.gov.co"/>
    <n v="3003057746"/>
    <n v="8859"/>
    <s v="Liborina"/>
    <s v="05411"/>
    <s v="Cauca Medio"/>
    <s v="Z14"/>
    <s v="OCCIDENTE"/>
    <s v="R06"/>
    <m/>
    <e v="#N/A"/>
    <e v="#N/A"/>
    <m/>
    <m/>
    <m/>
    <s v="Otro"/>
    <m/>
    <n v="39"/>
    <m/>
    <m/>
    <m/>
    <m/>
    <m/>
    <m/>
    <m/>
    <m/>
    <m/>
    <m/>
    <m/>
    <m/>
  </r>
  <r>
    <s v="Noviembre"/>
    <s v="11"/>
    <x v="2"/>
    <m/>
    <n v="20141110"/>
    <m/>
    <n v="1"/>
    <s v="Comisión Social"/>
    <s v="Grecia Morales"/>
    <s v="grecia.morales@antioquia.gov.co"/>
    <n v="3003057746"/>
    <n v="8859"/>
    <s v="San Andrés de Cuerquia"/>
    <s v="05647"/>
    <s v="Río Cauca"/>
    <s v="Z12"/>
    <s v="NORTE"/>
    <s v="R05"/>
    <m/>
    <e v="#N/A"/>
    <e v="#N/A"/>
    <m/>
    <m/>
    <m/>
    <s v="Inundación"/>
    <m/>
    <n v="18"/>
    <n v="2"/>
    <m/>
    <m/>
    <m/>
    <n v="20"/>
    <m/>
    <m/>
    <m/>
    <m/>
    <m/>
    <m/>
    <m/>
  </r>
  <r>
    <s v="Noviembre"/>
    <s v="11"/>
    <x v="2"/>
    <m/>
    <n v="201411"/>
    <m/>
    <n v="1"/>
    <s v="Comisión Social"/>
    <s v="Grecia Morales"/>
    <s v="grecia.morales@antioquia.gov.co"/>
    <n v="3003057746"/>
    <n v="8859"/>
    <s v="San Roque"/>
    <s v="05670"/>
    <s v="Nus"/>
    <s v="Z05"/>
    <s v="NORDESTE"/>
    <s v="R04"/>
    <m/>
    <e v="#N/A"/>
    <e v="#N/A"/>
    <m/>
    <m/>
    <m/>
    <s v="Vendaval"/>
    <m/>
    <n v="30"/>
    <m/>
    <m/>
    <m/>
    <m/>
    <m/>
    <m/>
    <m/>
    <m/>
    <m/>
    <m/>
    <m/>
    <m/>
  </r>
  <r>
    <s v="Noviembre"/>
    <s v="11"/>
    <x v="2"/>
    <m/>
    <n v="20141108"/>
    <m/>
    <n v="1"/>
    <s v="Comisión Social"/>
    <s v="Grecia Morales"/>
    <s v="grecia.morales@antioquia.gov.co"/>
    <n v="3003057746"/>
    <n v="8859"/>
    <s v="Nariño"/>
    <s v="05483"/>
    <s v="Páramo"/>
    <s v="Z15"/>
    <s v="ORIENTE"/>
    <s v="R07"/>
    <m/>
    <e v="#N/A"/>
    <e v="#N/A"/>
    <m/>
    <m/>
    <m/>
    <s v="Avenida"/>
    <m/>
    <n v="3"/>
    <m/>
    <m/>
    <m/>
    <m/>
    <n v="30"/>
    <m/>
    <m/>
    <m/>
    <m/>
    <m/>
    <m/>
    <n v="138"/>
  </r>
  <r>
    <s v="Noviembre"/>
    <s v="11"/>
    <x v="2"/>
    <m/>
    <n v="20141108"/>
    <m/>
    <n v="1"/>
    <s v="Comisión Social"/>
    <s v="Grecia Morales"/>
    <s v="grecia.morales@antioquia.gov.co"/>
    <n v="3003057746"/>
    <n v="8859"/>
    <s v="San Jerónimo"/>
    <s v="05656"/>
    <s v="Cauca Medio"/>
    <s v="Z14"/>
    <s v="OCCIDENTE"/>
    <s v="R06"/>
    <m/>
    <e v="#N/A"/>
    <e v="#N/A"/>
    <m/>
    <m/>
    <m/>
    <s v="Helada"/>
    <m/>
    <n v="13"/>
    <m/>
    <m/>
    <m/>
    <m/>
    <n v="700"/>
    <m/>
    <m/>
    <m/>
    <m/>
    <m/>
    <m/>
    <n v="2464"/>
  </r>
  <r>
    <s v="Mayo"/>
    <s v="05"/>
    <x v="2"/>
    <m/>
    <n v="20140528"/>
    <m/>
    <n v="1"/>
    <s v="Comisión Social"/>
    <s v="Grecia Morales"/>
    <s v="grecia.morales@antioquia.gov.co"/>
    <n v="3003057746"/>
    <n v="8859"/>
    <s v="Gómez Plata"/>
    <s v="05310"/>
    <s v="Río Porce "/>
    <s v="Z09"/>
    <s v="NORTE"/>
    <s v="R05"/>
    <m/>
    <e v="#N/A"/>
    <e v="#N/A"/>
    <m/>
    <m/>
    <m/>
    <s v="Inundación"/>
    <m/>
    <n v="18"/>
    <m/>
    <m/>
    <m/>
    <m/>
    <n v="14"/>
    <m/>
    <m/>
    <m/>
    <m/>
    <m/>
    <m/>
    <n v="42"/>
  </r>
  <r>
    <s v="Agosto"/>
    <s v="08"/>
    <x v="2"/>
    <m/>
    <n v="20140802"/>
    <m/>
    <n v="1"/>
    <s v="Comisión Social"/>
    <s v="Grecia Morales"/>
    <s v="grecia.morales@antioquia.gov.co"/>
    <n v="3003057746"/>
    <n v="8859"/>
    <s v="Cañasgordas"/>
    <s v="05138"/>
    <s v="Cuenca del Río Sucio"/>
    <s v="Z13"/>
    <s v="OCCIDENTE"/>
    <s v="R06"/>
    <m/>
    <e v="#N/A"/>
    <e v="#N/A"/>
    <m/>
    <m/>
    <m/>
    <s v="Vendaval"/>
    <m/>
    <n v="30"/>
    <m/>
    <m/>
    <m/>
    <m/>
    <n v="40"/>
    <m/>
    <m/>
    <m/>
    <m/>
    <m/>
    <m/>
    <n v="145"/>
  </r>
  <r>
    <s v="Agosto"/>
    <s v="08"/>
    <x v="2"/>
    <m/>
    <n v="20140817"/>
    <m/>
    <n v="1"/>
    <s v="Comisión Social"/>
    <s v="Grecia Morales"/>
    <s v="grecia.morales@antioquia.gov.co"/>
    <n v="3003057746"/>
    <n v="8859"/>
    <s v="Angostura"/>
    <s v="05038"/>
    <s v="Vertiente Chorros Blancos"/>
    <s v="Z10"/>
    <s v="NORTE"/>
    <s v="R05"/>
    <m/>
    <e v="#N/A"/>
    <e v="#N/A"/>
    <m/>
    <m/>
    <m/>
    <s v="Vendaval"/>
    <m/>
    <n v="30"/>
    <n v="14"/>
    <m/>
    <m/>
    <m/>
    <m/>
    <m/>
    <m/>
    <m/>
    <m/>
    <m/>
    <m/>
    <n v="138"/>
  </r>
  <r>
    <s v="Septiembre"/>
    <s v="09"/>
    <x v="2"/>
    <m/>
    <n v="20140907"/>
    <m/>
    <n v="1"/>
    <s v="Comisión Social"/>
    <s v="Grecia Morales"/>
    <s v="grecia.morales@antioquia.gov.co"/>
    <n v="3003057746"/>
    <n v="8859"/>
    <s v="Liborina"/>
    <s v="05411"/>
    <s v="Cauca Medio"/>
    <s v="Z14"/>
    <s v="OCCIDENTE"/>
    <s v="R06"/>
    <m/>
    <e v="#N/A"/>
    <e v="#N/A"/>
    <m/>
    <m/>
    <m/>
    <s v="Incendio Estructural"/>
    <m/>
    <n v="15"/>
    <m/>
    <m/>
    <m/>
    <m/>
    <m/>
    <m/>
    <m/>
    <m/>
    <m/>
    <m/>
    <m/>
    <n v="20"/>
  </r>
  <r>
    <s v="Septiembre"/>
    <s v="09"/>
    <x v="2"/>
    <m/>
    <n v="20140922"/>
    <m/>
    <n v="1"/>
    <s v="Comisión Social"/>
    <s v="Grecia Morales"/>
    <s v="grecia.morales@antioquia.gov.co"/>
    <n v="3003057746"/>
    <n v="8859"/>
    <s v="El Carmen de Viboral"/>
    <s v="05148"/>
    <s v="Valle de San Nicolás"/>
    <s v="Z18"/>
    <s v="ORIENTE"/>
    <s v="R07"/>
    <m/>
    <e v="#N/A"/>
    <e v="#N/A"/>
    <m/>
    <m/>
    <m/>
    <s v="Vendaval"/>
    <m/>
    <n v="30"/>
    <n v="1"/>
    <m/>
    <m/>
    <m/>
    <n v="1"/>
    <m/>
    <m/>
    <m/>
    <m/>
    <m/>
    <m/>
    <n v="5"/>
  </r>
  <r>
    <s v="Septiembre"/>
    <s v="09"/>
    <x v="2"/>
    <m/>
    <n v="201409"/>
    <m/>
    <n v="1"/>
    <s v="Comisión Social"/>
    <s v="Grecia Morales"/>
    <s v="grecia.morales@antioquia.gov.co"/>
    <n v="3003057746"/>
    <n v="8859"/>
    <s v="Nariño"/>
    <s v="05483"/>
    <s v="Páramo"/>
    <s v="Z15"/>
    <s v="ORIENTE"/>
    <s v="R07"/>
    <m/>
    <e v="#N/A"/>
    <e v="#N/A"/>
    <m/>
    <m/>
    <m/>
    <s v="Otro"/>
    <m/>
    <n v="39"/>
    <m/>
    <m/>
    <m/>
    <m/>
    <m/>
    <m/>
    <m/>
    <m/>
    <m/>
    <m/>
    <m/>
    <m/>
  </r>
  <r>
    <s v="Junio"/>
    <s v="06"/>
    <x v="2"/>
    <m/>
    <n v="20140608"/>
    <m/>
    <n v="1"/>
    <s v="Comisión Social"/>
    <s v="Grecia Morales"/>
    <s v="grecia.morales@antioquia.gov.co"/>
    <n v="3003057746"/>
    <n v="8859"/>
    <s v="Caucasia"/>
    <s v="05154"/>
    <s v="Bajo Cauca"/>
    <s v="Z04"/>
    <s v="BAJO CAUCA"/>
    <s v="R02"/>
    <m/>
    <e v="#N/A"/>
    <e v="#N/A"/>
    <m/>
    <m/>
    <m/>
    <s v="Otro"/>
    <m/>
    <n v="39"/>
    <m/>
    <m/>
    <m/>
    <m/>
    <m/>
    <m/>
    <m/>
    <m/>
    <m/>
    <m/>
    <m/>
    <m/>
  </r>
  <r>
    <s v="Septiembre"/>
    <s v="09"/>
    <x v="2"/>
    <m/>
    <n v="20140912"/>
    <m/>
    <n v="1"/>
    <s v="Comisión Social"/>
    <s v="Grecia Morales"/>
    <s v="grecia.morales@antioquia.gov.co"/>
    <n v="3003057746"/>
    <n v="8859"/>
    <s v="Briceño"/>
    <s v="05107"/>
    <s v="Vertiente Chorros Blancos"/>
    <s v="Z10"/>
    <s v="NORTE"/>
    <s v="R05"/>
    <m/>
    <e v="#N/A"/>
    <e v="#N/A"/>
    <m/>
    <m/>
    <m/>
    <s v="Vendaval"/>
    <m/>
    <n v="30"/>
    <n v="2"/>
    <m/>
    <m/>
    <m/>
    <n v="2"/>
    <m/>
    <m/>
    <m/>
    <m/>
    <m/>
    <m/>
    <m/>
  </r>
  <r>
    <s v="Septiembre"/>
    <s v="09"/>
    <x v="2"/>
    <m/>
    <n v="20140917"/>
    <m/>
    <n v="1"/>
    <s v="Comisión Social"/>
    <s v="Grecia Morales"/>
    <s v="grecia.morales@antioquia.gov.co"/>
    <n v="3003057746"/>
    <n v="8859"/>
    <s v="Puerto Triunfo"/>
    <s v="05591"/>
    <s v="Ribereña"/>
    <s v="Z06"/>
    <s v="MAGDALENA MEDIO"/>
    <s v="R03"/>
    <m/>
    <e v="#N/A"/>
    <e v="#N/A"/>
    <m/>
    <m/>
    <m/>
    <s v="Inundación"/>
    <m/>
    <n v="18"/>
    <m/>
    <m/>
    <m/>
    <m/>
    <n v="36"/>
    <m/>
    <m/>
    <m/>
    <m/>
    <m/>
    <m/>
    <n v="130"/>
  </r>
  <r>
    <s v="Septiembre"/>
    <s v="09"/>
    <x v="2"/>
    <m/>
    <n v="20140916"/>
    <m/>
    <n v="1"/>
    <s v="Comisión Social"/>
    <s v="Grecia Morales"/>
    <s v="grecia.morales@antioquia.gov.co"/>
    <n v="3003057746"/>
    <n v="8859"/>
    <s v="Bello"/>
    <s v="05088"/>
    <s v="Norte "/>
    <s v="Z02"/>
    <s v="VALLE DE ABURRÁ"/>
    <s v="R01"/>
    <m/>
    <e v="#N/A"/>
    <e v="#N/A"/>
    <m/>
    <m/>
    <m/>
    <s v="Incendio Estructural"/>
    <m/>
    <n v="15"/>
    <m/>
    <m/>
    <m/>
    <m/>
    <n v="1"/>
    <m/>
    <m/>
    <m/>
    <m/>
    <m/>
    <m/>
    <n v="5"/>
  </r>
  <r>
    <s v="Septiembre"/>
    <s v="09"/>
    <x v="2"/>
    <m/>
    <n v="20140904"/>
    <m/>
    <n v="1"/>
    <s v="Comisión Social"/>
    <s v="Grecia Morales"/>
    <s v="grecia.morales@antioquia.gov.co"/>
    <n v="3003057746"/>
    <n v="8859"/>
    <s v="Cañasgordas"/>
    <s v="05138"/>
    <s v="Cuenca del Río Sucio"/>
    <s v="Z13"/>
    <s v="OCCIDENTE"/>
    <s v="R06"/>
    <m/>
    <e v="#N/A"/>
    <e v="#N/A"/>
    <m/>
    <m/>
    <m/>
    <s v="Vendaval"/>
    <m/>
    <n v="30"/>
    <m/>
    <m/>
    <m/>
    <m/>
    <m/>
    <m/>
    <m/>
    <m/>
    <m/>
    <m/>
    <m/>
    <m/>
  </r>
  <r>
    <s v="Abril"/>
    <s v="04"/>
    <x v="2"/>
    <m/>
    <n v="201404"/>
    <m/>
    <n v="1"/>
    <s v="Comisión Social"/>
    <s v="Grecia Morales"/>
    <s v="grecia.morales@antioquia.gov.co"/>
    <n v="3003057746"/>
    <n v="8859"/>
    <s v="Necoclí"/>
    <s v="05490"/>
    <s v="Norte"/>
    <s v="Z24"/>
    <s v="URABÁ"/>
    <s v="R09"/>
    <m/>
    <e v="#N/A"/>
    <e v="#N/A"/>
    <m/>
    <m/>
    <m/>
    <s v="Incendio Estructural"/>
    <m/>
    <n v="15"/>
    <n v="12"/>
    <m/>
    <m/>
    <m/>
    <n v="12"/>
    <m/>
    <m/>
    <m/>
    <m/>
    <m/>
    <m/>
    <m/>
  </r>
  <r>
    <s v="Octubre"/>
    <s v="10"/>
    <x v="2"/>
    <m/>
    <n v="201410"/>
    <m/>
    <n v="1"/>
    <s v="Comisión Social"/>
    <s v="Grecia Morales"/>
    <s v="grecia.morales@antioquia.gov.co"/>
    <n v="3003057746"/>
    <n v="8859"/>
    <s v="Carepa"/>
    <s v="05147"/>
    <s v="Centro"/>
    <s v="Z23"/>
    <s v="URABÁ"/>
    <s v="R09"/>
    <m/>
    <e v="#N/A"/>
    <e v="#N/A"/>
    <m/>
    <m/>
    <m/>
    <s v="Vendaval"/>
    <m/>
    <n v="30"/>
    <m/>
    <m/>
    <m/>
    <m/>
    <m/>
    <m/>
    <m/>
    <m/>
    <m/>
    <m/>
    <m/>
    <m/>
  </r>
  <r>
    <s v="Noviembre"/>
    <s v="11"/>
    <x v="2"/>
    <m/>
    <n v="20141111"/>
    <m/>
    <n v="1"/>
    <s v="Comisión Social"/>
    <s v="Grecia Morales"/>
    <s v="grecia.morales@antioquia.gov.co"/>
    <n v="3003057746"/>
    <n v="8859"/>
    <s v="Puerto Triunfo"/>
    <s v="05591"/>
    <s v="Ribereña"/>
    <s v="Z06"/>
    <s v="MAGDALENA MEDIO"/>
    <s v="R03"/>
    <m/>
    <e v="#N/A"/>
    <e v="#N/A"/>
    <m/>
    <m/>
    <m/>
    <s v="Inundación"/>
    <m/>
    <n v="18"/>
    <m/>
    <m/>
    <m/>
    <m/>
    <n v="77"/>
    <m/>
    <m/>
    <m/>
    <m/>
    <m/>
    <m/>
    <n v="260"/>
  </r>
  <r>
    <s v="Noviembre"/>
    <s v="11"/>
    <x v="2"/>
    <m/>
    <n v="20141112"/>
    <m/>
    <n v="1"/>
    <s v="Comisión Social"/>
    <s v="Grecia Morales"/>
    <s v="grecia.morales@antioquia.gov.co"/>
    <n v="3003057746"/>
    <n v="8859"/>
    <s v="Puerto Triunfo"/>
    <s v="05591"/>
    <s v="Ribereña"/>
    <s v="Z06"/>
    <s v="MAGDALENA MEDIO"/>
    <s v="R03"/>
    <m/>
    <e v="#N/A"/>
    <e v="#N/A"/>
    <m/>
    <m/>
    <m/>
    <s v="Deslizamiento"/>
    <m/>
    <n v="7"/>
    <m/>
    <m/>
    <m/>
    <m/>
    <m/>
    <m/>
    <m/>
    <m/>
    <m/>
    <m/>
    <m/>
    <m/>
  </r>
  <r>
    <s v="Noviembre"/>
    <s v="11"/>
    <x v="2"/>
    <m/>
    <n v="20141112"/>
    <m/>
    <n v="1"/>
    <s v="Comisión Social"/>
    <s v="Grecia Morales"/>
    <s v="grecia.morales@antioquia.gov.co"/>
    <n v="3003057746"/>
    <n v="8859"/>
    <s v="Liborina"/>
    <s v="05411"/>
    <s v="Cauca Medio"/>
    <s v="Z14"/>
    <s v="OCCIDENTE"/>
    <s v="R06"/>
    <m/>
    <e v="#N/A"/>
    <e v="#N/A"/>
    <m/>
    <m/>
    <m/>
    <s v="Vendaval"/>
    <m/>
    <n v="30"/>
    <m/>
    <m/>
    <m/>
    <m/>
    <m/>
    <m/>
    <m/>
    <m/>
    <m/>
    <m/>
    <m/>
    <n v="12"/>
  </r>
  <r>
    <s v="Octubre"/>
    <s v="10"/>
    <x v="2"/>
    <m/>
    <n v="20141030"/>
    <m/>
    <n v="1"/>
    <s v="Comisión Social"/>
    <s v="Grecia Morales"/>
    <s v="grecia.morales@antioquia.gov.co"/>
    <n v="3003057746"/>
    <n v="8859"/>
    <s v="Bello"/>
    <s v="05088"/>
    <s v="Norte "/>
    <s v="Z02"/>
    <s v="VALLE DE ABURRÁ"/>
    <s v="R01"/>
    <m/>
    <e v="#N/A"/>
    <e v="#N/A"/>
    <m/>
    <m/>
    <m/>
    <s v="Otro"/>
    <m/>
    <n v="39"/>
    <n v="1"/>
    <m/>
    <m/>
    <m/>
    <n v="1"/>
    <m/>
    <m/>
    <m/>
    <m/>
    <m/>
    <m/>
    <n v="1"/>
  </r>
  <r>
    <s v="Octubre"/>
    <s v="10"/>
    <x v="2"/>
    <m/>
    <n v="201410"/>
    <m/>
    <n v="1"/>
    <s v="Comisión Social"/>
    <s v="Grecia Morales"/>
    <s v="grecia.morales@antioquia.gov.co"/>
    <n v="3003057746"/>
    <n v="8859"/>
    <s v="Puerto Triunfo"/>
    <s v="05591"/>
    <s v="Ribereña"/>
    <s v="Z06"/>
    <s v="MAGDALENA MEDIO"/>
    <s v="R03"/>
    <m/>
    <e v="#N/A"/>
    <e v="#N/A"/>
    <m/>
    <m/>
    <m/>
    <s v="Otro"/>
    <m/>
    <n v="39"/>
    <m/>
    <m/>
    <m/>
    <m/>
    <m/>
    <m/>
    <m/>
    <m/>
    <m/>
    <m/>
    <m/>
    <m/>
  </r>
  <r>
    <s v="Octubre"/>
    <s v="10"/>
    <x v="2"/>
    <m/>
    <n v="20141005"/>
    <m/>
    <n v="1"/>
    <s v="Comisión Social"/>
    <s v="Grecia Morales"/>
    <s v="grecia.morales@antioquia.gov.co"/>
    <n v="3003057746"/>
    <n v="8859"/>
    <s v="Anzá"/>
    <s v="05044"/>
    <s v="Cauca Medio"/>
    <s v="Z14"/>
    <s v="OCCIDENTE"/>
    <s v="R06"/>
    <m/>
    <e v="#N/A"/>
    <e v="#N/A"/>
    <m/>
    <m/>
    <m/>
    <s v="Vendaval"/>
    <m/>
    <n v="30"/>
    <n v="24"/>
    <m/>
    <m/>
    <m/>
    <n v="24"/>
    <m/>
    <m/>
    <m/>
    <m/>
    <m/>
    <m/>
    <m/>
  </r>
  <r>
    <s v="Agosto"/>
    <s v="08"/>
    <x v="2"/>
    <m/>
    <n v="20140811"/>
    <m/>
    <n v="1"/>
    <s v="Comisión Social"/>
    <s v="Grecia Morales"/>
    <s v="grecia.morales@antioquia.gov.co"/>
    <n v="3003057746"/>
    <n v="8859"/>
    <s v="Abejorral"/>
    <s v="05002"/>
    <s v="Páramo"/>
    <s v="Z15"/>
    <s v="ORIENTE"/>
    <s v="R07"/>
    <m/>
    <e v="#N/A"/>
    <e v="#N/A"/>
    <m/>
    <m/>
    <m/>
    <s v="Vendaval"/>
    <m/>
    <n v="30"/>
    <n v="3"/>
    <m/>
    <m/>
    <m/>
    <n v="3"/>
    <m/>
    <m/>
    <m/>
    <m/>
    <m/>
    <m/>
    <n v="12"/>
  </r>
  <r>
    <s v="Octubre"/>
    <s v="10"/>
    <x v="2"/>
    <m/>
    <n v="20141009"/>
    <m/>
    <n v="1"/>
    <s v="Comisión Social"/>
    <s v="Grecia Morales"/>
    <s v="grecia.morales@antioquia.gov.co"/>
    <n v="3003057746"/>
    <n v="8859"/>
    <s v="San Rafael"/>
    <s v="05667"/>
    <s v="Embalses"/>
    <s v="Z16"/>
    <s v="ORIENTE"/>
    <s v="R07"/>
    <m/>
    <e v="#N/A"/>
    <e v="#N/A"/>
    <m/>
    <m/>
    <m/>
    <s v="Accidente minero"/>
    <m/>
    <n v="2"/>
    <n v="13"/>
    <m/>
    <m/>
    <m/>
    <n v="12"/>
    <m/>
    <m/>
    <m/>
    <m/>
    <m/>
    <m/>
    <n v="84"/>
  </r>
  <r>
    <s v="Octubre"/>
    <s v="10"/>
    <x v="2"/>
    <m/>
    <n v="20141006"/>
    <m/>
    <n v="1"/>
    <s v="Comisión Social"/>
    <s v="Grecia Morales"/>
    <s v="grecia.morales@antioquia.gov.co"/>
    <n v="3003057746"/>
    <n v="8859"/>
    <s v="Anzá"/>
    <s v="05044"/>
    <s v="Cauca Medio"/>
    <s v="Z14"/>
    <s v="OCCIDENTE"/>
    <s v="R06"/>
    <m/>
    <e v="#N/A"/>
    <e v="#N/A"/>
    <m/>
    <m/>
    <m/>
    <s v="Vendaval"/>
    <m/>
    <n v="30"/>
    <n v="24"/>
    <m/>
    <m/>
    <m/>
    <n v="24"/>
    <m/>
    <m/>
    <m/>
    <m/>
    <m/>
    <m/>
    <m/>
  </r>
  <r>
    <s v="Noviembre"/>
    <s v="11"/>
    <x v="2"/>
    <m/>
    <n v="201411"/>
    <m/>
    <n v="1"/>
    <s v="Comisión Social"/>
    <s v="Grecia Morales"/>
    <s v="grecia.morales@antioquia.gov.co"/>
    <n v="3003057746"/>
    <n v="8859"/>
    <s v="Cáceres"/>
    <s v="05120"/>
    <s v="Bajo Cauca"/>
    <s v="Z04"/>
    <s v="BAJO CAUCA"/>
    <s v="R02"/>
    <m/>
    <e v="#N/A"/>
    <e v="#N/A"/>
    <m/>
    <m/>
    <m/>
    <s v="Vendaval"/>
    <m/>
    <n v="30"/>
    <n v="5"/>
    <m/>
    <m/>
    <m/>
    <n v="8"/>
    <m/>
    <m/>
    <m/>
    <m/>
    <m/>
    <m/>
    <n v="20"/>
  </r>
  <r>
    <s v="Noviembre"/>
    <s v="11"/>
    <x v="2"/>
    <m/>
    <n v="20141120"/>
    <m/>
    <n v="1"/>
    <s v="Comisión Social"/>
    <s v="Grecia Morales"/>
    <s v="grecia.morales@antioquia.gov.co"/>
    <n v="3003057746"/>
    <n v="8859"/>
    <s v="El Bagre"/>
    <s v="05250"/>
    <s v="Bajo Cauca"/>
    <s v="Z04"/>
    <s v="BAJO CAUCA"/>
    <s v="R02"/>
    <m/>
    <e v="#N/A"/>
    <e v="#N/A"/>
    <m/>
    <m/>
    <m/>
    <s v="Vendaval"/>
    <m/>
    <n v="30"/>
    <n v="4"/>
    <m/>
    <m/>
    <m/>
    <n v="663"/>
    <m/>
    <m/>
    <m/>
    <m/>
    <m/>
    <m/>
    <m/>
  </r>
  <r>
    <s v="Octubre"/>
    <s v="10"/>
    <x v="2"/>
    <m/>
    <n v="20141029"/>
    <m/>
    <n v="1"/>
    <s v="Comisión Social"/>
    <s v="Grecia Morales"/>
    <s v="grecia.morales@antioquia.gov.co"/>
    <n v="3003057746"/>
    <n v="8859"/>
    <s v="San Francisco"/>
    <s v="05652"/>
    <s v="Bosques"/>
    <s v="Z17"/>
    <s v="ORIENTE"/>
    <s v="R07"/>
    <m/>
    <e v="#N/A"/>
    <e v="#N/A"/>
    <m/>
    <m/>
    <m/>
    <s v="Vendaval"/>
    <m/>
    <n v="30"/>
    <n v="14"/>
    <m/>
    <m/>
    <m/>
    <n v="1500"/>
    <m/>
    <m/>
    <m/>
    <m/>
    <m/>
    <m/>
    <n v="90"/>
  </r>
  <r>
    <s v="Septiembre"/>
    <s v="09"/>
    <x v="2"/>
    <m/>
    <n v="20140926"/>
    <m/>
    <n v="1"/>
    <s v="Comisión Social"/>
    <s v="Grecia Morales"/>
    <s v="grecia.morales@antioquia.gov.co"/>
    <n v="3003057746"/>
    <n v="8859"/>
    <s v="Valdivia"/>
    <s v="05854"/>
    <s v="Vertiente Chorros Blancos"/>
    <s v="Z10"/>
    <s v="NORTE"/>
    <s v="R05"/>
    <m/>
    <e v="#N/A"/>
    <e v="#N/A"/>
    <m/>
    <m/>
    <m/>
    <s v="Vendaval"/>
    <m/>
    <n v="30"/>
    <n v="1"/>
    <m/>
    <m/>
    <m/>
    <n v="1"/>
    <m/>
    <m/>
    <m/>
    <m/>
    <m/>
    <m/>
    <n v="2"/>
  </r>
  <r>
    <s v="Noviembre"/>
    <s v="11"/>
    <x v="2"/>
    <m/>
    <n v="20141103"/>
    <m/>
    <n v="1"/>
    <s v="Comisión Social"/>
    <s v="Grecia Morales"/>
    <s v="grecia.morales@antioquia.gov.co"/>
    <n v="3003057746"/>
    <n v="8859"/>
    <s v="Vegachí"/>
    <s v="05858"/>
    <s v="Meseta"/>
    <s v="Z07"/>
    <s v="NORDESTE"/>
    <s v="R04"/>
    <m/>
    <e v="#N/A"/>
    <e v="#N/A"/>
    <m/>
    <m/>
    <m/>
    <s v="Vendaval"/>
    <m/>
    <n v="30"/>
    <n v="3"/>
    <m/>
    <m/>
    <m/>
    <n v="3"/>
    <m/>
    <m/>
    <m/>
    <m/>
    <m/>
    <m/>
    <n v="12"/>
  </r>
  <r>
    <s v="Noviembre"/>
    <s v="11"/>
    <x v="2"/>
    <m/>
    <n v="20141109"/>
    <m/>
    <n v="1"/>
    <s v="Comisión Social"/>
    <s v="Grecia Morales"/>
    <s v="grecia.morales@antioquia.gov.co"/>
    <n v="3003057746"/>
    <n v="8859"/>
    <s v="Vegachí"/>
    <s v="05858"/>
    <s v="Meseta"/>
    <s v="Z07"/>
    <s v="NORDESTE"/>
    <s v="R04"/>
    <m/>
    <e v="#N/A"/>
    <e v="#N/A"/>
    <m/>
    <m/>
    <m/>
    <s v="Otro"/>
    <m/>
    <n v="39"/>
    <n v="25"/>
    <m/>
    <m/>
    <m/>
    <n v="25"/>
    <m/>
    <m/>
    <m/>
    <m/>
    <m/>
    <m/>
    <n v="137"/>
  </r>
  <r>
    <s v="Noviembre"/>
    <s v="11"/>
    <x v="2"/>
    <m/>
    <n v="20141109"/>
    <m/>
    <n v="1"/>
    <s v="Comisión Social"/>
    <s v="Grecia Morales"/>
    <s v="grecia.morales@antioquia.gov.co"/>
    <n v="3003057746"/>
    <n v="8859"/>
    <s v="Donmatías"/>
    <s v="05237"/>
    <s v="Río Grande y Chico"/>
    <s v="Z11"/>
    <s v="NORTE"/>
    <s v="R05"/>
    <m/>
    <e v="#N/A"/>
    <e v="#N/A"/>
    <m/>
    <m/>
    <m/>
    <s v="Inundación"/>
    <m/>
    <n v="18"/>
    <n v="9"/>
    <m/>
    <m/>
    <m/>
    <n v="183"/>
    <m/>
    <m/>
    <m/>
    <m/>
    <m/>
    <m/>
    <n v="479"/>
  </r>
  <r>
    <s v="Noviembre"/>
    <s v="11"/>
    <x v="2"/>
    <m/>
    <n v="201411"/>
    <m/>
    <n v="1"/>
    <s v="Comisión Social"/>
    <s v="Grecia Morales"/>
    <s v="grecia.morales@antioquia.gov.co"/>
    <n v="3003057746"/>
    <n v="8859"/>
    <s v="Cáceres"/>
    <s v="05120"/>
    <s v="Bajo Cauca"/>
    <s v="Z04"/>
    <s v="BAJO CAUCA"/>
    <s v="R02"/>
    <m/>
    <e v="#N/A"/>
    <e v="#N/A"/>
    <m/>
    <m/>
    <m/>
    <s v="Vendaval"/>
    <m/>
    <n v="30"/>
    <n v="5"/>
    <m/>
    <m/>
    <m/>
    <n v="8"/>
    <m/>
    <m/>
    <m/>
    <m/>
    <m/>
    <m/>
    <n v="20"/>
  </r>
  <r>
    <s v="Octubre"/>
    <s v="10"/>
    <x v="2"/>
    <m/>
    <n v="20141001"/>
    <m/>
    <n v="1"/>
    <s v="Comisión Social"/>
    <s v="Grecia Morales"/>
    <s v="grecia.morales@antioquia.gov.co"/>
    <n v="3003057746"/>
    <n v="8859"/>
    <s v="Yondó"/>
    <s v="05893"/>
    <s v="Ribereña"/>
    <s v="Z06"/>
    <s v="MAGDALENA MEDIO"/>
    <s v="R03"/>
    <m/>
    <e v="#N/A"/>
    <e v="#N/A"/>
    <m/>
    <m/>
    <m/>
    <s v="Inundación"/>
    <m/>
    <n v="18"/>
    <m/>
    <m/>
    <m/>
    <m/>
    <n v="92"/>
    <m/>
    <m/>
    <m/>
    <m/>
    <m/>
    <m/>
    <n v="261"/>
  </r>
  <r>
    <s v="Octubre"/>
    <s v="10"/>
    <x v="2"/>
    <m/>
    <n v="20141008"/>
    <m/>
    <n v="1"/>
    <s v="Comisión Social"/>
    <s v="Grecia Morales"/>
    <s v="grecia.morales@antioquia.gov.co"/>
    <n v="3003057746"/>
    <n v="8859"/>
    <s v="Montebello"/>
    <s v="05467"/>
    <s v="Cartama"/>
    <s v="Z22"/>
    <s v="SUROESTE"/>
    <s v="R08"/>
    <m/>
    <e v="#N/A"/>
    <e v="#N/A"/>
    <m/>
    <m/>
    <m/>
    <s v="Deslizamiento"/>
    <m/>
    <n v="7"/>
    <n v="1"/>
    <m/>
    <m/>
    <m/>
    <n v="1"/>
    <m/>
    <m/>
    <m/>
    <m/>
    <m/>
    <m/>
    <n v="5"/>
  </r>
  <r>
    <s v="Noviembre"/>
    <s v="11"/>
    <x v="2"/>
    <m/>
    <n v="20141121"/>
    <m/>
    <n v="1"/>
    <s v="Comisión Social"/>
    <s v="Grecia Morales"/>
    <s v="grecia.morales@antioquia.gov.co"/>
    <n v="3003057746"/>
    <n v="8859"/>
    <s v="San Francisco"/>
    <s v="05652"/>
    <s v="Bosques"/>
    <s v="Z17"/>
    <s v="ORIENTE"/>
    <s v="R07"/>
    <m/>
    <e v="#N/A"/>
    <e v="#N/A"/>
    <m/>
    <m/>
    <m/>
    <s v="Inundación"/>
    <m/>
    <n v="18"/>
    <n v="14"/>
    <m/>
    <m/>
    <m/>
    <n v="1500"/>
    <m/>
    <m/>
    <m/>
    <m/>
    <m/>
    <m/>
    <m/>
  </r>
  <r>
    <s v="Septiembre"/>
    <s v="09"/>
    <x v="2"/>
    <m/>
    <n v="20140926"/>
    <m/>
    <n v="1"/>
    <s v="Comisión Social"/>
    <s v="Grecia Morales"/>
    <s v="grecia.morales@antioquia.gov.co"/>
    <n v="3003057746"/>
    <n v="8859"/>
    <s v="Valdivia"/>
    <s v="05854"/>
    <s v="Vertiente Chorros Blancos"/>
    <s v="Z10"/>
    <s v="NORTE"/>
    <s v="R05"/>
    <m/>
    <e v="#N/A"/>
    <e v="#N/A"/>
    <m/>
    <m/>
    <m/>
    <s v="Vendaval"/>
    <m/>
    <n v="30"/>
    <n v="1"/>
    <m/>
    <m/>
    <m/>
    <n v="1"/>
    <m/>
    <m/>
    <m/>
    <m/>
    <m/>
    <m/>
    <n v="2"/>
  </r>
  <r>
    <s v="Noviembre"/>
    <s v="11"/>
    <x v="2"/>
    <m/>
    <n v="20141109"/>
    <m/>
    <n v="1"/>
    <s v="Comisión Social"/>
    <s v="Grecia Morales"/>
    <s v="grecia.morales@antioquia.gov.co"/>
    <n v="3003057746"/>
    <n v="8859"/>
    <s v="Vegachí"/>
    <s v="05858"/>
    <s v="Meseta"/>
    <s v="Z07"/>
    <s v="NORDESTE"/>
    <s v="R04"/>
    <m/>
    <e v="#N/A"/>
    <e v="#N/A"/>
    <m/>
    <m/>
    <m/>
    <s v="Otro"/>
    <m/>
    <n v="39"/>
    <m/>
    <m/>
    <m/>
    <m/>
    <n v="25"/>
    <m/>
    <m/>
    <m/>
    <m/>
    <m/>
    <m/>
    <n v="137"/>
  </r>
  <r>
    <s v="Noviembre"/>
    <s v="11"/>
    <x v="2"/>
    <m/>
    <n v="20141103"/>
    <m/>
    <n v="1"/>
    <s v="Comisión Social"/>
    <s v="Grecia Morales"/>
    <s v="grecia.morales@antioquia.gov.co"/>
    <n v="3003057746"/>
    <n v="8859"/>
    <s v="Vegachí"/>
    <s v="05858"/>
    <s v="Meseta"/>
    <s v="Z07"/>
    <s v="NORDESTE"/>
    <s v="R04"/>
    <m/>
    <e v="#N/A"/>
    <e v="#N/A"/>
    <m/>
    <m/>
    <m/>
    <s v="Vendaval"/>
    <m/>
    <n v="30"/>
    <n v="3"/>
    <m/>
    <m/>
    <m/>
    <n v="3"/>
    <m/>
    <m/>
    <m/>
    <m/>
    <m/>
    <m/>
    <n v="11"/>
  </r>
  <r>
    <s v="Octubre"/>
    <s v="10"/>
    <x v="2"/>
    <m/>
    <n v="20141017"/>
    <m/>
    <n v="1"/>
    <s v="Comisión Social"/>
    <s v="Grecia Morales"/>
    <s v="grecia.morales@antioquia.gov.co"/>
    <n v="3003057746"/>
    <n v="8859"/>
    <s v="Montebello"/>
    <s v="05467"/>
    <s v="Cartama"/>
    <s v="Z22"/>
    <s v="SUROESTE"/>
    <s v="R08"/>
    <m/>
    <e v="#N/A"/>
    <e v="#N/A"/>
    <m/>
    <m/>
    <m/>
    <s v="Otro"/>
    <m/>
    <n v="39"/>
    <n v="1"/>
    <m/>
    <m/>
    <m/>
    <n v="1"/>
    <m/>
    <m/>
    <m/>
    <m/>
    <m/>
    <m/>
    <n v="5"/>
  </r>
  <r>
    <s v="Octubre"/>
    <s v="10"/>
    <x v="2"/>
    <m/>
    <n v="20141007"/>
    <m/>
    <n v="1"/>
    <s v="Comisión Social"/>
    <s v="Grecia Morales"/>
    <s v="grecia.morales@antioquia.gov.co"/>
    <n v="3003057746"/>
    <n v="8859"/>
    <s v="Uramita"/>
    <s v="05842"/>
    <s v="Cuenca del Río Sucio"/>
    <s v="Z13"/>
    <s v="OCCIDENTE"/>
    <s v="R06"/>
    <m/>
    <e v="#N/A"/>
    <e v="#N/A"/>
    <m/>
    <m/>
    <m/>
    <s v="Vendaval"/>
    <m/>
    <n v="30"/>
    <n v="44"/>
    <m/>
    <m/>
    <m/>
    <n v="44"/>
    <m/>
    <m/>
    <m/>
    <m/>
    <m/>
    <m/>
    <n v="80"/>
  </r>
  <r>
    <s v="Noviembre"/>
    <s v="11"/>
    <x v="2"/>
    <m/>
    <n v="20141126"/>
    <m/>
    <n v="1"/>
    <s v="Comisión Social"/>
    <s v="Grecia Morales"/>
    <s v="grecia.morales@antioquia.gov.co"/>
    <n v="3003057746"/>
    <n v="8859"/>
    <s v="Cáceres"/>
    <s v="05120"/>
    <s v="Bajo Cauca"/>
    <s v="Z04"/>
    <s v="BAJO CAUCA"/>
    <s v="R02"/>
    <m/>
    <e v="#N/A"/>
    <e v="#N/A"/>
    <m/>
    <m/>
    <m/>
    <s v="Vendaval"/>
    <m/>
    <n v="30"/>
    <n v="5"/>
    <m/>
    <m/>
    <m/>
    <n v="8"/>
    <m/>
    <m/>
    <m/>
    <m/>
    <m/>
    <m/>
    <n v="20"/>
  </r>
  <r>
    <s v="Diciembre"/>
    <s v="12"/>
    <x v="2"/>
    <m/>
    <n v="20141210"/>
    <m/>
    <n v="1"/>
    <s v="Comisión Social"/>
    <s v="Grecia Morales"/>
    <s v="grecia.morales@antioquia.gov.co"/>
    <n v="3003057746"/>
    <n v="8859"/>
    <s v="Chigorodó"/>
    <s v="05172"/>
    <s v="Centro"/>
    <s v="Z23"/>
    <s v="URABÁ"/>
    <s v="R09"/>
    <m/>
    <e v="#N/A"/>
    <e v="#N/A"/>
    <m/>
    <m/>
    <m/>
    <s v="Vendaval"/>
    <m/>
    <n v="30"/>
    <m/>
    <m/>
    <m/>
    <m/>
    <m/>
    <m/>
    <m/>
    <m/>
    <m/>
    <m/>
    <m/>
    <n v="874"/>
  </r>
  <r>
    <s v="Diciembre"/>
    <s v="12"/>
    <x v="2"/>
    <m/>
    <n v="20141210"/>
    <m/>
    <n v="1"/>
    <s v="Comisión Social"/>
    <s v="Grecia Morales"/>
    <s v="grecia.morales@antioquia.gov.co"/>
    <n v="3003057746"/>
    <n v="8859"/>
    <s v="Apartadó"/>
    <s v="05045"/>
    <s v="Centro"/>
    <s v="Z23"/>
    <s v="URABÁ"/>
    <s v="R09"/>
    <m/>
    <e v="#N/A"/>
    <e v="#N/A"/>
    <m/>
    <m/>
    <m/>
    <s v="Granizada"/>
    <m/>
    <n v="12"/>
    <n v="207"/>
    <m/>
    <m/>
    <m/>
    <m/>
    <m/>
    <m/>
    <m/>
    <m/>
    <m/>
    <m/>
    <m/>
  </r>
  <r>
    <s v="Diciembre"/>
    <s v="12"/>
    <x v="2"/>
    <m/>
    <n v="20141217"/>
    <m/>
    <n v="1"/>
    <s v="Comisión Social"/>
    <s v="Grecia Morales"/>
    <s v="grecia.morales@antioquia.gov.co"/>
    <n v="3003057746"/>
    <n v="8859"/>
    <s v="Vegachí"/>
    <s v="05858"/>
    <s v="Meseta"/>
    <s v="Z07"/>
    <s v="NORDESTE"/>
    <s v="R04"/>
    <m/>
    <e v="#N/A"/>
    <e v="#N/A"/>
    <m/>
    <m/>
    <m/>
    <s v="Otro"/>
    <m/>
    <n v="39"/>
    <m/>
    <m/>
    <m/>
    <m/>
    <m/>
    <m/>
    <m/>
    <m/>
    <m/>
    <m/>
    <m/>
    <m/>
  </r>
  <r>
    <s v="Diciembre"/>
    <s v="12"/>
    <x v="2"/>
    <m/>
    <n v="20141217"/>
    <m/>
    <n v="1"/>
    <s v="Comisión Social"/>
    <s v="Grecia Morales"/>
    <s v="grecia.morales@antioquia.gov.co"/>
    <n v="3003057746"/>
    <n v="8859"/>
    <s v="San Rafael"/>
    <s v="05667"/>
    <s v="Embalses"/>
    <s v="Z16"/>
    <s v="ORIENTE"/>
    <s v="R07"/>
    <m/>
    <e v="#N/A"/>
    <e v="#N/A"/>
    <m/>
    <m/>
    <m/>
    <s v="Colapso Estructural"/>
    <m/>
    <n v="4"/>
    <n v="12"/>
    <m/>
    <m/>
    <m/>
    <n v="12"/>
    <m/>
    <m/>
    <m/>
    <m/>
    <m/>
    <m/>
    <m/>
  </r>
  <r>
    <s v="Diciembre"/>
    <s v="12"/>
    <x v="2"/>
    <m/>
    <n v="20141217"/>
    <m/>
    <n v="1"/>
    <s v="Comisión Social"/>
    <s v="Grecia Morales"/>
    <s v="grecia.morales@antioquia.gov.co"/>
    <n v="3003057746"/>
    <n v="8859"/>
    <s v="Caucasia"/>
    <s v="05154"/>
    <s v="Bajo Cauca"/>
    <s v="Z04"/>
    <s v="BAJO CAUCA"/>
    <s v="R02"/>
    <m/>
    <e v="#N/A"/>
    <e v="#N/A"/>
    <m/>
    <m/>
    <m/>
    <s v="Otro"/>
    <m/>
    <n v="39"/>
    <m/>
    <m/>
    <m/>
    <m/>
    <m/>
    <m/>
    <m/>
    <m/>
    <m/>
    <m/>
    <m/>
    <m/>
  </r>
  <r>
    <s v="Noviembre"/>
    <s v="11"/>
    <x v="2"/>
    <m/>
    <n v="20141114"/>
    <m/>
    <n v="1"/>
    <s v="Comisión Social"/>
    <s v="Grecia Morales"/>
    <s v="grecia.morales@antioquia.gov.co"/>
    <n v="3003057746"/>
    <n v="8859"/>
    <s v="Abejorral"/>
    <s v="05002"/>
    <s v="Páramo"/>
    <s v="Z15"/>
    <s v="ORIENTE"/>
    <s v="R07"/>
    <m/>
    <e v="#N/A"/>
    <e v="#N/A"/>
    <m/>
    <m/>
    <m/>
    <s v="Deslizamiento"/>
    <m/>
    <n v="7"/>
    <n v="1"/>
    <m/>
    <m/>
    <m/>
    <n v="1"/>
    <m/>
    <m/>
    <m/>
    <m/>
    <m/>
    <m/>
    <n v="4"/>
  </r>
  <r>
    <s v="Diciembre"/>
    <s v="12"/>
    <x v="2"/>
    <m/>
    <n v="20141210"/>
    <m/>
    <n v="1"/>
    <s v="Comisión Social"/>
    <s v="Grecia Morales"/>
    <s v="grecia.morales@antioquia.gov.co"/>
    <n v="3003057746"/>
    <n v="8859"/>
    <s v="Puerto Berrío"/>
    <s v="05579"/>
    <s v="Ribereña"/>
    <s v="Z06"/>
    <s v="MAGDALENA MEDIO"/>
    <s v="R03"/>
    <m/>
    <e v="#N/A"/>
    <e v="#N/A"/>
    <m/>
    <m/>
    <m/>
    <s v="Lluvias"/>
    <m/>
    <n v="19"/>
    <m/>
    <m/>
    <m/>
    <m/>
    <m/>
    <m/>
    <m/>
    <m/>
    <m/>
    <m/>
    <m/>
    <m/>
  </r>
  <r>
    <s v="Diciembre"/>
    <s v="12"/>
    <x v="2"/>
    <m/>
    <n v="20141211"/>
    <m/>
    <n v="1"/>
    <s v="Comisión Social"/>
    <s v="Grecia Morales"/>
    <s v="grecia.morales@antioquia.gov.co"/>
    <n v="3003057746"/>
    <n v="8859"/>
    <s v="Puerto Triunfo"/>
    <s v="05591"/>
    <s v="Ribereña"/>
    <s v="Z06"/>
    <s v="MAGDALENA MEDIO"/>
    <s v="R03"/>
    <m/>
    <e v="#N/A"/>
    <e v="#N/A"/>
    <m/>
    <m/>
    <m/>
    <s v="Incendio Forestal"/>
    <m/>
    <n v="16"/>
    <m/>
    <m/>
    <m/>
    <m/>
    <n v="8"/>
    <m/>
    <m/>
    <m/>
    <m/>
    <m/>
    <m/>
    <n v="50"/>
  </r>
  <r>
    <s v="Diciembre"/>
    <s v="12"/>
    <x v="2"/>
    <m/>
    <n v="20141218"/>
    <m/>
    <n v="1"/>
    <s v="Comisión Social"/>
    <s v="Grecia Morales"/>
    <s v="grecia.morales@antioquia.gov.co"/>
    <n v="3003057746"/>
    <n v="8859"/>
    <s v="Donmatías"/>
    <s v="05237"/>
    <s v="Río Grande y Chico"/>
    <s v="Z11"/>
    <s v="NORTE"/>
    <s v="R05"/>
    <m/>
    <e v="#N/A"/>
    <e v="#N/A"/>
    <m/>
    <m/>
    <m/>
    <s v="Otro"/>
    <m/>
    <n v="39"/>
    <m/>
    <m/>
    <m/>
    <m/>
    <m/>
    <m/>
    <m/>
    <m/>
    <m/>
    <m/>
    <m/>
    <m/>
  </r>
  <r>
    <s v="Diciembre"/>
    <s v="12"/>
    <x v="2"/>
    <m/>
    <n v="20141210"/>
    <m/>
    <n v="1"/>
    <s v="Comisión Social"/>
    <s v="Grecia Morales"/>
    <s v="grecia.morales@antioquia.gov.co"/>
    <n v="3003057746"/>
    <n v="8859"/>
    <s v="San Rafael"/>
    <s v="05667"/>
    <s v="Embalses"/>
    <s v="Z16"/>
    <s v="ORIENTE"/>
    <s v="R07"/>
    <m/>
    <e v="#N/A"/>
    <e v="#N/A"/>
    <m/>
    <m/>
    <m/>
    <s v="Lluvias"/>
    <m/>
    <n v="19"/>
    <m/>
    <m/>
    <m/>
    <m/>
    <m/>
    <m/>
    <m/>
    <m/>
    <m/>
    <m/>
    <m/>
    <m/>
  </r>
  <r>
    <s v="Diciembre"/>
    <s v="12"/>
    <x v="2"/>
    <m/>
    <n v="20141210"/>
    <m/>
    <n v="1"/>
    <s v="Comisión Social"/>
    <s v="Grecia Morales"/>
    <s v="grecia.morales@antioquia.gov.co"/>
    <n v="3003057746"/>
    <n v="8859"/>
    <s v="Apartadó"/>
    <s v="05045"/>
    <s v="Centro"/>
    <s v="Z23"/>
    <s v="URABÁ"/>
    <s v="R09"/>
    <m/>
    <e v="#N/A"/>
    <e v="#N/A"/>
    <m/>
    <m/>
    <m/>
    <s v="Inundación"/>
    <m/>
    <n v="18"/>
    <m/>
    <m/>
    <m/>
    <m/>
    <n v="15"/>
    <m/>
    <m/>
    <m/>
    <m/>
    <m/>
    <m/>
    <m/>
  </r>
  <r>
    <s v="Octubre"/>
    <s v="10"/>
    <x v="2"/>
    <m/>
    <n v="20141030"/>
    <m/>
    <n v="1"/>
    <s v="Comisión Social"/>
    <s v="Grecia Morales"/>
    <s v="grecia.morales@antioquia.gov.co"/>
    <n v="3003057746"/>
    <n v="8859"/>
    <s v="Amagá"/>
    <s v="05030"/>
    <s v="Sinifaná"/>
    <s v="Z19"/>
    <s v="SUROESTE"/>
    <s v="R08"/>
    <m/>
    <e v="#N/A"/>
    <e v="#N/A"/>
    <m/>
    <m/>
    <m/>
    <s v="Inundación"/>
    <m/>
    <n v="18"/>
    <m/>
    <m/>
    <m/>
    <m/>
    <n v="12"/>
    <m/>
    <m/>
    <m/>
    <m/>
    <m/>
    <m/>
    <n v="72"/>
  </r>
  <r>
    <s v="Enero"/>
    <s v="01"/>
    <x v="2"/>
    <m/>
    <n v="20140103"/>
    <m/>
    <n v="1"/>
    <s v="Unidad Élite"/>
    <s v="Gilberto Mazo"/>
    <s v="gilberto.mazo@antioquia.gov.co"/>
    <s v="3146327933 - 3202407294 "/>
    <n v="8857"/>
    <s v="Guatapé"/>
    <s v="05321"/>
    <s v="Embalses"/>
    <s v="Z16"/>
    <s v="ORIENTE"/>
    <s v="R07"/>
    <m/>
    <e v="#N/A"/>
    <e v="#N/A"/>
    <m/>
    <m/>
    <m/>
    <s v="Deslizamiento"/>
    <m/>
    <n v="7"/>
    <m/>
    <m/>
    <m/>
    <m/>
    <m/>
    <m/>
    <m/>
    <m/>
    <m/>
    <m/>
    <m/>
    <m/>
  </r>
  <r>
    <s v="Enero"/>
    <s v="01"/>
    <x v="2"/>
    <m/>
    <n v="20140109"/>
    <m/>
    <n v="1"/>
    <s v="Unidad Élite"/>
    <s v="Gilberto Mazo"/>
    <s v="gilberto.mazo@antioquia.gov.co"/>
    <s v="3146327933 - 3202407294 "/>
    <n v="8857"/>
    <s v="Anorí"/>
    <s v="05040"/>
    <s v="Río Porce "/>
    <s v="Z09"/>
    <s v="NORDESTE"/>
    <s v="R04"/>
    <m/>
    <e v="#N/A"/>
    <e v="#N/A"/>
    <m/>
    <m/>
    <m/>
    <s v="Terrorismo"/>
    <m/>
    <n v="28"/>
    <m/>
    <m/>
    <m/>
    <m/>
    <m/>
    <m/>
    <m/>
    <m/>
    <m/>
    <m/>
    <m/>
    <m/>
  </r>
  <r>
    <s v="Enero"/>
    <s v="01"/>
    <x v="2"/>
    <m/>
    <n v="20140110"/>
    <m/>
    <n v="1"/>
    <s v="Unidad Élite"/>
    <s v="Gilberto Mazo"/>
    <s v="gilberto.mazo@antioquia.gov.co"/>
    <s v="3146327933 - 3202407294 "/>
    <n v="8857"/>
    <s v="Betania"/>
    <s v="05091"/>
    <s v="San Juan"/>
    <s v="Z20"/>
    <s v="SUROESTE"/>
    <s v="R08"/>
    <m/>
    <e v="#N/A"/>
    <e v="#N/A"/>
    <m/>
    <m/>
    <m/>
    <s v="Deslizamiento"/>
    <m/>
    <n v="7"/>
    <m/>
    <m/>
    <m/>
    <m/>
    <m/>
    <m/>
    <m/>
    <m/>
    <m/>
    <m/>
    <m/>
    <m/>
  </r>
  <r>
    <s v="Enero"/>
    <s v="01"/>
    <x v="2"/>
    <m/>
    <n v="20140112"/>
    <m/>
    <n v="1"/>
    <s v="Unidad Élite"/>
    <s v="Gilberto Mazo"/>
    <s v="gilberto.mazo@antioquia.gov.co"/>
    <s v="3146327933 - 3202407294 "/>
    <n v="8857"/>
    <s v="San Luis"/>
    <s v="05660"/>
    <s v="Bosques"/>
    <s v="Z17"/>
    <s v="ORIENTE"/>
    <s v="R07"/>
    <m/>
    <e v="#N/A"/>
    <e v="#N/A"/>
    <m/>
    <m/>
    <m/>
    <s v="Ahogamiento"/>
    <m/>
    <e v="#N/A"/>
    <m/>
    <m/>
    <m/>
    <m/>
    <m/>
    <m/>
    <m/>
    <m/>
    <m/>
    <m/>
    <n v="1"/>
    <m/>
  </r>
  <r>
    <s v="Enero"/>
    <s v="01"/>
    <x v="2"/>
    <m/>
    <n v="20140114"/>
    <m/>
    <n v="1"/>
    <s v="Unidad Élite"/>
    <s v="Gilberto Mazo"/>
    <s v="gilberto.mazo@antioquia.gov.co"/>
    <s v="3146327933 - 3202407294 "/>
    <n v="8857"/>
    <s v="Guarne"/>
    <s v="05318"/>
    <s v="Valle de San Nicolás"/>
    <s v="Z18"/>
    <s v="ORIENTE"/>
    <s v="R07"/>
    <m/>
    <e v="#N/A"/>
    <e v="#N/A"/>
    <m/>
    <m/>
    <m/>
    <s v="Accidente"/>
    <m/>
    <n v="1"/>
    <m/>
    <m/>
    <m/>
    <m/>
    <m/>
    <m/>
    <m/>
    <m/>
    <m/>
    <m/>
    <m/>
    <m/>
  </r>
  <r>
    <s v="Enero"/>
    <s v="01"/>
    <x v="2"/>
    <m/>
    <n v="20140114"/>
    <m/>
    <n v="1"/>
    <s v="Unidad Élite"/>
    <s v="Gilberto Mazo"/>
    <s v="gilberto.mazo@antioquia.gov.co"/>
    <s v="3146327933 - 3202407294 "/>
    <n v="8857"/>
    <s v="Maceo"/>
    <s v="05425"/>
    <s v="Nus"/>
    <s v="Z05"/>
    <s v="MAGDALENA MEDIO"/>
    <s v="R03"/>
    <m/>
    <e v="#N/A"/>
    <e v="#N/A"/>
    <m/>
    <m/>
    <m/>
    <s v="Sismo"/>
    <m/>
    <n v="25"/>
    <m/>
    <m/>
    <m/>
    <m/>
    <m/>
    <m/>
    <m/>
    <m/>
    <m/>
    <m/>
    <m/>
    <m/>
  </r>
  <r>
    <s v="Enero"/>
    <s v="01"/>
    <x v="2"/>
    <m/>
    <n v="20140116"/>
    <m/>
    <n v="1"/>
    <s v="Unidad Élite"/>
    <s v="Gilberto Mazo"/>
    <s v="gilberto.mazo@antioquia.gov.co"/>
    <s v="3146327933 - 3202407294 "/>
    <n v="8857"/>
    <s v="Dabeiba"/>
    <s v="05234"/>
    <s v="Cuenca del Río Sucio"/>
    <s v="Z13"/>
    <s v="OCCIDENTE"/>
    <s v="R06"/>
    <m/>
    <e v="#N/A"/>
    <e v="#N/A"/>
    <m/>
    <m/>
    <m/>
    <s v="Sismo"/>
    <m/>
    <n v="25"/>
    <m/>
    <m/>
    <m/>
    <m/>
    <m/>
    <m/>
    <m/>
    <m/>
    <m/>
    <m/>
    <m/>
    <m/>
  </r>
  <r>
    <s v="Enero"/>
    <s v="01"/>
    <x v="2"/>
    <m/>
    <n v="20140119"/>
    <m/>
    <n v="1"/>
    <s v="Unidad Élite"/>
    <s v="Gilberto Mazo"/>
    <s v="gilberto.mazo@antioquia.gov.co"/>
    <s v="3146327933 - 3202407294 "/>
    <n v="8857"/>
    <s v="Barbosa"/>
    <s v="05079"/>
    <s v="Norte "/>
    <s v="Z02"/>
    <s v="VALLE DE ABURRÁ"/>
    <s v="R01"/>
    <m/>
    <e v="#N/A"/>
    <e v="#N/A"/>
    <m/>
    <m/>
    <m/>
    <s v="Accidente"/>
    <m/>
    <n v="1"/>
    <m/>
    <m/>
    <m/>
    <m/>
    <m/>
    <m/>
    <m/>
    <m/>
    <m/>
    <m/>
    <m/>
    <n v="0"/>
  </r>
  <r>
    <s v="Enero"/>
    <s v="01"/>
    <x v="2"/>
    <m/>
    <n v="20140122"/>
    <m/>
    <n v="1"/>
    <s v="Unidad Élite"/>
    <s v="Gilberto Mazo"/>
    <s v="gilberto.mazo@antioquia.gov.co"/>
    <s v="3146327933 - 3202407294 "/>
    <n v="8857"/>
    <s v="Arboletes"/>
    <s v="05051"/>
    <s v="Norte"/>
    <s v="Z24"/>
    <s v="URABÁ"/>
    <s v="R09"/>
    <m/>
    <e v="#N/A"/>
    <e v="#N/A"/>
    <m/>
    <m/>
    <m/>
    <s v="Diapirismo"/>
    <m/>
    <n v="8"/>
    <m/>
    <m/>
    <m/>
    <m/>
    <m/>
    <m/>
    <m/>
    <m/>
    <m/>
    <m/>
    <m/>
    <m/>
  </r>
  <r>
    <s v="Enero"/>
    <s v="01"/>
    <x v="2"/>
    <m/>
    <n v="20140124"/>
    <m/>
    <n v="1"/>
    <s v="Unidad Élite"/>
    <s v="Gilberto Mazo"/>
    <s v="gilberto.mazo@antioquia.gov.co"/>
    <s v="3146327933 - 3202407294 "/>
    <n v="8857"/>
    <s v="Olaya"/>
    <s v="05501"/>
    <s v="Cauca Medio"/>
    <s v="Z14"/>
    <s v="OCCIDENTE"/>
    <s v="R06"/>
    <m/>
    <e v="#N/A"/>
    <e v="#N/A"/>
    <m/>
    <m/>
    <m/>
    <s v="Incendio Estructural"/>
    <m/>
    <n v="15"/>
    <n v="3"/>
    <m/>
    <m/>
    <m/>
    <m/>
    <m/>
    <m/>
    <m/>
    <m/>
    <m/>
    <m/>
    <m/>
  </r>
  <r>
    <s v="Enero"/>
    <s v="01"/>
    <x v="2"/>
    <m/>
    <n v="20140127"/>
    <m/>
    <n v="1"/>
    <s v="Unidad Élite"/>
    <s v="Gilberto Mazo"/>
    <s v="gilberto.mazo@antioquia.gov.co"/>
    <s v="3146327933 - 3202407294 "/>
    <n v="8857"/>
    <s v="Copacabana"/>
    <s v="05212"/>
    <s v="Norte "/>
    <s v="Z02"/>
    <s v="VALLE DE ABURRÁ"/>
    <s v="R01"/>
    <m/>
    <e v="#N/A"/>
    <e v="#N/A"/>
    <m/>
    <m/>
    <m/>
    <s v="Incendio Forestal"/>
    <m/>
    <n v="16"/>
    <m/>
    <m/>
    <m/>
    <m/>
    <m/>
    <m/>
    <m/>
    <m/>
    <m/>
    <m/>
    <m/>
    <m/>
  </r>
  <r>
    <s v="Enero"/>
    <s v="01"/>
    <x v="2"/>
    <m/>
    <n v="20140128"/>
    <m/>
    <n v="1"/>
    <s v="Unidad Élite"/>
    <s v="Gilberto Mazo"/>
    <s v="gilberto.mazo@antioquia.gov.co"/>
    <s v="3146327933 - 3202407294 "/>
    <n v="8857"/>
    <s v="Santa Fe de Antioquia"/>
    <s v="05042"/>
    <s v="Cauca Medio"/>
    <s v="Z14"/>
    <s v="OCCIDENTE"/>
    <s v="R06"/>
    <m/>
    <e v="#N/A"/>
    <e v="#N/A"/>
    <m/>
    <m/>
    <m/>
    <s v="Incendio Forestal"/>
    <m/>
    <n v="16"/>
    <m/>
    <m/>
    <m/>
    <m/>
    <m/>
    <m/>
    <m/>
    <m/>
    <m/>
    <m/>
    <m/>
    <m/>
  </r>
  <r>
    <s v="Enero"/>
    <s v="01"/>
    <x v="2"/>
    <m/>
    <n v="20140129"/>
    <m/>
    <n v="1"/>
    <s v="Unidad Élite"/>
    <s v="Gilberto Mazo"/>
    <s v="gilberto.mazo@antioquia.gov.co"/>
    <s v="3146327933 - 3202407294 "/>
    <n v="8857"/>
    <s v="Segovia"/>
    <s v="05736"/>
    <s v="Minera"/>
    <s v="Z08"/>
    <s v="NORDESTE"/>
    <s v="R04"/>
    <m/>
    <e v="#N/A"/>
    <e v="#N/A"/>
    <m/>
    <m/>
    <m/>
    <s v="Incendio Forestal"/>
    <m/>
    <n v="16"/>
    <m/>
    <m/>
    <m/>
    <m/>
    <m/>
    <m/>
    <m/>
    <m/>
    <m/>
    <m/>
    <m/>
    <m/>
  </r>
  <r>
    <s v="Febrero"/>
    <s v="02"/>
    <x v="2"/>
    <m/>
    <n v="20140204"/>
    <m/>
    <n v="1"/>
    <s v="Unidad Élite"/>
    <s v="Gilberto Mazo"/>
    <s v="gilberto.mazo@antioquia.gov.co"/>
    <s v="3146327933 - 3202407294 "/>
    <n v="8857"/>
    <s v="Yalí"/>
    <s v="05885"/>
    <s v="Meseta"/>
    <s v="Z07"/>
    <s v="NORDESTE"/>
    <s v="R04"/>
    <m/>
    <e v="#N/A"/>
    <e v="#N/A"/>
    <m/>
    <m/>
    <m/>
    <s v="Incendio Forestal"/>
    <m/>
    <n v="16"/>
    <m/>
    <m/>
    <m/>
    <m/>
    <m/>
    <m/>
    <m/>
    <m/>
    <m/>
    <m/>
    <m/>
    <m/>
  </r>
  <r>
    <s v="Febrero"/>
    <s v="02"/>
    <x v="2"/>
    <m/>
    <n v="20140204"/>
    <m/>
    <n v="1"/>
    <s v="Unidad Élite"/>
    <s v="Gilberto Mazo"/>
    <s v="gilberto.mazo@antioquia.gov.co"/>
    <s v="3146327933 - 3202407294 "/>
    <n v="8857"/>
    <s v="Ituango"/>
    <s v="05361"/>
    <s v="Río Cauca"/>
    <s v="Z12"/>
    <s v="NORTE"/>
    <s v="R05"/>
    <m/>
    <e v="#N/A"/>
    <e v="#N/A"/>
    <m/>
    <m/>
    <m/>
    <s v="Ahogamiento"/>
    <m/>
    <e v="#N/A"/>
    <m/>
    <m/>
    <m/>
    <m/>
    <m/>
    <m/>
    <m/>
    <m/>
    <m/>
    <m/>
    <n v="1"/>
    <m/>
  </r>
  <r>
    <s v="Febrero"/>
    <s v="02"/>
    <x v="2"/>
    <m/>
    <n v="20140211"/>
    <m/>
    <n v="1"/>
    <s v="Unidad Élite"/>
    <s v="Gilberto Mazo"/>
    <s v="gilberto.mazo@antioquia.gov.co"/>
    <s v="3146327933 - 3202407294 "/>
    <n v="8857"/>
    <s v="Nechí"/>
    <s v="05495"/>
    <s v="Bajo Cauca"/>
    <s v="Z04"/>
    <s v="BAJO CAUCA"/>
    <s v="R02"/>
    <m/>
    <e v="#N/A"/>
    <e v="#N/A"/>
    <m/>
    <m/>
    <m/>
    <s v="Sismo"/>
    <m/>
    <n v="25"/>
    <m/>
    <m/>
    <m/>
    <m/>
    <m/>
    <m/>
    <m/>
    <m/>
    <m/>
    <m/>
    <m/>
    <m/>
  </r>
  <r>
    <s v="Febrero"/>
    <s v="02"/>
    <x v="2"/>
    <m/>
    <n v="20140213"/>
    <m/>
    <n v="1"/>
    <s v="Unidad Élite"/>
    <s v="Gilberto Mazo"/>
    <s v="gilberto.mazo@antioquia.gov.co"/>
    <s v="3146327933 - 3202407294 "/>
    <n v="8857"/>
    <s v="Caramanta"/>
    <s v="05145"/>
    <s v="Cartama"/>
    <s v="Z22"/>
    <s v="SUROESTE"/>
    <s v="R08"/>
    <m/>
    <e v="#N/A"/>
    <e v="#N/A"/>
    <m/>
    <m/>
    <m/>
    <s v="Accidente"/>
    <m/>
    <n v="1"/>
    <m/>
    <m/>
    <m/>
    <m/>
    <m/>
    <m/>
    <m/>
    <m/>
    <m/>
    <m/>
    <m/>
    <m/>
  </r>
  <r>
    <s v="Febrero"/>
    <s v="02"/>
    <x v="2"/>
    <m/>
    <n v="20140216"/>
    <m/>
    <n v="1"/>
    <s v="Unidad Élite"/>
    <s v="Gilberto Mazo"/>
    <s v="gilberto.mazo@antioquia.gov.co"/>
    <s v="3146327933 - 3202407294 "/>
    <n v="8857"/>
    <s v="Envigado"/>
    <s v="05266"/>
    <s v="Sur "/>
    <s v="Z03"/>
    <s v="VALLE DE ABURRÁ"/>
    <s v="R01"/>
    <m/>
    <e v="#N/A"/>
    <e v="#N/A"/>
    <m/>
    <m/>
    <m/>
    <s v="Incendio Forestal"/>
    <m/>
    <n v="16"/>
    <m/>
    <m/>
    <m/>
    <m/>
    <m/>
    <m/>
    <m/>
    <m/>
    <m/>
    <m/>
    <m/>
    <m/>
  </r>
  <r>
    <s v="Febrero"/>
    <s v="02"/>
    <x v="2"/>
    <m/>
    <n v="20140227"/>
    <m/>
    <n v="1"/>
    <s v="Unidad Élite"/>
    <s v="Gilberto Mazo"/>
    <s v="gilberto.mazo@antioquia.gov.co"/>
    <s v="3146327933 - 3202407294 "/>
    <n v="8857"/>
    <s v="Yondó"/>
    <s v="05893"/>
    <s v="Ribereña"/>
    <s v="Z06"/>
    <s v="MAGDALENA MEDIO"/>
    <s v="R03"/>
    <m/>
    <e v="#N/A"/>
    <e v="#N/A"/>
    <m/>
    <m/>
    <m/>
    <s v="Socavación"/>
    <m/>
    <n v="26"/>
    <m/>
    <m/>
    <m/>
    <m/>
    <m/>
    <m/>
    <m/>
    <m/>
    <m/>
    <m/>
    <m/>
    <m/>
  </r>
  <r>
    <s v="Febrero"/>
    <s v="02"/>
    <x v="2"/>
    <m/>
    <n v="20140212"/>
    <m/>
    <n v="1"/>
    <s v="Unidad Élite"/>
    <s v="Gilberto Mazo"/>
    <s v="gilberto.mazo@antioquia.gov.co"/>
    <s v="3146327933 - 3202407294 "/>
    <n v="8857"/>
    <s v="Medellín"/>
    <s v="05001"/>
    <s v="Centro"/>
    <s v="Z01"/>
    <s v="VALLE DE ABURRÁ"/>
    <s v="R01"/>
    <m/>
    <e v="#N/A"/>
    <e v="#N/A"/>
    <m/>
    <m/>
    <m/>
    <s v="Incendio Estructural"/>
    <m/>
    <n v="15"/>
    <m/>
    <m/>
    <m/>
    <m/>
    <m/>
    <m/>
    <m/>
    <m/>
    <m/>
    <m/>
    <m/>
    <m/>
  </r>
  <r>
    <s v="Febrero"/>
    <s v="02"/>
    <x v="2"/>
    <m/>
    <n v="20140221"/>
    <m/>
    <n v="1"/>
    <s v="Unidad Élite"/>
    <s v="Gilberto Mazo"/>
    <s v="gilberto.mazo@antioquia.gov.co"/>
    <s v="3146327933 - 3202407294 "/>
    <n v="8857"/>
    <s v="Caucasia"/>
    <s v="05154"/>
    <s v="Bajo Cauca"/>
    <s v="Z04"/>
    <s v="BAJO CAUCA"/>
    <s v="R02"/>
    <m/>
    <e v="#N/A"/>
    <e v="#N/A"/>
    <m/>
    <m/>
    <m/>
    <s v="Incendio Forestal"/>
    <m/>
    <n v="16"/>
    <m/>
    <m/>
    <m/>
    <m/>
    <m/>
    <m/>
    <m/>
    <m/>
    <m/>
    <m/>
    <m/>
    <m/>
  </r>
  <r>
    <s v="Febrero"/>
    <s v="02"/>
    <x v="2"/>
    <m/>
    <n v="20140227"/>
    <m/>
    <n v="1"/>
    <s v="Unidad Élite"/>
    <s v="Gilberto Mazo"/>
    <s v="gilberto.mazo@antioquia.gov.co"/>
    <s v="3146327933 - 3202407294 "/>
    <n v="8857"/>
    <s v="La Estrella"/>
    <s v="05380"/>
    <s v="Sur "/>
    <s v="Z03"/>
    <s v="VALLE DE ABURRÁ"/>
    <s v="R01"/>
    <m/>
    <e v="#N/A"/>
    <e v="#N/A"/>
    <m/>
    <m/>
    <m/>
    <s v="Inundación"/>
    <m/>
    <n v="18"/>
    <m/>
    <m/>
    <m/>
    <m/>
    <m/>
    <m/>
    <m/>
    <m/>
    <m/>
    <m/>
    <m/>
    <m/>
  </r>
  <r>
    <s v="Marzo"/>
    <s v="03"/>
    <x v="2"/>
    <m/>
    <n v="20140302"/>
    <m/>
    <n v="1"/>
    <s v="Unidad Élite"/>
    <s v="Gilberto Mazo"/>
    <s v="gilberto.mazo@antioquia.gov.co"/>
    <s v="3146327933 - 3202407294 "/>
    <n v="8857"/>
    <s v="Dabeiba"/>
    <s v="05234"/>
    <s v="Cuenca del Río Sucio"/>
    <s v="Z13"/>
    <s v="OCCIDENTE"/>
    <s v="R06"/>
    <m/>
    <e v="#N/A"/>
    <e v="#N/A"/>
    <m/>
    <m/>
    <m/>
    <s v="Accidente"/>
    <m/>
    <n v="1"/>
    <m/>
    <m/>
    <m/>
    <m/>
    <m/>
    <m/>
    <m/>
    <m/>
    <m/>
    <m/>
    <m/>
    <n v="11"/>
  </r>
  <r>
    <s v="Marzo"/>
    <s v="03"/>
    <x v="2"/>
    <m/>
    <n v="20140306"/>
    <m/>
    <n v="1"/>
    <s v="Unidad Élite"/>
    <s v="Gilberto Mazo"/>
    <s v="gilberto.mazo@antioquia.gov.co"/>
    <s v="3146327933 - 3202407294 "/>
    <n v="8857"/>
    <s v="El Santuario"/>
    <s v="05697"/>
    <s v="Valle de San Nicolás"/>
    <s v="Z18"/>
    <s v="ORIENTE"/>
    <s v="R07"/>
    <m/>
    <e v="#N/A"/>
    <e v="#N/A"/>
    <m/>
    <m/>
    <m/>
    <s v="Deslizamiento"/>
    <m/>
    <n v="7"/>
    <m/>
    <m/>
    <m/>
    <m/>
    <m/>
    <m/>
    <m/>
    <m/>
    <m/>
    <m/>
    <m/>
    <m/>
  </r>
  <r>
    <s v="Marzo"/>
    <s v="03"/>
    <x v="2"/>
    <m/>
    <n v="20140306"/>
    <m/>
    <n v="1"/>
    <s v="Unidad Élite"/>
    <s v="Gilberto Mazo"/>
    <s v="gilberto.mazo@antioquia.gov.co"/>
    <s v="3146327933 - 3202407294 "/>
    <n v="8857"/>
    <s v="Buriticá"/>
    <s v="05113"/>
    <s v="Cauca Medio"/>
    <s v="Z14"/>
    <s v="OCCIDENTE"/>
    <s v="R06"/>
    <m/>
    <e v="#N/A"/>
    <e v="#N/A"/>
    <m/>
    <m/>
    <m/>
    <s v="Accidente minero"/>
    <m/>
    <n v="2"/>
    <m/>
    <m/>
    <m/>
    <m/>
    <m/>
    <m/>
    <m/>
    <m/>
    <m/>
    <m/>
    <m/>
    <m/>
  </r>
  <r>
    <s v="Marzo"/>
    <s v="03"/>
    <x v="2"/>
    <m/>
    <n v="20140309"/>
    <m/>
    <n v="1"/>
    <s v="Unidad Élite"/>
    <s v="Gilberto Mazo"/>
    <s v="gilberto.mazo@antioquia.gov.co"/>
    <s v="3146327933 - 3202407294 "/>
    <n v="8857"/>
    <s v="La Unión"/>
    <s v="05400"/>
    <s v="Valle de San Nicolás"/>
    <s v="Z18"/>
    <s v="ORIENTE"/>
    <s v="R07"/>
    <m/>
    <e v="#N/A"/>
    <e v="#N/A"/>
    <m/>
    <m/>
    <m/>
    <s v="Accidente"/>
    <m/>
    <n v="1"/>
    <m/>
    <m/>
    <m/>
    <m/>
    <m/>
    <m/>
    <m/>
    <m/>
    <m/>
    <m/>
    <m/>
    <n v="4"/>
  </r>
  <r>
    <s v="Marzo"/>
    <s v="03"/>
    <x v="2"/>
    <m/>
    <n v="20140312"/>
    <m/>
    <n v="1"/>
    <s v="Unidad Élite"/>
    <s v="Gilberto Mazo"/>
    <s v="gilberto.mazo@antioquia.gov.co"/>
    <s v="3146327933 - 3202407294 "/>
    <n v="8857"/>
    <s v="Sonsón"/>
    <s v="05756"/>
    <s v="Páramo"/>
    <s v="Z15"/>
    <s v="ORIENTE"/>
    <s v="R07"/>
    <m/>
    <e v="#N/A"/>
    <e v="#N/A"/>
    <m/>
    <m/>
    <m/>
    <s v="Deslizamiento"/>
    <m/>
    <n v="7"/>
    <m/>
    <m/>
    <m/>
    <m/>
    <m/>
    <m/>
    <m/>
    <m/>
    <m/>
    <m/>
    <m/>
    <m/>
  </r>
  <r>
    <s v="Marzo"/>
    <s v="03"/>
    <x v="2"/>
    <m/>
    <n v="20140315"/>
    <m/>
    <n v="1"/>
    <s v="Unidad Élite"/>
    <s v="Gilberto Mazo"/>
    <s v="gilberto.mazo@antioquia.gov.co"/>
    <s v="3146327933 - 3202407294 "/>
    <n v="8857"/>
    <s v="El Retiro"/>
    <s v="05607"/>
    <s v="Valle de San Nicolás"/>
    <s v="Z18"/>
    <s v="ORIENTE"/>
    <s v="R07"/>
    <m/>
    <e v="#N/A"/>
    <e v="#N/A"/>
    <m/>
    <m/>
    <m/>
    <s v="Lluvias"/>
    <m/>
    <n v="19"/>
    <m/>
    <m/>
    <m/>
    <m/>
    <m/>
    <m/>
    <m/>
    <m/>
    <m/>
    <m/>
    <m/>
    <m/>
  </r>
  <r>
    <s v="Marzo"/>
    <s v="03"/>
    <x v="2"/>
    <m/>
    <n v="20140315"/>
    <m/>
    <n v="1"/>
    <s v="Unidad Élite"/>
    <s v="Gilberto Mazo"/>
    <s v="gilberto.mazo@antioquia.gov.co"/>
    <s v="3146327933 - 3202407294 "/>
    <n v="8857"/>
    <s v="Cañasgordas"/>
    <s v="05138"/>
    <s v="Cuenca del Río Sucio"/>
    <s v="Z13"/>
    <s v="OCCIDENTE"/>
    <s v="R06"/>
    <m/>
    <e v="#N/A"/>
    <e v="#N/A"/>
    <m/>
    <m/>
    <m/>
    <s v="Vendaval"/>
    <m/>
    <n v="30"/>
    <n v="34"/>
    <m/>
    <m/>
    <m/>
    <m/>
    <m/>
    <m/>
    <m/>
    <m/>
    <m/>
    <m/>
    <m/>
  </r>
  <r>
    <s v="Marzo"/>
    <s v="03"/>
    <x v="2"/>
    <m/>
    <n v="20140318"/>
    <m/>
    <n v="1"/>
    <s v="Unidad Élite"/>
    <s v="Gilberto Mazo"/>
    <s v="gilberto.mazo@antioquia.gov.co"/>
    <s v="3146327933 - 3202407294 "/>
    <n v="8857"/>
    <s v="Titiribí"/>
    <s v="05809"/>
    <s v="Sinifaná"/>
    <s v="Z19"/>
    <s v="SUROESTE"/>
    <s v="R08"/>
    <m/>
    <e v="#N/A"/>
    <e v="#N/A"/>
    <m/>
    <m/>
    <m/>
    <s v="Derrame"/>
    <m/>
    <n v="6"/>
    <m/>
    <m/>
    <m/>
    <m/>
    <m/>
    <m/>
    <m/>
    <m/>
    <m/>
    <m/>
    <m/>
    <m/>
  </r>
  <r>
    <s v="Marzo"/>
    <s v="03"/>
    <x v="2"/>
    <m/>
    <n v="20140319"/>
    <m/>
    <n v="1"/>
    <s v="Unidad Élite"/>
    <s v="Gilberto Mazo"/>
    <s v="gilberto.mazo@antioquia.gov.co"/>
    <s v="3146327933 - 3202407294 "/>
    <n v="8857"/>
    <s v="Andes"/>
    <s v="05034"/>
    <s v="San Juan"/>
    <s v="Z20"/>
    <s v="SUROESTE"/>
    <s v="R08"/>
    <m/>
    <e v="#N/A"/>
    <e v="#N/A"/>
    <m/>
    <m/>
    <m/>
    <s v="Intoxicación"/>
    <m/>
    <n v="17"/>
    <m/>
    <m/>
    <m/>
    <m/>
    <m/>
    <m/>
    <m/>
    <m/>
    <m/>
    <m/>
    <m/>
    <n v="43"/>
  </r>
  <r>
    <s v="Marzo"/>
    <s v="03"/>
    <x v="2"/>
    <m/>
    <n v="20140320"/>
    <m/>
    <n v="1"/>
    <s v="Unidad Élite"/>
    <s v="Gilberto Mazo"/>
    <s v="gilberto.mazo@antioquia.gov.co"/>
    <s v="3146327933 - 3202407294 "/>
    <n v="8857"/>
    <s v="Turbo"/>
    <s v="05837"/>
    <s v="Centro"/>
    <s v="Z23"/>
    <s v="URABÁ"/>
    <s v="R09"/>
    <m/>
    <e v="#N/A"/>
    <e v="#N/A"/>
    <m/>
    <m/>
    <m/>
    <s v="Incendio Forestal"/>
    <m/>
    <n v="16"/>
    <m/>
    <m/>
    <m/>
    <m/>
    <m/>
    <m/>
    <m/>
    <m/>
    <m/>
    <m/>
    <m/>
    <m/>
  </r>
  <r>
    <s v="Marzo"/>
    <s v="03"/>
    <x v="2"/>
    <m/>
    <n v="20140315"/>
    <m/>
    <n v="1"/>
    <s v="Unidad Élite"/>
    <s v="Gilberto Mazo"/>
    <s v="gilberto.mazo@antioquia.gov.co"/>
    <s v="3146327933 - 3202407294 "/>
    <n v="8857"/>
    <s v="Salgar"/>
    <s v="05642"/>
    <s v="Penderisco"/>
    <s v="Z21"/>
    <s v="SUROESTE"/>
    <s v="R08"/>
    <m/>
    <e v="#N/A"/>
    <e v="#N/A"/>
    <m/>
    <m/>
    <m/>
    <s v="Otro"/>
    <m/>
    <n v="39"/>
    <n v="8"/>
    <m/>
    <m/>
    <m/>
    <m/>
    <m/>
    <m/>
    <m/>
    <m/>
    <m/>
    <m/>
    <m/>
  </r>
  <r>
    <s v="Marzo"/>
    <s v="03"/>
    <x v="2"/>
    <m/>
    <n v="20140314"/>
    <m/>
    <n v="1"/>
    <s v="Unidad Élite"/>
    <s v="Gilberto Mazo"/>
    <s v="gilberto.mazo@antioquia.gov.co"/>
    <s v="3146327933 - 3202407294 "/>
    <n v="8857"/>
    <s v="Yarumal"/>
    <s v="05887"/>
    <s v="Vertiente Chorros Blancos"/>
    <s v="Z10"/>
    <s v="NORTE"/>
    <s v="R05"/>
    <m/>
    <e v="#N/A"/>
    <e v="#N/A"/>
    <m/>
    <m/>
    <m/>
    <s v="Deslizamiento"/>
    <m/>
    <n v="7"/>
    <m/>
    <m/>
    <m/>
    <m/>
    <m/>
    <m/>
    <m/>
    <m/>
    <m/>
    <m/>
    <m/>
    <m/>
  </r>
  <r>
    <s v="Marzo"/>
    <s v="03"/>
    <x v="2"/>
    <m/>
    <n v="20140313"/>
    <m/>
    <n v="1"/>
    <s v="Unidad Élite"/>
    <s v="Gilberto Mazo"/>
    <s v="gilberto.mazo@antioquia.gov.co"/>
    <s v="3146327933 - 3202407294 "/>
    <n v="8857"/>
    <s v="Amalfi"/>
    <s v="05031"/>
    <s v="Meseta"/>
    <s v="Z07"/>
    <s v="NORDESTE"/>
    <s v="R04"/>
    <m/>
    <e v="#N/A"/>
    <e v="#N/A"/>
    <m/>
    <m/>
    <m/>
    <s v="Inundación"/>
    <m/>
    <n v="18"/>
    <n v="3"/>
    <m/>
    <m/>
    <m/>
    <m/>
    <m/>
    <m/>
    <m/>
    <m/>
    <m/>
    <m/>
    <m/>
  </r>
  <r>
    <s v="Marzo"/>
    <s v="03"/>
    <x v="2"/>
    <m/>
    <n v="20140325"/>
    <m/>
    <n v="1"/>
    <s v="Unidad Élite"/>
    <s v="Gilberto Mazo"/>
    <s v="gilberto.mazo@antioquia.gov.co"/>
    <s v="3146327933 - 3202407294 "/>
    <n v="8857"/>
    <s v="San José de la Montaña"/>
    <s v="05658"/>
    <s v="Río Grande y Chico"/>
    <s v="Z11"/>
    <s v="NORTE"/>
    <s v="R05"/>
    <m/>
    <e v="#N/A"/>
    <e v="#N/A"/>
    <m/>
    <m/>
    <m/>
    <s v="Accidente"/>
    <m/>
    <n v="1"/>
    <m/>
    <m/>
    <m/>
    <m/>
    <m/>
    <m/>
    <m/>
    <m/>
    <m/>
    <m/>
    <m/>
    <m/>
  </r>
  <r>
    <s v="Marzo"/>
    <s v="03"/>
    <x v="2"/>
    <m/>
    <n v="20140331"/>
    <m/>
    <n v="1"/>
    <s v="Unidad Élite"/>
    <s v="Gilberto Mazo"/>
    <s v="gilberto.mazo@antioquia.gov.co"/>
    <s v="3146327933 - 3202407294 "/>
    <n v="8857"/>
    <s v="Apartadó"/>
    <s v="05045"/>
    <s v="Centro"/>
    <s v="Z23"/>
    <s v="URABÁ"/>
    <s v="R09"/>
    <m/>
    <e v="#N/A"/>
    <e v="#N/A"/>
    <m/>
    <m/>
    <m/>
    <s v="Incendio Forestal"/>
    <m/>
    <n v="16"/>
    <m/>
    <m/>
    <m/>
    <m/>
    <m/>
    <m/>
    <m/>
    <m/>
    <m/>
    <m/>
    <m/>
    <m/>
  </r>
  <r>
    <s v="Marzo"/>
    <s v="03"/>
    <x v="2"/>
    <m/>
    <n v="20140331"/>
    <m/>
    <n v="1"/>
    <s v="Unidad Élite"/>
    <s v="Gilberto Mazo"/>
    <s v="gilberto.mazo@antioquia.gov.co"/>
    <s v="3146327933 - 3202407294 "/>
    <n v="8857"/>
    <s v="Amagá"/>
    <s v="05030"/>
    <s v="Sinifaná"/>
    <s v="Z19"/>
    <s v="SUROESTE"/>
    <s v="R08"/>
    <m/>
    <e v="#N/A"/>
    <e v="#N/A"/>
    <m/>
    <m/>
    <m/>
    <s v="Accidente minero"/>
    <m/>
    <n v="2"/>
    <m/>
    <m/>
    <m/>
    <m/>
    <m/>
    <m/>
    <m/>
    <m/>
    <m/>
    <m/>
    <m/>
    <m/>
  </r>
  <r>
    <s v="Abril"/>
    <s v="04"/>
    <x v="2"/>
    <m/>
    <n v="20140401"/>
    <m/>
    <n v="1"/>
    <s v="Unidad Élite"/>
    <s v="Gilberto Mazo"/>
    <s v="gilberto.mazo@antioquia.gov.co"/>
    <s v="3146327933 - 3202407294 "/>
    <n v="8857"/>
    <s v="Barbosa"/>
    <s v="05079"/>
    <s v="Norte "/>
    <s v="Z02"/>
    <s v="VALLE DE ABURRÁ"/>
    <s v="R01"/>
    <m/>
    <e v="#N/A"/>
    <e v="#N/A"/>
    <m/>
    <m/>
    <m/>
    <s v="Incendio Forestal"/>
    <m/>
    <n v="16"/>
    <m/>
    <m/>
    <m/>
    <m/>
    <m/>
    <m/>
    <m/>
    <m/>
    <m/>
    <m/>
    <m/>
    <m/>
  </r>
  <r>
    <s v="Abril"/>
    <s v="04"/>
    <x v="2"/>
    <m/>
    <n v="20140401"/>
    <m/>
    <n v="1"/>
    <s v="Unidad Élite"/>
    <s v="Gilberto Mazo"/>
    <s v="gilberto.mazo@antioquia.gov.co"/>
    <s v="3146327933 - 3202407294 "/>
    <n v="8857"/>
    <s v="Barbosa"/>
    <s v="05079"/>
    <s v="Norte "/>
    <s v="Z02"/>
    <s v="VALLE DE ABURRÁ"/>
    <s v="R01"/>
    <m/>
    <e v="#N/A"/>
    <e v="#N/A"/>
    <m/>
    <m/>
    <m/>
    <s v="Incendio Forestal"/>
    <m/>
    <n v="16"/>
    <m/>
    <m/>
    <m/>
    <m/>
    <m/>
    <m/>
    <m/>
    <m/>
    <m/>
    <m/>
    <m/>
    <m/>
  </r>
  <r>
    <s v="Abril"/>
    <s v="04"/>
    <x v="2"/>
    <m/>
    <n v="20140401"/>
    <m/>
    <n v="1"/>
    <s v="Unidad Élite"/>
    <s v="Gilberto Mazo"/>
    <s v="gilberto.mazo@antioquia.gov.co"/>
    <s v="3146327933 - 3202407294 "/>
    <n v="8857"/>
    <s v="Medellín"/>
    <s v="05001"/>
    <s v="Centro"/>
    <s v="Z01"/>
    <s v="VALLE DE ABURRÁ"/>
    <s v="R01"/>
    <m/>
    <e v="#N/A"/>
    <e v="#N/A"/>
    <m/>
    <m/>
    <m/>
    <s v="Incendio Forestal"/>
    <m/>
    <n v="16"/>
    <m/>
    <m/>
    <m/>
    <m/>
    <m/>
    <m/>
    <m/>
    <m/>
    <m/>
    <m/>
    <m/>
    <m/>
  </r>
  <r>
    <s v="Abril"/>
    <s v="04"/>
    <x v="2"/>
    <m/>
    <n v="20140401"/>
    <m/>
    <n v="1"/>
    <s v="Unidad Élite"/>
    <s v="Gilberto Mazo"/>
    <s v="gilberto.mazo@antioquia.gov.co"/>
    <s v="3146327933 - 3202407294 "/>
    <n v="8857"/>
    <s v="Guadalupe"/>
    <s v="05315"/>
    <s v="Río Porce "/>
    <s v="Z09"/>
    <s v="NORTE"/>
    <s v="R05"/>
    <m/>
    <e v="#N/A"/>
    <e v="#N/A"/>
    <m/>
    <m/>
    <m/>
    <s v="Incendio Forestal"/>
    <m/>
    <n v="16"/>
    <m/>
    <m/>
    <m/>
    <m/>
    <m/>
    <m/>
    <m/>
    <m/>
    <m/>
    <m/>
    <m/>
    <m/>
  </r>
  <r>
    <s v="Abril"/>
    <s v="04"/>
    <x v="2"/>
    <m/>
    <n v="20140401"/>
    <m/>
    <n v="1"/>
    <s v="Unidad Élite"/>
    <s v="Gilberto Mazo"/>
    <s v="gilberto.mazo@antioquia.gov.co"/>
    <s v="3146327933 - 3202407294 "/>
    <n v="8857"/>
    <s v="El Retiro"/>
    <s v="05607"/>
    <s v="Valle de San Nicolás"/>
    <s v="Z18"/>
    <s v="ORIENTE"/>
    <s v="R07"/>
    <m/>
    <e v="#N/A"/>
    <e v="#N/A"/>
    <m/>
    <m/>
    <m/>
    <s v="Incendio Forestal"/>
    <m/>
    <n v="16"/>
    <m/>
    <m/>
    <m/>
    <m/>
    <m/>
    <m/>
    <m/>
    <m/>
    <m/>
    <m/>
    <m/>
    <m/>
  </r>
  <r>
    <s v="Abril"/>
    <s v="04"/>
    <x v="2"/>
    <m/>
    <n v="20140401"/>
    <m/>
    <n v="1"/>
    <s v="Unidad Élite"/>
    <s v="Gilberto Mazo"/>
    <s v="gilberto.mazo@antioquia.gov.co"/>
    <s v="3146327933 - 3202407294 "/>
    <n v="8857"/>
    <s v="El Retiro"/>
    <s v="05607"/>
    <s v="Valle de San Nicolás"/>
    <s v="Z18"/>
    <s v="ORIENTE"/>
    <s v="R07"/>
    <m/>
    <e v="#N/A"/>
    <e v="#N/A"/>
    <m/>
    <m/>
    <m/>
    <s v="Incendio Forestal"/>
    <m/>
    <n v="16"/>
    <m/>
    <m/>
    <m/>
    <m/>
    <m/>
    <m/>
    <m/>
    <m/>
    <m/>
    <m/>
    <m/>
    <m/>
  </r>
  <r>
    <s v="Abril"/>
    <s v="04"/>
    <x v="2"/>
    <m/>
    <n v="20140402"/>
    <m/>
    <n v="1"/>
    <s v="Unidad Élite"/>
    <s v="Pablo Puerta"/>
    <s v="pablo.puerta@antioquia.gov.co"/>
    <n v="3148218986"/>
    <n v="8861"/>
    <s v="Carepa"/>
    <s v="05147"/>
    <s v="Centro"/>
    <s v="Z23"/>
    <s v="URABÁ"/>
    <s v="R09"/>
    <m/>
    <e v="#N/A"/>
    <e v="#N/A"/>
    <m/>
    <m/>
    <m/>
    <s v="Incendio Forestal"/>
    <m/>
    <n v="16"/>
    <m/>
    <m/>
    <m/>
    <m/>
    <m/>
    <m/>
    <m/>
    <m/>
    <m/>
    <m/>
    <m/>
    <m/>
  </r>
  <r>
    <s v="Abril"/>
    <s v="04"/>
    <x v="2"/>
    <m/>
    <n v="20140404"/>
    <m/>
    <n v="1"/>
    <s v="Unidad Élite"/>
    <s v="Gilberto Mazo"/>
    <s v="gilberto.mazo@antioquia.gov.co"/>
    <s v="3146327933 - 3202407294 "/>
    <n v="8857"/>
    <s v="Carepa"/>
    <s v="05147"/>
    <s v="Centro"/>
    <s v="Z23"/>
    <s v="URABÁ"/>
    <s v="R09"/>
    <m/>
    <e v="#N/A"/>
    <e v="#N/A"/>
    <m/>
    <m/>
    <m/>
    <s v="Incendio Forestal"/>
    <m/>
    <n v="16"/>
    <m/>
    <m/>
    <m/>
    <m/>
    <m/>
    <m/>
    <m/>
    <m/>
    <m/>
    <m/>
    <m/>
    <m/>
  </r>
  <r>
    <s v="Abril"/>
    <s v="04"/>
    <x v="2"/>
    <m/>
    <n v="20140405"/>
    <m/>
    <n v="1"/>
    <s v="Unidad Élite"/>
    <s v="Pablo Puerta"/>
    <s v="pablo.puerta@antioquia.gov.co"/>
    <n v="3148218986"/>
    <n v="8861"/>
    <s v="Bello"/>
    <s v="05088"/>
    <s v="Norte "/>
    <s v="Z02"/>
    <s v="VALLE DE ABURRÁ"/>
    <s v="R01"/>
    <m/>
    <e v="#N/A"/>
    <e v="#N/A"/>
    <m/>
    <m/>
    <m/>
    <s v="Incendio Forestal"/>
    <m/>
    <n v="16"/>
    <m/>
    <m/>
    <m/>
    <m/>
    <m/>
    <m/>
    <m/>
    <m/>
    <m/>
    <m/>
    <m/>
    <m/>
  </r>
  <r>
    <s v="Abril"/>
    <s v="04"/>
    <x v="2"/>
    <m/>
    <n v="20140408"/>
    <m/>
    <n v="1"/>
    <s v="Unidad Élite"/>
    <s v="Gilberto Mazo"/>
    <s v="gilberto.mazo@antioquia.gov.co"/>
    <s v="3146327933 - 3202407294 "/>
    <n v="8857"/>
    <s v="Uramita"/>
    <s v="05842"/>
    <s v="Cuenca del Río Sucio"/>
    <s v="Z13"/>
    <s v="OCCIDENTE"/>
    <s v="R06"/>
    <m/>
    <e v="#N/A"/>
    <e v="#N/A"/>
    <m/>
    <m/>
    <m/>
    <s v="Vendaval"/>
    <m/>
    <n v="30"/>
    <m/>
    <m/>
    <m/>
    <m/>
    <m/>
    <m/>
    <m/>
    <m/>
    <m/>
    <m/>
    <m/>
    <m/>
  </r>
  <r>
    <s v="Abril"/>
    <s v="04"/>
    <x v="2"/>
    <m/>
    <n v="20140409"/>
    <m/>
    <n v="1"/>
    <s v="Unidad Élite"/>
    <s v="Gilberto Mazo"/>
    <s v="gilberto.mazo@antioquia.gov.co"/>
    <s v="3146327933 - 3202407294 "/>
    <n v="8857"/>
    <s v="Amalfi"/>
    <s v="05031"/>
    <s v="Meseta"/>
    <s v="Z07"/>
    <s v="NORDESTE"/>
    <s v="R04"/>
    <m/>
    <e v="#N/A"/>
    <e v="#N/A"/>
    <m/>
    <m/>
    <m/>
    <s v="Lluvias"/>
    <m/>
    <n v="19"/>
    <n v="5"/>
    <m/>
    <m/>
    <m/>
    <m/>
    <m/>
    <m/>
    <m/>
    <m/>
    <m/>
    <m/>
    <m/>
  </r>
  <r>
    <s v="Abril"/>
    <s v="04"/>
    <x v="2"/>
    <m/>
    <n v="20140409"/>
    <m/>
    <n v="1"/>
    <s v="Unidad Élite"/>
    <s v="Gilberto Mazo"/>
    <s v="gilberto.mazo@antioquia.gov.co"/>
    <s v="3146327933 - 3202407294 "/>
    <n v="8857"/>
    <s v="Toledo"/>
    <s v="05819"/>
    <s v="Río Cauca"/>
    <s v="Z12"/>
    <s v="NORTE"/>
    <s v="R05"/>
    <m/>
    <e v="#N/A"/>
    <e v="#N/A"/>
    <m/>
    <m/>
    <m/>
    <s v="Capacitación y Asesoría"/>
    <m/>
    <n v="37"/>
    <m/>
    <m/>
    <m/>
    <m/>
    <m/>
    <m/>
    <m/>
    <m/>
    <m/>
    <m/>
    <m/>
    <m/>
  </r>
  <r>
    <s v="Abril"/>
    <s v="04"/>
    <x v="2"/>
    <m/>
    <n v="20140411"/>
    <m/>
    <n v="1"/>
    <s v="Unidad Élite"/>
    <s v="Gilberto Mazo"/>
    <s v="gilberto.mazo@antioquia.gov.co"/>
    <s v="3146327933 - 3202407294 "/>
    <n v="8857"/>
    <s v="Santa Fe de Antioquia"/>
    <s v="05042"/>
    <s v="Cauca Medio"/>
    <s v="Z14"/>
    <s v="OCCIDENTE"/>
    <s v="R06"/>
    <m/>
    <e v="#N/A"/>
    <e v="#N/A"/>
    <m/>
    <m/>
    <m/>
    <s v="Incendio Forestal"/>
    <m/>
    <n v="16"/>
    <m/>
    <m/>
    <m/>
    <m/>
    <m/>
    <m/>
    <m/>
    <m/>
    <m/>
    <m/>
    <m/>
    <m/>
  </r>
  <r>
    <s v="Abril"/>
    <s v="04"/>
    <x v="2"/>
    <m/>
    <n v="20140411"/>
    <m/>
    <n v="1"/>
    <s v="Unidad Élite"/>
    <s v="Gilberto Mazo"/>
    <s v="gilberto.mazo@antioquia.gov.co"/>
    <s v="3146327933 - 3202407294 "/>
    <n v="8857"/>
    <s v="Segovia"/>
    <s v="05736"/>
    <s v="Minera"/>
    <s v="Z08"/>
    <s v="NORDESTE"/>
    <s v="R04"/>
    <m/>
    <e v="#N/A"/>
    <e v="#N/A"/>
    <m/>
    <m/>
    <m/>
    <s v="Colapso Estructural"/>
    <m/>
    <n v="4"/>
    <m/>
    <m/>
    <m/>
    <m/>
    <m/>
    <m/>
    <m/>
    <m/>
    <m/>
    <m/>
    <m/>
    <m/>
  </r>
  <r>
    <s v="Abril"/>
    <s v="04"/>
    <x v="2"/>
    <m/>
    <n v="20140412"/>
    <m/>
    <n v="1"/>
    <s v="Unidad Élite"/>
    <s v="Gilberto Mazo"/>
    <s v="gilberto.mazo@antioquia.gov.co"/>
    <s v="3146327933 - 3202407294 "/>
    <n v="8857"/>
    <s v="Turbo"/>
    <s v="05837"/>
    <s v="Centro"/>
    <s v="Z23"/>
    <s v="URABÁ"/>
    <s v="R09"/>
    <m/>
    <e v="#N/A"/>
    <e v="#N/A"/>
    <m/>
    <m/>
    <m/>
    <s v="Incendio Forestal"/>
    <m/>
    <n v="16"/>
    <m/>
    <m/>
    <m/>
    <m/>
    <m/>
    <m/>
    <m/>
    <m/>
    <m/>
    <m/>
    <m/>
    <m/>
  </r>
  <r>
    <s v="Abril"/>
    <s v="04"/>
    <x v="2"/>
    <m/>
    <n v="20140413"/>
    <m/>
    <n v="1"/>
    <s v="Unidad Élite"/>
    <s v="Gilberto Mazo"/>
    <s v="gilberto.mazo@antioquia.gov.co"/>
    <s v="3146327933 - 3202407294 "/>
    <n v="8857"/>
    <s v="Bello"/>
    <s v="05088"/>
    <s v="Norte "/>
    <s v="Z02"/>
    <s v="VALLE DE ABURRÁ"/>
    <s v="R01"/>
    <m/>
    <e v="#N/A"/>
    <e v="#N/A"/>
    <m/>
    <m/>
    <m/>
    <s v="Incendio Forestal"/>
    <m/>
    <n v="16"/>
    <m/>
    <m/>
    <m/>
    <m/>
    <m/>
    <m/>
    <m/>
    <m/>
    <m/>
    <m/>
    <m/>
    <m/>
  </r>
  <r>
    <s v="Abril"/>
    <s v="04"/>
    <x v="2"/>
    <m/>
    <n v="20140417"/>
    <m/>
    <n v="1"/>
    <s v="Unidad Élite"/>
    <s v="Gilberto Mazo"/>
    <s v="gilberto.mazo@antioquia.gov.co"/>
    <s v="3146327933 - 3202407294 "/>
    <n v="8857"/>
    <s v="Abriaquí"/>
    <s v="05004"/>
    <s v="Cuenca del Río Sucio"/>
    <s v="Z13"/>
    <s v="OCCIDENTE"/>
    <s v="R06"/>
    <m/>
    <e v="#N/A"/>
    <e v="#N/A"/>
    <m/>
    <m/>
    <m/>
    <s v="Sismo"/>
    <m/>
    <n v="25"/>
    <m/>
    <m/>
    <m/>
    <m/>
    <m/>
    <m/>
    <m/>
    <m/>
    <m/>
    <m/>
    <m/>
    <m/>
  </r>
  <r>
    <s v="Abril"/>
    <s v="04"/>
    <x v="2"/>
    <m/>
    <n v="20140422"/>
    <m/>
    <n v="1"/>
    <s v="Unidad Élite"/>
    <s v="Pablo Puerta"/>
    <s v="pablo.puerta@antioquia.gov.co"/>
    <n v="3148218986"/>
    <n v="8861"/>
    <s v="Buriticá"/>
    <s v="05113"/>
    <s v="Cauca Medio"/>
    <s v="Z14"/>
    <s v="OCCIDENTE"/>
    <s v="R06"/>
    <m/>
    <e v="#N/A"/>
    <e v="#N/A"/>
    <m/>
    <m/>
    <m/>
    <s v="Accidente minero"/>
    <m/>
    <n v="2"/>
    <m/>
    <m/>
    <m/>
    <m/>
    <m/>
    <m/>
    <m/>
    <m/>
    <m/>
    <m/>
    <m/>
    <m/>
  </r>
  <r>
    <s v="Abril"/>
    <s v="04"/>
    <x v="2"/>
    <m/>
    <n v="20140422"/>
    <m/>
    <n v="1"/>
    <s v="Unidad Élite"/>
    <s v="Gilberto Mazo"/>
    <s v="gilberto.mazo@antioquia.gov.co"/>
    <s v="3146327933 - 3202407294 "/>
    <n v="8857"/>
    <s v="Amagá"/>
    <s v="05030"/>
    <s v="Sinifaná"/>
    <s v="Z19"/>
    <s v="SUROESTE"/>
    <s v="R08"/>
    <m/>
    <e v="#N/A"/>
    <e v="#N/A"/>
    <m/>
    <m/>
    <m/>
    <s v="Incendio Estructural"/>
    <m/>
    <n v="15"/>
    <m/>
    <m/>
    <m/>
    <m/>
    <m/>
    <m/>
    <m/>
    <m/>
    <m/>
    <m/>
    <m/>
    <m/>
  </r>
  <r>
    <s v="Abril"/>
    <s v="04"/>
    <x v="2"/>
    <m/>
    <n v="20140422"/>
    <m/>
    <n v="1"/>
    <s v="Unidad Élite"/>
    <s v="Pablo Puerta"/>
    <s v="pablo.puerta@antioquia.gov.co"/>
    <n v="3148218986"/>
    <n v="8861"/>
    <s v="Olaya"/>
    <s v="05501"/>
    <s v="Cauca Medio"/>
    <s v="Z14"/>
    <s v="OCCIDENTE"/>
    <s v="R06"/>
    <m/>
    <e v="#N/A"/>
    <e v="#N/A"/>
    <m/>
    <m/>
    <m/>
    <s v="Deslizamiento"/>
    <m/>
    <n v="7"/>
    <n v="13"/>
    <m/>
    <m/>
    <m/>
    <n v="18"/>
    <m/>
    <m/>
    <m/>
    <m/>
    <m/>
    <m/>
    <n v="80"/>
  </r>
  <r>
    <s v="Abril"/>
    <s v="04"/>
    <x v="2"/>
    <m/>
    <n v="20140425"/>
    <m/>
    <n v="1"/>
    <s v="Unidad Élite"/>
    <s v="Pablo Puerta"/>
    <s v="pablo.puerta@antioquia.gov.co"/>
    <n v="3148218986"/>
    <n v="8861"/>
    <s v="Buriticá"/>
    <s v="05113"/>
    <s v="Cauca Medio"/>
    <s v="Z14"/>
    <s v="OCCIDENTE"/>
    <s v="R06"/>
    <m/>
    <e v="#N/A"/>
    <e v="#N/A"/>
    <m/>
    <m/>
    <m/>
    <s v="Accidente minero"/>
    <m/>
    <n v="2"/>
    <m/>
    <m/>
    <m/>
    <m/>
    <m/>
    <m/>
    <m/>
    <m/>
    <m/>
    <m/>
    <m/>
    <n v="95"/>
  </r>
  <r>
    <s v="Abril"/>
    <s v="04"/>
    <x v="2"/>
    <m/>
    <n v="20140429"/>
    <m/>
    <n v="1"/>
    <s v="Unidad Élite"/>
    <s v="Juliana Rosero Cuesta"/>
    <s v="unidadelitedapard@gmail.com"/>
    <n v="3137486329"/>
    <n v="8857"/>
    <s v="Andes"/>
    <s v="05034"/>
    <s v="San Juan"/>
    <s v="Z20"/>
    <s v="SUROESTE"/>
    <s v="R08"/>
    <m/>
    <e v="#N/A"/>
    <e v="#N/A"/>
    <m/>
    <m/>
    <m/>
    <s v="Vendaval"/>
    <m/>
    <n v="30"/>
    <m/>
    <m/>
    <m/>
    <m/>
    <n v="38"/>
    <m/>
    <m/>
    <m/>
    <m/>
    <m/>
    <m/>
    <m/>
  </r>
  <r>
    <s v="Abril"/>
    <s v="04"/>
    <x v="2"/>
    <m/>
    <n v="20140402"/>
    <m/>
    <n v="1"/>
    <s v="Unidad Élite"/>
    <s v="Gilberto Mazo"/>
    <s v="gilberto.mazo@antioquia.gov.co"/>
    <s v="3146327933 - 3202407294 "/>
    <n v="8857"/>
    <s v="Apartadó"/>
    <s v="05045"/>
    <s v="Centro"/>
    <s v="Z23"/>
    <s v="URABÁ"/>
    <s v="R09"/>
    <m/>
    <e v="#N/A"/>
    <e v="#N/A"/>
    <m/>
    <m/>
    <m/>
    <s v="Incendio Forestal"/>
    <m/>
    <n v="16"/>
    <m/>
    <m/>
    <m/>
    <m/>
    <m/>
    <m/>
    <m/>
    <m/>
    <m/>
    <m/>
    <m/>
    <m/>
  </r>
  <r>
    <s v="Abril"/>
    <s v="04"/>
    <x v="2"/>
    <m/>
    <n v="20140405"/>
    <m/>
    <n v="1"/>
    <s v="Unidad Élite"/>
    <s v="Gilberto Mazo"/>
    <s v="gilberto.mazo@antioquia.gov.co"/>
    <s v="3146327933 - 3202407294 "/>
    <n v="8857"/>
    <s v="Anorí"/>
    <s v="05040"/>
    <s v="Río Porce "/>
    <s v="Z09"/>
    <s v="NORDESTE"/>
    <s v="R04"/>
    <m/>
    <e v="#N/A"/>
    <e v="#N/A"/>
    <m/>
    <m/>
    <m/>
    <s v="Vendaval"/>
    <m/>
    <n v="30"/>
    <m/>
    <m/>
    <m/>
    <m/>
    <m/>
    <m/>
    <m/>
    <m/>
    <m/>
    <m/>
    <m/>
    <m/>
  </r>
  <r>
    <s v="Abril"/>
    <s v="04"/>
    <x v="2"/>
    <m/>
    <n v="20140405"/>
    <m/>
    <n v="1"/>
    <s v="Unidad Élite"/>
    <s v="Gilberto Mazo"/>
    <s v="gilberto.mazo@antioquia.gov.co"/>
    <s v="3146327933 - 3202407294 "/>
    <n v="8857"/>
    <s v="Santa Bárbara"/>
    <s v="05679"/>
    <s v="Cartama"/>
    <s v="Z22"/>
    <s v="SUROESTE"/>
    <s v="R08"/>
    <m/>
    <e v="#N/A"/>
    <e v="#N/A"/>
    <m/>
    <m/>
    <m/>
    <s v="Vendaval"/>
    <m/>
    <n v="30"/>
    <m/>
    <m/>
    <m/>
    <m/>
    <m/>
    <m/>
    <m/>
    <m/>
    <m/>
    <m/>
    <m/>
    <m/>
  </r>
  <r>
    <s v="Abril"/>
    <s v="04"/>
    <x v="2"/>
    <m/>
    <n v="20140414"/>
    <m/>
    <n v="1"/>
    <s v="Unidad Élite"/>
    <s v="Gilberto Mazo"/>
    <s v="gilberto.mazo@antioquia.gov.co"/>
    <s v="3146327933 - 3202407294 "/>
    <n v="8857"/>
    <s v="Medellín"/>
    <s v="05001"/>
    <s v="Centro"/>
    <s v="Z01"/>
    <s v="VALLE DE ABURRÁ"/>
    <s v="R01"/>
    <m/>
    <e v="#N/A"/>
    <e v="#N/A"/>
    <m/>
    <m/>
    <m/>
    <s v="Incendio Forestal"/>
    <m/>
    <n v="16"/>
    <m/>
    <m/>
    <m/>
    <m/>
    <m/>
    <m/>
    <m/>
    <m/>
    <m/>
    <m/>
    <m/>
    <m/>
  </r>
  <r>
    <s v="Abril"/>
    <s v="04"/>
    <x v="2"/>
    <m/>
    <n v="20140424"/>
    <m/>
    <n v="1"/>
    <s v="Unidad Élite"/>
    <s v="Gilberto Mazo"/>
    <s v="gilberto.mazo@antioquia.gov.co"/>
    <s v="3146327933 - 3202407294 "/>
    <n v="8857"/>
    <s v="Medellín"/>
    <s v="05001"/>
    <s v="Centro"/>
    <s v="Z01"/>
    <s v="VALLE DE ABURRÁ"/>
    <s v="R01"/>
    <m/>
    <e v="#N/A"/>
    <e v="#N/A"/>
    <m/>
    <m/>
    <m/>
    <s v="Deslizamiento"/>
    <m/>
    <n v="7"/>
    <m/>
    <m/>
    <m/>
    <m/>
    <m/>
    <m/>
    <m/>
    <m/>
    <m/>
    <m/>
    <m/>
    <m/>
  </r>
  <r>
    <s v="Abril"/>
    <s v="04"/>
    <x v="2"/>
    <m/>
    <n v="20140426"/>
    <m/>
    <n v="1"/>
    <s v="Unidad Élite"/>
    <s v="Gilberto Mazo"/>
    <s v="gilberto.mazo@antioquia.gov.co"/>
    <s v="3146327933 - 3202407294 "/>
    <n v="8857"/>
    <s v="Betulia"/>
    <s v="05093"/>
    <s v="Penderisco"/>
    <s v="Z21"/>
    <s v="SUROESTE"/>
    <s v="R08"/>
    <m/>
    <e v="#N/A"/>
    <e v="#N/A"/>
    <m/>
    <m/>
    <m/>
    <s v="Vendaval"/>
    <m/>
    <n v="30"/>
    <m/>
    <m/>
    <m/>
    <m/>
    <m/>
    <m/>
    <m/>
    <m/>
    <m/>
    <m/>
    <m/>
    <m/>
  </r>
  <r>
    <s v="Mayo"/>
    <s v="05"/>
    <x v="2"/>
    <m/>
    <n v="20140503"/>
    <m/>
    <n v="1"/>
    <s v="Unidad Élite"/>
    <s v="Juliana Rosero Cuesta"/>
    <s v="unidadelitedapard@gmail.com"/>
    <n v="3137486329"/>
    <n v="8857"/>
    <s v="Nechí"/>
    <s v="05495"/>
    <s v="Bajo Cauca"/>
    <s v="Z04"/>
    <s v="BAJO CAUCA"/>
    <s v="R02"/>
    <m/>
    <e v="#N/A"/>
    <e v="#N/A"/>
    <m/>
    <m/>
    <m/>
    <s v="Inundación"/>
    <m/>
    <n v="18"/>
    <m/>
    <m/>
    <m/>
    <m/>
    <m/>
    <m/>
    <m/>
    <m/>
    <m/>
    <m/>
    <m/>
    <m/>
  </r>
  <r>
    <s v="Mayo"/>
    <s v="05"/>
    <x v="2"/>
    <m/>
    <n v="20140509"/>
    <m/>
    <n v="1"/>
    <s v="Unidad Élite"/>
    <s v="Isabel Cristina Valencia López"/>
    <s v="dapardantioquia@gmail.com"/>
    <n v="3166241846"/>
    <n v="8875"/>
    <s v="Andes"/>
    <s v="05034"/>
    <s v="San Juan"/>
    <s v="Z20"/>
    <s v="SUROESTE"/>
    <s v="R08"/>
    <m/>
    <e v="#N/A"/>
    <e v="#N/A"/>
    <m/>
    <m/>
    <m/>
    <s v="Inundación"/>
    <m/>
    <n v="18"/>
    <m/>
    <m/>
    <m/>
    <m/>
    <m/>
    <m/>
    <m/>
    <m/>
    <m/>
    <m/>
    <m/>
    <m/>
  </r>
  <r>
    <s v="Mayo"/>
    <s v="05"/>
    <x v="2"/>
    <m/>
    <n v="20140509"/>
    <m/>
    <n v="1"/>
    <s v="Unidad Élite"/>
    <s v="Isabel Cristina Valencia López"/>
    <s v="dapardantioquia@gmail.com"/>
    <n v="3166241846"/>
    <n v="8875"/>
    <s v="Chigorodó"/>
    <s v="05172"/>
    <s v="Centro"/>
    <s v="Z23"/>
    <s v="URABÁ"/>
    <s v="R09"/>
    <m/>
    <e v="#N/A"/>
    <e v="#N/A"/>
    <m/>
    <m/>
    <m/>
    <s v="Inundación"/>
    <m/>
    <n v="18"/>
    <n v="20"/>
    <m/>
    <m/>
    <m/>
    <m/>
    <m/>
    <m/>
    <m/>
    <m/>
    <m/>
    <m/>
    <m/>
  </r>
  <r>
    <s v="Mayo"/>
    <s v="05"/>
    <x v="2"/>
    <m/>
    <n v="20140509"/>
    <m/>
    <n v="1"/>
    <s v="Unidad Élite"/>
    <s v="Isabel Cristina Valencia López"/>
    <s v="dapardantioquia@gmail.com"/>
    <n v="3166241846"/>
    <n v="8875"/>
    <s v="Frontino"/>
    <s v="05284"/>
    <s v="Cuenca del Río Sucio"/>
    <s v="Z13"/>
    <s v="OCCIDENTE"/>
    <s v="R06"/>
    <m/>
    <e v="#N/A"/>
    <e v="#N/A"/>
    <m/>
    <m/>
    <m/>
    <s v="Deslizamiento"/>
    <m/>
    <n v="7"/>
    <n v="3"/>
    <m/>
    <m/>
    <m/>
    <m/>
    <m/>
    <m/>
    <m/>
    <m/>
    <m/>
    <m/>
    <m/>
  </r>
  <r>
    <s v="Mayo"/>
    <s v="05"/>
    <x v="2"/>
    <m/>
    <n v="20140512"/>
    <m/>
    <n v="1"/>
    <s v="Unidad Élite"/>
    <s v="Isabel Cristina Valencia López"/>
    <s v="dapardantioquia@gmail.com"/>
    <n v="3166241846"/>
    <n v="8875"/>
    <s v="La Estrella"/>
    <s v="05380"/>
    <s v="Sur "/>
    <s v="Z03"/>
    <s v="VALLE DE ABURRÁ"/>
    <s v="R01"/>
    <m/>
    <e v="#N/A"/>
    <e v="#N/A"/>
    <m/>
    <m/>
    <m/>
    <s v="Derrame"/>
    <m/>
    <n v="6"/>
    <m/>
    <m/>
    <m/>
    <m/>
    <m/>
    <m/>
    <m/>
    <m/>
    <m/>
    <m/>
    <m/>
    <m/>
  </r>
  <r>
    <s v="Mayo"/>
    <s v="05"/>
    <x v="2"/>
    <m/>
    <n v="20140511"/>
    <m/>
    <n v="1"/>
    <s v="Unidad Élite"/>
    <s v="Isabel Cristina Valencia López"/>
    <s v="dapardantioquia@gmail.com"/>
    <n v="3166241846"/>
    <n v="8875"/>
    <s v="Liborina"/>
    <s v="05411"/>
    <s v="Cauca Medio"/>
    <s v="Z14"/>
    <s v="OCCIDENTE"/>
    <s v="R06"/>
    <m/>
    <e v="#N/A"/>
    <e v="#N/A"/>
    <m/>
    <m/>
    <m/>
    <s v="Ahogamiento"/>
    <m/>
    <e v="#N/A"/>
    <m/>
    <m/>
    <m/>
    <m/>
    <m/>
    <m/>
    <m/>
    <m/>
    <m/>
    <m/>
    <n v="1"/>
    <m/>
  </r>
  <r>
    <s v="Mayo"/>
    <s v="05"/>
    <x v="2"/>
    <m/>
    <n v="20140509"/>
    <m/>
    <n v="1"/>
    <s v="Unidad Élite"/>
    <s v="Juliana Rosero Cuesta"/>
    <s v="unidadelitedapard@gmail.com"/>
    <n v="3137486329"/>
    <n v="8857"/>
    <s v="Andes"/>
    <s v="05034"/>
    <s v="San Juan"/>
    <s v="Z20"/>
    <s v="SUROESTE"/>
    <s v="R08"/>
    <m/>
    <e v="#N/A"/>
    <e v="#N/A"/>
    <m/>
    <m/>
    <m/>
    <s v="Incendio Estructural"/>
    <m/>
    <n v="15"/>
    <n v="1"/>
    <m/>
    <m/>
    <m/>
    <m/>
    <m/>
    <m/>
    <m/>
    <m/>
    <m/>
    <m/>
    <m/>
  </r>
  <r>
    <s v="Mayo"/>
    <s v="05"/>
    <x v="2"/>
    <m/>
    <n v="20140512"/>
    <m/>
    <n v="1"/>
    <s v="Unidad Élite"/>
    <s v="Isabel Cristina Valencia López"/>
    <s v="dapardantioquia@gmail.com"/>
    <n v="3166241846"/>
    <n v="8875"/>
    <s v="Nechí"/>
    <s v="05495"/>
    <s v="Bajo Cauca"/>
    <s v="Z04"/>
    <s v="BAJO CAUCA"/>
    <s v="R02"/>
    <m/>
    <e v="#N/A"/>
    <e v="#N/A"/>
    <m/>
    <m/>
    <m/>
    <s v="Inundación"/>
    <m/>
    <n v="18"/>
    <m/>
    <m/>
    <m/>
    <m/>
    <m/>
    <m/>
    <m/>
    <m/>
    <m/>
    <m/>
    <m/>
    <m/>
  </r>
  <r>
    <s v="Mayo"/>
    <s v="05"/>
    <x v="2"/>
    <m/>
    <n v="20140509"/>
    <m/>
    <n v="1"/>
    <s v="Unidad Élite"/>
    <s v="Juliana Rosero Cuesta"/>
    <s v="unidadelitedapard@gmail.com"/>
    <n v="3137486329"/>
    <n v="8857"/>
    <s v="Angelópolis"/>
    <s v="05036"/>
    <s v="Sinifaná"/>
    <s v="Z19"/>
    <s v="SUROESTE"/>
    <s v="R08"/>
    <m/>
    <e v="#N/A"/>
    <e v="#N/A"/>
    <m/>
    <m/>
    <m/>
    <s v="Deslizamiento"/>
    <m/>
    <n v="7"/>
    <n v="1"/>
    <m/>
    <m/>
    <m/>
    <m/>
    <m/>
    <m/>
    <m/>
    <m/>
    <m/>
    <m/>
    <m/>
  </r>
  <r>
    <s v="Mayo"/>
    <s v="05"/>
    <x v="2"/>
    <m/>
    <n v="20140520"/>
    <m/>
    <n v="1"/>
    <s v="Unidad Élite"/>
    <s v="Juliana Rosero Cuesta"/>
    <s v="unidadelitedapard@gmail.com"/>
    <n v="3137486329"/>
    <n v="8857"/>
    <s v="San Juan de Urabá"/>
    <s v="05659"/>
    <s v="Norte"/>
    <s v="Z24"/>
    <s v="URABÁ"/>
    <s v="R09"/>
    <m/>
    <e v="#N/A"/>
    <e v="#N/A"/>
    <m/>
    <m/>
    <m/>
    <s v="Inundación"/>
    <m/>
    <n v="18"/>
    <m/>
    <m/>
    <m/>
    <m/>
    <m/>
    <m/>
    <m/>
    <m/>
    <m/>
    <m/>
    <m/>
    <m/>
  </r>
  <r>
    <s v="Mayo"/>
    <s v="05"/>
    <x v="2"/>
    <m/>
    <n v="20140528"/>
    <m/>
    <n v="1"/>
    <s v="Unidad Élite"/>
    <s v="Juliana Rosero Cuesta"/>
    <s v="unidadelitedapard@gmail.com"/>
    <n v="3137486329"/>
    <n v="8857"/>
    <s v="Rionegro"/>
    <s v="05615"/>
    <s v="Valle de San Nicolás"/>
    <s v="Z18"/>
    <s v="ORIENTE"/>
    <s v="R07"/>
    <m/>
    <e v="#N/A"/>
    <e v="#N/A"/>
    <m/>
    <m/>
    <m/>
    <s v="Accidente"/>
    <m/>
    <n v="1"/>
    <m/>
    <m/>
    <m/>
    <m/>
    <m/>
    <m/>
    <m/>
    <m/>
    <m/>
    <m/>
    <m/>
    <m/>
  </r>
  <r>
    <s v="Mayo"/>
    <s v="05"/>
    <x v="2"/>
    <m/>
    <n v="20140528"/>
    <m/>
    <n v="1"/>
    <s v="Unidad Élite"/>
    <s v="Juliana Rosero Cuesta"/>
    <s v="unidadelitedapard@gmail.com"/>
    <n v="3137486329"/>
    <n v="8857"/>
    <s v="Remedios"/>
    <s v="05604"/>
    <s v="Minera"/>
    <s v="Z08"/>
    <s v="NORDESTE"/>
    <s v="R04"/>
    <m/>
    <e v="#N/A"/>
    <e v="#N/A"/>
    <m/>
    <m/>
    <m/>
    <s v="Inundación"/>
    <m/>
    <n v="18"/>
    <m/>
    <m/>
    <m/>
    <m/>
    <m/>
    <m/>
    <m/>
    <m/>
    <m/>
    <m/>
    <m/>
    <m/>
  </r>
  <r>
    <s v="Mayo"/>
    <s v="05"/>
    <x v="2"/>
    <m/>
    <n v="20140509"/>
    <m/>
    <n v="1"/>
    <s v="Unidad Élite"/>
    <s v="Juliana Rosero Cuesta"/>
    <s v="unidadelitedapard@gmail.com"/>
    <n v="3137486329"/>
    <n v="8857"/>
    <s v="Angelópolis"/>
    <s v="05036"/>
    <s v="Sinifaná"/>
    <s v="Z19"/>
    <s v="SUROESTE"/>
    <s v="R08"/>
    <m/>
    <e v="#N/A"/>
    <e v="#N/A"/>
    <m/>
    <m/>
    <m/>
    <s v="Deslizamiento"/>
    <m/>
    <n v="7"/>
    <m/>
    <m/>
    <m/>
    <m/>
    <m/>
    <m/>
    <m/>
    <m/>
    <m/>
    <m/>
    <m/>
    <m/>
  </r>
  <r>
    <s v="Mayo"/>
    <s v="05"/>
    <x v="2"/>
    <m/>
    <n v="20140509"/>
    <m/>
    <n v="1"/>
    <s v="Unidad Élite"/>
    <s v="Juliana Rosero Cuesta"/>
    <s v="unidadelitedapard@gmail.com"/>
    <n v="3137486329"/>
    <n v="8857"/>
    <s v="Remedios"/>
    <s v="05604"/>
    <s v="Minera"/>
    <s v="Z08"/>
    <s v="NORDESTE"/>
    <s v="R04"/>
    <m/>
    <e v="#N/A"/>
    <e v="#N/A"/>
    <m/>
    <m/>
    <m/>
    <s v="Inundación"/>
    <m/>
    <n v="18"/>
    <m/>
    <m/>
    <m/>
    <m/>
    <m/>
    <m/>
    <m/>
    <m/>
    <m/>
    <m/>
    <m/>
    <m/>
  </r>
  <r>
    <s v="Mayo"/>
    <s v="05"/>
    <x v="2"/>
    <m/>
    <n v="20140517"/>
    <m/>
    <n v="1"/>
    <s v="Unidad Élite"/>
    <s v="Juliana Rosero Cuesta"/>
    <s v="unidadelitedapard@gmail.com"/>
    <n v="3137486329"/>
    <n v="8857"/>
    <s v="Medellín"/>
    <s v="05001"/>
    <s v="Centro"/>
    <s v="Z01"/>
    <s v="VALLE DE ABURRÁ"/>
    <s v="R01"/>
    <m/>
    <e v="#N/A"/>
    <e v="#N/A"/>
    <m/>
    <m/>
    <m/>
    <s v="Inundación"/>
    <m/>
    <n v="18"/>
    <m/>
    <m/>
    <m/>
    <m/>
    <m/>
    <m/>
    <m/>
    <m/>
    <m/>
    <m/>
    <m/>
    <m/>
  </r>
  <r>
    <s v="Mayo"/>
    <s v="05"/>
    <x v="2"/>
    <m/>
    <n v="20140522"/>
    <m/>
    <n v="1"/>
    <s v="Unidad Élite"/>
    <s v="Juliana Rosero Cuesta"/>
    <s v="unidadelitedapard@gmail.com"/>
    <n v="3137486329"/>
    <n v="8857"/>
    <s v="La Estrella"/>
    <s v="05380"/>
    <s v="Sur "/>
    <s v="Z03"/>
    <s v="VALLE DE ABURRÁ"/>
    <s v="R01"/>
    <m/>
    <e v="#N/A"/>
    <e v="#N/A"/>
    <m/>
    <m/>
    <m/>
    <s v="Vendaval"/>
    <m/>
    <n v="30"/>
    <m/>
    <m/>
    <m/>
    <m/>
    <m/>
    <m/>
    <m/>
    <m/>
    <m/>
    <m/>
    <m/>
    <m/>
  </r>
  <r>
    <s v="Mayo"/>
    <s v="05"/>
    <x v="2"/>
    <m/>
    <n v="20140523"/>
    <m/>
    <n v="1"/>
    <s v="Unidad Élite"/>
    <s v="Juliana Rosero Cuesta"/>
    <s v="unidadelitedapard@gmail.com"/>
    <n v="3137486329"/>
    <n v="8857"/>
    <s v="La Estrella"/>
    <s v="05380"/>
    <s v="Sur "/>
    <s v="Z03"/>
    <s v="VALLE DE ABURRÁ"/>
    <s v="R01"/>
    <m/>
    <e v="#N/A"/>
    <e v="#N/A"/>
    <m/>
    <m/>
    <m/>
    <s v="Incendio Estructural"/>
    <m/>
    <n v="15"/>
    <m/>
    <m/>
    <m/>
    <m/>
    <m/>
    <m/>
    <m/>
    <m/>
    <m/>
    <m/>
    <m/>
    <m/>
  </r>
  <r>
    <s v="Mayo"/>
    <s v="05"/>
    <x v="2"/>
    <m/>
    <n v="20140529"/>
    <m/>
    <n v="1"/>
    <s v="Unidad Élite"/>
    <s v="Juliana Rosero Cuesta"/>
    <s v="unidadelitedapard@gmail.com"/>
    <n v="3137486329"/>
    <n v="8857"/>
    <s v="Anorí"/>
    <s v="05040"/>
    <s v="Río Porce "/>
    <s v="Z09"/>
    <s v="NORDESTE"/>
    <s v="R04"/>
    <m/>
    <e v="#N/A"/>
    <e v="#N/A"/>
    <m/>
    <m/>
    <m/>
    <s v="Vendaval"/>
    <m/>
    <n v="30"/>
    <m/>
    <m/>
    <m/>
    <m/>
    <m/>
    <m/>
    <m/>
    <m/>
    <m/>
    <m/>
    <m/>
    <m/>
  </r>
  <r>
    <s v="Junio"/>
    <s v="06"/>
    <x v="2"/>
    <m/>
    <n v="20140607"/>
    <m/>
    <n v="1"/>
    <s v="Unidad Élite"/>
    <s v="Juliana Rosero Cuesta"/>
    <s v="unidadelitedapard@gmail.com"/>
    <n v="3137486329"/>
    <n v="8857"/>
    <s v="Segovia"/>
    <s v="05736"/>
    <s v="Minera"/>
    <s v="Z08"/>
    <s v="NORDESTE"/>
    <s v="R04"/>
    <m/>
    <e v="#N/A"/>
    <e v="#N/A"/>
    <m/>
    <m/>
    <m/>
    <s v="Vendaval"/>
    <m/>
    <n v="30"/>
    <n v="70"/>
    <m/>
    <m/>
    <m/>
    <m/>
    <m/>
    <m/>
    <m/>
    <m/>
    <m/>
    <m/>
    <m/>
  </r>
  <r>
    <s v="Junio"/>
    <s v="06"/>
    <x v="2"/>
    <m/>
    <n v="20140607"/>
    <m/>
    <n v="1"/>
    <s v="Unidad Élite"/>
    <s v="Juliana Rosero Cuesta"/>
    <s v="unidadelitedapard@gmail.com"/>
    <n v="3137486329"/>
    <n v="8857"/>
    <s v="Cañasgordas"/>
    <s v="05138"/>
    <s v="Cuenca del Río Sucio"/>
    <s v="Z13"/>
    <s v="OCCIDENTE"/>
    <s v="R06"/>
    <m/>
    <e v="#N/A"/>
    <e v="#N/A"/>
    <m/>
    <m/>
    <m/>
    <s v="Vendaval"/>
    <m/>
    <n v="30"/>
    <m/>
    <m/>
    <m/>
    <m/>
    <m/>
    <m/>
    <m/>
    <m/>
    <m/>
    <m/>
    <m/>
    <m/>
  </r>
  <r>
    <s v="Junio"/>
    <s v="06"/>
    <x v="2"/>
    <m/>
    <n v="20140607"/>
    <m/>
    <n v="1"/>
    <s v="Unidad Élite"/>
    <s v="Juliana Rosero Cuesta"/>
    <s v="unidadelitedapard@gmail.com"/>
    <n v="3137486329"/>
    <n v="8857"/>
    <s v="Cañasgordas"/>
    <s v="05138"/>
    <s v="Cuenca del Río Sucio"/>
    <s v="Z13"/>
    <s v="OCCIDENTE"/>
    <s v="R06"/>
    <m/>
    <e v="#N/A"/>
    <e v="#N/A"/>
    <m/>
    <m/>
    <m/>
    <s v="Deslizamiento"/>
    <m/>
    <n v="7"/>
    <n v="15"/>
    <m/>
    <m/>
    <m/>
    <m/>
    <m/>
    <m/>
    <m/>
    <m/>
    <m/>
    <m/>
    <m/>
  </r>
  <r>
    <s v="Junio"/>
    <s v="06"/>
    <x v="2"/>
    <m/>
    <n v="20140608"/>
    <m/>
    <n v="1"/>
    <s v="Unidad Élite"/>
    <s v="Juliana Rosero Cuesta"/>
    <s v="unidadelitedapard@gmail.com"/>
    <n v="3137486329"/>
    <n v="8857"/>
    <s v="Abejorral"/>
    <s v="05002"/>
    <s v="Páramo"/>
    <s v="Z15"/>
    <s v="ORIENTE"/>
    <s v="R07"/>
    <m/>
    <e v="#N/A"/>
    <e v="#N/A"/>
    <m/>
    <m/>
    <m/>
    <s v="Ahogamiento"/>
    <m/>
    <e v="#N/A"/>
    <m/>
    <m/>
    <m/>
    <m/>
    <m/>
    <m/>
    <m/>
    <m/>
    <m/>
    <m/>
    <n v="1"/>
    <m/>
  </r>
  <r>
    <s v="Junio"/>
    <s v="06"/>
    <x v="2"/>
    <m/>
    <n v="20140608"/>
    <m/>
    <n v="1"/>
    <s v="Unidad Élite"/>
    <s v="Juliana Rosero Cuesta"/>
    <s v="unidadelitedapard@gmail.com"/>
    <n v="3137486329"/>
    <n v="8857"/>
    <s v="Donmatías"/>
    <s v="05237"/>
    <s v="Río Grande y Chico"/>
    <s v="Z11"/>
    <s v="NORTE"/>
    <s v="R05"/>
    <m/>
    <e v="#N/A"/>
    <e v="#N/A"/>
    <m/>
    <m/>
    <m/>
    <s v="Inundación"/>
    <m/>
    <n v="18"/>
    <m/>
    <m/>
    <m/>
    <m/>
    <m/>
    <m/>
    <m/>
    <m/>
    <m/>
    <m/>
    <m/>
    <m/>
  </r>
  <r>
    <s v="Junio"/>
    <s v="06"/>
    <x v="2"/>
    <m/>
    <n v="20140608"/>
    <m/>
    <n v="1"/>
    <s v="Unidad Élite"/>
    <s v="Juliana Rosero Cuesta"/>
    <s v="unidadelitedapard@gmail.com"/>
    <n v="3137486329"/>
    <n v="8857"/>
    <s v="Urrao"/>
    <s v="05847"/>
    <s v="Penderisco"/>
    <s v="Z21"/>
    <s v="SUROESTE"/>
    <s v="R08"/>
    <m/>
    <e v="#N/A"/>
    <e v="#N/A"/>
    <m/>
    <m/>
    <m/>
    <s v="Vendaval"/>
    <m/>
    <n v="30"/>
    <m/>
    <m/>
    <m/>
    <m/>
    <m/>
    <m/>
    <m/>
    <m/>
    <m/>
    <m/>
    <m/>
    <m/>
  </r>
  <r>
    <s v="Junio"/>
    <s v="06"/>
    <x v="2"/>
    <m/>
    <n v="20140609"/>
    <m/>
    <n v="1"/>
    <s v="Unidad Élite"/>
    <s v="Juliana Rosero Cuesta"/>
    <s v="unidadelitedapard@gmail.com"/>
    <n v="3137486329"/>
    <n v="8857"/>
    <s v="Yarumal"/>
    <s v="05887"/>
    <s v="Vertiente Chorros Blancos"/>
    <s v="Z10"/>
    <s v="NORTE"/>
    <s v="R05"/>
    <m/>
    <e v="#N/A"/>
    <e v="#N/A"/>
    <m/>
    <m/>
    <m/>
    <s v="Vendaval"/>
    <m/>
    <n v="30"/>
    <m/>
    <m/>
    <m/>
    <m/>
    <m/>
    <m/>
    <m/>
    <m/>
    <m/>
    <m/>
    <m/>
    <m/>
  </r>
  <r>
    <s v="Junio"/>
    <s v="06"/>
    <x v="2"/>
    <m/>
    <n v="20140625"/>
    <m/>
    <n v="1"/>
    <s v="Unidad Élite"/>
    <s v="Ángela Duque Ramírez "/>
    <s v="angel.aduquer@gmail.com"/>
    <n v="3122571860"/>
    <n v="8856"/>
    <s v="El Santuario"/>
    <s v="05697"/>
    <s v="Valle de San Nicolás"/>
    <s v="Z18"/>
    <s v="ORIENTE"/>
    <s v="R07"/>
    <m/>
    <e v="#N/A"/>
    <e v="#N/A"/>
    <m/>
    <m/>
    <m/>
    <s v="Inundación"/>
    <m/>
    <n v="18"/>
    <m/>
    <m/>
    <m/>
    <m/>
    <n v="150"/>
    <m/>
    <m/>
    <m/>
    <m/>
    <m/>
    <m/>
    <m/>
  </r>
  <r>
    <s v="Junio"/>
    <s v="06"/>
    <x v="2"/>
    <m/>
    <n v="20140625"/>
    <m/>
    <n v="1"/>
    <s v="Unidad Élite"/>
    <s v="Ángela Duque Ramírez "/>
    <s v="angel.aduquer@gmail.com"/>
    <n v="3122571860"/>
    <n v="8856"/>
    <s v="Necoclí"/>
    <s v="05490"/>
    <s v="Norte"/>
    <s v="Z24"/>
    <s v="URABÁ"/>
    <s v="R09"/>
    <m/>
    <e v="#N/A"/>
    <e v="#N/A"/>
    <m/>
    <m/>
    <m/>
    <s v="Colapso Estructural"/>
    <m/>
    <n v="4"/>
    <m/>
    <m/>
    <m/>
    <m/>
    <m/>
    <m/>
    <m/>
    <m/>
    <m/>
    <m/>
    <m/>
    <m/>
  </r>
  <r>
    <s v="Junio"/>
    <s v="06"/>
    <x v="2"/>
    <m/>
    <n v="20140625"/>
    <m/>
    <n v="1"/>
    <s v="Unidad Élite"/>
    <s v="Ángela Duque Ramírez "/>
    <s v="angel.aduquer@gmail.com"/>
    <n v="3122571860"/>
    <n v="8856"/>
    <s v="Arboletes"/>
    <s v="05051"/>
    <s v="Norte"/>
    <s v="Z24"/>
    <s v="URABÁ"/>
    <s v="R09"/>
    <m/>
    <e v="#N/A"/>
    <e v="#N/A"/>
    <m/>
    <m/>
    <m/>
    <s v="Ahogamiento"/>
    <m/>
    <e v="#N/A"/>
    <m/>
    <m/>
    <m/>
    <m/>
    <m/>
    <m/>
    <m/>
    <m/>
    <m/>
    <m/>
    <n v="1"/>
    <m/>
  </r>
  <r>
    <s v="Junio"/>
    <s v="06"/>
    <x v="2"/>
    <m/>
    <n v="20140625"/>
    <m/>
    <n v="1"/>
    <s v="Unidad Élite"/>
    <s v="Ángela Duque Ramírez "/>
    <s v="angel.aduquer@gmail.com"/>
    <n v="3122571860"/>
    <n v="8856"/>
    <s v="Girardota"/>
    <s v="05308"/>
    <s v="Norte "/>
    <s v="Z02"/>
    <s v="VALLE DE ABURRÁ"/>
    <s v="R01"/>
    <m/>
    <e v="#N/A"/>
    <e v="#N/A"/>
    <m/>
    <m/>
    <m/>
    <s v="Inundación"/>
    <m/>
    <n v="18"/>
    <m/>
    <m/>
    <m/>
    <m/>
    <n v="15"/>
    <m/>
    <m/>
    <m/>
    <m/>
    <m/>
    <m/>
    <m/>
  </r>
  <r>
    <s v="Junio"/>
    <s v="06"/>
    <x v="2"/>
    <m/>
    <n v="20140625"/>
    <m/>
    <n v="1"/>
    <s v="Unidad Élite"/>
    <s v="Ángela Duque Ramírez "/>
    <s v="angel.aduquer@gmail.com"/>
    <n v="3122571860"/>
    <n v="8856"/>
    <s v="Marinilla"/>
    <s v="05440"/>
    <s v="Valle de San Nicolás"/>
    <s v="Z18"/>
    <s v="ORIENTE"/>
    <s v="R07"/>
    <m/>
    <e v="#N/A"/>
    <e v="#N/A"/>
    <m/>
    <m/>
    <m/>
    <s v="Inundación"/>
    <m/>
    <n v="18"/>
    <m/>
    <m/>
    <m/>
    <m/>
    <m/>
    <m/>
    <m/>
    <m/>
    <m/>
    <m/>
    <m/>
    <m/>
  </r>
  <r>
    <s v="Junio"/>
    <s v="06"/>
    <x v="2"/>
    <m/>
    <n v="20140611"/>
    <m/>
    <n v="1"/>
    <s v="Unidad Élite"/>
    <s v="Gilberto Mazo"/>
    <s v="gilberto.mazo@antioquia.gov.co"/>
    <s v="3146327933 - 3202407294 "/>
    <n v="8857"/>
    <s v="Medellín"/>
    <s v="05001"/>
    <s v="Centro"/>
    <s v="Z01"/>
    <s v="VALLE DE ABURRÁ"/>
    <s v="R01"/>
    <m/>
    <e v="#N/A"/>
    <e v="#N/A"/>
    <m/>
    <m/>
    <m/>
    <s v="Colapso Estructural"/>
    <m/>
    <n v="4"/>
    <m/>
    <m/>
    <m/>
    <m/>
    <m/>
    <m/>
    <m/>
    <m/>
    <m/>
    <m/>
    <m/>
    <m/>
  </r>
  <r>
    <s v="Junio"/>
    <s v="06"/>
    <x v="2"/>
    <m/>
    <n v="20140615"/>
    <m/>
    <n v="1"/>
    <s v="Unidad Élite"/>
    <s v="Gilberto Mazo"/>
    <s v="gilberto.mazo@antioquia.gov.co"/>
    <s v="3146327933 - 3202407294 "/>
    <n v="8857"/>
    <s v="Cocorná"/>
    <s v="05197"/>
    <s v="Bosques"/>
    <s v="Z17"/>
    <s v="ORIENTE"/>
    <s v="R07"/>
    <m/>
    <e v="#N/A"/>
    <e v="#N/A"/>
    <m/>
    <m/>
    <m/>
    <s v="Vendaval"/>
    <m/>
    <n v="30"/>
    <m/>
    <m/>
    <m/>
    <m/>
    <m/>
    <m/>
    <m/>
    <m/>
    <m/>
    <m/>
    <m/>
    <m/>
  </r>
  <r>
    <s v="Junio"/>
    <s v="06"/>
    <x v="2"/>
    <m/>
    <n v="20140625"/>
    <m/>
    <n v="1"/>
    <s v="Unidad Élite"/>
    <s v="Gilberto Mazo"/>
    <s v="gilberto.mazo@antioquia.gov.co"/>
    <s v="3146327933 - 3202407294 "/>
    <n v="8857"/>
    <s v="Murindó"/>
    <s v="05475"/>
    <s v="Atrato Medio"/>
    <s v="Z25"/>
    <s v="URABÁ"/>
    <s v="R09"/>
    <m/>
    <e v="#N/A"/>
    <e v="#N/A"/>
    <m/>
    <m/>
    <m/>
    <s v="Inundación"/>
    <m/>
    <n v="18"/>
    <m/>
    <m/>
    <m/>
    <m/>
    <m/>
    <m/>
    <m/>
    <m/>
    <m/>
    <m/>
    <m/>
    <m/>
  </r>
  <r>
    <s v="Junio"/>
    <s v="06"/>
    <x v="2"/>
    <m/>
    <n v="20140630"/>
    <m/>
    <n v="1"/>
    <s v="Unidad Élite"/>
    <s v="Gilberto Mazo"/>
    <s v="gilberto.mazo@antioquia.gov.co"/>
    <s v="3146327933 - 3202407294 "/>
    <n v="8857"/>
    <s v="Medellín"/>
    <s v="05001"/>
    <s v="Centro"/>
    <s v="Z01"/>
    <s v="VALLE DE ABURRÁ"/>
    <s v="R01"/>
    <m/>
    <e v="#N/A"/>
    <e v="#N/A"/>
    <m/>
    <m/>
    <m/>
    <s v="Accidente"/>
    <m/>
    <n v="1"/>
    <m/>
    <m/>
    <m/>
    <m/>
    <m/>
    <m/>
    <m/>
    <m/>
    <m/>
    <m/>
    <m/>
    <m/>
  </r>
  <r>
    <s v="Junio"/>
    <s v="06"/>
    <x v="2"/>
    <m/>
    <n v="20140626"/>
    <m/>
    <n v="1"/>
    <s v="Unidad Élite"/>
    <s v="Ángela Duque Ramírez "/>
    <s v="angel.aduquer@gmail.com"/>
    <n v="3122571860"/>
    <n v="8856"/>
    <s v="San Luis"/>
    <s v="05660"/>
    <s v="Bosques"/>
    <s v="Z17"/>
    <s v="ORIENTE"/>
    <s v="R07"/>
    <m/>
    <e v="#N/A"/>
    <e v="#N/A"/>
    <m/>
    <m/>
    <m/>
    <s v="Accidente"/>
    <m/>
    <n v="1"/>
    <m/>
    <m/>
    <m/>
    <m/>
    <m/>
    <m/>
    <m/>
    <m/>
    <m/>
    <m/>
    <m/>
    <m/>
  </r>
  <r>
    <s v="Julio"/>
    <s v="07"/>
    <x v="2"/>
    <m/>
    <n v="20140709"/>
    <m/>
    <n v="1"/>
    <s v="Unidad Élite"/>
    <s v="Ángela Duque Ramírez "/>
    <s v="angel.aduquer@gmail.com"/>
    <n v="3122571860"/>
    <n v="8856"/>
    <s v="Apartadó"/>
    <s v="05045"/>
    <s v="Centro"/>
    <s v="Z23"/>
    <s v="URABÁ"/>
    <s v="R09"/>
    <m/>
    <e v="#N/A"/>
    <e v="#N/A"/>
    <m/>
    <m/>
    <m/>
    <s v="Vendaval"/>
    <m/>
    <n v="30"/>
    <n v="1559"/>
    <m/>
    <m/>
    <m/>
    <m/>
    <m/>
    <m/>
    <m/>
    <m/>
    <m/>
    <m/>
    <n v="0"/>
  </r>
  <r>
    <s v="Julio"/>
    <s v="07"/>
    <x v="2"/>
    <m/>
    <n v="20140714"/>
    <m/>
    <n v="1"/>
    <s v="Unidad Élite"/>
    <s v="Ángela Duque Ramírez "/>
    <s v="angel.aduquer@gmail.com"/>
    <n v="3122571860"/>
    <n v="8856"/>
    <s v="El Carmen de Viboral"/>
    <s v="05148"/>
    <s v="Valle de San Nicolás"/>
    <s v="Z18"/>
    <s v="ORIENTE"/>
    <s v="R07"/>
    <m/>
    <e v="#N/A"/>
    <e v="#N/A"/>
    <m/>
    <m/>
    <m/>
    <s v="Incendio Estructural"/>
    <m/>
    <n v="15"/>
    <m/>
    <m/>
    <m/>
    <m/>
    <m/>
    <m/>
    <m/>
    <m/>
    <m/>
    <m/>
    <m/>
    <m/>
  </r>
  <r>
    <s v="Julio"/>
    <s v="07"/>
    <x v="2"/>
    <m/>
    <n v="20140715"/>
    <m/>
    <n v="1"/>
    <s v="Unidad Élite"/>
    <s v="Ángela Duque Ramírez "/>
    <s v="angel.aduquer@gmail.com"/>
    <n v="3122571860"/>
    <n v="8856"/>
    <s v="Puerto Triunfo"/>
    <s v="05591"/>
    <s v="Ribereña"/>
    <s v="Z06"/>
    <s v="MAGDALENA MEDIO"/>
    <s v="R03"/>
    <m/>
    <e v="#N/A"/>
    <e v="#N/A"/>
    <m/>
    <m/>
    <m/>
    <s v="Deslizamiento"/>
    <m/>
    <n v="7"/>
    <m/>
    <m/>
    <m/>
    <m/>
    <m/>
    <m/>
    <m/>
    <m/>
    <m/>
    <m/>
    <m/>
    <m/>
  </r>
  <r>
    <s v="Julio"/>
    <s v="07"/>
    <x v="2"/>
    <m/>
    <n v="20140716"/>
    <m/>
    <n v="1"/>
    <s v="Unidad Élite"/>
    <s v="Ángela Duque Ramírez "/>
    <s v="angel.aduquer@gmail.com"/>
    <n v="3122571860"/>
    <n v="8856"/>
    <s v="Amalfi"/>
    <s v="05031"/>
    <s v="Meseta"/>
    <s v="Z07"/>
    <s v="NORDESTE"/>
    <s v="R04"/>
    <m/>
    <e v="#N/A"/>
    <e v="#N/A"/>
    <m/>
    <m/>
    <m/>
    <s v="Incendio Forestal"/>
    <m/>
    <n v="16"/>
    <m/>
    <m/>
    <m/>
    <m/>
    <m/>
    <m/>
    <m/>
    <m/>
    <m/>
    <m/>
    <m/>
    <m/>
  </r>
  <r>
    <s v="Julio"/>
    <s v="07"/>
    <x v="2"/>
    <m/>
    <n v="20140717"/>
    <m/>
    <n v="1"/>
    <s v="Unidad Élite"/>
    <s v="Ángela Duque Ramírez "/>
    <s v="angel.aduquer@gmail.com"/>
    <n v="3122571860"/>
    <n v="8856"/>
    <s v="La Ceja"/>
    <s v="05376"/>
    <s v="Valle de San Nicolás"/>
    <s v="Z18"/>
    <s v="ORIENTE"/>
    <s v="R07"/>
    <m/>
    <e v="#N/A"/>
    <e v="#N/A"/>
    <m/>
    <m/>
    <m/>
    <s v="Incendio Forestal"/>
    <m/>
    <n v="16"/>
    <m/>
    <m/>
    <m/>
    <m/>
    <m/>
    <m/>
    <m/>
    <m/>
    <m/>
    <m/>
    <m/>
    <m/>
  </r>
  <r>
    <s v="Julio"/>
    <s v="07"/>
    <x v="2"/>
    <m/>
    <n v="20140717"/>
    <m/>
    <n v="1"/>
    <s v="Unidad Élite"/>
    <s v="Ángela Duque Ramírez "/>
    <s v="angel.aduquer@gmail.com"/>
    <n v="3122571860"/>
    <n v="8856"/>
    <s v="Sabaneta"/>
    <s v="05631"/>
    <s v="Sur "/>
    <s v="Z03"/>
    <s v="VALLE DE ABURRÁ"/>
    <s v="R01"/>
    <m/>
    <e v="#N/A"/>
    <e v="#N/A"/>
    <m/>
    <m/>
    <m/>
    <s v="Incendio Forestal"/>
    <m/>
    <n v="16"/>
    <m/>
    <m/>
    <m/>
    <m/>
    <m/>
    <m/>
    <m/>
    <m/>
    <m/>
    <m/>
    <m/>
    <m/>
  </r>
  <r>
    <s v="Julio"/>
    <s v="07"/>
    <x v="2"/>
    <m/>
    <n v="20140702"/>
    <m/>
    <n v="1"/>
    <s v="Unidad Élite"/>
    <s v="Gilberto Mazo"/>
    <s v="gilberto.mazo@antioquia.gov.co"/>
    <s v="3146327933 - 3202407294 "/>
    <n v="8857"/>
    <s v="Medellín"/>
    <s v="05001"/>
    <s v="Centro"/>
    <s v="Z01"/>
    <s v="VALLE DE ABURRÁ"/>
    <s v="R01"/>
    <m/>
    <e v="#N/A"/>
    <e v="#N/A"/>
    <m/>
    <m/>
    <m/>
    <s v="Incendio Estructural"/>
    <m/>
    <n v="15"/>
    <m/>
    <m/>
    <m/>
    <m/>
    <m/>
    <m/>
    <m/>
    <m/>
    <m/>
    <m/>
    <m/>
    <m/>
  </r>
  <r>
    <s v="Julio"/>
    <s v="07"/>
    <x v="2"/>
    <m/>
    <n v="20140702"/>
    <m/>
    <n v="1"/>
    <s v="Unidad Élite"/>
    <s v="Gilberto Mazo"/>
    <s v="gilberto.mazo@antioquia.gov.co"/>
    <s v="3146327933 - 3202407294 "/>
    <n v="8857"/>
    <s v="Medellín"/>
    <s v="05001"/>
    <s v="Centro"/>
    <s v="Z01"/>
    <s v="VALLE DE ABURRÁ"/>
    <s v="R01"/>
    <m/>
    <e v="#N/A"/>
    <e v="#N/A"/>
    <m/>
    <m/>
    <m/>
    <s v="Incendio Forestal"/>
    <m/>
    <n v="16"/>
    <m/>
    <m/>
    <m/>
    <m/>
    <m/>
    <m/>
    <m/>
    <m/>
    <m/>
    <m/>
    <m/>
    <m/>
  </r>
  <r>
    <s v="Julio"/>
    <s v="07"/>
    <x v="2"/>
    <m/>
    <n v="20140705"/>
    <m/>
    <n v="1"/>
    <s v="Unidad Élite"/>
    <s v="Gilberto Mazo"/>
    <s v="gilberto.mazo@antioquia.gov.co"/>
    <s v="3146327933 - 3202407294 "/>
    <n v="8857"/>
    <s v="Medellín"/>
    <s v="05001"/>
    <s v="Centro"/>
    <s v="Z01"/>
    <s v="VALLE DE ABURRÁ"/>
    <s v="R01"/>
    <m/>
    <e v="#N/A"/>
    <e v="#N/A"/>
    <m/>
    <m/>
    <m/>
    <s v="Incendio Estructural"/>
    <m/>
    <n v="15"/>
    <m/>
    <m/>
    <m/>
    <m/>
    <m/>
    <m/>
    <m/>
    <m/>
    <m/>
    <m/>
    <m/>
    <m/>
  </r>
  <r>
    <s v="Julio"/>
    <s v="07"/>
    <x v="2"/>
    <m/>
    <n v="20140709"/>
    <m/>
    <n v="1"/>
    <s v="Unidad Élite"/>
    <s v="Gilberto Mazo"/>
    <s v="gilberto.mazo@antioquia.gov.co"/>
    <s v="3146327933 - 3202407294 "/>
    <n v="8857"/>
    <s v="Carepa"/>
    <s v="05147"/>
    <s v="Centro"/>
    <s v="Z23"/>
    <s v="URABÁ"/>
    <s v="R09"/>
    <m/>
    <e v="#N/A"/>
    <e v="#N/A"/>
    <m/>
    <m/>
    <m/>
    <s v="Vendaval"/>
    <m/>
    <n v="30"/>
    <m/>
    <m/>
    <m/>
    <m/>
    <m/>
    <m/>
    <m/>
    <m/>
    <m/>
    <m/>
    <m/>
    <m/>
  </r>
  <r>
    <s v="Julio"/>
    <s v="07"/>
    <x v="2"/>
    <m/>
    <n v="20140709"/>
    <m/>
    <n v="1"/>
    <s v="Unidad Élite"/>
    <s v="Gilberto Mazo"/>
    <s v="gilberto.mazo@antioquia.gov.co"/>
    <s v="3146327933 - 3202407294 "/>
    <n v="8857"/>
    <s v="Necoclí"/>
    <s v="05490"/>
    <s v="Norte"/>
    <s v="Z24"/>
    <s v="URABÁ"/>
    <s v="R09"/>
    <m/>
    <e v="#N/A"/>
    <e v="#N/A"/>
    <m/>
    <m/>
    <m/>
    <s v="Vendaval"/>
    <m/>
    <n v="30"/>
    <m/>
    <m/>
    <m/>
    <m/>
    <m/>
    <m/>
    <m/>
    <m/>
    <m/>
    <m/>
    <m/>
    <m/>
  </r>
  <r>
    <s v="Julio"/>
    <s v="07"/>
    <x v="2"/>
    <m/>
    <n v="20140711"/>
    <m/>
    <n v="1"/>
    <s v="Unidad Élite"/>
    <s v="Gilberto Mazo"/>
    <s v="gilberto.mazo@antioquia.gov.co"/>
    <s v="3146327933 - 3202407294 "/>
    <n v="8857"/>
    <s v="El Retiro"/>
    <s v="05607"/>
    <s v="Valle de San Nicolás"/>
    <s v="Z18"/>
    <s v="ORIENTE"/>
    <s v="R07"/>
    <m/>
    <e v="#N/A"/>
    <e v="#N/A"/>
    <m/>
    <m/>
    <m/>
    <s v="Incendio Forestal"/>
    <m/>
    <n v="16"/>
    <m/>
    <m/>
    <m/>
    <m/>
    <m/>
    <m/>
    <m/>
    <m/>
    <m/>
    <m/>
    <m/>
    <m/>
  </r>
  <r>
    <s v="Julio"/>
    <s v="07"/>
    <x v="2"/>
    <m/>
    <n v="20140714"/>
    <m/>
    <n v="1"/>
    <s v="Unidad Élite"/>
    <s v="Gilberto Mazo"/>
    <s v="gilberto.mazo@antioquia.gov.co"/>
    <s v="3146327933 - 3202407294 "/>
    <n v="8857"/>
    <s v="Medellín"/>
    <s v="05001"/>
    <s v="Centro"/>
    <s v="Z01"/>
    <s v="VALLE DE ABURRÁ"/>
    <s v="R01"/>
    <m/>
    <e v="#N/A"/>
    <e v="#N/A"/>
    <m/>
    <m/>
    <m/>
    <s v="Deslizamiento"/>
    <m/>
    <n v="7"/>
    <m/>
    <m/>
    <m/>
    <m/>
    <m/>
    <m/>
    <m/>
    <m/>
    <m/>
    <m/>
    <m/>
    <m/>
  </r>
  <r>
    <s v="Julio"/>
    <s v="07"/>
    <x v="2"/>
    <m/>
    <n v="20140720"/>
    <m/>
    <n v="1"/>
    <s v="Unidad Élite"/>
    <s v="Gilberto Mazo"/>
    <s v="gilberto.mazo@antioquia.gov.co"/>
    <s v="3146327933 - 3202407294 "/>
    <n v="8857"/>
    <s v="Andes"/>
    <s v="05034"/>
    <s v="San Juan"/>
    <s v="Z20"/>
    <s v="SUROESTE"/>
    <s v="R08"/>
    <m/>
    <e v="#N/A"/>
    <e v="#N/A"/>
    <m/>
    <m/>
    <m/>
    <s v="Incendio Forestal"/>
    <m/>
    <n v="16"/>
    <m/>
    <m/>
    <m/>
    <m/>
    <m/>
    <m/>
    <m/>
    <m/>
    <m/>
    <m/>
    <m/>
    <m/>
  </r>
  <r>
    <s v="Julio"/>
    <s v="07"/>
    <x v="2"/>
    <m/>
    <n v="20140721"/>
    <m/>
    <n v="1"/>
    <s v="Unidad Élite"/>
    <s v="Gilberto Mazo"/>
    <s v="gilberto.mazo@antioquia.gov.co"/>
    <s v="3146327933 - 3202407294 "/>
    <n v="8857"/>
    <s v="Medellín"/>
    <s v="05001"/>
    <s v="Centro"/>
    <s v="Z01"/>
    <s v="VALLE DE ABURRÁ"/>
    <s v="R01"/>
    <m/>
    <e v="#N/A"/>
    <e v="#N/A"/>
    <m/>
    <m/>
    <m/>
    <s v="Incendio Forestal"/>
    <m/>
    <n v="16"/>
    <m/>
    <m/>
    <m/>
    <m/>
    <m/>
    <m/>
    <m/>
    <m/>
    <m/>
    <m/>
    <m/>
    <m/>
  </r>
  <r>
    <s v="Julio"/>
    <s v="07"/>
    <x v="2"/>
    <m/>
    <n v="20140722"/>
    <m/>
    <n v="1"/>
    <s v="Unidad Élite"/>
    <s v="Gilberto Mazo"/>
    <s v="gilberto.mazo@antioquia.gov.co"/>
    <s v="3146327933 - 3202407294 "/>
    <n v="8857"/>
    <s v="Gómez Plata"/>
    <s v="05310"/>
    <s v="Río Porce "/>
    <s v="Z09"/>
    <s v="NORTE"/>
    <s v="R05"/>
    <m/>
    <e v="#N/A"/>
    <e v="#N/A"/>
    <m/>
    <m/>
    <m/>
    <s v="Incendio Forestal"/>
    <m/>
    <n v="16"/>
    <m/>
    <m/>
    <m/>
    <m/>
    <m/>
    <m/>
    <m/>
    <m/>
    <m/>
    <m/>
    <m/>
    <m/>
  </r>
  <r>
    <s v="Julio"/>
    <s v="07"/>
    <x v="2"/>
    <m/>
    <n v="20140722"/>
    <m/>
    <n v="1"/>
    <s v="Unidad Élite"/>
    <s v="Gilberto Mazo"/>
    <s v="gilberto.mazo@antioquia.gov.co"/>
    <s v="3146327933 - 3202407294 "/>
    <n v="8857"/>
    <s v="San luis"/>
    <s v="05660"/>
    <s v="Bosques"/>
    <s v="Z17"/>
    <s v="ORIENTE"/>
    <s v="R07"/>
    <m/>
    <e v="#N/A"/>
    <e v="#N/A"/>
    <m/>
    <m/>
    <m/>
    <s v="Incendio Forestal"/>
    <m/>
    <n v="16"/>
    <m/>
    <m/>
    <m/>
    <m/>
    <m/>
    <m/>
    <m/>
    <m/>
    <m/>
    <m/>
    <m/>
    <m/>
  </r>
  <r>
    <s v="Julio"/>
    <s v="07"/>
    <x v="2"/>
    <m/>
    <n v="20140723"/>
    <m/>
    <n v="1"/>
    <s v="Unidad Élite"/>
    <s v="Gilberto Mazo"/>
    <s v="gilberto.mazo@antioquia.gov.co"/>
    <s v="3146327933 - 3202407294 "/>
    <n v="8857"/>
    <s v="San Pedro de Urabá"/>
    <s v="05665"/>
    <s v="Norte"/>
    <s v="Z24"/>
    <s v="URABÁ"/>
    <s v="R09"/>
    <m/>
    <e v="#N/A"/>
    <e v="#N/A"/>
    <m/>
    <m/>
    <m/>
    <s v="Incendio Forestal"/>
    <m/>
    <n v="16"/>
    <m/>
    <m/>
    <m/>
    <m/>
    <m/>
    <m/>
    <m/>
    <m/>
    <m/>
    <m/>
    <m/>
    <m/>
  </r>
  <r>
    <s v="Julio"/>
    <s v="07"/>
    <x v="2"/>
    <m/>
    <n v="20140724"/>
    <m/>
    <n v="1"/>
    <s v="Unidad Élite"/>
    <s v="Gilberto Mazo"/>
    <s v="gilberto.mazo@antioquia.gov.co"/>
    <s v="3146327933 - 3202407294 "/>
    <n v="8857"/>
    <s v="Chigorodó"/>
    <s v="05172"/>
    <s v="Centro"/>
    <s v="Z23"/>
    <s v="URABÁ"/>
    <s v="R09"/>
    <m/>
    <e v="#N/A"/>
    <e v="#N/A"/>
    <m/>
    <m/>
    <m/>
    <s v="Vendaval"/>
    <m/>
    <n v="30"/>
    <m/>
    <m/>
    <m/>
    <m/>
    <m/>
    <m/>
    <m/>
    <m/>
    <m/>
    <m/>
    <m/>
    <m/>
  </r>
  <r>
    <s v="Julio"/>
    <s v="07"/>
    <x v="2"/>
    <m/>
    <n v="20140724"/>
    <m/>
    <n v="1"/>
    <s v="Unidad Élite"/>
    <s v="Gilberto Mazo"/>
    <s v="gilberto.mazo@antioquia.gov.co"/>
    <s v="3146327933 - 3202407294 "/>
    <n v="8857"/>
    <s v="El Bagre"/>
    <s v="05250"/>
    <s v="Bajo Cauca"/>
    <s v="Z04"/>
    <s v="BAJO CAUCA"/>
    <s v="R02"/>
    <m/>
    <e v="#N/A"/>
    <e v="#N/A"/>
    <m/>
    <m/>
    <m/>
    <s v="Vendaval"/>
    <m/>
    <n v="30"/>
    <m/>
    <m/>
    <m/>
    <m/>
    <m/>
    <m/>
    <m/>
    <m/>
    <m/>
    <m/>
    <m/>
    <m/>
  </r>
  <r>
    <s v="Julio"/>
    <s v="07"/>
    <x v="2"/>
    <m/>
    <n v="20140724"/>
    <m/>
    <n v="1"/>
    <s v="Unidad Élite"/>
    <s v="Gilberto Mazo"/>
    <s v="gilberto.mazo@antioquia.gov.co"/>
    <s v="3146327933 - 3202407294 "/>
    <n v="8857"/>
    <s v="Medellín"/>
    <s v="05001"/>
    <s v="Centro"/>
    <s v="Z01"/>
    <s v="VALLE DE ABURRÁ"/>
    <s v="R01"/>
    <m/>
    <e v="#N/A"/>
    <e v="#N/A"/>
    <m/>
    <m/>
    <m/>
    <s v="Incendio Forestal"/>
    <m/>
    <n v="16"/>
    <m/>
    <m/>
    <m/>
    <m/>
    <m/>
    <m/>
    <m/>
    <m/>
    <m/>
    <m/>
    <m/>
    <m/>
  </r>
  <r>
    <s v="Julio"/>
    <s v="07"/>
    <x v="2"/>
    <m/>
    <n v="20140726"/>
    <m/>
    <n v="1"/>
    <s v="Unidad Élite"/>
    <s v="Gilberto Mazo"/>
    <s v="gilberto.mazo@antioquia.gov.co"/>
    <s v="3146327933 - 3202407294 "/>
    <n v="8857"/>
    <s v="San Roque"/>
    <s v="05670"/>
    <s v="Nus"/>
    <s v="Z05"/>
    <s v="NORDESTE"/>
    <s v="R04"/>
    <m/>
    <e v="#N/A"/>
    <e v="#N/A"/>
    <m/>
    <m/>
    <m/>
    <s v="Vendaval"/>
    <m/>
    <n v="30"/>
    <m/>
    <m/>
    <m/>
    <m/>
    <m/>
    <m/>
    <m/>
    <m/>
    <m/>
    <m/>
    <m/>
    <m/>
  </r>
  <r>
    <s v="Julio"/>
    <s v="07"/>
    <x v="2"/>
    <m/>
    <n v="20140729"/>
    <m/>
    <n v="1"/>
    <s v="Unidad Élite"/>
    <s v="Gilberto Mazo"/>
    <s v="gilberto.mazo@antioquia.gov.co"/>
    <s v="3146327933 - 3202407294 "/>
    <n v="8857"/>
    <s v="Murindó"/>
    <s v="05475"/>
    <s v="Atrato Medio"/>
    <s v="Z25"/>
    <s v="URABÁ"/>
    <s v="R09"/>
    <m/>
    <e v="#N/A"/>
    <e v="#N/A"/>
    <m/>
    <m/>
    <m/>
    <s v="Vendaval"/>
    <m/>
    <n v="30"/>
    <m/>
    <m/>
    <m/>
    <m/>
    <m/>
    <m/>
    <m/>
    <m/>
    <m/>
    <m/>
    <m/>
    <m/>
  </r>
  <r>
    <s v="Agosto"/>
    <s v="08"/>
    <x v="2"/>
    <m/>
    <n v="20140801"/>
    <m/>
    <n v="1"/>
    <s v="Unidad Élite"/>
    <s v="Juliana Rosero Cuesta"/>
    <s v="unidadelitedapard@gmail.com"/>
    <n v="3137486329"/>
    <n v="8857"/>
    <s v="La Estrella"/>
    <s v="05380"/>
    <s v="Sur "/>
    <s v="Z03"/>
    <s v="VALLE DE ABURRÁ"/>
    <s v="R01"/>
    <m/>
    <e v="#N/A"/>
    <e v="#N/A"/>
    <m/>
    <m/>
    <m/>
    <s v="Incendio Forestal"/>
    <m/>
    <n v="16"/>
    <m/>
    <m/>
    <m/>
    <m/>
    <m/>
    <m/>
    <m/>
    <m/>
    <m/>
    <m/>
    <m/>
    <m/>
  </r>
  <r>
    <s v="Agosto"/>
    <s v="08"/>
    <x v="2"/>
    <m/>
    <n v="20140820"/>
    <m/>
    <n v="1"/>
    <s v="Unidad Élite"/>
    <s v="Juliana Rosero Cuesta"/>
    <s v="unidadelitedapard@gmail.com"/>
    <n v="3137486329"/>
    <n v="8857"/>
    <s v="Yarumal"/>
    <s v="05887"/>
    <s v="Vertiente Chorros Blancos"/>
    <s v="Z10"/>
    <s v="NORTE"/>
    <s v="R05"/>
    <m/>
    <e v="#N/A"/>
    <e v="#N/A"/>
    <m/>
    <m/>
    <m/>
    <s v="Deslizamiento"/>
    <m/>
    <n v="7"/>
    <n v="3"/>
    <m/>
    <m/>
    <m/>
    <n v="150"/>
    <m/>
    <m/>
    <m/>
    <m/>
    <m/>
    <m/>
    <m/>
  </r>
  <r>
    <s v="Agosto"/>
    <s v="08"/>
    <x v="2"/>
    <m/>
    <n v="20140802"/>
    <m/>
    <n v="1"/>
    <s v="Unidad Élite"/>
    <s v="Gilberto Mazo"/>
    <s v="gilberto.mazo@antioquia.gov.co"/>
    <s v="3146327933 - 3202407294 "/>
    <n v="8857"/>
    <s v="El Carmen de Viboral"/>
    <s v="05148"/>
    <s v="Valle de San Nicolás"/>
    <s v="Z18"/>
    <s v="ORIENTE"/>
    <s v="R07"/>
    <m/>
    <e v="#N/A"/>
    <e v="#N/A"/>
    <m/>
    <m/>
    <m/>
    <s v="Incendio Forestal"/>
    <m/>
    <n v="16"/>
    <m/>
    <m/>
    <m/>
    <m/>
    <m/>
    <m/>
    <m/>
    <m/>
    <m/>
    <m/>
    <m/>
    <m/>
  </r>
  <r>
    <s v="Agosto"/>
    <s v="08"/>
    <x v="2"/>
    <m/>
    <n v="20140803"/>
    <m/>
    <n v="1"/>
    <s v="Unidad Élite"/>
    <s v="Gilberto Mazo"/>
    <s v="gilberto.mazo@antioquia.gov.co"/>
    <s v="3146327933 - 3202407294 "/>
    <n v="8857"/>
    <s v="Caracolí"/>
    <s v="05142"/>
    <s v="Nus"/>
    <s v="Z05"/>
    <s v="MAGDALENA MEDIO"/>
    <s v="R03"/>
    <m/>
    <e v="#N/A"/>
    <e v="#N/A"/>
    <m/>
    <m/>
    <m/>
    <s v="Vendaval"/>
    <m/>
    <n v="30"/>
    <m/>
    <m/>
    <m/>
    <m/>
    <m/>
    <m/>
    <m/>
    <m/>
    <m/>
    <m/>
    <m/>
    <m/>
  </r>
  <r>
    <s v="Agosto"/>
    <s v="08"/>
    <x v="2"/>
    <m/>
    <n v="20140804"/>
    <m/>
    <n v="1"/>
    <s v="Unidad Élite"/>
    <s v="Gilberto Mazo"/>
    <s v="gilberto.mazo@antioquia.gov.co"/>
    <s v="3146327933 - 3202407294 "/>
    <n v="8857"/>
    <s v="San Francisco"/>
    <s v="05652"/>
    <s v="Bosques"/>
    <s v="Z17"/>
    <s v="ORIENTE"/>
    <s v="R07"/>
    <m/>
    <e v="#N/A"/>
    <e v="#N/A"/>
    <m/>
    <m/>
    <m/>
    <s v="Vendaval"/>
    <m/>
    <n v="30"/>
    <m/>
    <m/>
    <m/>
    <m/>
    <m/>
    <m/>
    <m/>
    <m/>
    <m/>
    <m/>
    <m/>
    <m/>
  </r>
  <r>
    <s v="Agosto"/>
    <s v="08"/>
    <x v="2"/>
    <m/>
    <n v="20140806"/>
    <m/>
    <n v="1"/>
    <s v="Unidad Élite"/>
    <s v="Gilberto Mazo"/>
    <s v="gilberto.mazo@antioquia.gov.co"/>
    <s v="3146327933 - 3202407294 "/>
    <n v="8857"/>
    <s v="Anorí"/>
    <s v="05040"/>
    <s v="Río Porce "/>
    <s v="Z09"/>
    <s v="NORDESTE"/>
    <s v="R04"/>
    <m/>
    <e v="#N/A"/>
    <e v="#N/A"/>
    <m/>
    <m/>
    <m/>
    <s v="Inundación"/>
    <m/>
    <n v="18"/>
    <m/>
    <m/>
    <m/>
    <m/>
    <m/>
    <m/>
    <m/>
    <m/>
    <m/>
    <m/>
    <m/>
    <m/>
  </r>
  <r>
    <s v="Agosto"/>
    <s v="08"/>
    <x v="2"/>
    <m/>
    <n v="20140811"/>
    <m/>
    <n v="1"/>
    <s v="Unidad Élite"/>
    <s v="Gilberto Mazo"/>
    <s v="gilberto.mazo@antioquia.gov.co"/>
    <s v="3146327933 - 3202407294 "/>
    <n v="8857"/>
    <s v="Remedios"/>
    <s v="05604"/>
    <s v="Minera"/>
    <s v="Z08"/>
    <s v="NORDESTE"/>
    <s v="R04"/>
    <m/>
    <e v="#N/A"/>
    <e v="#N/A"/>
    <m/>
    <m/>
    <m/>
    <s v="Vendaval"/>
    <m/>
    <n v="30"/>
    <m/>
    <m/>
    <m/>
    <m/>
    <m/>
    <m/>
    <m/>
    <m/>
    <m/>
    <m/>
    <m/>
    <m/>
  </r>
  <r>
    <s v="Agosto"/>
    <s v="08"/>
    <x v="2"/>
    <m/>
    <n v="20140812"/>
    <m/>
    <n v="1"/>
    <s v="Unidad Élite"/>
    <s v="Gilberto Mazo"/>
    <s v="gilberto.mazo@antioquia.gov.co"/>
    <s v="3146327933 - 3202407294 "/>
    <n v="8857"/>
    <s v="Guadalupe"/>
    <s v="05315"/>
    <s v="Río Porce "/>
    <s v="Z09"/>
    <s v="NORTE"/>
    <s v="R05"/>
    <m/>
    <e v="#N/A"/>
    <e v="#N/A"/>
    <m/>
    <m/>
    <m/>
    <s v="Incendio Forestal"/>
    <m/>
    <n v="16"/>
    <m/>
    <m/>
    <m/>
    <m/>
    <m/>
    <m/>
    <m/>
    <m/>
    <m/>
    <m/>
    <m/>
    <m/>
  </r>
  <r>
    <s v="Agosto"/>
    <s v="08"/>
    <x v="2"/>
    <m/>
    <n v="20140812"/>
    <m/>
    <n v="1"/>
    <s v="Unidad Élite"/>
    <s v="Gilberto Mazo"/>
    <s v="gilberto.mazo@antioquia.gov.co"/>
    <s v="3146327933 - 3202407294 "/>
    <n v="8857"/>
    <s v="Medellín"/>
    <s v="05001"/>
    <s v="Centro"/>
    <s v="Z01"/>
    <s v="VALLE DE ABURRÁ"/>
    <s v="R01"/>
    <m/>
    <e v="#N/A"/>
    <e v="#N/A"/>
    <m/>
    <m/>
    <m/>
    <s v="Incendio Estructural"/>
    <m/>
    <n v="15"/>
    <m/>
    <m/>
    <m/>
    <m/>
    <m/>
    <m/>
    <m/>
    <m/>
    <m/>
    <m/>
    <m/>
    <m/>
  </r>
  <r>
    <s v="Agosto"/>
    <s v="08"/>
    <x v="2"/>
    <m/>
    <n v="20140814"/>
    <m/>
    <n v="1"/>
    <s v="Unidad Élite"/>
    <s v="Gilberto Mazo"/>
    <s v="gilberto.mazo@antioquia.gov.co"/>
    <s v="3146327933 - 3202407294 "/>
    <n v="8857"/>
    <s v="El Santuario"/>
    <s v="05697"/>
    <s v="Valle de San Nicolás"/>
    <s v="Z18"/>
    <s v="ORIENTE"/>
    <s v="R07"/>
    <m/>
    <e v="#N/A"/>
    <e v="#N/A"/>
    <m/>
    <m/>
    <m/>
    <s v="Inundación"/>
    <m/>
    <n v="18"/>
    <m/>
    <m/>
    <m/>
    <m/>
    <m/>
    <m/>
    <m/>
    <m/>
    <m/>
    <m/>
    <m/>
    <m/>
  </r>
  <r>
    <s v="Agosto"/>
    <s v="08"/>
    <x v="2"/>
    <m/>
    <n v="20140819"/>
    <m/>
    <n v="1"/>
    <s v="Unidad Élite"/>
    <s v="Gilberto Mazo"/>
    <s v="gilberto.mazo@antioquia.gov.co"/>
    <s v="3146327933 - 3202407294 "/>
    <n v="8857"/>
    <s v="Bello"/>
    <s v="05088"/>
    <s v="Norte "/>
    <s v="Z02"/>
    <s v="VALLE DE ABURRÁ"/>
    <s v="R01"/>
    <m/>
    <e v="#N/A"/>
    <e v="#N/A"/>
    <m/>
    <m/>
    <m/>
    <s v="Incendio Estructural"/>
    <m/>
    <n v="15"/>
    <m/>
    <m/>
    <m/>
    <m/>
    <m/>
    <m/>
    <m/>
    <m/>
    <m/>
    <m/>
    <m/>
    <m/>
  </r>
  <r>
    <s v="Septiembre"/>
    <s v="09"/>
    <x v="2"/>
    <m/>
    <n v="20140905"/>
    <m/>
    <n v="1"/>
    <s v="Unidad Élite"/>
    <s v="Juliana Rosero Cuesta"/>
    <s v="unidadelitedapard@gmail.com"/>
    <n v="3137486329"/>
    <n v="8857"/>
    <s v="Amalfi"/>
    <s v="05031"/>
    <s v="Meseta"/>
    <s v="Z07"/>
    <s v="NORDESTE"/>
    <s v="R04"/>
    <m/>
    <e v="#N/A"/>
    <e v="#N/A"/>
    <m/>
    <m/>
    <m/>
    <s v="Huracán"/>
    <m/>
    <n v="14"/>
    <m/>
    <m/>
    <m/>
    <m/>
    <n v="9"/>
    <m/>
    <m/>
    <m/>
    <m/>
    <m/>
    <m/>
    <n v="33"/>
  </r>
  <r>
    <s v="Septiembre"/>
    <s v="09"/>
    <x v="2"/>
    <m/>
    <n v="20140916"/>
    <m/>
    <n v="1"/>
    <s v="Unidad Élite"/>
    <s v="Juliana Rosero Cuesta"/>
    <s v="unidadelitedapard@gmail.com"/>
    <n v="3137486329"/>
    <n v="8857"/>
    <s v="Bello"/>
    <s v="05088"/>
    <s v="Norte "/>
    <s v="Z02"/>
    <s v="VALLE DE ABURRÁ"/>
    <s v="R01"/>
    <m/>
    <e v="#N/A"/>
    <e v="#N/A"/>
    <m/>
    <m/>
    <m/>
    <s v="Incendio Estructural"/>
    <m/>
    <n v="15"/>
    <n v="1"/>
    <m/>
    <m/>
    <m/>
    <m/>
    <m/>
    <m/>
    <m/>
    <m/>
    <m/>
    <m/>
    <n v="5"/>
  </r>
  <r>
    <s v="Septiembre"/>
    <s v="09"/>
    <x v="2"/>
    <m/>
    <n v="20140926"/>
    <m/>
    <n v="1"/>
    <s v="Unidad Élite"/>
    <s v="Juliana Rosero Cuesta"/>
    <s v="unidadelitedapard@gmail.com"/>
    <n v="3137486329"/>
    <n v="8857"/>
    <s v="Támesis"/>
    <s v="05789"/>
    <s v="Cartama"/>
    <s v="Z22"/>
    <s v="SUROESTE"/>
    <s v="R08"/>
    <m/>
    <e v="#N/A"/>
    <e v="#N/A"/>
    <m/>
    <m/>
    <m/>
    <s v="Vendaval"/>
    <m/>
    <n v="30"/>
    <n v="7"/>
    <m/>
    <m/>
    <m/>
    <m/>
    <m/>
    <m/>
    <m/>
    <m/>
    <m/>
    <m/>
    <m/>
  </r>
  <r>
    <s v="Septiembre"/>
    <s v="09"/>
    <x v="2"/>
    <m/>
    <n v="20140927"/>
    <m/>
    <n v="1"/>
    <s v="Unidad Élite"/>
    <s v="Juliana Rosero Cuesta"/>
    <s v="unidadelitedapard@gmail.com"/>
    <n v="3137486329"/>
    <n v="8857"/>
    <s v="Guarne"/>
    <s v="05318"/>
    <s v="Valle de San Nicolás"/>
    <s v="Z18"/>
    <s v="ORIENTE"/>
    <s v="R07"/>
    <m/>
    <e v="#N/A"/>
    <e v="#N/A"/>
    <m/>
    <m/>
    <m/>
    <s v="Accidente"/>
    <m/>
    <n v="1"/>
    <m/>
    <m/>
    <m/>
    <m/>
    <m/>
    <m/>
    <m/>
    <m/>
    <m/>
    <m/>
    <m/>
    <m/>
  </r>
  <r>
    <s v="Septiembre"/>
    <s v="09"/>
    <x v="2"/>
    <m/>
    <n v="20140902"/>
    <m/>
    <n v="1"/>
    <s v="Unidad Élite"/>
    <s v="Juliana Rosero Cuesta"/>
    <s v="unidadelitedapard@gmail.com"/>
    <n v="3137486329"/>
    <n v="8857"/>
    <s v="Apartadó"/>
    <s v="05045"/>
    <s v="Centro"/>
    <s v="Z23"/>
    <s v="URABÁ"/>
    <s v="R09"/>
    <m/>
    <e v="#N/A"/>
    <e v="#N/A"/>
    <m/>
    <m/>
    <m/>
    <s v="Inundación"/>
    <m/>
    <n v="18"/>
    <m/>
    <m/>
    <m/>
    <m/>
    <m/>
    <m/>
    <m/>
    <m/>
    <m/>
    <m/>
    <m/>
    <m/>
  </r>
  <r>
    <s v="Septiembre"/>
    <s v="09"/>
    <x v="2"/>
    <m/>
    <n v="20140911"/>
    <m/>
    <n v="1"/>
    <s v="Unidad Élite"/>
    <s v="Juliana Rosero Cuesta"/>
    <s v="unidadelitedapard@gmail.com"/>
    <n v="3137486329"/>
    <n v="8857"/>
    <s v="Medellín"/>
    <s v="05001"/>
    <s v="Centro"/>
    <s v="Z01"/>
    <s v="VALLE DE ABURRÁ"/>
    <s v="R01"/>
    <m/>
    <e v="#N/A"/>
    <e v="#N/A"/>
    <m/>
    <m/>
    <m/>
    <s v="Accidente"/>
    <m/>
    <n v="1"/>
    <m/>
    <m/>
    <m/>
    <m/>
    <m/>
    <m/>
    <m/>
    <m/>
    <m/>
    <m/>
    <m/>
    <m/>
  </r>
  <r>
    <s v="Septiembre"/>
    <s v="09"/>
    <x v="2"/>
    <m/>
    <n v="20140915"/>
    <m/>
    <n v="1"/>
    <s v="Unidad Élite"/>
    <s v="Juliana Rosero Cuesta"/>
    <s v="unidadelitedapard@gmail.com"/>
    <n v="3137486329"/>
    <n v="8857"/>
    <s v="Medellín"/>
    <s v="05001"/>
    <s v="Centro"/>
    <s v="Z01"/>
    <s v="VALLE DE ABURRÁ"/>
    <s v="R01"/>
    <m/>
    <e v="#N/A"/>
    <e v="#N/A"/>
    <m/>
    <m/>
    <m/>
    <s v="Deslizamiento"/>
    <m/>
    <n v="7"/>
    <m/>
    <m/>
    <m/>
    <m/>
    <m/>
    <m/>
    <m/>
    <m/>
    <m/>
    <m/>
    <m/>
    <m/>
  </r>
  <r>
    <s v="Septiembre"/>
    <s v="09"/>
    <x v="2"/>
    <m/>
    <n v="20140917"/>
    <m/>
    <n v="1"/>
    <s v="Unidad Élite"/>
    <s v="Juliana Rosero Cuesta"/>
    <s v="unidadelitedapard@gmail.com"/>
    <n v="3137486329"/>
    <n v="8857"/>
    <s v="Barbosa"/>
    <s v="05079"/>
    <s v="Norte "/>
    <s v="Z02"/>
    <s v="VALLE DE ABURRÁ"/>
    <s v="R01"/>
    <m/>
    <e v="#N/A"/>
    <e v="#N/A"/>
    <m/>
    <m/>
    <m/>
    <s v="Vendaval"/>
    <m/>
    <n v="30"/>
    <m/>
    <m/>
    <m/>
    <m/>
    <m/>
    <m/>
    <m/>
    <m/>
    <m/>
    <m/>
    <m/>
    <m/>
  </r>
  <r>
    <s v="Septiembre"/>
    <s v="09"/>
    <x v="2"/>
    <m/>
    <n v="20140917"/>
    <m/>
    <n v="1"/>
    <s v="Unidad Élite"/>
    <s v="Juliana Rosero Cuesta"/>
    <s v="unidadelitedapard@gmail.com"/>
    <n v="3137486329"/>
    <n v="8857"/>
    <s v="Caicedo"/>
    <s v="05125"/>
    <s v="Cauca Medio"/>
    <s v="Z14"/>
    <s v="OCCIDENTE"/>
    <s v="R06"/>
    <m/>
    <e v="#N/A"/>
    <e v="#N/A"/>
    <m/>
    <m/>
    <m/>
    <s v="Vendaval"/>
    <m/>
    <n v="30"/>
    <m/>
    <m/>
    <m/>
    <m/>
    <m/>
    <m/>
    <m/>
    <m/>
    <m/>
    <m/>
    <m/>
    <m/>
  </r>
  <r>
    <s v="Septiembre"/>
    <s v="09"/>
    <x v="2"/>
    <m/>
    <n v="20140917"/>
    <m/>
    <n v="1"/>
    <s v="Unidad Élite"/>
    <s v="Juliana Rosero Cuesta"/>
    <s v="unidadelitedapard@gmail.com"/>
    <n v="3137486329"/>
    <n v="8857"/>
    <s v="Pueblorrico"/>
    <s v="05576"/>
    <s v="Cartama"/>
    <s v="Z22"/>
    <s v="SUROESTE"/>
    <s v="R08"/>
    <m/>
    <e v="#N/A"/>
    <e v="#N/A"/>
    <m/>
    <m/>
    <m/>
    <s v="Vendaval"/>
    <m/>
    <n v="30"/>
    <m/>
    <m/>
    <m/>
    <m/>
    <m/>
    <m/>
    <m/>
    <m/>
    <m/>
    <m/>
    <m/>
    <m/>
  </r>
  <r>
    <s v="Septiembre"/>
    <s v="09"/>
    <x v="2"/>
    <m/>
    <n v="20140921"/>
    <m/>
    <n v="1"/>
    <s v="Unidad Élite"/>
    <s v="Juliana Rosero Cuesta"/>
    <s v="unidadelitedapard@gmail.com"/>
    <n v="3137486329"/>
    <n v="8857"/>
    <s v="Medellín"/>
    <s v="05001"/>
    <s v="Centro"/>
    <s v="Z01"/>
    <s v="VALLE DE ABURRÁ"/>
    <s v="R01"/>
    <m/>
    <e v="#N/A"/>
    <e v="#N/A"/>
    <m/>
    <m/>
    <m/>
    <s v="Incendio Estructural"/>
    <m/>
    <n v="15"/>
    <m/>
    <m/>
    <m/>
    <m/>
    <m/>
    <m/>
    <m/>
    <m/>
    <m/>
    <m/>
    <m/>
    <m/>
  </r>
  <r>
    <s v="Septiembre"/>
    <s v="09"/>
    <x v="2"/>
    <m/>
    <n v="20140925"/>
    <m/>
    <n v="1"/>
    <s v="Unidad Élite"/>
    <s v="Juliana Rosero Cuesta"/>
    <s v="unidadelitedapard@gmail.com"/>
    <n v="3137486329"/>
    <n v="8857"/>
    <s v="Chigorodó"/>
    <s v="05172"/>
    <s v="Centro"/>
    <s v="Z23"/>
    <s v="URABÁ"/>
    <s v="R09"/>
    <m/>
    <e v="#N/A"/>
    <e v="#N/A"/>
    <m/>
    <m/>
    <m/>
    <s v="Inundación"/>
    <m/>
    <n v="18"/>
    <m/>
    <m/>
    <m/>
    <m/>
    <m/>
    <m/>
    <m/>
    <m/>
    <m/>
    <m/>
    <m/>
    <m/>
  </r>
  <r>
    <s v="Septiembre"/>
    <s v="09"/>
    <x v="2"/>
    <m/>
    <n v="20140926"/>
    <m/>
    <n v="1"/>
    <s v="Unidad Élite"/>
    <s v="Juliana Rosero Cuesta"/>
    <s v="unidadelitedapard@gmail.com"/>
    <n v="3137486329"/>
    <n v="8857"/>
    <s v="Caldas"/>
    <s v="05129"/>
    <s v="Sur "/>
    <s v="Z03"/>
    <s v="VALLE DE ABURRÁ"/>
    <s v="R01"/>
    <m/>
    <e v="#N/A"/>
    <e v="#N/A"/>
    <m/>
    <m/>
    <m/>
    <s v="Vendaval"/>
    <m/>
    <n v="30"/>
    <m/>
    <m/>
    <m/>
    <m/>
    <m/>
    <m/>
    <m/>
    <m/>
    <m/>
    <m/>
    <m/>
    <m/>
  </r>
  <r>
    <s v="Octubre"/>
    <s v="10"/>
    <x v="2"/>
    <m/>
    <n v="20141004"/>
    <m/>
    <n v="1"/>
    <s v="Unidad Élite"/>
    <s v="Juliana Rosero Cuesta"/>
    <s v="unidadelitedapard@gmail.com"/>
    <n v="3137486329"/>
    <n v="8857"/>
    <s v="Bello"/>
    <s v="05088"/>
    <s v="Norte "/>
    <s v="Z02"/>
    <s v="VALLE DE ABURRÁ"/>
    <s v="R01"/>
    <m/>
    <e v="#N/A"/>
    <e v="#N/A"/>
    <m/>
    <m/>
    <m/>
    <s v="Incendio Estructural"/>
    <m/>
    <n v="15"/>
    <n v="3"/>
    <m/>
    <m/>
    <m/>
    <m/>
    <m/>
    <m/>
    <m/>
    <m/>
    <m/>
    <m/>
    <n v="43"/>
  </r>
  <r>
    <s v="Octubre"/>
    <s v="10"/>
    <x v="2"/>
    <m/>
    <n v="20141005"/>
    <m/>
    <n v="1"/>
    <s v="Unidad Élite"/>
    <s v="Juliana Rosero Cuesta"/>
    <s v="unidadelitedapard@gmail.com"/>
    <n v="3137486329"/>
    <n v="8857"/>
    <s v="Betulia"/>
    <s v="05093"/>
    <s v="Penderisco"/>
    <s v="Z21"/>
    <s v="SUROESTE"/>
    <s v="R08"/>
    <m/>
    <e v="#N/A"/>
    <e v="#N/A"/>
    <m/>
    <m/>
    <m/>
    <s v="Vendaval"/>
    <m/>
    <n v="30"/>
    <m/>
    <m/>
    <m/>
    <m/>
    <m/>
    <m/>
    <m/>
    <m/>
    <m/>
    <m/>
    <m/>
    <m/>
  </r>
  <r>
    <s v="Octubre"/>
    <s v="10"/>
    <x v="2"/>
    <m/>
    <n v="20141005"/>
    <m/>
    <n v="1"/>
    <s v="Unidad Élite"/>
    <s v="Juliana Rosero Cuesta"/>
    <s v="unidadelitedapard@gmail.com"/>
    <n v="3137486329"/>
    <n v="8857"/>
    <s v="Betulia"/>
    <s v="05093"/>
    <s v="Penderisco"/>
    <s v="Z21"/>
    <s v="SUROESTE"/>
    <s v="R08"/>
    <m/>
    <e v="#N/A"/>
    <e v="#N/A"/>
    <m/>
    <m/>
    <m/>
    <s v="Accidente"/>
    <m/>
    <n v="1"/>
    <m/>
    <m/>
    <m/>
    <m/>
    <m/>
    <m/>
    <m/>
    <m/>
    <m/>
    <m/>
    <m/>
    <m/>
  </r>
  <r>
    <s v="Octubre"/>
    <s v="10"/>
    <x v="2"/>
    <m/>
    <n v="20141006"/>
    <m/>
    <n v="1"/>
    <s v="Unidad Élite"/>
    <s v="Juliana Rosero Cuesta"/>
    <s v="unidadelitedapard@gmail.com"/>
    <n v="3137486329"/>
    <n v="8857"/>
    <s v="Envigado"/>
    <s v="05266"/>
    <s v="Sur "/>
    <s v="Z03"/>
    <s v="VALLE DE ABURRÁ"/>
    <s v="R01"/>
    <m/>
    <e v="#N/A"/>
    <e v="#N/A"/>
    <m/>
    <m/>
    <m/>
    <s v="Vendaval"/>
    <m/>
    <n v="30"/>
    <m/>
    <m/>
    <m/>
    <m/>
    <m/>
    <m/>
    <m/>
    <m/>
    <m/>
    <m/>
    <m/>
    <m/>
  </r>
  <r>
    <s v="Octubre"/>
    <s v="10"/>
    <x v="2"/>
    <m/>
    <n v="20141009"/>
    <m/>
    <n v="1"/>
    <s v="Unidad Élite"/>
    <s v="Juliana Rosero Cuesta"/>
    <s v="unidadelitedapard@gmail.com"/>
    <n v="3137486329"/>
    <n v="8857"/>
    <s v="San Rafael"/>
    <s v="05667"/>
    <s v="Embalses"/>
    <s v="Z16"/>
    <s v="ORIENTE"/>
    <s v="R07"/>
    <m/>
    <e v="#N/A"/>
    <e v="#N/A"/>
    <m/>
    <m/>
    <m/>
    <s v="Lluvias"/>
    <m/>
    <n v="19"/>
    <m/>
    <m/>
    <m/>
    <m/>
    <m/>
    <m/>
    <m/>
    <m/>
    <m/>
    <m/>
    <m/>
    <m/>
  </r>
  <r>
    <s v="Octubre"/>
    <s v="10"/>
    <x v="2"/>
    <m/>
    <n v="20141009"/>
    <m/>
    <n v="1"/>
    <s v="Unidad Élite"/>
    <s v="Juliana Rosero Cuesta"/>
    <s v="unidadelitedapard@gmail.com"/>
    <n v="3137486329"/>
    <n v="8857"/>
    <s v="Puerto Berrío"/>
    <s v="05579"/>
    <s v="Ribereña"/>
    <s v="Z06"/>
    <s v="MAGDALENA MEDIO"/>
    <s v="R03"/>
    <m/>
    <e v="#N/A"/>
    <e v="#N/A"/>
    <m/>
    <m/>
    <m/>
    <s v="Lluvias"/>
    <m/>
    <n v="19"/>
    <n v="200"/>
    <m/>
    <m/>
    <m/>
    <m/>
    <m/>
    <m/>
    <m/>
    <m/>
    <m/>
    <m/>
    <n v="400"/>
  </r>
  <r>
    <s v="Octubre"/>
    <s v="10"/>
    <x v="2"/>
    <m/>
    <n v="20141014"/>
    <m/>
    <n v="1"/>
    <s v="Unidad Élite"/>
    <s v="Juliana Rosero Cuesta"/>
    <s v="unidadelitedapard@gmail.com"/>
    <n v="3137486329"/>
    <n v="8857"/>
    <s v="San Vicente"/>
    <s v="05674"/>
    <s v="Valle de San Nicolás"/>
    <s v="Z18"/>
    <s v="ORIENTE"/>
    <s v="R07"/>
    <m/>
    <e v="#N/A"/>
    <e v="#N/A"/>
    <m/>
    <m/>
    <m/>
    <s v="Deslizamiento"/>
    <m/>
    <n v="7"/>
    <n v="12"/>
    <m/>
    <m/>
    <m/>
    <m/>
    <m/>
    <m/>
    <m/>
    <m/>
    <m/>
    <m/>
    <m/>
  </r>
  <r>
    <s v="Octubre"/>
    <s v="10"/>
    <x v="2"/>
    <m/>
    <n v="20141020"/>
    <m/>
    <n v="1"/>
    <s v="Unidad Élite"/>
    <s v="Juliana Rosero Cuesta"/>
    <s v="unidadelitedapard@gmail.com"/>
    <n v="3137486329"/>
    <n v="8857"/>
    <s v="Bello"/>
    <s v="05088"/>
    <s v="Norte "/>
    <s v="Z02"/>
    <s v="VALLE DE ABURRÁ"/>
    <s v="R01"/>
    <m/>
    <e v="#N/A"/>
    <e v="#N/A"/>
    <m/>
    <m/>
    <m/>
    <s v="Incendio Estructural"/>
    <m/>
    <n v="15"/>
    <m/>
    <m/>
    <m/>
    <m/>
    <m/>
    <m/>
    <m/>
    <m/>
    <m/>
    <m/>
    <m/>
    <m/>
  </r>
  <r>
    <s v="Octubre"/>
    <s v="10"/>
    <x v="2"/>
    <m/>
    <n v="20141024"/>
    <m/>
    <n v="1"/>
    <s v="Unidad Élite"/>
    <s v="Juliana Rosero Cuesta"/>
    <s v="unidadelitedapard@gmail.com"/>
    <n v="3137486329"/>
    <n v="8857"/>
    <s v="Cáceres"/>
    <s v="05120"/>
    <s v="Bajo Cauca"/>
    <s v="Z04"/>
    <s v="BAJO CAUCA"/>
    <s v="R02"/>
    <m/>
    <e v="#N/A"/>
    <e v="#N/A"/>
    <m/>
    <m/>
    <m/>
    <s v="Terrorismo"/>
    <m/>
    <n v="28"/>
    <n v="6"/>
    <m/>
    <m/>
    <m/>
    <m/>
    <m/>
    <m/>
    <m/>
    <m/>
    <m/>
    <m/>
    <m/>
  </r>
  <r>
    <s v="Octubre"/>
    <s v="10"/>
    <x v="2"/>
    <m/>
    <n v="20141029"/>
    <m/>
    <n v="1"/>
    <s v="Unidad Élite"/>
    <s v="Juliana Rosero Cuesta"/>
    <s v="unidadelitedapard@gmail.com"/>
    <n v="3137486329"/>
    <n v="8857"/>
    <s v="Bello"/>
    <s v="05088"/>
    <s v="Norte "/>
    <s v="Z02"/>
    <s v="VALLE DE ABURRÁ"/>
    <s v="R01"/>
    <m/>
    <e v="#N/A"/>
    <e v="#N/A"/>
    <m/>
    <m/>
    <m/>
    <s v="Deslizamiento"/>
    <m/>
    <n v="7"/>
    <n v="5"/>
    <m/>
    <m/>
    <m/>
    <m/>
    <m/>
    <m/>
    <m/>
    <m/>
    <m/>
    <m/>
    <m/>
  </r>
  <r>
    <s v="Octubre"/>
    <s v="10"/>
    <x v="2"/>
    <m/>
    <n v="20141030"/>
    <m/>
    <n v="1"/>
    <s v="Unidad Élite"/>
    <s v="Juliana Rosero Cuesta"/>
    <s v="unidadelitedapard@gmail.com"/>
    <n v="3137486329"/>
    <n v="8857"/>
    <s v="Amagá"/>
    <s v="05030"/>
    <s v="Sinifaná"/>
    <s v="Z19"/>
    <s v="SUROESTE"/>
    <s v="R08"/>
    <m/>
    <e v="#N/A"/>
    <e v="#N/A"/>
    <m/>
    <m/>
    <m/>
    <s v="Accidente minero"/>
    <m/>
    <n v="2"/>
    <m/>
    <m/>
    <m/>
    <m/>
    <m/>
    <m/>
    <m/>
    <m/>
    <m/>
    <m/>
    <m/>
    <m/>
  </r>
  <r>
    <s v="Octubre"/>
    <s v="10"/>
    <x v="2"/>
    <m/>
    <n v="20141012"/>
    <m/>
    <n v="1"/>
    <s v="Unidad Élite"/>
    <s v="Juliana Rosero Cuesta"/>
    <s v="unidadelitedapard@gmail.com"/>
    <n v="3137486329"/>
    <n v="8857"/>
    <s v="Bello"/>
    <s v="05088"/>
    <s v="Norte "/>
    <s v="Z02"/>
    <s v="VALLE DE ABURRÁ"/>
    <s v="R01"/>
    <m/>
    <e v="#N/A"/>
    <e v="#N/A"/>
    <m/>
    <m/>
    <m/>
    <s v="Accidente"/>
    <m/>
    <n v="1"/>
    <m/>
    <m/>
    <m/>
    <m/>
    <m/>
    <m/>
    <m/>
    <m/>
    <m/>
    <m/>
    <m/>
    <m/>
  </r>
  <r>
    <s v="Octubre"/>
    <s v="10"/>
    <x v="2"/>
    <m/>
    <n v="20141029"/>
    <m/>
    <n v="1"/>
    <s v="Unidad Élite"/>
    <s v="Juliana Rosero Cuesta"/>
    <s v="unidadelitedapard@gmail.com"/>
    <n v="3137486329"/>
    <n v="8857"/>
    <s v="Medellín"/>
    <s v="05001"/>
    <s v="Centro"/>
    <s v="Z01"/>
    <s v="VALLE DE ABURRÁ"/>
    <s v="R01"/>
    <m/>
    <e v="#N/A"/>
    <e v="#N/A"/>
    <m/>
    <m/>
    <m/>
    <s v="Granizada"/>
    <m/>
    <n v="12"/>
    <m/>
    <m/>
    <m/>
    <m/>
    <m/>
    <m/>
    <m/>
    <m/>
    <m/>
    <m/>
    <m/>
    <m/>
  </r>
  <r>
    <s v="Noviembre"/>
    <s v="11"/>
    <x v="2"/>
    <m/>
    <n v="20141108"/>
    <m/>
    <n v="1"/>
    <s v="Unidad Élite"/>
    <s v="Juliana Rosero Cuesta"/>
    <s v="unidadelitedapard@gmail.com"/>
    <n v="3137486329"/>
    <n v="8857"/>
    <s v="Girardota"/>
    <s v="05308"/>
    <s v="Norte "/>
    <s v="Z02"/>
    <s v="VALLE DE ABURRÁ"/>
    <s v="R01"/>
    <m/>
    <e v="#N/A"/>
    <e v="#N/A"/>
    <m/>
    <m/>
    <m/>
    <s v="Inundación"/>
    <m/>
    <n v="18"/>
    <m/>
    <m/>
    <m/>
    <m/>
    <m/>
    <m/>
    <m/>
    <m/>
    <m/>
    <m/>
    <m/>
    <m/>
  </r>
  <r>
    <s v="Noviembre"/>
    <s v="11"/>
    <x v="2"/>
    <m/>
    <n v="20141112"/>
    <m/>
    <n v="1"/>
    <s v="Unidad Élite"/>
    <s v="Juliana Rosero Cuesta"/>
    <s v="unidadelitedapard@gmail.com"/>
    <n v="3137486329"/>
    <n v="8857"/>
    <s v="Briceño"/>
    <s v="05107"/>
    <s v="Vertiente Chorros Blancos"/>
    <s v="Z10"/>
    <s v="NORTE"/>
    <s v="R05"/>
    <m/>
    <e v="#N/A"/>
    <e v="#N/A"/>
    <m/>
    <m/>
    <m/>
    <s v="Sismo"/>
    <m/>
    <n v="25"/>
    <m/>
    <m/>
    <m/>
    <m/>
    <m/>
    <m/>
    <m/>
    <m/>
    <m/>
    <m/>
    <m/>
    <m/>
  </r>
  <r>
    <s v="Noviembre"/>
    <s v="11"/>
    <x v="2"/>
    <m/>
    <n v="20141114"/>
    <m/>
    <n v="1"/>
    <s v="Unidad Élite"/>
    <s v="Juliana Rosero Cuesta"/>
    <s v="unidadelitedapard@gmail.com"/>
    <n v="3137486329"/>
    <n v="8857"/>
    <s v="Donmatías"/>
    <s v="05237"/>
    <s v="Río Grande y Chico"/>
    <s v="Z11"/>
    <s v="NORTE"/>
    <s v="R05"/>
    <m/>
    <e v="#N/A"/>
    <e v="#N/A"/>
    <m/>
    <m/>
    <m/>
    <s v="Deslizamiento"/>
    <m/>
    <n v="7"/>
    <m/>
    <m/>
    <m/>
    <m/>
    <m/>
    <m/>
    <m/>
    <m/>
    <m/>
    <m/>
    <m/>
    <m/>
  </r>
  <r>
    <s v="Noviembre"/>
    <s v="11"/>
    <x v="2"/>
    <m/>
    <n v="20141117"/>
    <m/>
    <n v="1"/>
    <s v="Unidad Élite"/>
    <s v="Juliana Rosero Cuesta"/>
    <s v="unidadelitedapard@gmail.com"/>
    <n v="3137486329"/>
    <n v="8857"/>
    <s v="Nechí"/>
    <s v="05495"/>
    <s v="Bajo Cauca"/>
    <s v="Z04"/>
    <s v="BAJO CAUCA"/>
    <s v="R02"/>
    <m/>
    <e v="#N/A"/>
    <e v="#N/A"/>
    <m/>
    <m/>
    <m/>
    <s v="Inundación"/>
    <m/>
    <n v="18"/>
    <m/>
    <m/>
    <m/>
    <m/>
    <m/>
    <m/>
    <m/>
    <m/>
    <m/>
    <m/>
    <m/>
    <m/>
  </r>
  <r>
    <s v="Noviembre"/>
    <s v="11"/>
    <x v="2"/>
    <m/>
    <n v="20141125"/>
    <m/>
    <n v="1"/>
    <s v="Unidad Élite"/>
    <s v="Juliana Rosero Cuesta"/>
    <s v="unidadelitedapard@gmail.com"/>
    <n v="3137486329"/>
    <n v="8857"/>
    <s v="Venecia"/>
    <s v="05861"/>
    <s v="Sinifaná"/>
    <s v="Z19"/>
    <s v="SUROESTE"/>
    <s v="R08"/>
    <m/>
    <e v="#N/A"/>
    <e v="#N/A"/>
    <m/>
    <m/>
    <m/>
    <s v="Accidente minero"/>
    <m/>
    <n v="2"/>
    <m/>
    <m/>
    <m/>
    <m/>
    <m/>
    <m/>
    <m/>
    <m/>
    <m/>
    <m/>
    <m/>
    <m/>
  </r>
  <r>
    <s v="Noviembre"/>
    <s v="11"/>
    <x v="2"/>
    <m/>
    <n v="20141125"/>
    <m/>
    <n v="1"/>
    <s v="Unidad Élite"/>
    <s v="Juliana Rosero Cuesta"/>
    <s v="unidadelitedapard@gmail.com"/>
    <n v="3137486329"/>
    <n v="8857"/>
    <s v="Medellín"/>
    <s v="05001"/>
    <s v="Centro"/>
    <s v="Z01"/>
    <s v="VALLE DE ABURRÁ"/>
    <s v="R01"/>
    <m/>
    <e v="#N/A"/>
    <e v="#N/A"/>
    <m/>
    <m/>
    <m/>
    <s v="Sismo"/>
    <m/>
    <n v="25"/>
    <m/>
    <m/>
    <m/>
    <m/>
    <m/>
    <m/>
    <m/>
    <m/>
    <m/>
    <m/>
    <m/>
    <m/>
  </r>
  <r>
    <s v="Noviembre"/>
    <s v="11"/>
    <x v="2"/>
    <m/>
    <n v="20141102"/>
    <m/>
    <n v="1"/>
    <s v="Unidad Élite"/>
    <s v="Gilberto Mazo"/>
    <s v="gilberto.mazo@antioquia.gov.co"/>
    <s v="3146327933 - 3202407294 "/>
    <n v="8857"/>
    <s v="Caucasia"/>
    <s v="05154"/>
    <s v="Bajo Cauca"/>
    <s v="Z04"/>
    <s v="BAJO CAUCA"/>
    <s v="R02"/>
    <m/>
    <e v="#N/A"/>
    <e v="#N/A"/>
    <m/>
    <m/>
    <m/>
    <s v="Inundación"/>
    <m/>
    <n v="18"/>
    <m/>
    <m/>
    <m/>
    <m/>
    <m/>
    <m/>
    <m/>
    <m/>
    <m/>
    <m/>
    <m/>
    <m/>
  </r>
  <r>
    <s v="Noviembre"/>
    <s v="11"/>
    <x v="2"/>
    <m/>
    <n v="20141108"/>
    <m/>
    <n v="1"/>
    <s v="Unidad Élite"/>
    <s v="Gilberto Mazo"/>
    <s v="gilberto.mazo@antioquia.gov.co"/>
    <s v="3146327933 - 3202407294 "/>
    <n v="8857"/>
    <s v="Cañasgordas"/>
    <s v="05138"/>
    <s v="Cuenca del Río Sucio"/>
    <s v="Z13"/>
    <s v="OCCIDENTE"/>
    <s v="R06"/>
    <m/>
    <e v="#N/A"/>
    <e v="#N/A"/>
    <m/>
    <m/>
    <m/>
    <s v="Vendaval"/>
    <m/>
    <n v="30"/>
    <m/>
    <m/>
    <m/>
    <m/>
    <m/>
    <m/>
    <m/>
    <m/>
    <m/>
    <m/>
    <m/>
    <m/>
  </r>
  <r>
    <s v="Noviembre"/>
    <s v="11"/>
    <x v="2"/>
    <m/>
    <n v="20141108"/>
    <m/>
    <n v="1"/>
    <s v="Unidad Élite"/>
    <s v="Gilberto Mazo"/>
    <s v="gilberto.mazo@antioquia.gov.co"/>
    <s v="3146327933 - 3202407294 "/>
    <n v="8857"/>
    <s v="Frontino"/>
    <s v="05284"/>
    <s v="Cuenca del Río Sucio"/>
    <s v="Z13"/>
    <s v="OCCIDENTE"/>
    <s v="R06"/>
    <m/>
    <e v="#N/A"/>
    <e v="#N/A"/>
    <m/>
    <m/>
    <m/>
    <s v="Vendaval"/>
    <m/>
    <n v="30"/>
    <m/>
    <m/>
    <m/>
    <m/>
    <m/>
    <m/>
    <m/>
    <m/>
    <m/>
    <m/>
    <m/>
    <m/>
  </r>
  <r>
    <s v="Noviembre"/>
    <s v="11"/>
    <x v="2"/>
    <m/>
    <n v="20141108"/>
    <m/>
    <n v="1"/>
    <s v="Unidad Élite"/>
    <s v="Gilberto Mazo"/>
    <s v="gilberto.mazo@antioquia.gov.co"/>
    <s v="3146327933 - 3202407294 "/>
    <n v="8857"/>
    <s v="Uramita"/>
    <s v="05842"/>
    <s v="Cuenca del Río Sucio"/>
    <s v="Z13"/>
    <s v="OCCIDENTE"/>
    <s v="R06"/>
    <m/>
    <e v="#N/A"/>
    <e v="#N/A"/>
    <m/>
    <m/>
    <m/>
    <s v="Vendaval"/>
    <m/>
    <n v="30"/>
    <m/>
    <m/>
    <m/>
    <m/>
    <m/>
    <m/>
    <m/>
    <m/>
    <m/>
    <m/>
    <m/>
    <m/>
  </r>
  <r>
    <s v="Noviembre"/>
    <s v="11"/>
    <x v="2"/>
    <m/>
    <n v="20141111"/>
    <m/>
    <n v="1"/>
    <s v="Unidad Élite"/>
    <s v="Gilberto Mazo"/>
    <s v="gilberto.mazo@antioquia.gov.co"/>
    <s v="3146327933 - 3202407294 "/>
    <n v="8857"/>
    <s v="Medellín"/>
    <s v="05001"/>
    <s v="Centro"/>
    <s v="Z01"/>
    <s v="VALLE DE ABURRÁ"/>
    <s v="R01"/>
    <m/>
    <e v="#N/A"/>
    <e v="#N/A"/>
    <m/>
    <m/>
    <m/>
    <s v="Incendio Estructural"/>
    <m/>
    <n v="15"/>
    <m/>
    <m/>
    <m/>
    <m/>
    <m/>
    <m/>
    <m/>
    <m/>
    <m/>
    <m/>
    <m/>
    <m/>
  </r>
  <r>
    <s v="Noviembre"/>
    <s v="11"/>
    <x v="2"/>
    <m/>
    <n v="20141112"/>
    <m/>
    <n v="1"/>
    <s v="Unidad Élite"/>
    <s v="Gilberto Mazo"/>
    <s v="gilberto.mazo@antioquia.gov.co"/>
    <s v="3146327933 - 3202407294 "/>
    <n v="8857"/>
    <s v="Medellín"/>
    <s v="05001"/>
    <s v="Centro"/>
    <s v="Z01"/>
    <s v="VALLE DE ABURRÁ"/>
    <s v="R01"/>
    <m/>
    <e v="#N/A"/>
    <e v="#N/A"/>
    <m/>
    <m/>
    <m/>
    <s v="Deslizamiento"/>
    <m/>
    <n v="7"/>
    <m/>
    <m/>
    <m/>
    <m/>
    <m/>
    <m/>
    <m/>
    <m/>
    <m/>
    <m/>
    <m/>
    <m/>
  </r>
  <r>
    <s v="Noviembre"/>
    <s v="11"/>
    <x v="2"/>
    <m/>
    <n v="20141113"/>
    <m/>
    <n v="1"/>
    <s v="Unidad Élite"/>
    <s v="Gilberto Mazo"/>
    <s v="gilberto.mazo@antioquia.gov.co"/>
    <s v="3146327933 - 3202407294 "/>
    <n v="8857"/>
    <s v="Chigorodó"/>
    <s v="05172"/>
    <s v="Centro"/>
    <s v="Z23"/>
    <s v="URABÁ"/>
    <s v="R09"/>
    <m/>
    <e v="#N/A"/>
    <e v="#N/A"/>
    <m/>
    <m/>
    <m/>
    <s v="Inundación"/>
    <m/>
    <n v="18"/>
    <m/>
    <m/>
    <m/>
    <m/>
    <m/>
    <m/>
    <m/>
    <m/>
    <m/>
    <m/>
    <m/>
    <m/>
  </r>
  <r>
    <s v="Noviembre"/>
    <s v="11"/>
    <x v="2"/>
    <m/>
    <n v="20141113"/>
    <m/>
    <n v="1"/>
    <s v="Unidad Élite"/>
    <s v="Gilberto Mazo"/>
    <s v="gilberto.mazo@antioquia.gov.co"/>
    <s v="3146327933 - 3202407294 "/>
    <n v="8857"/>
    <s v="Puerto Triunfo"/>
    <s v="05591"/>
    <s v="Ribereña"/>
    <s v="Z06"/>
    <s v="MAGDALENA MEDIO"/>
    <s v="R03"/>
    <m/>
    <e v="#N/A"/>
    <e v="#N/A"/>
    <m/>
    <m/>
    <m/>
    <s v="Inundación"/>
    <m/>
    <n v="18"/>
    <m/>
    <m/>
    <m/>
    <m/>
    <m/>
    <m/>
    <m/>
    <m/>
    <m/>
    <m/>
    <m/>
    <m/>
  </r>
  <r>
    <s v="Noviembre"/>
    <s v="11"/>
    <x v="2"/>
    <m/>
    <n v="20141114"/>
    <m/>
    <n v="1"/>
    <s v="Unidad Élite"/>
    <s v="Gilberto Mazo"/>
    <s v="gilberto.mazo@antioquia.gov.co"/>
    <s v="3146327933 - 3202407294 "/>
    <n v="8857"/>
    <s v="Amagá"/>
    <s v="05030"/>
    <s v="Sinifaná"/>
    <s v="Z19"/>
    <s v="SUROESTE"/>
    <s v="R08"/>
    <m/>
    <e v="#N/A"/>
    <e v="#N/A"/>
    <m/>
    <m/>
    <m/>
    <s v="Accidente minero"/>
    <m/>
    <n v="2"/>
    <m/>
    <m/>
    <m/>
    <m/>
    <m/>
    <m/>
    <m/>
    <m/>
    <m/>
    <m/>
    <m/>
    <m/>
  </r>
  <r>
    <s v="Noviembre"/>
    <s v="11"/>
    <x v="2"/>
    <m/>
    <n v="20141117"/>
    <m/>
    <n v="1"/>
    <s v="Unidad Élite"/>
    <s v="Gilberto Mazo"/>
    <s v="gilberto.mazo@antioquia.gov.co"/>
    <s v="3146327933 - 3202407294 "/>
    <n v="8857"/>
    <s v="La Estrella"/>
    <s v="05380"/>
    <s v="Sur "/>
    <s v="Z03"/>
    <s v="VALLE DE ABURRÁ"/>
    <s v="R01"/>
    <m/>
    <e v="#N/A"/>
    <e v="#N/A"/>
    <m/>
    <m/>
    <m/>
    <s v="Deslizamiento"/>
    <m/>
    <n v="7"/>
    <m/>
    <m/>
    <m/>
    <m/>
    <m/>
    <m/>
    <m/>
    <m/>
    <m/>
    <m/>
    <m/>
    <m/>
  </r>
  <r>
    <s v="Noviembre"/>
    <s v="11"/>
    <x v="2"/>
    <m/>
    <n v="20141125"/>
    <m/>
    <n v="1"/>
    <s v="Unidad Élite"/>
    <s v="Gilberto Mazo"/>
    <s v="gilberto.mazo@antioquia.gov.co"/>
    <s v="3146327933 - 3202407294 "/>
    <n v="8857"/>
    <s v="Venecia"/>
    <s v="05861"/>
    <s v="Sinifaná"/>
    <s v="Z19"/>
    <s v="SUROESTE"/>
    <s v="R08"/>
    <m/>
    <e v="#N/A"/>
    <e v="#N/A"/>
    <m/>
    <m/>
    <m/>
    <s v="Accidente minero"/>
    <m/>
    <n v="2"/>
    <m/>
    <m/>
    <m/>
    <m/>
    <m/>
    <m/>
    <m/>
    <m/>
    <m/>
    <m/>
    <m/>
    <m/>
  </r>
  <r>
    <s v="Diciembre"/>
    <s v="12"/>
    <x v="2"/>
    <m/>
    <n v="20141210"/>
    <m/>
    <n v="1"/>
    <s v="Unidad Élite"/>
    <s v="Juliana Rosero Cuesta"/>
    <s v="unidadelitedapard@gmail.com"/>
    <n v="3137486329"/>
    <n v="8857"/>
    <s v="Chigorodó"/>
    <s v="05172"/>
    <s v="Centro"/>
    <s v="Z23"/>
    <s v="URABÁ"/>
    <s v="R09"/>
    <m/>
    <e v="#N/A"/>
    <e v="#N/A"/>
    <m/>
    <m/>
    <m/>
    <s v="Vendaval"/>
    <m/>
    <n v="30"/>
    <m/>
    <m/>
    <m/>
    <m/>
    <n v="300"/>
    <m/>
    <m/>
    <m/>
    <m/>
    <m/>
    <m/>
    <m/>
  </r>
  <r>
    <s v="Diciembre"/>
    <s v="12"/>
    <x v="2"/>
    <m/>
    <n v="20141223"/>
    <m/>
    <n v="1"/>
    <s v="Unidad Élite"/>
    <s v="Juliana Rosero Cuesta"/>
    <s v="unidadelitedapard@gmail.com"/>
    <n v="3137486329"/>
    <n v="8857"/>
    <s v="El Retiro"/>
    <s v="05607"/>
    <s v="Valle de San Nicolás"/>
    <s v="Z18"/>
    <s v="ORIENTE"/>
    <s v="R07"/>
    <m/>
    <e v="#N/A"/>
    <e v="#N/A"/>
    <m/>
    <m/>
    <m/>
    <s v="Incendio Estructural"/>
    <m/>
    <n v="15"/>
    <n v="4"/>
    <m/>
    <m/>
    <m/>
    <m/>
    <m/>
    <m/>
    <m/>
    <m/>
    <m/>
    <m/>
    <m/>
  </r>
  <r>
    <s v="Diciembre"/>
    <s v="12"/>
    <x v="2"/>
    <m/>
    <n v="20141210"/>
    <m/>
    <n v="1"/>
    <s v="Unidad Élite"/>
    <s v="Gilberto Mazo"/>
    <s v="gilberto.mazo@antioquia.gov.co"/>
    <s v="3146327933 - 3202407294 "/>
    <n v="8857"/>
    <s v="Bello"/>
    <s v="05088"/>
    <s v="Norte "/>
    <s v="Z02"/>
    <s v="VALLE DE ABURRÁ"/>
    <s v="R01"/>
    <m/>
    <e v="#N/A"/>
    <e v="#N/A"/>
    <m/>
    <m/>
    <m/>
    <s v="Inundación"/>
    <m/>
    <n v="18"/>
    <m/>
    <m/>
    <m/>
    <m/>
    <m/>
    <m/>
    <m/>
    <m/>
    <m/>
    <m/>
    <m/>
    <m/>
  </r>
  <r>
    <s v="Diciembre"/>
    <s v="12"/>
    <x v="2"/>
    <m/>
    <n v="20141210"/>
    <m/>
    <n v="1"/>
    <s v="Unidad Élite"/>
    <s v="Gilberto Mazo"/>
    <s v="gilberto.mazo@antioquia.gov.co"/>
    <s v="3146327933 - 3202407294 "/>
    <n v="8857"/>
    <s v="Medellín"/>
    <s v="05001"/>
    <s v="Centro"/>
    <s v="Z01"/>
    <s v="VALLE DE ABURRÁ"/>
    <s v="R01"/>
    <m/>
    <e v="#N/A"/>
    <e v="#N/A"/>
    <m/>
    <m/>
    <m/>
    <s v="Deslizamiento"/>
    <m/>
    <n v="7"/>
    <m/>
    <m/>
    <m/>
    <m/>
    <m/>
    <m/>
    <m/>
    <m/>
    <m/>
    <m/>
    <m/>
    <m/>
  </r>
  <r>
    <s v="Diciembre"/>
    <s v="12"/>
    <x v="2"/>
    <m/>
    <n v="20141211"/>
    <m/>
    <n v="1"/>
    <s v="Unidad Élite"/>
    <s v="Gilberto Mazo"/>
    <s v="gilberto.mazo@antioquia.gov.co"/>
    <s v="3146327933 - 3202407294 "/>
    <n v="8857"/>
    <s v="Medellín"/>
    <s v="05001"/>
    <s v="Centro"/>
    <s v="Z01"/>
    <s v="VALLE DE ABURRÁ"/>
    <s v="R01"/>
    <m/>
    <e v="#N/A"/>
    <e v="#N/A"/>
    <m/>
    <m/>
    <m/>
    <s v="Deslizamiento"/>
    <m/>
    <n v="7"/>
    <m/>
    <m/>
    <m/>
    <m/>
    <m/>
    <m/>
    <m/>
    <m/>
    <m/>
    <m/>
    <m/>
    <m/>
  </r>
  <r>
    <s v="Diciembre"/>
    <s v="12"/>
    <x v="2"/>
    <m/>
    <n v="20141214"/>
    <m/>
    <n v="1"/>
    <s v="Unidad Élite"/>
    <s v="Gilberto Mazo"/>
    <s v="gilberto.mazo@antioquia.gov.co"/>
    <s v="3146327933 - 3202407294 "/>
    <n v="8857"/>
    <s v="Medellín"/>
    <s v="05001"/>
    <s v="Centro"/>
    <s v="Z01"/>
    <s v="VALLE DE ABURRÁ"/>
    <s v="R01"/>
    <m/>
    <e v="#N/A"/>
    <e v="#N/A"/>
    <m/>
    <m/>
    <m/>
    <s v="Incendio Estructural"/>
    <m/>
    <n v="15"/>
    <m/>
    <m/>
    <m/>
    <m/>
    <m/>
    <m/>
    <m/>
    <m/>
    <m/>
    <m/>
    <m/>
    <m/>
  </r>
  <r>
    <s v="Diciembre"/>
    <s v="12"/>
    <x v="2"/>
    <m/>
    <n v="20141223"/>
    <m/>
    <n v="1"/>
    <s v="Unidad Élite"/>
    <s v="Gilberto Mazo"/>
    <s v="gilberto.mazo@antioquia.gov.co"/>
    <s v="3146327933 - 3202407294 "/>
    <n v="8857"/>
    <s v="Itagüí"/>
    <s v="05360"/>
    <s v="Sur "/>
    <s v="Z03"/>
    <s v="VALLE DE ABURRÁ"/>
    <s v="R01"/>
    <m/>
    <e v="#N/A"/>
    <e v="#N/A"/>
    <m/>
    <m/>
    <m/>
    <s v="Colapso Estructural"/>
    <m/>
    <n v="4"/>
    <m/>
    <m/>
    <m/>
    <m/>
    <m/>
    <m/>
    <m/>
    <m/>
    <m/>
    <m/>
    <m/>
    <m/>
  </r>
  <r>
    <s v="Diciembre"/>
    <s v="12"/>
    <x v="2"/>
    <m/>
    <n v="20141224"/>
    <m/>
    <n v="1"/>
    <s v="Unidad Élite"/>
    <s v="Gilberto Mazo"/>
    <s v="gilberto.mazo@antioquia.gov.co"/>
    <s v="3146327933 - 3202407294 "/>
    <n v="8857"/>
    <s v="Buriticá"/>
    <s v="05113"/>
    <s v="Cauca Medio"/>
    <s v="Z14"/>
    <s v="OCCIDENTE"/>
    <s v="R06"/>
    <m/>
    <e v="#N/A"/>
    <e v="#N/A"/>
    <m/>
    <m/>
    <m/>
    <s v="Incendio Forestal"/>
    <m/>
    <n v="16"/>
    <m/>
    <m/>
    <m/>
    <m/>
    <m/>
    <m/>
    <m/>
    <m/>
    <m/>
    <m/>
    <m/>
    <m/>
  </r>
  <r>
    <s v="Diciembre"/>
    <s v="12"/>
    <x v="2"/>
    <m/>
    <n v="20141224"/>
    <m/>
    <n v="1"/>
    <s v="Unidad Élite"/>
    <s v="Gilberto Mazo"/>
    <s v="gilberto.mazo@antioquia.gov.co"/>
    <s v="3146327933 - 3202407294 "/>
    <n v="8857"/>
    <s v="Santa Bárbara"/>
    <s v="05679"/>
    <s v="Cartama"/>
    <s v="Z22"/>
    <s v="SUROESTE"/>
    <s v="R08"/>
    <m/>
    <e v="#N/A"/>
    <e v="#N/A"/>
    <m/>
    <m/>
    <m/>
    <s v="Incendio Forestal"/>
    <m/>
    <n v="16"/>
    <m/>
    <m/>
    <m/>
    <m/>
    <m/>
    <m/>
    <m/>
    <m/>
    <m/>
    <m/>
    <m/>
    <m/>
  </r>
  <r>
    <s v="Diciembre"/>
    <s v="12"/>
    <x v="2"/>
    <m/>
    <n v="20141225"/>
    <m/>
    <n v="1"/>
    <s v="Unidad Élite"/>
    <s v="Gilberto Mazo"/>
    <s v="gilberto.mazo@antioquia.gov.co"/>
    <s v="3146327933 - 3202407294 "/>
    <n v="8857"/>
    <s v="Bello"/>
    <s v="05088"/>
    <s v="Norte "/>
    <s v="Z02"/>
    <s v="VALLE DE ABURRÁ"/>
    <s v="R01"/>
    <m/>
    <e v="#N/A"/>
    <e v="#N/A"/>
    <m/>
    <m/>
    <m/>
    <s v="Accidente"/>
    <m/>
    <n v="1"/>
    <m/>
    <m/>
    <m/>
    <m/>
    <m/>
    <m/>
    <m/>
    <m/>
    <m/>
    <m/>
    <m/>
    <m/>
  </r>
  <r>
    <s v="Diciembre"/>
    <s v="12"/>
    <x v="2"/>
    <m/>
    <n v="20141226"/>
    <m/>
    <n v="1"/>
    <s v="Unidad Élite"/>
    <s v="Gilberto Mazo"/>
    <s v="gilberto.mazo@antioquia.gov.co"/>
    <s v="3146327933 - 3202407294 "/>
    <n v="8857"/>
    <s v="Girardota"/>
    <s v="05308"/>
    <s v="Norte "/>
    <s v="Z02"/>
    <s v="VALLE DE ABURRÁ"/>
    <s v="R01"/>
    <m/>
    <e v="#N/A"/>
    <e v="#N/A"/>
    <m/>
    <m/>
    <m/>
    <s v="Derrame"/>
    <m/>
    <n v="6"/>
    <m/>
    <m/>
    <m/>
    <m/>
    <m/>
    <m/>
    <m/>
    <m/>
    <m/>
    <m/>
    <m/>
    <m/>
  </r>
  <r>
    <s v="Diciembre"/>
    <s v="12"/>
    <x v="2"/>
    <m/>
    <n v="20141228"/>
    <m/>
    <n v="1"/>
    <s v="Unidad Élite"/>
    <s v="Gilberto Mazo"/>
    <s v="gilberto.mazo@antioquia.gov.co"/>
    <s v="3146327933 - 3202407294 "/>
    <n v="8857"/>
    <s v="Girardota"/>
    <s v="05308"/>
    <s v="Norte "/>
    <s v="Z02"/>
    <s v="VALLE DE ABURRÁ"/>
    <s v="R01"/>
    <m/>
    <e v="#N/A"/>
    <e v="#N/A"/>
    <m/>
    <m/>
    <m/>
    <s v="Incendio Forestal"/>
    <m/>
    <n v="16"/>
    <m/>
    <m/>
    <m/>
    <m/>
    <m/>
    <m/>
    <m/>
    <m/>
    <m/>
    <m/>
    <m/>
    <m/>
  </r>
  <r>
    <s v="Diciembre"/>
    <s v="12"/>
    <x v="2"/>
    <m/>
    <n v="20141228"/>
    <m/>
    <n v="1"/>
    <s v="Unidad Élite"/>
    <s v="Gilberto Mazo"/>
    <s v="gilberto.mazo@antioquia.gov.co"/>
    <s v="3146327933 - 3202407294 "/>
    <n v="8857"/>
    <s v="Bello"/>
    <s v="05088"/>
    <s v="Norte "/>
    <s v="Z02"/>
    <s v="VALLE DE ABURRÁ"/>
    <s v="R01"/>
    <m/>
    <e v="#N/A"/>
    <e v="#N/A"/>
    <m/>
    <m/>
    <m/>
    <s v="Incendio Estructural"/>
    <m/>
    <n v="15"/>
    <m/>
    <m/>
    <m/>
    <m/>
    <m/>
    <m/>
    <m/>
    <m/>
    <m/>
    <m/>
    <m/>
    <m/>
  </r>
  <r>
    <s v="Diciembre"/>
    <s v="12"/>
    <x v="2"/>
    <m/>
    <n v="20141231"/>
    <m/>
    <n v="1"/>
    <s v="Unidad Élite"/>
    <s v="Gilberto Mazo"/>
    <s v="gilberto.mazo@antioquia.gov.co"/>
    <s v="3146327933 - 3202407294 "/>
    <n v="8857"/>
    <s v="Envigado"/>
    <s v="05266"/>
    <s v="Sur "/>
    <s v="Z03"/>
    <s v="VALLE DE ABURRÁ"/>
    <s v="R01"/>
    <m/>
    <e v="#N/A"/>
    <e v="#N/A"/>
    <m/>
    <m/>
    <m/>
    <s v="Incendio Forestal"/>
    <m/>
    <n v="16"/>
    <m/>
    <m/>
    <m/>
    <m/>
    <m/>
    <m/>
    <m/>
    <m/>
    <m/>
    <m/>
    <m/>
    <m/>
  </r>
  <r>
    <s v="Enero"/>
    <s v="01"/>
    <x v="3"/>
    <m/>
    <n v="20150101"/>
    <m/>
    <n v="1"/>
    <s v="Unidad Élite"/>
    <s v="Gilberto Mazo"/>
    <s v="gilberto.mazo@antioquia.gov.co"/>
    <s v="3146327933 - 3202407294 "/>
    <n v="8857"/>
    <s v="Santa Fe de Antioquia"/>
    <s v="05042"/>
    <s v="Cauca Medio"/>
    <s v="Z14"/>
    <s v="OCCIDENTE"/>
    <s v="R06"/>
    <m/>
    <e v="#N/A"/>
    <e v="#N/A"/>
    <m/>
    <m/>
    <m/>
    <s v="Incendio Forestal"/>
    <m/>
    <n v="16"/>
    <m/>
    <m/>
    <m/>
    <m/>
    <m/>
    <m/>
    <m/>
    <m/>
    <m/>
    <m/>
    <m/>
    <m/>
  </r>
  <r>
    <s v="Enero"/>
    <s v="01"/>
    <x v="3"/>
    <m/>
    <n v="20150101"/>
    <m/>
    <n v="1"/>
    <s v="Unidad Élite"/>
    <s v="Gilberto Mazo"/>
    <s v="gilberto.mazo@antioquia.gov.co"/>
    <s v="3146327933 - 3202407294 "/>
    <n v="8857"/>
    <s v="El Peñol"/>
    <s v="05541"/>
    <s v="Embalses"/>
    <s v="Z16"/>
    <s v="ORIENTE"/>
    <s v="R07"/>
    <m/>
    <e v="#N/A"/>
    <e v="#N/A"/>
    <m/>
    <m/>
    <m/>
    <s v="Ahogamiento"/>
    <m/>
    <e v="#N/A"/>
    <m/>
    <m/>
    <m/>
    <m/>
    <m/>
    <m/>
    <m/>
    <m/>
    <m/>
    <m/>
    <n v="1"/>
    <m/>
  </r>
  <r>
    <s v="Enero"/>
    <s v="01"/>
    <x v="3"/>
    <m/>
    <n v="20150101"/>
    <m/>
    <n v="1"/>
    <s v="Unidad Élite"/>
    <s v="Gilberto Mazo"/>
    <s v="gilberto.mazo@antioquia.gov.co"/>
    <s v="3146327933 - 3202407294 "/>
    <n v="8857"/>
    <s v="Tarazá"/>
    <s v="05790"/>
    <s v="Bajo Cauca"/>
    <s v="Z04"/>
    <s v="BAJO CAUCA"/>
    <s v="R02"/>
    <m/>
    <e v="#N/A"/>
    <e v="#N/A"/>
    <m/>
    <m/>
    <m/>
    <s v="Ahogamiento"/>
    <m/>
    <e v="#N/A"/>
    <m/>
    <m/>
    <m/>
    <m/>
    <m/>
    <m/>
    <m/>
    <m/>
    <m/>
    <m/>
    <n v="1"/>
    <m/>
  </r>
  <r>
    <s v="Enero"/>
    <s v="01"/>
    <x v="3"/>
    <m/>
    <n v="20150102"/>
    <m/>
    <n v="1"/>
    <s v="Unidad Élite"/>
    <s v="Gilberto Mazo"/>
    <s v="gilberto.mazo@antioquia.gov.co"/>
    <s v="3146327933 - 3202407294 "/>
    <n v="8857"/>
    <s v="Titiribí"/>
    <s v="05809"/>
    <s v="Sinifaná"/>
    <s v="Z19"/>
    <s v="SUROESTE"/>
    <s v="R08"/>
    <m/>
    <e v="#N/A"/>
    <e v="#N/A"/>
    <m/>
    <m/>
    <m/>
    <s v="Incendio Forestal"/>
    <m/>
    <n v="16"/>
    <m/>
    <m/>
    <m/>
    <m/>
    <m/>
    <m/>
    <m/>
    <m/>
    <m/>
    <m/>
    <m/>
    <m/>
  </r>
  <r>
    <s v="Enero"/>
    <s v="01"/>
    <x v="3"/>
    <m/>
    <n v="20150102"/>
    <m/>
    <n v="1"/>
    <s v="Unidad Élite"/>
    <s v="Gilberto Mazo"/>
    <s v="gilberto.mazo@antioquia.gov.co"/>
    <s v="3146327933 - 3202407294 "/>
    <n v="8857"/>
    <s v="Barbosa"/>
    <s v="05079"/>
    <s v="Norte "/>
    <s v="Z02"/>
    <s v="VALLE DE ABURRÁ"/>
    <s v="R01"/>
    <m/>
    <e v="#N/A"/>
    <e v="#N/A"/>
    <m/>
    <m/>
    <m/>
    <s v="Ahogamiento"/>
    <m/>
    <e v="#N/A"/>
    <m/>
    <m/>
    <m/>
    <m/>
    <m/>
    <m/>
    <m/>
    <m/>
    <m/>
    <m/>
    <n v="1"/>
    <m/>
  </r>
  <r>
    <s v="Enero"/>
    <s v="01"/>
    <x v="3"/>
    <m/>
    <n v="20150103"/>
    <m/>
    <n v="1"/>
    <s v="Unidad Élite"/>
    <s v="Gilberto Mazo"/>
    <s v="gilberto.mazo@antioquia.gov.co"/>
    <s v="3146327933 - 3202407294 "/>
    <n v="8857"/>
    <s v="La Ceja"/>
    <s v="05376"/>
    <s v="Valle de San Nicolás"/>
    <s v="Z18"/>
    <s v="ORIENTE"/>
    <s v="R07"/>
    <m/>
    <e v="#N/A"/>
    <e v="#N/A"/>
    <m/>
    <m/>
    <m/>
    <s v="Incendio Forestal"/>
    <m/>
    <n v="16"/>
    <m/>
    <m/>
    <m/>
    <m/>
    <m/>
    <m/>
    <m/>
    <m/>
    <m/>
    <m/>
    <m/>
    <m/>
  </r>
  <r>
    <s v="Enero"/>
    <s v="01"/>
    <x v="3"/>
    <m/>
    <n v="20150103"/>
    <m/>
    <n v="1"/>
    <s v="Unidad Élite"/>
    <s v="Gilberto Mazo"/>
    <s v="gilberto.mazo@antioquia.gov.co"/>
    <s v="3146327933 - 3202407294 "/>
    <n v="8857"/>
    <s v="Bello"/>
    <s v="05088"/>
    <s v="Norte "/>
    <s v="Z02"/>
    <s v="VALLE DE ABURRÁ"/>
    <s v="R01"/>
    <m/>
    <e v="#N/A"/>
    <e v="#N/A"/>
    <m/>
    <m/>
    <m/>
    <s v="Incendio Forestal"/>
    <m/>
    <n v="16"/>
    <m/>
    <m/>
    <m/>
    <m/>
    <m/>
    <m/>
    <m/>
    <m/>
    <m/>
    <m/>
    <m/>
    <m/>
  </r>
  <r>
    <s v="Enero"/>
    <s v="01"/>
    <x v="3"/>
    <m/>
    <n v="20150104"/>
    <m/>
    <n v="1"/>
    <s v="Unidad Élite"/>
    <s v="Gilberto Mazo"/>
    <s v="gilberto.mazo@antioquia.gov.co"/>
    <s v="3146327933 - 3202407294 "/>
    <n v="8857"/>
    <s v="La Estrella"/>
    <s v="05380"/>
    <s v="Sur "/>
    <s v="Z03"/>
    <s v="VALLE DE ABURRÁ"/>
    <s v="R01"/>
    <m/>
    <e v="#N/A"/>
    <e v="#N/A"/>
    <m/>
    <m/>
    <m/>
    <s v="Incendio Forestal"/>
    <m/>
    <n v="16"/>
    <m/>
    <m/>
    <m/>
    <m/>
    <m/>
    <m/>
    <m/>
    <m/>
    <m/>
    <m/>
    <m/>
    <m/>
  </r>
  <r>
    <s v="Enero"/>
    <s v="01"/>
    <x v="3"/>
    <m/>
    <n v="20150105"/>
    <m/>
    <n v="1"/>
    <s v="Unidad Élite"/>
    <s v="Gilberto Mazo"/>
    <s v="gilberto.mazo@antioquia.gov.co"/>
    <s v="3146327933 - 3202407294 "/>
    <n v="8857"/>
    <s v="San Vicente"/>
    <s v="05674"/>
    <s v="Valle de San Nicolás"/>
    <s v="Z18"/>
    <s v="ORIENTE"/>
    <s v="R07"/>
    <m/>
    <e v="#N/A"/>
    <e v="#N/A"/>
    <m/>
    <m/>
    <m/>
    <s v="Incendio Forestal"/>
    <m/>
    <n v="16"/>
    <m/>
    <m/>
    <m/>
    <m/>
    <m/>
    <m/>
    <m/>
    <m/>
    <m/>
    <m/>
    <m/>
    <m/>
  </r>
  <r>
    <s v="Enero"/>
    <s v="01"/>
    <x v="3"/>
    <m/>
    <n v="20150105"/>
    <m/>
    <n v="1"/>
    <s v="Unidad Élite"/>
    <s v="Gilberto Mazo"/>
    <s v="gilberto.mazo@antioquia.gov.co"/>
    <s v="3146327933 - 3202407294 "/>
    <n v="8857"/>
    <s v="Caucasia"/>
    <s v="05154"/>
    <s v="Bajo Cauca"/>
    <s v="Z04"/>
    <s v="BAJO CAUCA"/>
    <s v="R02"/>
    <m/>
    <e v="#N/A"/>
    <e v="#N/A"/>
    <m/>
    <m/>
    <m/>
    <s v="Incendio Forestal"/>
    <m/>
    <n v="16"/>
    <m/>
    <m/>
    <m/>
    <m/>
    <m/>
    <m/>
    <m/>
    <m/>
    <m/>
    <m/>
    <m/>
    <m/>
  </r>
  <r>
    <s v="Enero"/>
    <s v="01"/>
    <x v="3"/>
    <m/>
    <n v="20150105"/>
    <m/>
    <n v="1"/>
    <s v="Unidad Élite"/>
    <s v="Gilberto Mazo"/>
    <s v="gilberto.mazo@antioquia.gov.co"/>
    <s v="3146327933 - 3202407294 "/>
    <n v="8857"/>
    <s v="La Ceja"/>
    <s v="05376"/>
    <s v="Valle de San Nicolás"/>
    <s v="Z18"/>
    <s v="ORIENTE"/>
    <s v="R07"/>
    <m/>
    <e v="#N/A"/>
    <e v="#N/A"/>
    <m/>
    <m/>
    <m/>
    <s v="Incendio Estructural"/>
    <m/>
    <n v="15"/>
    <n v="1"/>
    <m/>
    <m/>
    <m/>
    <n v="1"/>
    <m/>
    <m/>
    <m/>
    <m/>
    <m/>
    <m/>
    <m/>
  </r>
  <r>
    <s v="Enero"/>
    <s v="01"/>
    <x v="3"/>
    <m/>
    <n v="20150105"/>
    <m/>
    <n v="1"/>
    <s v="Unidad Élite"/>
    <s v="Gilberto Mazo"/>
    <s v="gilberto.mazo@antioquia.gov.co"/>
    <s v="3146327933 - 3202407294 "/>
    <n v="8857"/>
    <s v="La Ceja"/>
    <s v="05376"/>
    <s v="Valle de San Nicolás"/>
    <s v="Z18"/>
    <s v="ORIENTE"/>
    <s v="R07"/>
    <m/>
    <e v="#N/A"/>
    <e v="#N/A"/>
    <m/>
    <m/>
    <m/>
    <s v="Incendio Forestal"/>
    <m/>
    <n v="16"/>
    <m/>
    <m/>
    <m/>
    <m/>
    <m/>
    <m/>
    <m/>
    <m/>
    <m/>
    <m/>
    <m/>
    <m/>
  </r>
  <r>
    <s v="Enero"/>
    <s v="01"/>
    <x v="3"/>
    <m/>
    <n v="20150105"/>
    <m/>
    <n v="1"/>
    <s v="Unidad Élite"/>
    <s v="Gilberto Mazo"/>
    <s v="gilberto.mazo@antioquia.gov.co"/>
    <s v="3146327933 - 3202407294 "/>
    <n v="8857"/>
    <s v="Frontino"/>
    <s v="05284"/>
    <s v="Cuenca del Río Sucio"/>
    <s v="Z13"/>
    <s v="OCCIDENTE"/>
    <s v="R06"/>
    <m/>
    <e v="#N/A"/>
    <e v="#N/A"/>
    <m/>
    <m/>
    <m/>
    <s v="Incendio Forestal"/>
    <m/>
    <n v="16"/>
    <m/>
    <m/>
    <m/>
    <m/>
    <m/>
    <m/>
    <m/>
    <m/>
    <m/>
    <m/>
    <m/>
    <m/>
  </r>
  <r>
    <s v="Enero"/>
    <s v="01"/>
    <x v="3"/>
    <m/>
    <n v="20150106"/>
    <m/>
    <n v="1"/>
    <s v="Unidad Élite"/>
    <s v="Gilberto Mazo"/>
    <s v="gilberto.mazo@antioquia.gov.co"/>
    <s v="3146327933 - 3202407294 "/>
    <n v="8857"/>
    <s v="Rionegro"/>
    <s v="05615"/>
    <s v="Valle de San Nicolás"/>
    <s v="Z18"/>
    <s v="ORIENTE"/>
    <s v="R07"/>
    <m/>
    <e v="#N/A"/>
    <e v="#N/A"/>
    <m/>
    <m/>
    <m/>
    <s v="Incendio Forestal"/>
    <m/>
    <n v="16"/>
    <m/>
    <m/>
    <m/>
    <m/>
    <m/>
    <m/>
    <m/>
    <m/>
    <m/>
    <m/>
    <m/>
    <m/>
  </r>
  <r>
    <s v="Enero"/>
    <s v="01"/>
    <x v="3"/>
    <m/>
    <n v="20150106"/>
    <m/>
    <n v="1"/>
    <s v="Unidad Élite"/>
    <s v="Gilberto Mazo"/>
    <s v="gilberto.mazo@antioquia.gov.co"/>
    <s v="3146327933 - 3202407294 "/>
    <n v="8857"/>
    <s v="El Retiro"/>
    <s v="05607"/>
    <s v="Valle de San Nicolás"/>
    <s v="Z18"/>
    <s v="ORIENTE"/>
    <s v="R07"/>
    <m/>
    <e v="#N/A"/>
    <e v="#N/A"/>
    <m/>
    <m/>
    <m/>
    <s v="Incendio Estructural"/>
    <m/>
    <n v="15"/>
    <n v="1"/>
    <m/>
    <m/>
    <m/>
    <n v="1"/>
    <m/>
    <m/>
    <m/>
    <m/>
    <m/>
    <m/>
    <m/>
  </r>
  <r>
    <s v="Enero"/>
    <s v="01"/>
    <x v="3"/>
    <m/>
    <n v="20150106"/>
    <m/>
    <n v="1"/>
    <s v="Unidad Élite"/>
    <s v="Gilberto Mazo"/>
    <s v="gilberto.mazo@antioquia.gov.co"/>
    <s v="3146327933 - 3202407294 "/>
    <n v="8857"/>
    <s v="Santa Rosa de Osos"/>
    <s v="05686"/>
    <s v="Río Grande y Chico"/>
    <s v="Z11"/>
    <s v="NORTE"/>
    <s v="R05"/>
    <m/>
    <e v="#N/A"/>
    <e v="#N/A"/>
    <m/>
    <m/>
    <m/>
    <s v="Incendio Forestal"/>
    <m/>
    <n v="16"/>
    <m/>
    <m/>
    <m/>
    <m/>
    <m/>
    <m/>
    <m/>
    <m/>
    <m/>
    <m/>
    <m/>
    <m/>
  </r>
  <r>
    <s v="Enero"/>
    <s v="01"/>
    <x v="3"/>
    <m/>
    <n v="20150106"/>
    <m/>
    <n v="1"/>
    <s v="Unidad Élite"/>
    <s v="Gilberto Mazo"/>
    <s v="gilberto.mazo@antioquia.gov.co"/>
    <s v="3146327933 - 3202407294 "/>
    <n v="8857"/>
    <s v="La Ceja"/>
    <s v="05376"/>
    <s v="Valle de San Nicolás"/>
    <s v="Z18"/>
    <s v="ORIENTE"/>
    <s v="R07"/>
    <m/>
    <e v="#N/A"/>
    <e v="#N/A"/>
    <m/>
    <m/>
    <m/>
    <s v="Incendio Forestal"/>
    <m/>
    <n v="16"/>
    <m/>
    <m/>
    <m/>
    <m/>
    <m/>
    <m/>
    <m/>
    <m/>
    <m/>
    <m/>
    <m/>
    <m/>
  </r>
  <r>
    <s v="Enero"/>
    <s v="01"/>
    <x v="3"/>
    <m/>
    <n v="20150106"/>
    <m/>
    <n v="1"/>
    <s v="Unidad Élite"/>
    <s v="Gilberto Mazo"/>
    <s v="gilberto.mazo@antioquia.gov.co"/>
    <s v="3146327933 - 3202407294 "/>
    <n v="8857"/>
    <s v="Andes"/>
    <s v="05034"/>
    <s v="San Juan"/>
    <s v="Z20"/>
    <s v="SUROESTE"/>
    <s v="R08"/>
    <m/>
    <e v="#N/A"/>
    <e v="#N/A"/>
    <m/>
    <m/>
    <m/>
    <s v="Incendio Forestal"/>
    <m/>
    <n v="16"/>
    <m/>
    <m/>
    <m/>
    <m/>
    <m/>
    <m/>
    <m/>
    <m/>
    <m/>
    <m/>
    <m/>
    <m/>
  </r>
  <r>
    <s v="Enero"/>
    <s v="01"/>
    <x v="3"/>
    <m/>
    <n v="20150108"/>
    <m/>
    <n v="1"/>
    <s v="Unidad Élite"/>
    <s v="Gilberto Mazo"/>
    <s v="gilberto.mazo@antioquia.gov.co"/>
    <s v="3146327933 - 3202407294 "/>
    <n v="8857"/>
    <s v="Fredonia"/>
    <s v="05282"/>
    <s v="Sinifaná"/>
    <s v="Z19"/>
    <s v="SUROESTE"/>
    <s v="R08"/>
    <m/>
    <e v="#N/A"/>
    <e v="#N/A"/>
    <m/>
    <m/>
    <m/>
    <s v="Incendio Forestal"/>
    <m/>
    <n v="16"/>
    <m/>
    <m/>
    <m/>
    <m/>
    <m/>
    <m/>
    <m/>
    <m/>
    <m/>
    <m/>
    <m/>
    <m/>
  </r>
  <r>
    <s v="Enero"/>
    <s v="01"/>
    <x v="3"/>
    <m/>
    <n v="20150108"/>
    <m/>
    <n v="1"/>
    <s v="Unidad Élite"/>
    <s v="Gilberto Mazo"/>
    <s v="gilberto.mazo@antioquia.gov.co"/>
    <s v="3146327933 - 3202407294 "/>
    <n v="8857"/>
    <s v="Amalfi"/>
    <s v="05031"/>
    <s v="Meseta"/>
    <s v="Z07"/>
    <s v="NORDESTE"/>
    <s v="R04"/>
    <m/>
    <e v="#N/A"/>
    <e v="#N/A"/>
    <m/>
    <m/>
    <m/>
    <s v="Ahogamiento"/>
    <m/>
    <e v="#N/A"/>
    <m/>
    <m/>
    <m/>
    <m/>
    <m/>
    <m/>
    <m/>
    <m/>
    <m/>
    <m/>
    <n v="2"/>
    <m/>
  </r>
  <r>
    <s v="Enero"/>
    <s v="01"/>
    <x v="3"/>
    <m/>
    <n v="20150109"/>
    <m/>
    <n v="1"/>
    <s v="Unidad Élite"/>
    <s v="Gilberto Mazo"/>
    <s v="gilberto.mazo@antioquia.gov.co"/>
    <s v="3146327933 - 3202407294 "/>
    <n v="8857"/>
    <s v="Santa Bárbara"/>
    <s v="05679"/>
    <s v="Cartama"/>
    <s v="Z22"/>
    <s v="SUROESTE"/>
    <s v="R08"/>
    <m/>
    <e v="#N/A"/>
    <e v="#N/A"/>
    <m/>
    <m/>
    <m/>
    <s v="Incendio Forestal"/>
    <m/>
    <n v="16"/>
    <m/>
    <m/>
    <m/>
    <m/>
    <m/>
    <m/>
    <m/>
    <m/>
    <m/>
    <m/>
    <m/>
    <m/>
  </r>
  <r>
    <s v="Enero"/>
    <s v="01"/>
    <x v="3"/>
    <m/>
    <n v="20150110"/>
    <m/>
    <n v="1"/>
    <s v="Unidad Élite"/>
    <s v="Gilberto Mazo"/>
    <s v="gilberto.mazo@antioquia.gov.co"/>
    <s v="3146327933 - 3202407294 "/>
    <n v="8857"/>
    <s v="Gómez Plata"/>
    <s v="05310"/>
    <s v="Río Porce "/>
    <s v="Z09"/>
    <s v="NORTE"/>
    <s v="R05"/>
    <m/>
    <e v="#N/A"/>
    <e v="#N/A"/>
    <m/>
    <m/>
    <m/>
    <s v="Accidente minero"/>
    <m/>
    <n v="2"/>
    <m/>
    <m/>
    <m/>
    <m/>
    <m/>
    <m/>
    <m/>
    <m/>
    <m/>
    <m/>
    <n v="1"/>
    <m/>
  </r>
  <r>
    <s v="Enero"/>
    <s v="01"/>
    <x v="3"/>
    <m/>
    <n v="20150111"/>
    <m/>
    <n v="1"/>
    <s v="Unidad Élite"/>
    <s v="Gilberto Mazo"/>
    <s v="gilberto.mazo@antioquia.gov.co"/>
    <s v="3146327933 - 3202407294 "/>
    <n v="8857"/>
    <s v="Bello"/>
    <s v="05088"/>
    <s v="Norte "/>
    <s v="Z02"/>
    <s v="VALLE DE ABURRÁ"/>
    <s v="R01"/>
    <m/>
    <e v="#N/A"/>
    <e v="#N/A"/>
    <m/>
    <m/>
    <m/>
    <s v="Incendio Forestal"/>
    <m/>
    <n v="16"/>
    <m/>
    <m/>
    <m/>
    <m/>
    <m/>
    <m/>
    <m/>
    <m/>
    <m/>
    <m/>
    <m/>
    <m/>
  </r>
  <r>
    <s v="Enero"/>
    <s v="01"/>
    <x v="3"/>
    <m/>
    <n v="20150111"/>
    <m/>
    <n v="1"/>
    <s v="Unidad Élite"/>
    <s v="Gilberto Mazo"/>
    <s v="gilberto.mazo@antioquia.gov.co"/>
    <s v="3146327933 - 3202407294 "/>
    <n v="8857"/>
    <s v="Bello"/>
    <s v="05088"/>
    <s v="Norte "/>
    <s v="Z02"/>
    <s v="VALLE DE ABURRÁ"/>
    <s v="R01"/>
    <m/>
    <e v="#N/A"/>
    <e v="#N/A"/>
    <m/>
    <m/>
    <m/>
    <s v="Incendio Forestal"/>
    <m/>
    <n v="16"/>
    <m/>
    <m/>
    <m/>
    <m/>
    <m/>
    <m/>
    <m/>
    <m/>
    <m/>
    <m/>
    <m/>
    <m/>
  </r>
  <r>
    <s v="Enero"/>
    <s v="01"/>
    <x v="3"/>
    <m/>
    <n v="20150111"/>
    <m/>
    <n v="1"/>
    <s v="Unidad Élite"/>
    <s v="Gilberto Mazo"/>
    <s v="gilberto.mazo@antioquia.gov.co"/>
    <s v="3146327933 - 3202407294 "/>
    <n v="8857"/>
    <s v="Bello"/>
    <s v="05088"/>
    <s v="Norte "/>
    <s v="Z02"/>
    <s v="VALLE DE ABURRÁ"/>
    <s v="R01"/>
    <m/>
    <e v="#N/A"/>
    <e v="#N/A"/>
    <m/>
    <m/>
    <m/>
    <s v="Incendio Forestal"/>
    <m/>
    <n v="16"/>
    <m/>
    <m/>
    <m/>
    <m/>
    <m/>
    <m/>
    <m/>
    <m/>
    <m/>
    <m/>
    <m/>
    <m/>
  </r>
  <r>
    <s v="Enero"/>
    <s v="01"/>
    <x v="3"/>
    <m/>
    <n v="20150111"/>
    <m/>
    <n v="1"/>
    <s v="Unidad Élite"/>
    <s v="Gilberto Mazo"/>
    <s v="gilberto.mazo@antioquia.gov.co"/>
    <s v="3146327933 - 3202407294 "/>
    <n v="8857"/>
    <s v="La Ceja"/>
    <s v="05376"/>
    <s v="Valle de San Nicolás"/>
    <s v="Z18"/>
    <s v="ORIENTE"/>
    <s v="R07"/>
    <m/>
    <e v="#N/A"/>
    <e v="#N/A"/>
    <m/>
    <m/>
    <m/>
    <s v="Incendio Forestal"/>
    <m/>
    <n v="16"/>
    <m/>
    <m/>
    <m/>
    <m/>
    <m/>
    <m/>
    <m/>
    <m/>
    <m/>
    <m/>
    <m/>
    <m/>
  </r>
  <r>
    <s v="Enero"/>
    <s v="01"/>
    <x v="3"/>
    <m/>
    <n v="20150111"/>
    <m/>
    <n v="1"/>
    <s v="Unidad Élite"/>
    <s v="Gilberto Mazo"/>
    <s v="gilberto.mazo@antioquia.gov.co"/>
    <s v="3146327933 - 3202407294 "/>
    <n v="8857"/>
    <s v="Heliconia"/>
    <s v="05347"/>
    <s v="Cauca Medio"/>
    <s v="Z14"/>
    <s v="OCCIDENTE"/>
    <s v="R06"/>
    <m/>
    <e v="#N/A"/>
    <e v="#N/A"/>
    <m/>
    <m/>
    <m/>
    <s v="Incendio Forestal"/>
    <m/>
    <n v="16"/>
    <m/>
    <m/>
    <m/>
    <m/>
    <m/>
    <m/>
    <m/>
    <m/>
    <m/>
    <m/>
    <m/>
    <m/>
  </r>
  <r>
    <s v="Enero"/>
    <s v="01"/>
    <x v="3"/>
    <m/>
    <n v="20150112"/>
    <m/>
    <n v="1"/>
    <s v="Unidad Élite"/>
    <s v="Gilberto Mazo"/>
    <s v="gilberto.mazo@antioquia.gov.co"/>
    <s v="3146327933 - 3202407294 "/>
    <n v="8857"/>
    <s v="Angelópolis"/>
    <s v="05036"/>
    <s v="Sinifaná"/>
    <s v="Z19"/>
    <s v="SUROESTE"/>
    <s v="R08"/>
    <m/>
    <e v="#N/A"/>
    <e v="#N/A"/>
    <m/>
    <m/>
    <m/>
    <s v="Accidente minero"/>
    <m/>
    <n v="2"/>
    <m/>
    <m/>
    <m/>
    <m/>
    <m/>
    <m/>
    <m/>
    <m/>
    <n v="1"/>
    <m/>
    <n v="3"/>
    <m/>
  </r>
  <r>
    <s v="Enero"/>
    <s v="01"/>
    <x v="3"/>
    <m/>
    <n v="20150112"/>
    <m/>
    <n v="1"/>
    <s v="Unidad Élite"/>
    <s v="Gilberto Mazo"/>
    <s v="gilberto.mazo@antioquia.gov.co"/>
    <s v="3146327933 - 3202407294 "/>
    <n v="8857"/>
    <s v="San Vicente"/>
    <s v="05674"/>
    <s v="Valle de San Nicolás"/>
    <s v="Z18"/>
    <s v="ORIENTE"/>
    <s v="R07"/>
    <m/>
    <e v="#N/A"/>
    <e v="#N/A"/>
    <m/>
    <m/>
    <m/>
    <s v="Incendio Forestal"/>
    <m/>
    <n v="16"/>
    <m/>
    <m/>
    <m/>
    <m/>
    <m/>
    <m/>
    <m/>
    <m/>
    <m/>
    <m/>
    <m/>
    <m/>
  </r>
  <r>
    <s v="Enero"/>
    <s v="01"/>
    <x v="3"/>
    <m/>
    <n v="20150112"/>
    <m/>
    <n v="1"/>
    <s v="Unidad Élite"/>
    <s v="Gilberto Mazo"/>
    <s v="gilberto.mazo@antioquia.gov.co"/>
    <s v="3146327933 - 3202407294 "/>
    <n v="8857"/>
    <s v="Bello"/>
    <s v="05088"/>
    <s v="Norte "/>
    <s v="Z02"/>
    <s v="VALLE DE ABURRÁ"/>
    <s v="R01"/>
    <m/>
    <e v="#N/A"/>
    <e v="#N/A"/>
    <m/>
    <m/>
    <m/>
    <s v="Incendio Forestal"/>
    <m/>
    <n v="16"/>
    <m/>
    <m/>
    <m/>
    <m/>
    <m/>
    <m/>
    <m/>
    <m/>
    <m/>
    <m/>
    <m/>
    <m/>
  </r>
  <r>
    <s v="Enero"/>
    <s v="01"/>
    <x v="3"/>
    <m/>
    <n v="20150113"/>
    <m/>
    <n v="1"/>
    <s v="Unidad Élite"/>
    <s v="Gilberto Mazo"/>
    <s v="gilberto.mazo@antioquia.gov.co"/>
    <s v="3146327933 - 3202407294 "/>
    <n v="8857"/>
    <s v="Caldas"/>
    <s v="05129"/>
    <s v="Sur "/>
    <s v="Z03"/>
    <s v="VALLE DE ABURRÁ"/>
    <s v="R01"/>
    <m/>
    <e v="#N/A"/>
    <e v="#N/A"/>
    <m/>
    <m/>
    <m/>
    <s v="Otro"/>
    <m/>
    <n v="39"/>
    <m/>
    <m/>
    <m/>
    <m/>
    <m/>
    <m/>
    <m/>
    <m/>
    <m/>
    <m/>
    <m/>
    <m/>
  </r>
  <r>
    <s v="Enero"/>
    <s v="01"/>
    <x v="3"/>
    <m/>
    <n v="20150117"/>
    <m/>
    <n v="1"/>
    <s v="Unidad Élite"/>
    <s v="Gilberto Mazo"/>
    <s v="gilberto.mazo@antioquia.gov.co"/>
    <s v="3146327933 - 3202407294 "/>
    <n v="8857"/>
    <s v="Mutatá"/>
    <s v="05480"/>
    <s v="Centro"/>
    <s v="Z23"/>
    <s v="URABÁ"/>
    <s v="R09"/>
    <m/>
    <e v="#N/A"/>
    <e v="#N/A"/>
    <m/>
    <m/>
    <m/>
    <s v="Deslizamiento"/>
    <m/>
    <n v="7"/>
    <m/>
    <m/>
    <m/>
    <m/>
    <m/>
    <m/>
    <m/>
    <m/>
    <m/>
    <m/>
    <m/>
    <m/>
  </r>
  <r>
    <s v="Enero"/>
    <s v="01"/>
    <x v="3"/>
    <m/>
    <n v="20150118"/>
    <m/>
    <n v="1"/>
    <s v="Unidad Élite"/>
    <s v="Gilberto Mazo"/>
    <s v="gilberto.mazo@antioquia.gov.co"/>
    <s v="3146327933 - 3202407294 "/>
    <n v="8857"/>
    <s v="Santa Fe de Antioquia"/>
    <s v="05042"/>
    <s v="Cauca Medio"/>
    <s v="Z14"/>
    <s v="OCCIDENTE"/>
    <s v="R06"/>
    <m/>
    <e v="#N/A"/>
    <e v="#N/A"/>
    <m/>
    <m/>
    <m/>
    <s v="Accidente"/>
    <m/>
    <n v="1"/>
    <m/>
    <m/>
    <m/>
    <m/>
    <m/>
    <m/>
    <m/>
    <n v="10"/>
    <n v="5"/>
    <m/>
    <m/>
    <m/>
  </r>
  <r>
    <s v="Enero"/>
    <s v="01"/>
    <x v="3"/>
    <m/>
    <n v="20150119"/>
    <m/>
    <n v="1"/>
    <s v="Unidad Élite"/>
    <s v="Gilberto Mazo"/>
    <s v="gilberto.mazo@antioquia.gov.co"/>
    <s v="3146327933 - 3202407294 "/>
    <n v="8857"/>
    <s v="Copacabana"/>
    <s v="05212"/>
    <s v="Norte "/>
    <s v="Z02"/>
    <s v="VALLE DE ABURRÁ"/>
    <s v="R01"/>
    <m/>
    <e v="#N/A"/>
    <e v="#N/A"/>
    <m/>
    <m/>
    <m/>
    <s v="Incendio Forestal"/>
    <m/>
    <n v="16"/>
    <m/>
    <m/>
    <m/>
    <m/>
    <m/>
    <m/>
    <m/>
    <m/>
    <m/>
    <m/>
    <m/>
    <m/>
  </r>
  <r>
    <s v="Enero"/>
    <s v="01"/>
    <x v="3"/>
    <m/>
    <n v="20150119"/>
    <m/>
    <n v="1"/>
    <s v="Unidad Élite"/>
    <s v="Gilberto Mazo"/>
    <s v="gilberto.mazo@antioquia.gov.co"/>
    <s v="3146327933 - 3202407294 "/>
    <n v="8857"/>
    <s v="Bello"/>
    <s v="05088"/>
    <s v="Norte "/>
    <s v="Z02"/>
    <s v="VALLE DE ABURRÁ"/>
    <s v="R01"/>
    <m/>
    <e v="#N/A"/>
    <e v="#N/A"/>
    <m/>
    <m/>
    <m/>
    <s v="Incendio Forestal"/>
    <m/>
    <n v="16"/>
    <m/>
    <m/>
    <m/>
    <m/>
    <m/>
    <m/>
    <m/>
    <m/>
    <m/>
    <m/>
    <m/>
    <m/>
  </r>
  <r>
    <s v="Enero"/>
    <s v="01"/>
    <x v="3"/>
    <m/>
    <n v="20150119"/>
    <m/>
    <n v="1"/>
    <s v="Unidad Élite"/>
    <s v="Gilberto Mazo"/>
    <s v="gilberto.mazo@antioquia.gov.co"/>
    <s v="3146327933 - 3202407294 "/>
    <n v="8857"/>
    <s v="La Estrella"/>
    <s v="05380"/>
    <s v="Sur "/>
    <s v="Z03"/>
    <s v="VALLE DE ABURRÁ"/>
    <s v="R01"/>
    <m/>
    <e v="#N/A"/>
    <e v="#N/A"/>
    <m/>
    <m/>
    <m/>
    <s v="Incendio Forestal"/>
    <m/>
    <n v="16"/>
    <m/>
    <m/>
    <m/>
    <m/>
    <m/>
    <m/>
    <m/>
    <m/>
    <m/>
    <m/>
    <m/>
    <m/>
  </r>
  <r>
    <s v="Enero"/>
    <s v="01"/>
    <x v="3"/>
    <m/>
    <n v="20150125"/>
    <m/>
    <n v="1"/>
    <s v="Unidad Élite"/>
    <s v="Gilberto Mazo"/>
    <s v="gilberto.mazo@antioquia.gov.co"/>
    <s v="3146327933 - 3202407294 "/>
    <n v="8857"/>
    <s v="Amalfi"/>
    <s v="05031"/>
    <s v="Meseta"/>
    <s v="Z07"/>
    <s v="NORDESTE"/>
    <s v="R04"/>
    <m/>
    <e v="#N/A"/>
    <e v="#N/A"/>
    <m/>
    <m/>
    <m/>
    <s v="Accidente"/>
    <m/>
    <n v="1"/>
    <m/>
    <m/>
    <m/>
    <m/>
    <m/>
    <m/>
    <m/>
    <n v="1"/>
    <m/>
    <m/>
    <n v="1"/>
    <m/>
  </r>
  <r>
    <s v="Enero"/>
    <s v="01"/>
    <x v="3"/>
    <m/>
    <n v="20150128"/>
    <m/>
    <n v="1"/>
    <s v="Unidad Élite"/>
    <s v="Gilberto Mazo"/>
    <s v="gilberto.mazo@antioquia.gov.co"/>
    <s v="3146327933 - 3202407294 "/>
    <n v="8857"/>
    <s v="Bello"/>
    <s v="05088"/>
    <s v="Norte "/>
    <s v="Z02"/>
    <s v="VALLE DE ABURRÁ"/>
    <s v="R01"/>
    <m/>
    <e v="#N/A"/>
    <e v="#N/A"/>
    <m/>
    <m/>
    <m/>
    <s v="Incendio Forestal"/>
    <m/>
    <n v="16"/>
    <m/>
    <m/>
    <m/>
    <m/>
    <m/>
    <m/>
    <m/>
    <m/>
    <m/>
    <m/>
    <m/>
    <m/>
  </r>
  <r>
    <s v="Enero"/>
    <s v="01"/>
    <x v="3"/>
    <m/>
    <n v="20150130"/>
    <m/>
    <n v="1"/>
    <s v="Unidad Élite"/>
    <s v="Gilberto Mazo"/>
    <s v="gilberto.mazo@antioquia.gov.co"/>
    <s v="3146327933 - 3202407294 "/>
    <n v="8857"/>
    <s v="Alejandría"/>
    <s v="05021"/>
    <s v="Embalses"/>
    <s v="Z16"/>
    <s v="ORIENTE"/>
    <s v="R07"/>
    <m/>
    <e v="#N/A"/>
    <e v="#N/A"/>
    <m/>
    <m/>
    <m/>
    <s v="Colapso Estructural"/>
    <m/>
    <n v="4"/>
    <m/>
    <m/>
    <m/>
    <m/>
    <m/>
    <m/>
    <m/>
    <n v="2"/>
    <n v="1"/>
    <m/>
    <n v="1"/>
    <m/>
  </r>
  <r>
    <s v="Febrero"/>
    <s v="02"/>
    <x v="3"/>
    <m/>
    <n v="20150202"/>
    <m/>
    <n v="1"/>
    <s v="Unidad Élite"/>
    <s v="Gilberto Mazo"/>
    <s v="gilberto.mazo@antioquia.gov.co"/>
    <s v="3146327933 - 3202407294 "/>
    <n v="8857"/>
    <s v="Barbosa"/>
    <s v="05079"/>
    <s v="Norte "/>
    <s v="Z02"/>
    <s v="VALLE DE ABURRÁ"/>
    <s v="R01"/>
    <m/>
    <e v="#N/A"/>
    <e v="#N/A"/>
    <m/>
    <m/>
    <m/>
    <s v="Accidente"/>
    <m/>
    <n v="1"/>
    <m/>
    <m/>
    <m/>
    <m/>
    <m/>
    <m/>
    <m/>
    <n v="18"/>
    <n v="2"/>
    <m/>
    <m/>
    <m/>
  </r>
  <r>
    <s v="Febrero"/>
    <s v="02"/>
    <x v="3"/>
    <m/>
    <n v="20150203"/>
    <m/>
    <n v="1"/>
    <s v="Unidad Élite"/>
    <s v="Gilberto Mazo"/>
    <s v="gilberto.mazo@antioquia.gov.co"/>
    <s v="3146327933 - 3202407294 "/>
    <n v="8857"/>
    <s v="Amalfi"/>
    <s v="05031"/>
    <s v="Meseta"/>
    <s v="Z07"/>
    <s v="NORDESTE"/>
    <s v="R04"/>
    <m/>
    <e v="#N/A"/>
    <e v="#N/A"/>
    <m/>
    <m/>
    <m/>
    <s v="Accidente"/>
    <m/>
    <n v="1"/>
    <m/>
    <m/>
    <m/>
    <m/>
    <m/>
    <m/>
    <m/>
    <m/>
    <n v="2"/>
    <m/>
    <n v="1"/>
    <m/>
  </r>
  <r>
    <s v="Febrero"/>
    <s v="02"/>
    <x v="3"/>
    <m/>
    <n v="20150205"/>
    <m/>
    <n v="1"/>
    <s v="Unidad Élite"/>
    <s v="Gilberto Mazo"/>
    <s v="gilberto.mazo@antioquia.gov.co"/>
    <s v="3146327933 - 3202407294 "/>
    <n v="8857"/>
    <s v="Tarazá"/>
    <s v="05790"/>
    <s v="Bajo Cauca"/>
    <s v="Z04"/>
    <s v="BAJO CAUCA"/>
    <s v="R02"/>
    <m/>
    <e v="#N/A"/>
    <e v="#N/A"/>
    <m/>
    <m/>
    <m/>
    <s v="Vendaval"/>
    <m/>
    <n v="30"/>
    <m/>
    <m/>
    <m/>
    <m/>
    <n v="134"/>
    <n v="603"/>
    <m/>
    <m/>
    <m/>
    <m/>
    <m/>
    <m/>
  </r>
  <r>
    <s v="Febrero"/>
    <s v="02"/>
    <x v="3"/>
    <m/>
    <n v="20150205"/>
    <m/>
    <n v="1"/>
    <s v="Unidad Élite"/>
    <s v="Gilberto Mazo"/>
    <s v="gilberto.mazo@antioquia.gov.co"/>
    <s v="3146327933 - 3202407294 "/>
    <n v="8857"/>
    <s v="San Luis"/>
    <s v="05660"/>
    <s v="Bosques"/>
    <s v="Z17"/>
    <s v="ORIENTE"/>
    <s v="R07"/>
    <m/>
    <e v="#N/A"/>
    <e v="#N/A"/>
    <m/>
    <m/>
    <m/>
    <s v="Accidente"/>
    <m/>
    <n v="1"/>
    <m/>
    <m/>
    <m/>
    <m/>
    <m/>
    <m/>
    <m/>
    <m/>
    <m/>
    <m/>
    <m/>
    <m/>
  </r>
  <r>
    <s v="Febrero"/>
    <s v="02"/>
    <x v="3"/>
    <m/>
    <n v="20150213"/>
    <m/>
    <n v="1"/>
    <s v="Unidad Élite"/>
    <s v="Gilberto Mazo"/>
    <s v="gilberto.mazo@antioquia.gov.co"/>
    <s v="3146327933 - 3202407294 "/>
    <n v="8857"/>
    <s v="Turbo"/>
    <s v="05837"/>
    <s v="Centro"/>
    <s v="Z23"/>
    <s v="URABÁ"/>
    <s v="R09"/>
    <m/>
    <e v="#N/A"/>
    <e v="#N/A"/>
    <m/>
    <m/>
    <m/>
    <s v="Incendio Estructural"/>
    <m/>
    <n v="15"/>
    <m/>
    <n v="1"/>
    <m/>
    <m/>
    <m/>
    <m/>
    <n v="1"/>
    <m/>
    <m/>
    <m/>
    <m/>
    <m/>
  </r>
  <r>
    <s v="Febrero"/>
    <s v="02"/>
    <x v="3"/>
    <m/>
    <n v="20150205"/>
    <m/>
    <n v="1"/>
    <s v="Unidad Élite"/>
    <s v="Gilberto Mazo"/>
    <s v="gilberto.mazo@antioquia.gov.co"/>
    <s v="3146327933 - 3202407294 "/>
    <n v="8857"/>
    <s v="Valdivia"/>
    <s v="05854"/>
    <s v="Vertiente Chorros Blancos"/>
    <s v="Z10"/>
    <s v="NORTE"/>
    <s v="R05"/>
    <m/>
    <e v="#N/A"/>
    <e v="#N/A"/>
    <m/>
    <m/>
    <m/>
    <s v="Vendaval"/>
    <m/>
    <n v="30"/>
    <m/>
    <m/>
    <m/>
    <m/>
    <m/>
    <m/>
    <m/>
    <m/>
    <m/>
    <m/>
    <m/>
    <m/>
  </r>
  <r>
    <s v="Marzo"/>
    <s v="03"/>
    <x v="3"/>
    <m/>
    <n v="20150305"/>
    <m/>
    <n v="1"/>
    <s v="Unidad Élite"/>
    <s v="Gilberto Mazo"/>
    <s v="gilberto.mazo@antioquia.gov.co"/>
    <s v="3146327933 - 3202407294 "/>
    <n v="8857"/>
    <s v="Caucasia"/>
    <s v="05154"/>
    <s v="Bajo Cauca"/>
    <s v="Z04"/>
    <s v="BAJO CAUCA"/>
    <s v="R02"/>
    <m/>
    <e v="#N/A"/>
    <e v="#N/A"/>
    <m/>
    <m/>
    <m/>
    <s v="Incendio Forestal"/>
    <m/>
    <n v="16"/>
    <m/>
    <m/>
    <m/>
    <m/>
    <m/>
    <m/>
    <m/>
    <m/>
    <m/>
    <m/>
    <m/>
    <m/>
  </r>
  <r>
    <s v="Marzo"/>
    <s v="03"/>
    <x v="3"/>
    <m/>
    <n v="20150305"/>
    <m/>
    <n v="1"/>
    <s v="Unidad Élite"/>
    <s v="Gilberto Mazo"/>
    <s v="gilberto.mazo@antioquia.gov.co"/>
    <s v="3146327933 - 3202407294 "/>
    <n v="8857"/>
    <s v="Toledo"/>
    <s v="05819"/>
    <s v="Río Cauca"/>
    <s v="Z12"/>
    <s v="NORTE"/>
    <s v="R05"/>
    <m/>
    <e v="#N/A"/>
    <e v="#N/A"/>
    <m/>
    <m/>
    <m/>
    <s v="Incendio Forestal"/>
    <m/>
    <n v="16"/>
    <m/>
    <m/>
    <m/>
    <m/>
    <m/>
    <m/>
    <m/>
    <m/>
    <m/>
    <m/>
    <m/>
    <m/>
  </r>
  <r>
    <s v="Marzo"/>
    <s v="03"/>
    <x v="3"/>
    <m/>
    <n v="20150304"/>
    <m/>
    <n v="1"/>
    <s v="Unidad Élite"/>
    <s v="Gilberto Mazo"/>
    <s v="gilberto.mazo@antioquia.gov.co"/>
    <s v="3146327933 - 3202407294 "/>
    <n v="8857"/>
    <s v="Ituango"/>
    <s v="05361"/>
    <s v="Río Cauca"/>
    <s v="Z12"/>
    <s v="NORTE"/>
    <s v="R05"/>
    <m/>
    <e v="#N/A"/>
    <e v="#N/A"/>
    <m/>
    <m/>
    <m/>
    <s v="Incendio Forestal"/>
    <m/>
    <n v="16"/>
    <m/>
    <m/>
    <m/>
    <m/>
    <m/>
    <m/>
    <m/>
    <m/>
    <m/>
    <m/>
    <m/>
    <m/>
  </r>
  <r>
    <s v="Marzo"/>
    <s v="03"/>
    <x v="3"/>
    <m/>
    <n v="20150304"/>
    <m/>
    <n v="1"/>
    <s v="Unidad Élite"/>
    <s v="Gilberto Mazo"/>
    <s v="gilberto.mazo@antioquia.gov.co"/>
    <s v="3146327933 - 3202407294 "/>
    <n v="8857"/>
    <s v="Carolina"/>
    <s v="05150"/>
    <s v="Río Porce "/>
    <s v="Z09"/>
    <s v="NORTE"/>
    <s v="R05"/>
    <m/>
    <e v="#N/A"/>
    <e v="#N/A"/>
    <m/>
    <m/>
    <m/>
    <s v="Incendio Forestal"/>
    <m/>
    <n v="16"/>
    <m/>
    <m/>
    <m/>
    <m/>
    <m/>
    <m/>
    <m/>
    <m/>
    <m/>
    <m/>
    <m/>
    <m/>
  </r>
  <r>
    <s v="Febrero"/>
    <s v="02"/>
    <x v="3"/>
    <m/>
    <n v="20150228"/>
    <m/>
    <n v="1"/>
    <s v="Unidad Élite"/>
    <s v="Gilberto Mazo"/>
    <s v="gilberto.mazo@antioquia.gov.co"/>
    <s v="3146327933 - 3202407294 "/>
    <n v="8857"/>
    <s v="San Jerónimo"/>
    <s v="05656"/>
    <s v="Cauca Medio"/>
    <s v="Z14"/>
    <s v="OCCIDENTE"/>
    <s v="R06"/>
    <m/>
    <e v="#N/A"/>
    <e v="#N/A"/>
    <m/>
    <m/>
    <m/>
    <s v="Incendio Forestal"/>
    <m/>
    <n v="16"/>
    <m/>
    <m/>
    <m/>
    <m/>
    <m/>
    <m/>
    <m/>
    <m/>
    <m/>
    <m/>
    <m/>
    <m/>
  </r>
  <r>
    <s v="Febrero"/>
    <s v="02"/>
    <x v="3"/>
    <m/>
    <n v="20150227"/>
    <m/>
    <n v="1"/>
    <s v="Unidad Élite"/>
    <s v="Gilberto Mazo"/>
    <s v="gilberto.mazo@antioquia.gov.co"/>
    <s v="3146327933 - 3202407294 "/>
    <n v="8857"/>
    <s v="Angostura"/>
    <s v="05038"/>
    <s v="Vertiente Chorros Blancos"/>
    <s v="Z10"/>
    <s v="NORTE"/>
    <s v="R05"/>
    <m/>
    <e v="#N/A"/>
    <e v="#N/A"/>
    <m/>
    <m/>
    <m/>
    <s v="Incendio Forestal"/>
    <m/>
    <n v="16"/>
    <n v="1"/>
    <m/>
    <m/>
    <m/>
    <m/>
    <m/>
    <m/>
    <m/>
    <n v="3"/>
    <m/>
    <m/>
    <m/>
  </r>
  <r>
    <s v="Febrero"/>
    <s v="02"/>
    <x v="3"/>
    <m/>
    <n v="20150228"/>
    <m/>
    <n v="1"/>
    <s v="Unidad Élite"/>
    <s v="Gilberto Mazo"/>
    <s v="gilberto.mazo@antioquia.gov.co"/>
    <s v="3146327933 - 3202407294 "/>
    <n v="8857"/>
    <s v="Dabeiba"/>
    <s v="05234"/>
    <s v="Cuenca del Río Sucio"/>
    <s v="Z13"/>
    <s v="OCCIDENTE"/>
    <s v="R06"/>
    <m/>
    <e v="#N/A"/>
    <e v="#N/A"/>
    <m/>
    <m/>
    <m/>
    <s v="Incendio Forestal"/>
    <m/>
    <n v="16"/>
    <m/>
    <m/>
    <m/>
    <m/>
    <m/>
    <m/>
    <m/>
    <m/>
    <m/>
    <m/>
    <m/>
    <m/>
  </r>
  <r>
    <s v="Febrero"/>
    <s v="02"/>
    <x v="3"/>
    <m/>
    <n v="20150227"/>
    <m/>
    <n v="1"/>
    <s v="Unidad Élite"/>
    <s v="Gilberto Mazo"/>
    <s v="gilberto.mazo@antioquia.gov.co"/>
    <s v="3146327933 - 3202407294 "/>
    <n v="8857"/>
    <s v="Medellín"/>
    <s v="05001"/>
    <s v="Centro"/>
    <s v="Z01"/>
    <s v="VALLE DE ABURRÁ"/>
    <s v="R01"/>
    <m/>
    <e v="#N/A"/>
    <e v="#N/A"/>
    <m/>
    <m/>
    <m/>
    <s v="Incendio Estructural"/>
    <m/>
    <n v="15"/>
    <m/>
    <m/>
    <m/>
    <m/>
    <m/>
    <m/>
    <m/>
    <m/>
    <m/>
    <m/>
    <m/>
    <m/>
  </r>
  <r>
    <s v="Febrero"/>
    <s v="02"/>
    <x v="3"/>
    <m/>
    <n v="20150224"/>
    <m/>
    <n v="1"/>
    <s v="Unidad Élite"/>
    <s v="Gilberto Mazo"/>
    <s v="gilberto.mazo@antioquia.gov.co"/>
    <s v="3146327933 - 3202407294 "/>
    <n v="8857"/>
    <s v="Bello"/>
    <s v="05088"/>
    <s v="Norte "/>
    <s v="Z02"/>
    <s v="VALLE DE ABURRÁ"/>
    <s v="R01"/>
    <m/>
    <e v="#N/A"/>
    <e v="#N/A"/>
    <m/>
    <m/>
    <m/>
    <s v="Incendio Estructural"/>
    <m/>
    <n v="15"/>
    <m/>
    <n v="17"/>
    <m/>
    <m/>
    <m/>
    <m/>
    <m/>
    <m/>
    <m/>
    <m/>
    <m/>
    <n v="119"/>
  </r>
  <r>
    <s v="Febrero"/>
    <s v="02"/>
    <x v="3"/>
    <m/>
    <n v="20150224"/>
    <m/>
    <n v="1"/>
    <s v="Unidad Élite"/>
    <s v="Gilberto Mazo"/>
    <s v="gilberto.mazo@antioquia.gov.co"/>
    <s v="3146327933 - 3202407294 "/>
    <n v="8857"/>
    <s v="San Jerónimo"/>
    <s v="05656"/>
    <s v="Cauca Medio"/>
    <s v="Z14"/>
    <s v="OCCIDENTE"/>
    <s v="R06"/>
    <m/>
    <e v="#N/A"/>
    <e v="#N/A"/>
    <m/>
    <m/>
    <m/>
    <s v="Incendio Forestal"/>
    <m/>
    <n v="16"/>
    <m/>
    <m/>
    <m/>
    <m/>
    <m/>
    <m/>
    <m/>
    <m/>
    <m/>
    <m/>
    <m/>
    <m/>
  </r>
  <r>
    <s v="Febrero"/>
    <s v="02"/>
    <x v="3"/>
    <m/>
    <n v="20150224"/>
    <m/>
    <n v="1"/>
    <s v="Unidad Élite"/>
    <s v="Gilberto Mazo"/>
    <s v="gilberto.mazo@antioquia.gov.co"/>
    <s v="3146327933 - 3202407294 "/>
    <n v="8857"/>
    <s v="Ebéjico"/>
    <s v="05240"/>
    <s v="Cauca Medio"/>
    <s v="Z14"/>
    <s v="OCCIDENTE"/>
    <s v="R06"/>
    <m/>
    <e v="#N/A"/>
    <e v="#N/A"/>
    <m/>
    <m/>
    <m/>
    <s v="Incendio Forestal"/>
    <m/>
    <n v="16"/>
    <m/>
    <m/>
    <m/>
    <m/>
    <m/>
    <m/>
    <m/>
    <m/>
    <m/>
    <m/>
    <m/>
    <m/>
  </r>
  <r>
    <s v="Febrero"/>
    <s v="02"/>
    <x v="3"/>
    <m/>
    <n v="20150224"/>
    <m/>
    <n v="1"/>
    <s v="Unidad Élite"/>
    <s v="Gilberto Mazo"/>
    <s v="gilberto.mazo@antioquia.gov.co"/>
    <s v="3146327933 - 3202407294 "/>
    <n v="8857"/>
    <s v="El Peñol"/>
    <s v="05541"/>
    <s v="Embalses"/>
    <s v="Z16"/>
    <s v="ORIENTE"/>
    <s v="R07"/>
    <m/>
    <e v="#N/A"/>
    <e v="#N/A"/>
    <m/>
    <m/>
    <m/>
    <s v="Ahogamiento"/>
    <m/>
    <e v="#N/A"/>
    <m/>
    <m/>
    <m/>
    <m/>
    <m/>
    <m/>
    <m/>
    <m/>
    <m/>
    <m/>
    <n v="1"/>
    <m/>
  </r>
  <r>
    <s v="Febrero"/>
    <s v="02"/>
    <x v="3"/>
    <m/>
    <n v="20150223"/>
    <m/>
    <n v="1"/>
    <s v="Unidad Élite"/>
    <s v="Gilberto Mazo"/>
    <s v="gilberto.mazo@antioquia.gov.co"/>
    <s v="3146327933 - 3202407294 "/>
    <n v="8857"/>
    <s v="Santa Bárbara"/>
    <s v="05679"/>
    <s v="Cartama"/>
    <s v="Z22"/>
    <s v="SUROESTE"/>
    <s v="R08"/>
    <m/>
    <e v="#N/A"/>
    <e v="#N/A"/>
    <m/>
    <m/>
    <m/>
    <s v="Incendio Forestal"/>
    <m/>
    <n v="16"/>
    <m/>
    <m/>
    <m/>
    <m/>
    <m/>
    <m/>
    <m/>
    <m/>
    <m/>
    <m/>
    <m/>
    <m/>
  </r>
  <r>
    <s v="Marzo"/>
    <s v="03"/>
    <x v="3"/>
    <m/>
    <n v="20150301"/>
    <m/>
    <n v="1"/>
    <s v="Unidad Élite"/>
    <s v="Gilberto Mazo"/>
    <s v="gilberto.mazo@antioquia.gov.co"/>
    <s v="3146327933 - 3202407294 "/>
    <n v="8857"/>
    <s v="Granada"/>
    <s v="05313"/>
    <s v="Embalses"/>
    <s v="Z16"/>
    <s v="ORIENTE"/>
    <s v="R07"/>
    <m/>
    <e v="#N/A"/>
    <e v="#N/A"/>
    <m/>
    <m/>
    <m/>
    <s v="Vendaval"/>
    <m/>
    <n v="30"/>
    <n v="20"/>
    <m/>
    <m/>
    <m/>
    <n v="22"/>
    <n v="56"/>
    <m/>
    <m/>
    <m/>
    <m/>
    <m/>
    <m/>
  </r>
  <r>
    <s v="Marzo"/>
    <s v="03"/>
    <x v="3"/>
    <m/>
    <n v="20150301"/>
    <m/>
    <n v="1"/>
    <s v="Unidad Élite"/>
    <s v="Gilberto Mazo"/>
    <s v="gilberto.mazo@antioquia.gov.co"/>
    <s v="3146327933 - 3202407294 "/>
    <n v="8857"/>
    <s v="Rionegro"/>
    <s v="05615"/>
    <s v="Valle de San Nicolás"/>
    <s v="Z18"/>
    <s v="ORIENTE"/>
    <s v="R07"/>
    <m/>
    <e v="#N/A"/>
    <e v="#N/A"/>
    <m/>
    <m/>
    <m/>
    <s v="Accidente"/>
    <m/>
    <n v="1"/>
    <m/>
    <m/>
    <m/>
    <m/>
    <m/>
    <m/>
    <m/>
    <m/>
    <m/>
    <m/>
    <m/>
    <m/>
  </r>
  <r>
    <s v="Febrero"/>
    <s v="02"/>
    <x v="3"/>
    <m/>
    <n v="20150223"/>
    <m/>
    <n v="1"/>
    <s v="Unidad Élite"/>
    <s v="Gilberto Mazo"/>
    <s v="gilberto.mazo@antioquia.gov.co"/>
    <s v="3146327933 - 3202407294 "/>
    <n v="8857"/>
    <s v="Caldas"/>
    <s v="05129"/>
    <s v="Sur "/>
    <s v="Z03"/>
    <s v="VALLE DE ABURRÁ"/>
    <s v="R01"/>
    <m/>
    <e v="#N/A"/>
    <e v="#N/A"/>
    <m/>
    <m/>
    <m/>
    <s v="Otro"/>
    <m/>
    <n v="39"/>
    <m/>
    <m/>
    <m/>
    <m/>
    <n v="0"/>
    <m/>
    <m/>
    <m/>
    <m/>
    <m/>
    <m/>
    <n v="7"/>
  </r>
  <r>
    <s v="Febrero"/>
    <s v="02"/>
    <x v="3"/>
    <m/>
    <n v="20150222"/>
    <m/>
    <n v="1"/>
    <s v="Unidad Élite"/>
    <s v="Gilberto Mazo"/>
    <s v="gilberto.mazo@antioquia.gov.co"/>
    <s v="3146327933 - 3202407294 "/>
    <n v="8857"/>
    <s v="Turbo"/>
    <s v="05837"/>
    <s v="Centro"/>
    <s v="Z23"/>
    <s v="URABÁ"/>
    <s v="R09"/>
    <m/>
    <e v="#N/A"/>
    <e v="#N/A"/>
    <m/>
    <m/>
    <m/>
    <s v="Incendio Forestal"/>
    <m/>
    <n v="16"/>
    <m/>
    <n v="1"/>
    <m/>
    <m/>
    <m/>
    <m/>
    <m/>
    <m/>
    <m/>
    <m/>
    <m/>
    <m/>
  </r>
  <r>
    <s v="Febrero"/>
    <s v="02"/>
    <x v="3"/>
    <m/>
    <n v="20150222"/>
    <m/>
    <n v="1"/>
    <s v="Unidad Élite"/>
    <s v="Gilberto Mazo"/>
    <s v="gilberto.mazo@antioquia.gov.co"/>
    <s v="3146327933 - 3202407294 "/>
    <n v="8857"/>
    <s v="San Rafael"/>
    <s v="05667"/>
    <s v="Embalses"/>
    <s v="Z16"/>
    <s v="ORIENTE"/>
    <s v="R07"/>
    <m/>
    <e v="#N/A"/>
    <e v="#N/A"/>
    <m/>
    <m/>
    <m/>
    <s v="Intoxicación"/>
    <m/>
    <n v="17"/>
    <m/>
    <m/>
    <m/>
    <m/>
    <m/>
    <m/>
    <m/>
    <m/>
    <m/>
    <m/>
    <m/>
    <n v="20"/>
  </r>
  <r>
    <s v="Febrero"/>
    <s v="02"/>
    <x v="3"/>
    <m/>
    <n v="20150222"/>
    <m/>
    <n v="1"/>
    <s v="Unidad Élite"/>
    <s v="Gilberto Mazo"/>
    <s v="gilberto.mazo@antioquia.gov.co"/>
    <s v="3146327933 - 3202407294 "/>
    <n v="8857"/>
    <s v="Caldas"/>
    <s v="05129"/>
    <s v="Sur "/>
    <s v="Z03"/>
    <s v="VALLE DE ABURRÁ"/>
    <s v="R01"/>
    <m/>
    <e v="#N/A"/>
    <e v="#N/A"/>
    <m/>
    <m/>
    <m/>
    <s v="Otro"/>
    <m/>
    <n v="39"/>
    <m/>
    <m/>
    <m/>
    <m/>
    <m/>
    <m/>
    <m/>
    <m/>
    <m/>
    <m/>
    <m/>
    <n v="16"/>
  </r>
  <r>
    <s v="Febrero"/>
    <s v="02"/>
    <x v="3"/>
    <m/>
    <n v="20150222"/>
    <m/>
    <n v="1"/>
    <s v="Unidad Élite"/>
    <s v="Gilberto Mazo"/>
    <s v="gilberto.mazo@antioquia.gov.co"/>
    <s v="3146327933 - 3202407294 "/>
    <n v="8857"/>
    <s v="Bello"/>
    <s v="05088"/>
    <s v="Norte "/>
    <s v="Z02"/>
    <s v="VALLE DE ABURRÁ"/>
    <s v="R01"/>
    <m/>
    <e v="#N/A"/>
    <e v="#N/A"/>
    <m/>
    <m/>
    <m/>
    <s v="Incendio Forestal"/>
    <m/>
    <n v="16"/>
    <m/>
    <m/>
    <m/>
    <m/>
    <m/>
    <m/>
    <m/>
    <m/>
    <m/>
    <m/>
    <m/>
    <m/>
  </r>
  <r>
    <s v="Febrero"/>
    <s v="02"/>
    <x v="3"/>
    <m/>
    <n v="20150222"/>
    <m/>
    <n v="1"/>
    <s v="Unidad Élite"/>
    <s v="Gilberto Mazo"/>
    <s v="gilberto.mazo@antioquia.gov.co"/>
    <s v="3146327933 - 3202407294 "/>
    <n v="8857"/>
    <s v="Bello"/>
    <s v="05088"/>
    <s v="Norte "/>
    <s v="Z02"/>
    <s v="VALLE DE ABURRÁ"/>
    <s v="R01"/>
    <m/>
    <e v="#N/A"/>
    <e v="#N/A"/>
    <m/>
    <m/>
    <m/>
    <s v="Incendio Forestal"/>
    <m/>
    <n v="16"/>
    <m/>
    <m/>
    <m/>
    <m/>
    <m/>
    <m/>
    <m/>
    <m/>
    <m/>
    <m/>
    <m/>
    <m/>
  </r>
  <r>
    <s v="Marzo"/>
    <s v="03"/>
    <x v="3"/>
    <m/>
    <n v="20150305"/>
    <m/>
    <n v="1"/>
    <s v="Unidad Élite"/>
    <s v="Gilberto Mazo"/>
    <s v="gilberto.mazo@antioquia.gov.co"/>
    <s v="3146327933 - 3202407294 "/>
    <n v="8857"/>
    <s v="Yarumal"/>
    <s v="05887"/>
    <s v="Vertiente Chorros Blancos"/>
    <s v="Z10"/>
    <s v="NORTE"/>
    <s v="R05"/>
    <m/>
    <e v="#N/A"/>
    <e v="#N/A"/>
    <m/>
    <m/>
    <m/>
    <s v="Incendio Forestal"/>
    <m/>
    <n v="16"/>
    <m/>
    <m/>
    <m/>
    <m/>
    <m/>
    <m/>
    <m/>
    <m/>
    <m/>
    <m/>
    <m/>
    <m/>
  </r>
  <r>
    <s v="Febrero"/>
    <s v="02"/>
    <x v="3"/>
    <m/>
    <n v="20150218"/>
    <m/>
    <n v="1"/>
    <s v="Unidad Élite"/>
    <s v="Gilberto Mazo"/>
    <s v="gilberto.mazo@antioquia.gov.co"/>
    <s v="3146327933 - 3202407294 "/>
    <n v="8857"/>
    <s v="Rionegro"/>
    <s v="05615"/>
    <s v="Valle de San Nicolás"/>
    <s v="Z18"/>
    <s v="ORIENTE"/>
    <s v="R07"/>
    <m/>
    <e v="#N/A"/>
    <e v="#N/A"/>
    <m/>
    <m/>
    <m/>
    <s v="Otro"/>
    <m/>
    <n v="39"/>
    <m/>
    <m/>
    <m/>
    <m/>
    <m/>
    <m/>
    <m/>
    <m/>
    <m/>
    <m/>
    <m/>
    <n v="20"/>
  </r>
  <r>
    <s v="Febrero"/>
    <s v="02"/>
    <x v="3"/>
    <m/>
    <n v="20150217"/>
    <m/>
    <n v="1"/>
    <s v="Unidad Élite"/>
    <s v="Gilberto Mazo"/>
    <s v="gilberto.mazo@antioquia.gov.co"/>
    <s v="3146327933 - 3202407294 "/>
    <n v="8857"/>
    <s v="Buriticá"/>
    <s v="05113"/>
    <s v="Cauca Medio"/>
    <s v="Z14"/>
    <s v="OCCIDENTE"/>
    <s v="R06"/>
    <m/>
    <e v="#N/A"/>
    <e v="#N/A"/>
    <m/>
    <m/>
    <m/>
    <s v="Accidente minero"/>
    <m/>
    <n v="2"/>
    <m/>
    <m/>
    <m/>
    <m/>
    <m/>
    <m/>
    <m/>
    <m/>
    <m/>
    <m/>
    <n v="1"/>
    <m/>
  </r>
  <r>
    <s v="Febrero"/>
    <s v="02"/>
    <x v="3"/>
    <m/>
    <n v="20150217"/>
    <m/>
    <n v="1"/>
    <s v="Unidad Élite"/>
    <s v="Gilberto Mazo"/>
    <s v="gilberto.mazo@antioquia.gov.co"/>
    <s v="3146327933 - 3202407294 "/>
    <n v="8857"/>
    <s v="Ituango"/>
    <s v="05361"/>
    <s v="Río Cauca"/>
    <s v="Z12"/>
    <s v="NORTE"/>
    <s v="R05"/>
    <m/>
    <e v="#N/A"/>
    <e v="#N/A"/>
    <m/>
    <m/>
    <m/>
    <s v="Accidente"/>
    <m/>
    <n v="1"/>
    <m/>
    <m/>
    <m/>
    <m/>
    <m/>
    <m/>
    <m/>
    <m/>
    <m/>
    <m/>
    <n v="1"/>
    <m/>
  </r>
  <r>
    <s v="Febrero"/>
    <s v="02"/>
    <x v="3"/>
    <m/>
    <n v="20150216"/>
    <m/>
    <n v="1"/>
    <s v="Unidad Élite"/>
    <s v="Gilberto Mazo"/>
    <s v="gilberto.mazo@antioquia.gov.co"/>
    <s v="3146327933 - 3202407294 "/>
    <n v="8857"/>
    <s v="Concordia"/>
    <s v="05209"/>
    <s v="Penderisco"/>
    <s v="Z21"/>
    <s v="SUROESTE"/>
    <s v="R08"/>
    <m/>
    <e v="#N/A"/>
    <e v="#N/A"/>
    <m/>
    <m/>
    <m/>
    <s v="Incendio Forestal"/>
    <m/>
    <n v="16"/>
    <m/>
    <m/>
    <m/>
    <m/>
    <m/>
    <m/>
    <m/>
    <m/>
    <m/>
    <m/>
    <m/>
    <m/>
  </r>
  <r>
    <s v="Febrero"/>
    <s v="02"/>
    <x v="3"/>
    <m/>
    <n v="20150228"/>
    <m/>
    <n v="1"/>
    <s v="Unidad Élite"/>
    <s v="Gilberto Mazo"/>
    <s v="gilberto.mazo@antioquia.gov.co"/>
    <s v="3146327933 - 3202407294 "/>
    <n v="8857"/>
    <s v="San Jerónimo"/>
    <s v="05656"/>
    <s v="Cauca Medio"/>
    <s v="Z14"/>
    <s v="OCCIDENTE"/>
    <s v="R06"/>
    <m/>
    <e v="#N/A"/>
    <e v="#N/A"/>
    <m/>
    <m/>
    <m/>
    <s v="Incendio Forestal"/>
    <m/>
    <n v="16"/>
    <m/>
    <m/>
    <m/>
    <m/>
    <m/>
    <m/>
    <m/>
    <m/>
    <m/>
    <m/>
    <m/>
    <m/>
  </r>
  <r>
    <s v="Febrero"/>
    <s v="02"/>
    <x v="3"/>
    <m/>
    <n v="20150215"/>
    <m/>
    <n v="1"/>
    <s v="Unidad Élite"/>
    <s v="Gilberto Mazo"/>
    <s v="gilberto.mazo@antioquia.gov.co"/>
    <s v="3146327933 - 3202407294 "/>
    <n v="8857"/>
    <s v="Murindó"/>
    <s v="05475"/>
    <s v="Atrato Medio"/>
    <s v="Z25"/>
    <s v="URABÁ"/>
    <s v="R09"/>
    <m/>
    <e v="#N/A"/>
    <e v="#N/A"/>
    <m/>
    <m/>
    <m/>
    <s v="Sismo"/>
    <m/>
    <n v="25"/>
    <m/>
    <m/>
    <m/>
    <m/>
    <m/>
    <m/>
    <m/>
    <m/>
    <m/>
    <m/>
    <m/>
    <m/>
  </r>
  <r>
    <s v="Febrero"/>
    <s v="02"/>
    <x v="3"/>
    <m/>
    <n v="20150213"/>
    <m/>
    <n v="1"/>
    <s v="Unidad Élite"/>
    <s v="Gilberto Mazo"/>
    <s v="gilberto.mazo@antioquia.gov.co"/>
    <s v="3146327933 - 3202407294 "/>
    <n v="8857"/>
    <s v="San Pedro de Urabá"/>
    <s v="05665"/>
    <s v="Norte"/>
    <s v="Z24"/>
    <s v="URABÁ"/>
    <s v="R09"/>
    <m/>
    <e v="#N/A"/>
    <e v="#N/A"/>
    <m/>
    <m/>
    <m/>
    <s v="Incendio Estructural"/>
    <m/>
    <n v="15"/>
    <m/>
    <m/>
    <m/>
    <m/>
    <m/>
    <m/>
    <m/>
    <m/>
    <m/>
    <m/>
    <m/>
    <m/>
  </r>
  <r>
    <s v="Febrero"/>
    <s v="02"/>
    <x v="3"/>
    <m/>
    <n v="20150212"/>
    <m/>
    <n v="1"/>
    <s v="Unidad Élite"/>
    <s v="Gilberto Mazo"/>
    <s v="gilberto.mazo@antioquia.gov.co"/>
    <s v="3146327933 - 3202407294 "/>
    <n v="8857"/>
    <s v="Amalfi"/>
    <s v="05031"/>
    <s v="Meseta"/>
    <s v="Z07"/>
    <s v="NORDESTE"/>
    <s v="R04"/>
    <m/>
    <e v="#N/A"/>
    <e v="#N/A"/>
    <m/>
    <m/>
    <m/>
    <s v="Accidente minero"/>
    <m/>
    <n v="2"/>
    <m/>
    <m/>
    <m/>
    <m/>
    <m/>
    <m/>
    <m/>
    <m/>
    <m/>
    <m/>
    <n v="1"/>
    <m/>
  </r>
  <r>
    <s v="Febrero"/>
    <s v="02"/>
    <x v="3"/>
    <m/>
    <n v="20150210"/>
    <m/>
    <n v="1"/>
    <s v="Unidad Élite"/>
    <s v="Gilberto Mazo"/>
    <s v="gilberto.mazo@antioquia.gov.co"/>
    <s v="3146327933 - 3202407294 "/>
    <n v="8857"/>
    <s v="Caucasia"/>
    <s v="05154"/>
    <s v="Bajo Cauca"/>
    <s v="Z04"/>
    <s v="BAJO CAUCA"/>
    <s v="R02"/>
    <m/>
    <e v="#N/A"/>
    <e v="#N/A"/>
    <m/>
    <m/>
    <m/>
    <s v="Incendio Forestal"/>
    <m/>
    <n v="16"/>
    <m/>
    <m/>
    <m/>
    <m/>
    <m/>
    <m/>
    <m/>
    <m/>
    <m/>
    <m/>
    <m/>
    <m/>
  </r>
  <r>
    <s v="Febrero"/>
    <s v="02"/>
    <x v="3"/>
    <m/>
    <n v="20150209"/>
    <m/>
    <n v="1"/>
    <s v="Unidad Élite"/>
    <s v="Gilberto Mazo"/>
    <s v="gilberto.mazo@antioquia.gov.co"/>
    <s v="3146327933 - 3202407294 "/>
    <n v="8857"/>
    <s v="Rionegro"/>
    <s v="05615"/>
    <s v="Valle de San Nicolás"/>
    <s v="Z18"/>
    <s v="ORIENTE"/>
    <s v="R07"/>
    <m/>
    <e v="#N/A"/>
    <e v="#N/A"/>
    <m/>
    <m/>
    <m/>
    <s v="Accidente"/>
    <m/>
    <n v="1"/>
    <m/>
    <m/>
    <m/>
    <m/>
    <m/>
    <m/>
    <m/>
    <m/>
    <m/>
    <m/>
    <m/>
    <n v="3"/>
  </r>
  <r>
    <s v="Febrero"/>
    <s v="02"/>
    <x v="3"/>
    <m/>
    <n v="20150206"/>
    <m/>
    <n v="1"/>
    <s v="Unidad Élite"/>
    <s v="Gilberto Mazo"/>
    <s v="gilberto.mazo@antioquia.gov.co"/>
    <s v="3146327933 - 3202407294 "/>
    <n v="8857"/>
    <s v="Uramita"/>
    <s v="05842"/>
    <s v="Cuenca del Río Sucio"/>
    <s v="Z13"/>
    <s v="OCCIDENTE"/>
    <s v="R06"/>
    <m/>
    <e v="#N/A"/>
    <e v="#N/A"/>
    <m/>
    <m/>
    <m/>
    <s v="Vendaval"/>
    <m/>
    <n v="30"/>
    <m/>
    <m/>
    <m/>
    <m/>
    <m/>
    <m/>
    <m/>
    <m/>
    <m/>
    <m/>
    <m/>
    <m/>
  </r>
  <r>
    <s v="Febrero"/>
    <s v="02"/>
    <x v="3"/>
    <m/>
    <n v="20150206"/>
    <m/>
    <n v="1"/>
    <s v="Unidad Élite"/>
    <s v="Gilberto Mazo"/>
    <s v="gilberto.mazo@antioquia.gov.co"/>
    <s v="3146327933 - 3202407294 "/>
    <n v="8857"/>
    <s v="Sopetrán"/>
    <s v="05761"/>
    <s v="Cauca Medio"/>
    <s v="Z14"/>
    <s v="OCCIDENTE"/>
    <s v="R06"/>
    <m/>
    <e v="#N/A"/>
    <e v="#N/A"/>
    <m/>
    <m/>
    <m/>
    <s v="Accidente"/>
    <m/>
    <n v="1"/>
    <m/>
    <m/>
    <m/>
    <m/>
    <m/>
    <m/>
    <m/>
    <n v="14"/>
    <m/>
    <m/>
    <m/>
    <m/>
  </r>
  <r>
    <s v="Febrero"/>
    <s v="02"/>
    <x v="3"/>
    <m/>
    <n v="20150225"/>
    <m/>
    <n v="1"/>
    <s v="Unidad Élite"/>
    <s v="Gilberto Mazo"/>
    <s v="gilberto.mazo@antioquia.gov.co"/>
    <s v="3146327933 - 3202407294 "/>
    <n v="8857"/>
    <s v="Tarazá"/>
    <s v="05790"/>
    <s v="Bajo Cauca"/>
    <s v="Z04"/>
    <s v="BAJO CAUCA"/>
    <s v="R02"/>
    <m/>
    <e v="#N/A"/>
    <e v="#N/A"/>
    <m/>
    <m/>
    <m/>
    <s v="Accidente"/>
    <m/>
    <n v="1"/>
    <m/>
    <m/>
    <m/>
    <m/>
    <m/>
    <m/>
    <m/>
    <m/>
    <m/>
    <m/>
    <m/>
    <m/>
  </r>
  <r>
    <s v="Febrero"/>
    <s v="02"/>
    <x v="3"/>
    <m/>
    <n v="20150223"/>
    <m/>
    <n v="1"/>
    <s v="Unidad Élite"/>
    <s v="Gilberto Mazo"/>
    <s v="gilberto.mazo@antioquia.gov.co"/>
    <s v="3146327933 - 3202407294 "/>
    <n v="8857"/>
    <s v="Yalí"/>
    <s v="05885"/>
    <s v="Meseta"/>
    <s v="Z07"/>
    <s v="NORDESTE"/>
    <s v="R04"/>
    <m/>
    <e v="#N/A"/>
    <e v="#N/A"/>
    <m/>
    <m/>
    <m/>
    <s v="Accidente minero"/>
    <m/>
    <n v="2"/>
    <m/>
    <m/>
    <m/>
    <m/>
    <m/>
    <m/>
    <m/>
    <m/>
    <m/>
    <m/>
    <n v="2"/>
    <m/>
  </r>
  <r>
    <s v="Febrero"/>
    <s v="02"/>
    <x v="3"/>
    <m/>
    <n v="20150222"/>
    <m/>
    <n v="1"/>
    <s v="Unidad Élite"/>
    <s v="Gilberto Mazo"/>
    <s v="gilberto.mazo@antioquia.gov.co"/>
    <s v="3146327933 - 3202407294 "/>
    <n v="8857"/>
    <s v="Olaya"/>
    <s v="05501"/>
    <s v="Cauca Medio"/>
    <s v="Z14"/>
    <s v="OCCIDENTE"/>
    <s v="R06"/>
    <m/>
    <e v="#N/A"/>
    <e v="#N/A"/>
    <m/>
    <m/>
    <m/>
    <s v="Incendio Forestal"/>
    <m/>
    <n v="16"/>
    <m/>
    <m/>
    <m/>
    <m/>
    <m/>
    <m/>
    <m/>
    <m/>
    <m/>
    <m/>
    <m/>
    <m/>
  </r>
  <r>
    <s v="Febrero"/>
    <s v="02"/>
    <x v="3"/>
    <m/>
    <n v="20150217"/>
    <m/>
    <n v="1"/>
    <s v="Unidad Élite"/>
    <s v="Gilberto Mazo"/>
    <s v="gilberto.mazo@antioquia.gov.co"/>
    <s v="3146327933 - 3202407294 "/>
    <n v="8857"/>
    <s v="Ituango"/>
    <s v="05361"/>
    <s v="Río Cauca"/>
    <s v="Z12"/>
    <s v="NORTE"/>
    <s v="R05"/>
    <m/>
    <e v="#N/A"/>
    <e v="#N/A"/>
    <m/>
    <m/>
    <m/>
    <s v="Incendio Forestal"/>
    <m/>
    <n v="16"/>
    <m/>
    <m/>
    <m/>
    <m/>
    <m/>
    <m/>
    <m/>
    <m/>
    <m/>
    <m/>
    <m/>
    <m/>
  </r>
  <r>
    <s v="Marzo"/>
    <s v="03"/>
    <x v="3"/>
    <m/>
    <n v="20150304"/>
    <m/>
    <n v="1"/>
    <s v="Unidad Élite"/>
    <s v="Gilberto Mazo"/>
    <s v="gilberto.mazo@antioquia.gov.co"/>
    <s v="3146327933 - 3202407294 "/>
    <n v="8857"/>
    <s v="San Jerónimo"/>
    <s v="05656"/>
    <s v="Cauca Medio"/>
    <s v="Z14"/>
    <s v="OCCIDENTE"/>
    <s v="R06"/>
    <m/>
    <e v="#N/A"/>
    <e v="#N/A"/>
    <m/>
    <m/>
    <m/>
    <s v="Incendio Estructural"/>
    <m/>
    <n v="15"/>
    <m/>
    <m/>
    <m/>
    <m/>
    <m/>
    <m/>
    <m/>
    <m/>
    <m/>
    <m/>
    <m/>
    <m/>
  </r>
  <r>
    <s v="Marzo"/>
    <s v="03"/>
    <x v="3"/>
    <m/>
    <n v="20150310"/>
    <m/>
    <n v="1"/>
    <s v="Unidad Élite"/>
    <s v="Gilberto Mazo"/>
    <s v="gilberto.mazo@antioquia.gov.co"/>
    <s v="3146327933 - 3202407294 "/>
    <n v="8857"/>
    <s v="Urrao"/>
    <s v="05847"/>
    <s v="Penderisco"/>
    <s v="Z21"/>
    <s v="SUROESTE"/>
    <s v="R08"/>
    <m/>
    <e v="#N/A"/>
    <e v="#N/A"/>
    <m/>
    <m/>
    <m/>
    <s v="Incendio Forestal"/>
    <m/>
    <n v="16"/>
    <m/>
    <m/>
    <m/>
    <m/>
    <m/>
    <m/>
    <m/>
    <m/>
    <m/>
    <m/>
    <m/>
    <m/>
  </r>
  <r>
    <s v="Marzo"/>
    <s v="03"/>
    <x v="3"/>
    <m/>
    <n v="20150309"/>
    <m/>
    <n v="1"/>
    <s v="Unidad Élite"/>
    <s v="Gilberto Mazo"/>
    <s v="gilberto.mazo@antioquia.gov.co"/>
    <s v="3146327933 - 3202407294 "/>
    <n v="8857"/>
    <s v="Concordia"/>
    <s v="05209"/>
    <s v="Penderisco"/>
    <s v="Z21"/>
    <s v="SUROESTE"/>
    <s v="R08"/>
    <m/>
    <e v="#N/A"/>
    <e v="#N/A"/>
    <m/>
    <m/>
    <m/>
    <s v="Incendio Forestal"/>
    <m/>
    <n v="16"/>
    <m/>
    <m/>
    <m/>
    <m/>
    <m/>
    <m/>
    <m/>
    <m/>
    <m/>
    <m/>
    <m/>
    <m/>
  </r>
  <r>
    <s v="Marzo"/>
    <s v="03"/>
    <x v="3"/>
    <m/>
    <n v="20150310"/>
    <m/>
    <n v="1"/>
    <s v="Unidad Élite"/>
    <s v="Gilberto Mazo"/>
    <s v="gilberto.mazo@antioquia.gov.co"/>
    <s v="3146327933 - 3202407294 "/>
    <n v="8857"/>
    <s v="Itagüí"/>
    <s v="05360"/>
    <s v="Sur "/>
    <s v="Z03"/>
    <s v="VALLE DE ABURRÁ"/>
    <s v="R01"/>
    <m/>
    <e v="#N/A"/>
    <e v="#N/A"/>
    <m/>
    <m/>
    <m/>
    <s v="Incendio Forestal"/>
    <m/>
    <n v="16"/>
    <m/>
    <m/>
    <m/>
    <m/>
    <m/>
    <m/>
    <m/>
    <m/>
    <m/>
    <m/>
    <m/>
    <m/>
  </r>
  <r>
    <s v="Marzo"/>
    <s v="03"/>
    <x v="3"/>
    <m/>
    <n v="20150311"/>
    <m/>
    <n v="1"/>
    <s v="Unidad Élite"/>
    <s v="Gilberto Mazo"/>
    <s v="gilberto.mazo@antioquia.gov.co"/>
    <s v="3146327933 - 3202407294 "/>
    <n v="8857"/>
    <s v="La Ceja"/>
    <s v="05376"/>
    <s v="Valle de San Nicolás"/>
    <s v="Z18"/>
    <s v="ORIENTE"/>
    <s v="R07"/>
    <m/>
    <e v="#N/A"/>
    <e v="#N/A"/>
    <m/>
    <m/>
    <m/>
    <s v="Incendio Forestal"/>
    <m/>
    <n v="16"/>
    <m/>
    <m/>
    <m/>
    <m/>
    <m/>
    <m/>
    <m/>
    <m/>
    <m/>
    <m/>
    <m/>
    <m/>
  </r>
  <r>
    <s v="Marzo"/>
    <s v="03"/>
    <x v="3"/>
    <m/>
    <n v="20150311"/>
    <m/>
    <n v="1"/>
    <s v="Unidad Élite"/>
    <s v="Gilberto Mazo"/>
    <s v="gilberto.mazo@antioquia.gov.co"/>
    <s v="3146327933 - 3202407294 "/>
    <n v="8857"/>
    <s v="Caicedo"/>
    <s v="05125"/>
    <s v="Cauca Medio"/>
    <s v="Z14"/>
    <s v="OCCIDENTE"/>
    <s v="R06"/>
    <m/>
    <e v="#N/A"/>
    <e v="#N/A"/>
    <m/>
    <m/>
    <m/>
    <s v="Incendio Forestal"/>
    <m/>
    <n v="16"/>
    <m/>
    <m/>
    <m/>
    <m/>
    <m/>
    <m/>
    <m/>
    <m/>
    <m/>
    <m/>
    <m/>
    <m/>
  </r>
  <r>
    <s v="Marzo"/>
    <s v="03"/>
    <x v="3"/>
    <m/>
    <n v="20150311"/>
    <m/>
    <n v="1"/>
    <s v="Unidad Élite"/>
    <s v="Gilberto Mazo"/>
    <s v="gilberto.mazo@antioquia.gov.co"/>
    <s v="3146327933 - 3202407294 "/>
    <n v="8857"/>
    <s v="Abejorral"/>
    <s v="05002"/>
    <s v="Páramo"/>
    <s v="Z15"/>
    <s v="ORIENTE"/>
    <s v="R07"/>
    <m/>
    <e v="#N/A"/>
    <e v="#N/A"/>
    <m/>
    <m/>
    <m/>
    <s v="Incendio Forestal"/>
    <m/>
    <n v="16"/>
    <m/>
    <m/>
    <m/>
    <m/>
    <m/>
    <m/>
    <m/>
    <m/>
    <m/>
    <m/>
    <m/>
    <m/>
  </r>
  <r>
    <s v="Marzo"/>
    <s v="03"/>
    <x v="3"/>
    <m/>
    <n v="20150311"/>
    <m/>
    <n v="1"/>
    <s v="Unidad Élite"/>
    <s v="Gilberto Mazo"/>
    <s v="gilberto.mazo@antioquia.gov.co"/>
    <s v="3146327933 - 3202407294 "/>
    <n v="8857"/>
    <s v="Turbo"/>
    <s v="05837"/>
    <s v="Centro"/>
    <s v="Z23"/>
    <s v="URABÁ"/>
    <s v="R09"/>
    <m/>
    <e v="#N/A"/>
    <e v="#N/A"/>
    <m/>
    <m/>
    <m/>
    <s v="Incendio Forestal"/>
    <m/>
    <n v="16"/>
    <m/>
    <m/>
    <m/>
    <m/>
    <m/>
    <m/>
    <m/>
    <m/>
    <m/>
    <m/>
    <m/>
    <m/>
  </r>
  <r>
    <s v="Marzo"/>
    <s v="03"/>
    <x v="3"/>
    <m/>
    <n v="20150311"/>
    <m/>
    <n v="1"/>
    <s v="Unidad Élite"/>
    <s v="Gilberto Mazo"/>
    <s v="gilberto.mazo@antioquia.gov.co"/>
    <s v="3146327933 - 3202407294 "/>
    <n v="8857"/>
    <s v="Turbo"/>
    <s v="05837"/>
    <s v="Centro"/>
    <s v="Z23"/>
    <s v="URABÁ"/>
    <s v="R09"/>
    <m/>
    <e v="#N/A"/>
    <e v="#N/A"/>
    <m/>
    <m/>
    <m/>
    <s v="Incendio Forestal"/>
    <m/>
    <n v="16"/>
    <m/>
    <m/>
    <m/>
    <m/>
    <m/>
    <m/>
    <m/>
    <m/>
    <m/>
    <m/>
    <m/>
    <m/>
  </r>
  <r>
    <s v="Marzo"/>
    <s v="03"/>
    <x v="3"/>
    <m/>
    <n v="20150311"/>
    <m/>
    <n v="1"/>
    <s v="Unidad Élite"/>
    <s v="Gilberto Mazo"/>
    <s v="gilberto.mazo@antioquia.gov.co"/>
    <s v="3146327933 - 3202407294 "/>
    <n v="8857"/>
    <s v="Amalfi"/>
    <s v="05031"/>
    <s v="Meseta"/>
    <s v="Z07"/>
    <s v="NORDESTE"/>
    <s v="R04"/>
    <m/>
    <e v="#N/A"/>
    <e v="#N/A"/>
    <m/>
    <m/>
    <m/>
    <s v="Incendio Forestal"/>
    <m/>
    <n v="16"/>
    <n v="1"/>
    <m/>
    <m/>
    <m/>
    <m/>
    <m/>
    <m/>
    <m/>
    <m/>
    <m/>
    <m/>
    <m/>
  </r>
  <r>
    <s v="Marzo"/>
    <s v="03"/>
    <x v="3"/>
    <m/>
    <n v="20150311"/>
    <m/>
    <n v="1"/>
    <s v="Unidad Élite"/>
    <s v="Gilberto Mazo"/>
    <s v="gilberto.mazo@antioquia.gov.co"/>
    <s v="3146327933 - 3202407294 "/>
    <n v="8857"/>
    <s v="Anzá"/>
    <s v="05044"/>
    <s v="Cauca Medio"/>
    <s v="Z14"/>
    <s v="OCCIDENTE"/>
    <s v="R06"/>
    <m/>
    <e v="#N/A"/>
    <e v="#N/A"/>
    <m/>
    <m/>
    <m/>
    <s v="Incendio Forestal"/>
    <m/>
    <n v="16"/>
    <m/>
    <m/>
    <m/>
    <m/>
    <m/>
    <m/>
    <m/>
    <m/>
    <m/>
    <m/>
    <m/>
    <m/>
  </r>
  <r>
    <s v="Marzo"/>
    <s v="03"/>
    <x v="3"/>
    <m/>
    <n v="20150311"/>
    <m/>
    <n v="1"/>
    <s v="Unidad Élite"/>
    <s v="Gilberto Mazo"/>
    <s v="gilberto.mazo@antioquia.gov.co"/>
    <s v="3146327933 - 3202407294 "/>
    <n v="8857"/>
    <s v="Ituango"/>
    <s v="05361"/>
    <s v="Río Cauca"/>
    <s v="Z12"/>
    <s v="NORTE"/>
    <s v="R05"/>
    <m/>
    <e v="#N/A"/>
    <e v="#N/A"/>
    <m/>
    <m/>
    <m/>
    <s v="Incendio Forestal"/>
    <m/>
    <n v="16"/>
    <m/>
    <m/>
    <m/>
    <m/>
    <m/>
    <m/>
    <m/>
    <m/>
    <m/>
    <m/>
    <m/>
    <m/>
  </r>
  <r>
    <s v="Marzo"/>
    <s v="03"/>
    <x v="3"/>
    <m/>
    <n v="20150311"/>
    <m/>
    <n v="1"/>
    <s v="Unidad Élite"/>
    <s v="Gilberto Mazo"/>
    <s v="gilberto.mazo@antioquia.gov.co"/>
    <s v="3146327933 - 3202407294 "/>
    <n v="8857"/>
    <s v="Caicedo"/>
    <s v="05125"/>
    <s v="Cauca Medio"/>
    <s v="Z14"/>
    <s v="OCCIDENTE"/>
    <s v="R06"/>
    <m/>
    <e v="#N/A"/>
    <e v="#N/A"/>
    <m/>
    <m/>
    <m/>
    <s v="Incendio Forestal"/>
    <m/>
    <n v="16"/>
    <m/>
    <m/>
    <m/>
    <m/>
    <m/>
    <m/>
    <m/>
    <m/>
    <m/>
    <m/>
    <m/>
    <m/>
  </r>
  <r>
    <s v="Marzo"/>
    <s v="03"/>
    <x v="3"/>
    <m/>
    <n v="20150309"/>
    <m/>
    <n v="1"/>
    <s v="Unidad Élite"/>
    <s v="Gilberto Mazo"/>
    <s v="gilberto.mazo@antioquia.gov.co"/>
    <s v="3146327933 - 3202407294 "/>
    <n v="8857"/>
    <s v="San Luis"/>
    <s v="05660"/>
    <s v="Bosques"/>
    <s v="Z17"/>
    <s v="ORIENTE"/>
    <s v="R07"/>
    <m/>
    <e v="#N/A"/>
    <e v="#N/A"/>
    <m/>
    <m/>
    <m/>
    <s v="Incendio Forestal"/>
    <m/>
    <n v="16"/>
    <n v="6"/>
    <m/>
    <m/>
    <m/>
    <m/>
    <m/>
    <m/>
    <m/>
    <m/>
    <m/>
    <m/>
    <m/>
  </r>
  <r>
    <s v="Marzo"/>
    <s v="03"/>
    <x v="3"/>
    <m/>
    <n v="20150312"/>
    <m/>
    <n v="1"/>
    <s v="Unidad Élite"/>
    <s v="Gilberto Mazo"/>
    <s v="gilberto.mazo@antioquia.gov.co"/>
    <s v="3146327933 - 3202407294 "/>
    <n v="8857"/>
    <s v="Copacabana"/>
    <s v="05212"/>
    <s v="Norte "/>
    <s v="Z02"/>
    <s v="VALLE DE ABURRÁ"/>
    <s v="R01"/>
    <m/>
    <e v="#N/A"/>
    <e v="#N/A"/>
    <m/>
    <m/>
    <m/>
    <s v="Incendio Forestal"/>
    <m/>
    <n v="16"/>
    <m/>
    <m/>
    <m/>
    <m/>
    <m/>
    <m/>
    <m/>
    <m/>
    <m/>
    <m/>
    <m/>
    <m/>
  </r>
  <r>
    <s v="Marzo"/>
    <s v="03"/>
    <x v="3"/>
    <m/>
    <n v="20150312"/>
    <m/>
    <n v="1"/>
    <s v="Unidad Élite"/>
    <s v="Gilberto Mazo"/>
    <s v="gilberto.mazo@antioquia.gov.co"/>
    <s v="3146327933 - 3202407294 "/>
    <n v="8857"/>
    <s v="Bello"/>
    <s v="05088"/>
    <s v="Norte "/>
    <s v="Z02"/>
    <s v="VALLE DE ABURRÁ"/>
    <s v="R01"/>
    <m/>
    <e v="#N/A"/>
    <e v="#N/A"/>
    <m/>
    <m/>
    <m/>
    <s v="Incendio Forestal"/>
    <m/>
    <n v="16"/>
    <m/>
    <m/>
    <m/>
    <m/>
    <m/>
    <m/>
    <m/>
    <m/>
    <m/>
    <m/>
    <m/>
    <m/>
  </r>
  <r>
    <s v="Marzo"/>
    <s v="03"/>
    <x v="3"/>
    <m/>
    <n v="20150312"/>
    <m/>
    <n v="1"/>
    <s v="Unidad Élite"/>
    <s v="Gilberto Mazo"/>
    <s v="gilberto.mazo@antioquia.gov.co"/>
    <s v="3146327933 - 3202407294 "/>
    <n v="8857"/>
    <s v="Yondó"/>
    <s v="05893"/>
    <s v="Ribereña"/>
    <s v="Z06"/>
    <s v="MAGDALENA MEDIO"/>
    <s v="R03"/>
    <m/>
    <e v="#N/A"/>
    <e v="#N/A"/>
    <m/>
    <m/>
    <m/>
    <s v="Sismo"/>
    <m/>
    <n v="25"/>
    <m/>
    <m/>
    <m/>
    <m/>
    <m/>
    <m/>
    <m/>
    <m/>
    <m/>
    <m/>
    <m/>
    <m/>
  </r>
  <r>
    <s v="Marzo"/>
    <s v="03"/>
    <x v="3"/>
    <m/>
    <n v="20150312"/>
    <m/>
    <n v="1"/>
    <s v="Unidad Élite"/>
    <s v="Gilberto Mazo"/>
    <s v="gilberto.mazo@antioquia.gov.co"/>
    <s v="3146327933 - 3202407294 "/>
    <n v="8857"/>
    <s v="Abejorral"/>
    <s v="05002"/>
    <s v="Páramo"/>
    <s v="Z15"/>
    <s v="ORIENTE"/>
    <s v="R07"/>
    <m/>
    <e v="#N/A"/>
    <e v="#N/A"/>
    <m/>
    <m/>
    <m/>
    <s v="Incendio Forestal"/>
    <m/>
    <n v="16"/>
    <m/>
    <m/>
    <m/>
    <m/>
    <m/>
    <m/>
    <m/>
    <m/>
    <m/>
    <m/>
    <m/>
    <m/>
  </r>
  <r>
    <s v="Marzo"/>
    <s v="03"/>
    <x v="3"/>
    <m/>
    <n v="20150312"/>
    <m/>
    <n v="1"/>
    <s v="Unidad Élite"/>
    <s v="Gilberto Mazo"/>
    <s v="gilberto.mazo@antioquia.gov.co"/>
    <s v="3146327933 - 3202407294 "/>
    <n v="8857"/>
    <s v="Caicedo"/>
    <s v="05125"/>
    <s v="Cauca Medio"/>
    <s v="Z14"/>
    <s v="OCCIDENTE"/>
    <s v="R06"/>
    <m/>
    <e v="#N/A"/>
    <e v="#N/A"/>
    <m/>
    <m/>
    <m/>
    <s v="Incendio Forestal"/>
    <m/>
    <n v="16"/>
    <m/>
    <m/>
    <m/>
    <m/>
    <m/>
    <m/>
    <m/>
    <m/>
    <m/>
    <m/>
    <m/>
    <m/>
  </r>
  <r>
    <s v="Marzo"/>
    <s v="03"/>
    <x v="3"/>
    <m/>
    <n v="20150312"/>
    <m/>
    <n v="1"/>
    <s v="Unidad Élite"/>
    <s v="Gilberto Mazo"/>
    <s v="gilberto.mazo@antioquia.gov.co"/>
    <s v="3146327933 - 3202407294 "/>
    <n v="8857"/>
    <s v="Urrao"/>
    <s v="05847"/>
    <s v="Penderisco"/>
    <s v="Z21"/>
    <s v="SUROESTE"/>
    <s v="R08"/>
    <m/>
    <e v="#N/A"/>
    <e v="#N/A"/>
    <m/>
    <m/>
    <m/>
    <s v="Incendio Forestal"/>
    <m/>
    <n v="16"/>
    <m/>
    <m/>
    <m/>
    <m/>
    <m/>
    <m/>
    <m/>
    <m/>
    <m/>
    <m/>
    <m/>
    <m/>
  </r>
  <r>
    <s v="Marzo"/>
    <s v="03"/>
    <x v="3"/>
    <m/>
    <n v="20150312"/>
    <m/>
    <n v="1"/>
    <s v="Unidad Élite"/>
    <s v="Gilberto Mazo"/>
    <s v="gilberto.mazo@antioquia.gov.co"/>
    <s v="3146327933 - 3202407294 "/>
    <n v="8857"/>
    <s v="Urrao"/>
    <s v="05847"/>
    <s v="Penderisco"/>
    <s v="Z21"/>
    <s v="SUROESTE"/>
    <s v="R08"/>
    <m/>
    <e v="#N/A"/>
    <e v="#N/A"/>
    <m/>
    <m/>
    <m/>
    <s v="Incendio Forestal"/>
    <m/>
    <n v="16"/>
    <m/>
    <m/>
    <m/>
    <m/>
    <n v="3"/>
    <n v="9"/>
    <m/>
    <m/>
    <m/>
    <m/>
    <m/>
    <m/>
  </r>
  <r>
    <s v="Marzo"/>
    <s v="03"/>
    <x v="3"/>
    <m/>
    <n v="20150312"/>
    <m/>
    <n v="1"/>
    <s v="Unidad Élite"/>
    <s v="Gilberto Mazo"/>
    <s v="gilberto.mazo@antioquia.gov.co"/>
    <s v="3146327933 - 3202407294 "/>
    <n v="8857"/>
    <s v="Copacabana"/>
    <s v="05212"/>
    <s v="Norte "/>
    <s v="Z02"/>
    <s v="VALLE DE ABURRÁ"/>
    <s v="R01"/>
    <m/>
    <e v="#N/A"/>
    <e v="#N/A"/>
    <m/>
    <m/>
    <m/>
    <s v="Incendio Forestal"/>
    <m/>
    <n v="16"/>
    <m/>
    <m/>
    <m/>
    <m/>
    <m/>
    <m/>
    <m/>
    <m/>
    <m/>
    <m/>
    <m/>
    <m/>
  </r>
  <r>
    <s v="Marzo"/>
    <s v="03"/>
    <x v="3"/>
    <m/>
    <n v="20150312"/>
    <m/>
    <n v="1"/>
    <s v="Unidad Élite"/>
    <s v="Gilberto Mazo"/>
    <s v="gilberto.mazo@antioquia.gov.co"/>
    <s v="3146327933 - 3202407294 "/>
    <n v="8857"/>
    <s v="Caicedo"/>
    <s v="05125"/>
    <s v="Cauca Medio"/>
    <s v="Z14"/>
    <s v="OCCIDENTE"/>
    <s v="R06"/>
    <m/>
    <e v="#N/A"/>
    <e v="#N/A"/>
    <m/>
    <m/>
    <m/>
    <s v="Incendio Forestal"/>
    <m/>
    <n v="16"/>
    <m/>
    <m/>
    <m/>
    <m/>
    <m/>
    <m/>
    <m/>
    <m/>
    <m/>
    <m/>
    <m/>
    <m/>
  </r>
  <r>
    <s v="Marzo"/>
    <s v="03"/>
    <x v="3"/>
    <m/>
    <n v="20150312"/>
    <m/>
    <n v="1"/>
    <s v="Unidad Élite"/>
    <s v="Gilberto Mazo"/>
    <s v="gilberto.mazo@antioquia.gov.co"/>
    <s v="3146327933 - 3202407294 "/>
    <n v="8857"/>
    <s v="Caicedo"/>
    <s v="05125"/>
    <s v="Cauca Medio"/>
    <s v="Z14"/>
    <s v="OCCIDENTE"/>
    <s v="R06"/>
    <m/>
    <e v="#N/A"/>
    <e v="#N/A"/>
    <m/>
    <m/>
    <m/>
    <s v="Incendio Forestal"/>
    <m/>
    <n v="16"/>
    <m/>
    <m/>
    <m/>
    <m/>
    <m/>
    <m/>
    <m/>
    <m/>
    <m/>
    <m/>
    <m/>
    <m/>
  </r>
  <r>
    <s v="Marzo"/>
    <s v="03"/>
    <x v="3"/>
    <m/>
    <n v="20150312"/>
    <m/>
    <n v="1"/>
    <s v="Unidad Élite"/>
    <s v="Gilberto Mazo"/>
    <s v="gilberto.mazo@antioquia.gov.co"/>
    <s v="3146327933 - 3202407294 "/>
    <n v="8857"/>
    <s v="Caicedo"/>
    <s v="05125"/>
    <s v="Cauca Medio"/>
    <s v="Z14"/>
    <s v="OCCIDENTE"/>
    <s v="R06"/>
    <m/>
    <e v="#N/A"/>
    <e v="#N/A"/>
    <m/>
    <m/>
    <m/>
    <s v="Incendio Forestal"/>
    <m/>
    <n v="16"/>
    <m/>
    <m/>
    <m/>
    <m/>
    <m/>
    <m/>
    <m/>
    <m/>
    <m/>
    <m/>
    <m/>
    <m/>
  </r>
  <r>
    <s v="Marzo"/>
    <s v="03"/>
    <x v="3"/>
    <m/>
    <n v="20150312"/>
    <m/>
    <n v="1"/>
    <s v="Unidad Élite"/>
    <s v="Gilberto Mazo"/>
    <s v="gilberto.mazo@antioquia.gov.co"/>
    <s v="3146327933 - 3202407294 "/>
    <n v="8857"/>
    <s v="Anzá"/>
    <s v="05044"/>
    <s v="Cauca Medio"/>
    <s v="Z14"/>
    <s v="OCCIDENTE"/>
    <s v="R06"/>
    <m/>
    <e v="#N/A"/>
    <e v="#N/A"/>
    <m/>
    <m/>
    <m/>
    <s v="Incendio Forestal"/>
    <m/>
    <n v="16"/>
    <m/>
    <m/>
    <m/>
    <m/>
    <m/>
    <m/>
    <m/>
    <m/>
    <m/>
    <m/>
    <m/>
    <m/>
  </r>
  <r>
    <s v="Marzo"/>
    <s v="03"/>
    <x v="3"/>
    <m/>
    <n v="20150312"/>
    <m/>
    <n v="1"/>
    <s v="Unidad Élite"/>
    <s v="Gilberto Mazo"/>
    <s v="gilberto.mazo@antioquia.gov.co"/>
    <s v="3146327933 - 3202407294 "/>
    <n v="8857"/>
    <s v="Anzá"/>
    <s v="05044"/>
    <s v="Cauca Medio"/>
    <s v="Z14"/>
    <s v="OCCIDENTE"/>
    <s v="R06"/>
    <m/>
    <e v="#N/A"/>
    <e v="#N/A"/>
    <m/>
    <m/>
    <m/>
    <s v="Incendio Forestal"/>
    <m/>
    <n v="16"/>
    <m/>
    <m/>
    <m/>
    <m/>
    <m/>
    <m/>
    <m/>
    <m/>
    <m/>
    <m/>
    <m/>
    <m/>
  </r>
  <r>
    <s v="Marzo"/>
    <s v="03"/>
    <x v="3"/>
    <m/>
    <n v="20150313"/>
    <m/>
    <n v="1"/>
    <s v="Unidad Élite"/>
    <s v="Gilberto Mazo"/>
    <s v="gilberto.mazo@antioquia.gov.co"/>
    <s v="3146327933 - 3202407294 "/>
    <n v="8857"/>
    <s v="San Francisco"/>
    <s v="05652"/>
    <s v="Bosques"/>
    <s v="Z17"/>
    <s v="ORIENTE"/>
    <s v="R07"/>
    <m/>
    <e v="#N/A"/>
    <e v="#N/A"/>
    <m/>
    <m/>
    <m/>
    <s v="Vendaval"/>
    <m/>
    <n v="30"/>
    <n v="10"/>
    <m/>
    <m/>
    <m/>
    <n v="34"/>
    <n v="134"/>
    <m/>
    <m/>
    <m/>
    <m/>
    <m/>
    <m/>
  </r>
  <r>
    <s v="Marzo"/>
    <s v="03"/>
    <x v="3"/>
    <m/>
    <n v="20150313"/>
    <m/>
    <n v="1"/>
    <s v="Unidad Élite"/>
    <s v="Gilberto Mazo"/>
    <s v="gilberto.mazo@antioquia.gov.co"/>
    <s v="3146327933 - 3202407294 "/>
    <n v="8857"/>
    <s v="Peque"/>
    <s v="05543"/>
    <s v="Cuenca del Río Sucio"/>
    <s v="Z13"/>
    <s v="OCCIDENTE"/>
    <s v="R06"/>
    <m/>
    <e v="#N/A"/>
    <e v="#N/A"/>
    <m/>
    <m/>
    <m/>
    <s v="Incendio Estructural"/>
    <m/>
    <n v="15"/>
    <m/>
    <m/>
    <m/>
    <m/>
    <m/>
    <m/>
    <m/>
    <m/>
    <m/>
    <m/>
    <m/>
    <m/>
  </r>
  <r>
    <s v="Marzo"/>
    <s v="03"/>
    <x v="3"/>
    <m/>
    <n v="20150313"/>
    <m/>
    <n v="1"/>
    <s v="Unidad Élite"/>
    <s v="Gilberto Mazo"/>
    <s v="gilberto.mazo@antioquia.gov.co"/>
    <s v="3146327933 - 3202407294 "/>
    <n v="8857"/>
    <s v="Ituango"/>
    <s v="05361"/>
    <s v="Río Cauca"/>
    <s v="Z12"/>
    <s v="NORTE"/>
    <s v="R05"/>
    <m/>
    <e v="#N/A"/>
    <e v="#N/A"/>
    <m/>
    <m/>
    <m/>
    <s v="Incendio Forestal"/>
    <m/>
    <n v="16"/>
    <m/>
    <m/>
    <m/>
    <m/>
    <m/>
    <m/>
    <m/>
    <m/>
    <m/>
    <m/>
    <m/>
    <m/>
  </r>
  <r>
    <s v="Junio"/>
    <s v="06"/>
    <x v="3"/>
    <m/>
    <n v="20150614"/>
    <m/>
    <n v="1"/>
    <s v="Unidad Élite"/>
    <s v="Gilberto Mazo"/>
    <s v="gilberto.mazo@antioquia.gov.co"/>
    <s v="3146327933 - 3202407294 "/>
    <n v="8857"/>
    <s v="Chigorodó"/>
    <s v="05172"/>
    <s v="Centro"/>
    <s v="Z23"/>
    <s v="URABÁ"/>
    <s v="R09"/>
    <m/>
    <e v="#N/A"/>
    <e v="#N/A"/>
    <m/>
    <m/>
    <m/>
    <s v="Incendio Forestal"/>
    <m/>
    <n v="16"/>
    <m/>
    <n v="1"/>
    <m/>
    <m/>
    <m/>
    <m/>
    <m/>
    <m/>
    <m/>
    <m/>
    <m/>
    <m/>
  </r>
  <r>
    <s v="Marzo"/>
    <s v="03"/>
    <x v="3"/>
    <m/>
    <n v="20150315"/>
    <m/>
    <n v="1"/>
    <s v="Unidad Élite"/>
    <s v="Gilberto Mazo"/>
    <s v="gilberto.mazo@antioquia.gov.co"/>
    <s v="3146327933 - 3202407294 "/>
    <n v="8857"/>
    <s v="Itagüí"/>
    <s v="05360"/>
    <s v="Sur "/>
    <s v="Z03"/>
    <s v="VALLE DE ABURRÁ"/>
    <s v="R01"/>
    <m/>
    <e v="#N/A"/>
    <e v="#N/A"/>
    <m/>
    <m/>
    <m/>
    <s v="Incendio Forestal"/>
    <m/>
    <n v="16"/>
    <m/>
    <m/>
    <m/>
    <m/>
    <m/>
    <m/>
    <m/>
    <m/>
    <m/>
    <m/>
    <m/>
    <m/>
  </r>
  <r>
    <s v="Marzo"/>
    <s v="03"/>
    <x v="3"/>
    <m/>
    <n v="20150316"/>
    <m/>
    <n v="1"/>
    <s v="Unidad Élite"/>
    <s v="Gilberto Mazo"/>
    <s v="gilberto.mazo@antioquia.gov.co"/>
    <s v="3146327933 - 3202407294 "/>
    <n v="8857"/>
    <s v="San Jerónimo"/>
    <s v="05656"/>
    <s v="Cauca Medio"/>
    <s v="Z14"/>
    <s v="OCCIDENTE"/>
    <s v="R06"/>
    <m/>
    <e v="#N/A"/>
    <e v="#N/A"/>
    <m/>
    <m/>
    <m/>
    <s v="Incendio Forestal"/>
    <m/>
    <n v="16"/>
    <m/>
    <m/>
    <m/>
    <m/>
    <m/>
    <m/>
    <m/>
    <m/>
    <m/>
    <m/>
    <m/>
    <m/>
  </r>
  <r>
    <s v="Marzo"/>
    <s v="03"/>
    <x v="3"/>
    <m/>
    <n v="20150317"/>
    <m/>
    <n v="1"/>
    <s v="Unidad Élite"/>
    <s v="Gilberto Mazo"/>
    <s v="gilberto.mazo@antioquia.gov.co"/>
    <s v="3146327933 - 3202407294 "/>
    <n v="8857"/>
    <s v="Venecia"/>
    <s v="05861"/>
    <s v="Sinifaná"/>
    <s v="Z19"/>
    <s v="SUROESTE"/>
    <s v="R08"/>
    <m/>
    <e v="#N/A"/>
    <e v="#N/A"/>
    <m/>
    <m/>
    <m/>
    <s v="Accidente"/>
    <m/>
    <n v="1"/>
    <m/>
    <m/>
    <m/>
    <m/>
    <m/>
    <m/>
    <m/>
    <n v="1"/>
    <m/>
    <m/>
    <m/>
    <m/>
  </r>
  <r>
    <s v="Marzo"/>
    <s v="03"/>
    <x v="3"/>
    <m/>
    <n v="20150317"/>
    <m/>
    <n v="1"/>
    <s v="Unidad Élite"/>
    <s v="Gilberto Mazo"/>
    <s v="gilberto.mazo@antioquia.gov.co"/>
    <s v="3146327933 - 3202407294 "/>
    <n v="8857"/>
    <s v="Venecia"/>
    <s v="05861"/>
    <s v="Sinifaná"/>
    <s v="Z19"/>
    <s v="SUROESTE"/>
    <s v="R08"/>
    <m/>
    <e v="#N/A"/>
    <e v="#N/A"/>
    <m/>
    <m/>
    <m/>
    <s v="Incendio Forestal"/>
    <m/>
    <n v="16"/>
    <m/>
    <m/>
    <m/>
    <m/>
    <m/>
    <m/>
    <m/>
    <m/>
    <m/>
    <m/>
    <m/>
    <m/>
  </r>
  <r>
    <s v="Marzo"/>
    <s v="03"/>
    <x v="3"/>
    <m/>
    <n v="20150320"/>
    <m/>
    <n v="1"/>
    <s v="Unidad Élite"/>
    <s v="Gilberto Mazo"/>
    <s v="gilberto.mazo@antioquia.gov.co"/>
    <s v="3146327933 - 3202407294 "/>
    <n v="8857"/>
    <s v="Marinilla"/>
    <s v="05440"/>
    <s v="Valle de San Nicolás"/>
    <s v="Z18"/>
    <s v="ORIENTE"/>
    <s v="R07"/>
    <m/>
    <e v="#N/A"/>
    <e v="#N/A"/>
    <m/>
    <m/>
    <m/>
    <s v="Inundación"/>
    <m/>
    <n v="18"/>
    <m/>
    <m/>
    <m/>
    <m/>
    <n v="17"/>
    <m/>
    <m/>
    <m/>
    <m/>
    <m/>
    <m/>
    <m/>
  </r>
  <r>
    <s v="Marzo"/>
    <s v="03"/>
    <x v="3"/>
    <m/>
    <n v="20150320"/>
    <m/>
    <n v="1"/>
    <s v="Unidad Élite"/>
    <s v="Gilberto Mazo"/>
    <s v="gilberto.mazo@antioquia.gov.co"/>
    <s v="3146327933 - 3202407294 "/>
    <n v="8857"/>
    <s v="Apartadó"/>
    <s v="05045"/>
    <s v="Centro"/>
    <s v="Z23"/>
    <s v="URABÁ"/>
    <s v="R09"/>
    <m/>
    <e v="#N/A"/>
    <e v="#N/A"/>
    <m/>
    <m/>
    <m/>
    <s v="Incendio Forestal"/>
    <m/>
    <n v="16"/>
    <m/>
    <m/>
    <m/>
    <m/>
    <m/>
    <m/>
    <m/>
    <m/>
    <m/>
    <m/>
    <m/>
    <m/>
  </r>
  <r>
    <s v="Marzo"/>
    <s v="03"/>
    <x v="3"/>
    <m/>
    <n v="20150320"/>
    <m/>
    <n v="1"/>
    <s v="Unidad Élite"/>
    <s v="Gilberto Mazo"/>
    <s v="gilberto.mazo@antioquia.gov.co"/>
    <s v="3146327933 - 3202407294 "/>
    <n v="8857"/>
    <s v="Turbo"/>
    <s v="05837"/>
    <s v="Centro"/>
    <s v="Z23"/>
    <s v="URABÁ"/>
    <s v="R09"/>
    <m/>
    <e v="#N/A"/>
    <e v="#N/A"/>
    <m/>
    <m/>
    <m/>
    <s v="Incendio Forestal"/>
    <m/>
    <n v="16"/>
    <m/>
    <m/>
    <m/>
    <m/>
    <m/>
    <m/>
    <m/>
    <m/>
    <m/>
    <m/>
    <m/>
    <m/>
  </r>
  <r>
    <s v="Marzo"/>
    <s v="03"/>
    <x v="3"/>
    <m/>
    <n v="20150320"/>
    <m/>
    <n v="1"/>
    <s v="Unidad Élite"/>
    <s v="Gilberto Mazo"/>
    <s v="gilberto.mazo@antioquia.gov.co"/>
    <s v="3146327933 - 3202407294 "/>
    <n v="8857"/>
    <s v="Barbosa"/>
    <s v="05079"/>
    <s v="Norte "/>
    <s v="Z02"/>
    <s v="VALLE DE ABURRÁ"/>
    <s v="R01"/>
    <m/>
    <e v="#N/A"/>
    <e v="#N/A"/>
    <m/>
    <m/>
    <m/>
    <s v="Accidente"/>
    <m/>
    <n v="1"/>
    <m/>
    <m/>
    <m/>
    <m/>
    <m/>
    <m/>
    <m/>
    <m/>
    <m/>
    <m/>
    <m/>
    <m/>
  </r>
  <r>
    <s v="Marzo"/>
    <s v="03"/>
    <x v="3"/>
    <m/>
    <n v="20150321"/>
    <m/>
    <n v="1"/>
    <s v="Unidad Élite"/>
    <s v="Gilberto Mazo"/>
    <s v="gilberto.mazo@antioquia.gov.co"/>
    <s v="3146327933 - 3202407294 "/>
    <n v="8857"/>
    <s v="Rionegro"/>
    <s v="05615"/>
    <s v="Valle de San Nicolás"/>
    <s v="Z18"/>
    <s v="ORIENTE"/>
    <s v="R07"/>
    <m/>
    <e v="#N/A"/>
    <e v="#N/A"/>
    <m/>
    <m/>
    <m/>
    <s v="Accidente"/>
    <m/>
    <n v="1"/>
    <m/>
    <m/>
    <m/>
    <m/>
    <m/>
    <m/>
    <m/>
    <m/>
    <m/>
    <m/>
    <m/>
    <m/>
  </r>
  <r>
    <s v="Marzo"/>
    <s v="03"/>
    <x v="3"/>
    <m/>
    <n v="20150322"/>
    <m/>
    <n v="1"/>
    <s v="Unidad Élite"/>
    <s v="Gilberto Mazo"/>
    <s v="gilberto.mazo@antioquia.gov.co"/>
    <s v="3146327933 - 3202407294 "/>
    <n v="8857"/>
    <s v="Uramita"/>
    <s v="05842"/>
    <s v="Cuenca del Río Sucio"/>
    <s v="Z13"/>
    <s v="OCCIDENTE"/>
    <s v="R06"/>
    <m/>
    <e v="#N/A"/>
    <e v="#N/A"/>
    <m/>
    <m/>
    <m/>
    <s v="Sismo"/>
    <m/>
    <n v="25"/>
    <m/>
    <m/>
    <m/>
    <m/>
    <m/>
    <m/>
    <m/>
    <m/>
    <m/>
    <m/>
    <m/>
    <m/>
  </r>
  <r>
    <s v="Marzo"/>
    <s v="03"/>
    <x v="3"/>
    <m/>
    <n v="20150325"/>
    <m/>
    <n v="1"/>
    <s v="Unidad Élite"/>
    <s v="Gilberto Mazo"/>
    <s v="gilberto.mazo@antioquia.gov.co"/>
    <s v="3146327933 - 3202407294 "/>
    <n v="8857"/>
    <s v="Argelia"/>
    <s v="05055"/>
    <s v="Páramo"/>
    <s v="Z15"/>
    <s v="ORIENTE"/>
    <s v="R07"/>
    <m/>
    <e v="#N/A"/>
    <e v="#N/A"/>
    <m/>
    <m/>
    <m/>
    <s v="Accidente"/>
    <m/>
    <n v="1"/>
    <m/>
    <m/>
    <m/>
    <m/>
    <m/>
    <m/>
    <m/>
    <n v="7"/>
    <n v="3"/>
    <m/>
    <m/>
    <m/>
  </r>
  <r>
    <s v="Marzo"/>
    <s v="03"/>
    <x v="3"/>
    <m/>
    <n v="20150322"/>
    <m/>
    <n v="1"/>
    <s v="Unidad Élite"/>
    <s v="Gilberto Mazo"/>
    <s v="gilberto.mazo@antioquia.gov.co"/>
    <s v="3146327933 - 3202407294 "/>
    <n v="8857"/>
    <s v="Envigado"/>
    <s v="05266"/>
    <s v="Sur "/>
    <s v="Z03"/>
    <s v="VALLE DE ABURRÁ"/>
    <s v="R01"/>
    <m/>
    <e v="#N/A"/>
    <e v="#N/A"/>
    <m/>
    <m/>
    <m/>
    <s v="Otro"/>
    <m/>
    <n v="39"/>
    <n v="3"/>
    <m/>
    <m/>
    <m/>
    <n v="4"/>
    <m/>
    <m/>
    <m/>
    <m/>
    <m/>
    <m/>
    <m/>
  </r>
  <r>
    <s v="Marzo"/>
    <s v="03"/>
    <x v="3"/>
    <m/>
    <n v="20150327"/>
    <m/>
    <n v="1"/>
    <s v="Unidad Élite"/>
    <s v="Gilberto Mazo"/>
    <s v="gilberto.mazo@antioquia.gov.co"/>
    <s v="3146327933 - 3202407294 "/>
    <n v="8857"/>
    <s v="Briceño"/>
    <s v="05107"/>
    <s v="Vertiente Chorros Blancos"/>
    <s v="Z10"/>
    <s v="NORTE"/>
    <s v="R05"/>
    <m/>
    <e v="#N/A"/>
    <e v="#N/A"/>
    <m/>
    <m/>
    <m/>
    <s v="Accidente minero"/>
    <m/>
    <n v="2"/>
    <m/>
    <m/>
    <m/>
    <m/>
    <m/>
    <m/>
    <m/>
    <n v="2"/>
    <m/>
    <m/>
    <m/>
    <m/>
  </r>
  <r>
    <s v="Marzo"/>
    <s v="03"/>
    <x v="3"/>
    <m/>
    <n v="20150317"/>
    <m/>
    <n v="1"/>
    <s v="Unidad Élite"/>
    <s v="Gilberto Mazo"/>
    <s v="gilberto.mazo@antioquia.gov.co"/>
    <s v="3146327933 - 3202407294 "/>
    <n v="8857"/>
    <s v="Itagüí"/>
    <s v="05360"/>
    <s v="Sur "/>
    <s v="Z03"/>
    <s v="VALLE DE ABURRÁ"/>
    <s v="R01"/>
    <m/>
    <e v="#N/A"/>
    <e v="#N/A"/>
    <m/>
    <m/>
    <m/>
    <s v="Lluvias"/>
    <m/>
    <n v="19"/>
    <m/>
    <m/>
    <m/>
    <m/>
    <n v="11"/>
    <n v="33"/>
    <m/>
    <m/>
    <m/>
    <m/>
    <m/>
    <m/>
  </r>
  <r>
    <s v="Marzo"/>
    <s v="03"/>
    <x v="3"/>
    <m/>
    <n v="20150323"/>
    <m/>
    <n v="1"/>
    <s v="Unidad Élite"/>
    <s v="Gilberto Mazo"/>
    <s v="gilberto.mazo@antioquia.gov.co"/>
    <s v="3146327933 - 3202407294 "/>
    <n v="8857"/>
    <s v="Itagüí"/>
    <s v="05360"/>
    <s v="Sur "/>
    <s v="Z03"/>
    <s v="VALLE DE ABURRÁ"/>
    <s v="R01"/>
    <m/>
    <e v="#N/A"/>
    <e v="#N/A"/>
    <m/>
    <m/>
    <m/>
    <s v="Incendio Estructural"/>
    <m/>
    <n v="15"/>
    <m/>
    <m/>
    <m/>
    <m/>
    <m/>
    <m/>
    <m/>
    <m/>
    <m/>
    <m/>
    <m/>
    <m/>
  </r>
  <r>
    <s v="Abril"/>
    <s v="04"/>
    <x v="3"/>
    <m/>
    <n v="20150401"/>
    <m/>
    <n v="1"/>
    <s v="Unidad Élite"/>
    <s v="Gilberto Mazo"/>
    <s v="gilberto.mazo@antioquia.gov.co"/>
    <s v="3146327933 - 3202407294 "/>
    <n v="8857"/>
    <s v="Ituango"/>
    <s v="05361"/>
    <s v="Río Cauca"/>
    <s v="Z12"/>
    <s v="NORTE"/>
    <s v="R05"/>
    <m/>
    <e v="#N/A"/>
    <e v="#N/A"/>
    <m/>
    <m/>
    <m/>
    <s v="Incendio Forestal"/>
    <m/>
    <n v="16"/>
    <m/>
    <m/>
    <m/>
    <m/>
    <m/>
    <m/>
    <m/>
    <m/>
    <m/>
    <m/>
    <m/>
    <m/>
  </r>
  <r>
    <s v="Abril"/>
    <s v="04"/>
    <x v="3"/>
    <m/>
    <n v="20150401"/>
    <m/>
    <n v="1"/>
    <s v="Unidad Élite"/>
    <s v="Gilberto Mazo"/>
    <s v="gilberto.mazo@antioquia.gov.co"/>
    <s v="3146327933 - 3202407294 "/>
    <n v="8857"/>
    <s v="Ituango"/>
    <s v="05361"/>
    <s v="Río Cauca"/>
    <s v="Z12"/>
    <s v="NORTE"/>
    <s v="R05"/>
    <m/>
    <e v="#N/A"/>
    <e v="#N/A"/>
    <m/>
    <m/>
    <m/>
    <s v="Incendio Forestal"/>
    <m/>
    <n v="16"/>
    <m/>
    <m/>
    <m/>
    <m/>
    <m/>
    <m/>
    <m/>
    <m/>
    <m/>
    <m/>
    <m/>
    <m/>
  </r>
  <r>
    <s v="Abril"/>
    <s v="04"/>
    <x v="3"/>
    <m/>
    <n v="20150403"/>
    <m/>
    <n v="1"/>
    <s v="Unidad Élite"/>
    <s v="Gilberto Mazo"/>
    <s v="gilberto.mazo@antioquia.gov.co"/>
    <s v="3146327933 - 3202407294 "/>
    <n v="8857"/>
    <s v="Cocorná"/>
    <s v="05197"/>
    <s v="Bosques"/>
    <s v="Z17"/>
    <s v="ORIENTE"/>
    <s v="R07"/>
    <m/>
    <e v="#N/A"/>
    <e v="#N/A"/>
    <m/>
    <m/>
    <m/>
    <s v="Avenida"/>
    <m/>
    <n v="3"/>
    <m/>
    <m/>
    <m/>
    <m/>
    <m/>
    <m/>
    <m/>
    <m/>
    <m/>
    <m/>
    <m/>
    <m/>
  </r>
  <r>
    <s v="Abril"/>
    <s v="04"/>
    <x v="3"/>
    <m/>
    <n v="20140401"/>
    <m/>
    <n v="1"/>
    <s v="Unidad Élite"/>
    <s v="Gilberto Mazo"/>
    <s v="gilberto.mazo@antioquia.gov.co"/>
    <s v="3146327933 - 3202407294 "/>
    <n v="8857"/>
    <s v="Necoclí"/>
    <s v="05490"/>
    <s v="Norte"/>
    <s v="Z24"/>
    <s v="URABÁ"/>
    <s v="R09"/>
    <m/>
    <e v="#N/A"/>
    <e v="#N/A"/>
    <m/>
    <m/>
    <m/>
    <s v="Incendio Forestal"/>
    <m/>
    <n v="16"/>
    <m/>
    <m/>
    <m/>
    <m/>
    <m/>
    <m/>
    <m/>
    <m/>
    <m/>
    <m/>
    <m/>
    <m/>
  </r>
  <r>
    <s v="Abril"/>
    <s v="04"/>
    <x v="3"/>
    <m/>
    <n v="20150404"/>
    <m/>
    <n v="1"/>
    <s v="Unidad Élite"/>
    <s v="Gilberto Mazo"/>
    <s v="gilberto.mazo@antioquia.gov.co"/>
    <s v="3146327933 - 3202407294 "/>
    <n v="8857"/>
    <s v="Anzá"/>
    <s v="05044"/>
    <s v="Cauca Medio"/>
    <s v="Z14"/>
    <s v="OCCIDENTE"/>
    <s v="R06"/>
    <m/>
    <e v="#N/A"/>
    <e v="#N/A"/>
    <m/>
    <m/>
    <m/>
    <s v="Ahogamiento"/>
    <m/>
    <e v="#N/A"/>
    <m/>
    <m/>
    <m/>
    <m/>
    <m/>
    <m/>
    <m/>
    <m/>
    <m/>
    <m/>
    <n v="1"/>
    <m/>
  </r>
  <r>
    <s v="Abril"/>
    <s v="04"/>
    <x v="3"/>
    <m/>
    <n v="20150404"/>
    <m/>
    <n v="1"/>
    <s v="Unidad Élite"/>
    <s v="Gilberto Mazo"/>
    <s v="gilberto.mazo@antioquia.gov.co"/>
    <s v="3146327933 - 3202407294 "/>
    <n v="8857"/>
    <s v="Rionegro"/>
    <s v="05615"/>
    <s v="Valle de San Nicolás"/>
    <s v="Z18"/>
    <s v="ORIENTE"/>
    <s v="R07"/>
    <m/>
    <e v="#N/A"/>
    <e v="#N/A"/>
    <m/>
    <m/>
    <m/>
    <s v="Accidente"/>
    <m/>
    <n v="1"/>
    <m/>
    <m/>
    <m/>
    <m/>
    <m/>
    <m/>
    <m/>
    <n v="3"/>
    <m/>
    <m/>
    <m/>
    <m/>
  </r>
  <r>
    <s v="Abril"/>
    <s v="04"/>
    <x v="3"/>
    <m/>
    <n v="20150404"/>
    <m/>
    <n v="1"/>
    <s v="Unidad Élite"/>
    <s v="Gilberto Mazo"/>
    <s v="gilberto.mazo@antioquia.gov.co"/>
    <s v="3146327933 - 3202407294 "/>
    <n v="8857"/>
    <s v="Betulia"/>
    <s v="05093"/>
    <s v="Penderisco"/>
    <s v="Z21"/>
    <s v="SUROESTE"/>
    <s v="R08"/>
    <m/>
    <e v="#N/A"/>
    <e v="#N/A"/>
    <m/>
    <m/>
    <m/>
    <s v="Vendaval"/>
    <m/>
    <n v="30"/>
    <n v="2"/>
    <m/>
    <m/>
    <m/>
    <m/>
    <m/>
    <m/>
    <m/>
    <m/>
    <m/>
    <m/>
    <m/>
  </r>
  <r>
    <s v="Abril"/>
    <s v="04"/>
    <x v="3"/>
    <m/>
    <n v="20150404"/>
    <m/>
    <n v="1"/>
    <s v="Unidad Élite"/>
    <s v="Gilberto Mazo"/>
    <s v="gilberto.mazo@antioquia.gov.co"/>
    <s v="3146327933 - 3202407294 "/>
    <n v="8857"/>
    <s v="Uramita"/>
    <s v="05842"/>
    <s v="Cuenca del Río Sucio"/>
    <s v="Z13"/>
    <s v="OCCIDENTE"/>
    <s v="R06"/>
    <m/>
    <e v="#N/A"/>
    <e v="#N/A"/>
    <m/>
    <m/>
    <m/>
    <s v="Vendaval"/>
    <m/>
    <n v="30"/>
    <n v="29"/>
    <m/>
    <m/>
    <m/>
    <m/>
    <m/>
    <m/>
    <m/>
    <m/>
    <m/>
    <m/>
    <m/>
  </r>
  <r>
    <s v="Abril"/>
    <s v="04"/>
    <x v="3"/>
    <m/>
    <n v="20150404"/>
    <m/>
    <n v="1"/>
    <s v="Unidad Élite"/>
    <s v="Gilberto Mazo"/>
    <s v="gilberto.mazo@antioquia.gov.co"/>
    <s v="3146327933 - 3202407294 "/>
    <n v="8857"/>
    <s v="Cañasgordas"/>
    <s v="05138"/>
    <s v="Cuenca del Río Sucio"/>
    <s v="Z13"/>
    <s v="OCCIDENTE"/>
    <s v="R06"/>
    <m/>
    <e v="#N/A"/>
    <e v="#N/A"/>
    <m/>
    <m/>
    <m/>
    <s v="Vendaval"/>
    <m/>
    <n v="30"/>
    <n v="5"/>
    <m/>
    <m/>
    <m/>
    <m/>
    <m/>
    <m/>
    <m/>
    <m/>
    <m/>
    <m/>
    <m/>
  </r>
  <r>
    <s v="Abril"/>
    <s v="04"/>
    <x v="3"/>
    <m/>
    <n v="20140405"/>
    <m/>
    <n v="1"/>
    <s v="Unidad Élite"/>
    <s v="Gilberto Mazo"/>
    <s v="gilberto.mazo@antioquia.gov.co"/>
    <s v="3146327933 - 3202407294 "/>
    <n v="8857"/>
    <s v="Betulia"/>
    <s v="05093"/>
    <s v="Penderisco"/>
    <s v="Z21"/>
    <s v="SUROESTE"/>
    <s v="R08"/>
    <m/>
    <e v="#N/A"/>
    <e v="#N/A"/>
    <m/>
    <m/>
    <m/>
    <s v="Vendaval"/>
    <m/>
    <n v="30"/>
    <m/>
    <m/>
    <m/>
    <m/>
    <m/>
    <m/>
    <m/>
    <m/>
    <m/>
    <m/>
    <m/>
    <m/>
  </r>
  <r>
    <s v="Abril"/>
    <s v="04"/>
    <x v="3"/>
    <m/>
    <n v="20140405"/>
    <m/>
    <n v="1"/>
    <s v="Unidad Élite"/>
    <s v="Gilberto Mazo"/>
    <s v="gilberto.mazo@antioquia.gov.co"/>
    <s v="3146327933 - 3202407294 "/>
    <n v="8857"/>
    <s v="Betulia"/>
    <s v="05093"/>
    <s v="Penderisco"/>
    <s v="Z21"/>
    <s v="SUROESTE"/>
    <s v="R08"/>
    <m/>
    <e v="#N/A"/>
    <e v="#N/A"/>
    <m/>
    <m/>
    <m/>
    <s v="Vendaval"/>
    <m/>
    <n v="30"/>
    <m/>
    <m/>
    <m/>
    <m/>
    <n v="10"/>
    <n v="26"/>
    <m/>
    <m/>
    <m/>
    <m/>
    <m/>
    <m/>
  </r>
  <r>
    <s v="Abril"/>
    <s v="04"/>
    <x v="3"/>
    <m/>
    <n v="20150406"/>
    <m/>
    <n v="1"/>
    <s v="Unidad Élite"/>
    <s v="Gilberto Mazo"/>
    <s v="gilberto.mazo@antioquia.gov.co"/>
    <s v="3146327933 - 3202407294 "/>
    <n v="8857"/>
    <s v="La Ceja"/>
    <s v="05376"/>
    <s v="Valle de San Nicolás"/>
    <s v="Z18"/>
    <s v="ORIENTE"/>
    <s v="R07"/>
    <m/>
    <e v="#N/A"/>
    <e v="#N/A"/>
    <m/>
    <m/>
    <m/>
    <s v="Incendio Estructural"/>
    <m/>
    <n v="15"/>
    <m/>
    <m/>
    <m/>
    <m/>
    <m/>
    <m/>
    <m/>
    <m/>
    <m/>
    <m/>
    <m/>
    <m/>
  </r>
  <r>
    <s v="Abril"/>
    <s v="04"/>
    <x v="3"/>
    <m/>
    <n v="20150406"/>
    <m/>
    <n v="1"/>
    <s v="Unidad Élite"/>
    <s v="Gilberto Mazo"/>
    <s v="gilberto.mazo@antioquia.gov.co"/>
    <s v="3146327933 - 3202407294 "/>
    <n v="8857"/>
    <s v="Gómez Plata"/>
    <s v="05310"/>
    <s v="Río Porce "/>
    <s v="Z09"/>
    <s v="NORTE"/>
    <s v="R05"/>
    <m/>
    <e v="#N/A"/>
    <e v="#N/A"/>
    <m/>
    <m/>
    <m/>
    <s v="Lluvias"/>
    <m/>
    <n v="19"/>
    <m/>
    <m/>
    <m/>
    <m/>
    <m/>
    <m/>
    <m/>
    <m/>
    <m/>
    <m/>
    <m/>
    <m/>
  </r>
  <r>
    <s v="Abril"/>
    <s v="04"/>
    <x v="3"/>
    <m/>
    <n v="20150407"/>
    <m/>
    <n v="1"/>
    <s v="Unidad Élite"/>
    <s v="Gilberto Mazo"/>
    <s v="gilberto.mazo@antioquia.gov.co"/>
    <s v="3146327933 - 3202407294 "/>
    <n v="8857"/>
    <s v="Gómez Plata"/>
    <s v="05310"/>
    <s v="Río Porce "/>
    <s v="Z09"/>
    <s v="NORTE"/>
    <s v="R05"/>
    <m/>
    <e v="#N/A"/>
    <e v="#N/A"/>
    <m/>
    <m/>
    <m/>
    <s v="Deslizamiento"/>
    <m/>
    <n v="7"/>
    <m/>
    <m/>
    <m/>
    <m/>
    <m/>
    <m/>
    <m/>
    <m/>
    <m/>
    <m/>
    <m/>
    <m/>
  </r>
  <r>
    <s v="Abril"/>
    <s v="04"/>
    <x v="3"/>
    <m/>
    <n v="20140407"/>
    <m/>
    <n v="1"/>
    <s v="Unidad Élite"/>
    <s v="Gilberto Mazo"/>
    <s v="gilberto.mazo@antioquia.gov.co"/>
    <s v="3146327933 - 3202407294 "/>
    <n v="8857"/>
    <s v="San Francisco"/>
    <s v="05652"/>
    <s v="Bosques"/>
    <s v="Z17"/>
    <s v="ORIENTE"/>
    <s v="R07"/>
    <m/>
    <e v="#N/A"/>
    <e v="#N/A"/>
    <m/>
    <m/>
    <m/>
    <s v="Vendaval"/>
    <m/>
    <n v="30"/>
    <m/>
    <m/>
    <m/>
    <m/>
    <n v="25"/>
    <n v="149"/>
    <m/>
    <m/>
    <m/>
    <m/>
    <m/>
    <n v="149"/>
  </r>
  <r>
    <s v="Abril"/>
    <s v="04"/>
    <x v="3"/>
    <m/>
    <n v="20150407"/>
    <m/>
    <n v="1"/>
    <s v="Unidad Élite"/>
    <s v="Gilberto Mazo"/>
    <s v="gilberto.mazo@antioquia.gov.co"/>
    <s v="3146327933 - 3202407294 "/>
    <n v="8857"/>
    <s v="Cocorná"/>
    <s v="05197"/>
    <s v="Bosques"/>
    <s v="Z17"/>
    <s v="ORIENTE"/>
    <s v="R07"/>
    <m/>
    <e v="#N/A"/>
    <e v="#N/A"/>
    <m/>
    <m/>
    <m/>
    <s v="Sismo"/>
    <m/>
    <n v="25"/>
    <m/>
    <m/>
    <m/>
    <m/>
    <n v="82"/>
    <m/>
    <m/>
    <m/>
    <m/>
    <m/>
    <m/>
    <m/>
  </r>
  <r>
    <s v="Abril"/>
    <s v="04"/>
    <x v="3"/>
    <m/>
    <n v="20150407"/>
    <m/>
    <n v="1"/>
    <s v="Unidad Élite"/>
    <s v="Gilberto Mazo"/>
    <s v="gilberto.mazo@antioquia.gov.co"/>
    <s v="3146327933 - 3202407294 "/>
    <n v="8857"/>
    <s v="Uramita"/>
    <s v="05842"/>
    <s v="Cuenca del Río Sucio"/>
    <s v="Z13"/>
    <s v="OCCIDENTE"/>
    <s v="R06"/>
    <m/>
    <e v="#N/A"/>
    <e v="#N/A"/>
    <m/>
    <m/>
    <m/>
    <s v="Deslizamiento"/>
    <m/>
    <n v="7"/>
    <m/>
    <m/>
    <m/>
    <m/>
    <n v="42"/>
    <n v="126"/>
    <m/>
    <m/>
    <m/>
    <m/>
    <m/>
    <m/>
  </r>
  <r>
    <s v="Abril"/>
    <s v="04"/>
    <x v="3"/>
    <m/>
    <n v="20150406"/>
    <m/>
    <n v="1"/>
    <s v="Unidad Élite"/>
    <s v="Gilberto Mazo"/>
    <s v="gilberto.mazo@antioquia.gov.co"/>
    <s v="3146327933 - 3202407294 "/>
    <n v="8857"/>
    <s v="San Luis"/>
    <s v="05660"/>
    <s v="Bosques"/>
    <s v="Z17"/>
    <s v="ORIENTE"/>
    <s v="R07"/>
    <m/>
    <e v="#N/A"/>
    <e v="#N/A"/>
    <m/>
    <m/>
    <m/>
    <s v="Vendaval"/>
    <m/>
    <n v="30"/>
    <m/>
    <m/>
    <m/>
    <m/>
    <m/>
    <m/>
    <m/>
    <m/>
    <m/>
    <m/>
    <m/>
    <m/>
  </r>
  <r>
    <s v="Abril"/>
    <s v="04"/>
    <x v="3"/>
    <m/>
    <n v="20150408"/>
    <m/>
    <n v="1"/>
    <s v="Unidad Élite"/>
    <s v="Gilberto Mazo"/>
    <s v="gilberto.mazo@antioquia.gov.co"/>
    <s v="3146327933 - 3202407294 "/>
    <n v="8857"/>
    <s v="Segovia"/>
    <s v="05736"/>
    <s v="Minera"/>
    <s v="Z08"/>
    <s v="NORDESTE"/>
    <s v="R04"/>
    <m/>
    <e v="#N/A"/>
    <e v="#N/A"/>
    <m/>
    <m/>
    <m/>
    <s v="Inundación"/>
    <m/>
    <n v="18"/>
    <m/>
    <m/>
    <m/>
    <m/>
    <n v="130"/>
    <n v="390"/>
    <m/>
    <m/>
    <m/>
    <m/>
    <m/>
    <n v="242"/>
  </r>
  <r>
    <s v="Abril"/>
    <s v="04"/>
    <x v="3"/>
    <m/>
    <n v="20150408"/>
    <m/>
    <n v="1"/>
    <s v="Unidad Élite"/>
    <s v="Gilberto Mazo"/>
    <s v="gilberto.mazo@antioquia.gov.co"/>
    <s v="3146327933 - 3202407294 "/>
    <n v="8857"/>
    <s v="Salgar"/>
    <s v="05642"/>
    <s v="Penderisco"/>
    <s v="Z21"/>
    <s v="SUROESTE"/>
    <s v="R08"/>
    <m/>
    <e v="#N/A"/>
    <e v="#N/A"/>
    <m/>
    <m/>
    <m/>
    <s v="Avenida"/>
    <m/>
    <n v="3"/>
    <m/>
    <m/>
    <m/>
    <m/>
    <n v="38"/>
    <m/>
    <m/>
    <m/>
    <m/>
    <m/>
    <m/>
    <n v="152"/>
  </r>
  <r>
    <s v="Abril"/>
    <s v="04"/>
    <x v="3"/>
    <m/>
    <n v="20150402"/>
    <m/>
    <n v="1"/>
    <s v="Unidad Élite"/>
    <s v="Gilberto Mazo"/>
    <s v="gilberto.mazo@antioquia.gov.co"/>
    <s v="3146327933 - 3202407294 "/>
    <n v="8857"/>
    <s v="Cocorná"/>
    <s v="05197"/>
    <s v="Bosques"/>
    <s v="Z17"/>
    <s v="ORIENTE"/>
    <s v="R07"/>
    <m/>
    <e v="#N/A"/>
    <e v="#N/A"/>
    <m/>
    <m/>
    <m/>
    <s v="Avenida"/>
    <m/>
    <n v="3"/>
    <m/>
    <m/>
    <m/>
    <m/>
    <n v="82"/>
    <m/>
    <m/>
    <m/>
    <m/>
    <m/>
    <m/>
    <n v="223"/>
  </r>
  <r>
    <s v="Abril"/>
    <s v="04"/>
    <x v="3"/>
    <m/>
    <n v="20150408"/>
    <m/>
    <n v="1"/>
    <s v="Unidad Élite"/>
    <s v="Gilberto Mazo"/>
    <s v="gilberto.mazo@antioquia.gov.co"/>
    <s v="3146327933 - 3202407294 "/>
    <n v="8857"/>
    <s v="San Luis"/>
    <s v="05660"/>
    <s v="Bosques"/>
    <s v="Z17"/>
    <s v="ORIENTE"/>
    <s v="R07"/>
    <m/>
    <e v="#N/A"/>
    <e v="#N/A"/>
    <m/>
    <m/>
    <m/>
    <s v="Deslizamiento"/>
    <m/>
    <n v="7"/>
    <m/>
    <m/>
    <m/>
    <m/>
    <n v="1"/>
    <m/>
    <m/>
    <m/>
    <m/>
    <m/>
    <m/>
    <m/>
  </r>
  <r>
    <s v="Abril"/>
    <s v="04"/>
    <x v="3"/>
    <m/>
    <n v="20150407"/>
    <m/>
    <n v="1"/>
    <s v="Unidad Élite"/>
    <s v="Gilberto Mazo"/>
    <s v="gilberto.mazo@antioquia.gov.co"/>
    <s v="3146327933 - 3202407294 "/>
    <n v="8857"/>
    <s v="San Luis"/>
    <s v="05660"/>
    <s v="Bosques"/>
    <s v="Z17"/>
    <s v="ORIENTE"/>
    <s v="R07"/>
    <m/>
    <e v="#N/A"/>
    <e v="#N/A"/>
    <m/>
    <m/>
    <m/>
    <s v="Vendaval"/>
    <m/>
    <n v="30"/>
    <m/>
    <m/>
    <m/>
    <m/>
    <n v="6"/>
    <n v="18"/>
    <m/>
    <m/>
    <m/>
    <m/>
    <m/>
    <m/>
  </r>
  <r>
    <s v="Abril"/>
    <s v="04"/>
    <x v="3"/>
    <m/>
    <n v="20150409"/>
    <m/>
    <n v="1"/>
    <s v="Unidad Élite"/>
    <s v="Gilberto Mazo"/>
    <s v="gilberto.mazo@antioquia.gov.co"/>
    <s v="3146327933 - 3202407294 "/>
    <n v="8857"/>
    <s v="Arboletes"/>
    <s v="05051"/>
    <s v="Norte"/>
    <s v="Z24"/>
    <s v="URABÁ"/>
    <s v="R09"/>
    <m/>
    <e v="#N/A"/>
    <e v="#N/A"/>
    <m/>
    <m/>
    <m/>
    <s v="Lluvias"/>
    <m/>
    <n v="19"/>
    <m/>
    <m/>
    <m/>
    <m/>
    <m/>
    <m/>
    <m/>
    <m/>
    <m/>
    <m/>
    <m/>
    <m/>
  </r>
  <r>
    <s v="Abril"/>
    <s v="04"/>
    <x v="3"/>
    <m/>
    <n v="20150409"/>
    <m/>
    <n v="1"/>
    <s v="Unidad Élite"/>
    <s v="Gilberto Mazo"/>
    <s v="gilberto.mazo@antioquia.gov.co"/>
    <s v="3146327933 - 3202407294 "/>
    <n v="8857"/>
    <s v="Bello"/>
    <s v="05088"/>
    <s v="Norte "/>
    <s v="Z02"/>
    <s v="VALLE DE ABURRÁ"/>
    <s v="R01"/>
    <m/>
    <e v="#N/A"/>
    <e v="#N/A"/>
    <m/>
    <m/>
    <m/>
    <s v="Incendio Forestal"/>
    <m/>
    <n v="16"/>
    <m/>
    <m/>
    <m/>
    <m/>
    <m/>
    <m/>
    <m/>
    <m/>
    <m/>
    <m/>
    <m/>
    <m/>
  </r>
  <r>
    <s v="Abril"/>
    <s v="04"/>
    <x v="3"/>
    <m/>
    <n v="20150410"/>
    <m/>
    <n v="1"/>
    <s v="Unidad Élite"/>
    <s v="Gilberto Mazo"/>
    <s v="gilberto.mazo@antioquia.gov.co"/>
    <s v="3146327933 - 3202407294 "/>
    <n v="8857"/>
    <s v="El Bagre"/>
    <s v="05250"/>
    <s v="Bajo Cauca"/>
    <s v="Z04"/>
    <s v="BAJO CAUCA"/>
    <s v="R02"/>
    <m/>
    <e v="#N/A"/>
    <e v="#N/A"/>
    <m/>
    <m/>
    <m/>
    <s v="Sismo"/>
    <m/>
    <n v="25"/>
    <m/>
    <m/>
    <m/>
    <m/>
    <m/>
    <m/>
    <m/>
    <m/>
    <m/>
    <m/>
    <m/>
    <m/>
  </r>
  <r>
    <s v="Abril"/>
    <s v="04"/>
    <x v="3"/>
    <m/>
    <n v="20150410"/>
    <m/>
    <n v="1"/>
    <s v="Unidad Élite"/>
    <s v="Gilberto Mazo"/>
    <s v="gilberto.mazo@antioquia.gov.co"/>
    <s v="3146327933 - 3202407294 "/>
    <n v="8857"/>
    <s v="Uramita"/>
    <s v="05842"/>
    <s v="Cuenca del Río Sucio"/>
    <s v="Z13"/>
    <s v="OCCIDENTE"/>
    <s v="R06"/>
    <m/>
    <e v="#N/A"/>
    <e v="#N/A"/>
    <m/>
    <m/>
    <m/>
    <s v="Lluvias"/>
    <m/>
    <n v="19"/>
    <m/>
    <m/>
    <m/>
    <m/>
    <m/>
    <m/>
    <m/>
    <m/>
    <m/>
    <m/>
    <m/>
    <m/>
  </r>
  <r>
    <s v="Abril"/>
    <s v="04"/>
    <x v="3"/>
    <m/>
    <n v="20150410"/>
    <m/>
    <n v="1"/>
    <s v="Unidad Élite"/>
    <s v="Gilberto Mazo"/>
    <s v="gilberto.mazo@antioquia.gov.co"/>
    <s v="3146327933 - 3202407294 "/>
    <n v="8857"/>
    <s v="Dabeiba"/>
    <s v="05234"/>
    <s v="Cuenca del Río Sucio"/>
    <s v="Z13"/>
    <s v="OCCIDENTE"/>
    <s v="R06"/>
    <m/>
    <e v="#N/A"/>
    <e v="#N/A"/>
    <m/>
    <m/>
    <m/>
    <s v="Lluvias"/>
    <m/>
    <n v="19"/>
    <m/>
    <m/>
    <m/>
    <m/>
    <m/>
    <m/>
    <m/>
    <m/>
    <m/>
    <m/>
    <m/>
    <m/>
  </r>
  <r>
    <s v="Abril"/>
    <s v="04"/>
    <x v="3"/>
    <m/>
    <n v="20150410"/>
    <m/>
    <n v="1"/>
    <s v="Unidad Élite"/>
    <s v="Gilberto Mazo"/>
    <s v="gilberto.mazo@antioquia.gov.co"/>
    <s v="3146327933 - 3202407294 "/>
    <n v="8857"/>
    <s v="Peque"/>
    <s v="05543"/>
    <s v="Cuenca del Río Sucio"/>
    <s v="Z13"/>
    <s v="OCCIDENTE"/>
    <s v="R06"/>
    <m/>
    <e v="#N/A"/>
    <e v="#N/A"/>
    <m/>
    <m/>
    <m/>
    <s v="Lluvias"/>
    <m/>
    <n v="19"/>
    <m/>
    <m/>
    <m/>
    <m/>
    <m/>
    <m/>
    <m/>
    <m/>
    <m/>
    <m/>
    <m/>
    <m/>
  </r>
  <r>
    <s v="Abril"/>
    <s v="04"/>
    <x v="3"/>
    <m/>
    <n v="20150410"/>
    <m/>
    <n v="1"/>
    <s v="Unidad Élite"/>
    <s v="Gilberto Mazo"/>
    <s v="gilberto.mazo@antioquia.gov.co"/>
    <s v="3146327933 - 3202407294 "/>
    <n v="8857"/>
    <s v="Andes"/>
    <s v="05034"/>
    <s v="San Juan"/>
    <s v="Z20"/>
    <s v="SUROESTE"/>
    <s v="R08"/>
    <m/>
    <e v="#N/A"/>
    <e v="#N/A"/>
    <m/>
    <m/>
    <m/>
    <s v="Avenida"/>
    <m/>
    <n v="3"/>
    <m/>
    <n v="11"/>
    <n v="2"/>
    <n v="23"/>
    <n v="55"/>
    <n v="36"/>
    <n v="180"/>
    <m/>
    <m/>
    <m/>
    <m/>
    <n v="218"/>
  </r>
  <r>
    <s v="Abril"/>
    <s v="04"/>
    <x v="3"/>
    <m/>
    <n v="20150410"/>
    <m/>
    <n v="1"/>
    <s v="Unidad Élite"/>
    <s v="Gilberto Mazo"/>
    <s v="gilberto.mazo@antioquia.gov.co"/>
    <s v="3146327933 - 3202407294 "/>
    <n v="8857"/>
    <s v="Betania"/>
    <s v="05091"/>
    <s v="San Juan"/>
    <s v="Z20"/>
    <s v="SUROESTE"/>
    <s v="R08"/>
    <m/>
    <e v="#N/A"/>
    <e v="#N/A"/>
    <m/>
    <m/>
    <m/>
    <s v="Avenida"/>
    <m/>
    <n v="3"/>
    <m/>
    <m/>
    <m/>
    <m/>
    <m/>
    <m/>
    <m/>
    <m/>
    <m/>
    <m/>
    <m/>
    <m/>
  </r>
  <r>
    <s v="Abril"/>
    <s v="04"/>
    <x v="3"/>
    <m/>
    <n v="20150410"/>
    <m/>
    <n v="1"/>
    <s v="Unidad Élite"/>
    <s v="Gilberto Mazo"/>
    <s v="gilberto.mazo@antioquia.gov.co"/>
    <s v="3146327933 - 3202407294 "/>
    <n v="8857"/>
    <s v="Salgar"/>
    <s v="05642"/>
    <s v="Penderisco"/>
    <s v="Z21"/>
    <s v="SUROESTE"/>
    <s v="R08"/>
    <m/>
    <e v="#N/A"/>
    <e v="#N/A"/>
    <m/>
    <m/>
    <m/>
    <s v="Lluvias"/>
    <m/>
    <n v="19"/>
    <m/>
    <m/>
    <m/>
    <m/>
    <m/>
    <m/>
    <m/>
    <m/>
    <m/>
    <m/>
    <m/>
    <m/>
  </r>
  <r>
    <s v="Abril"/>
    <s v="04"/>
    <x v="3"/>
    <m/>
    <n v="20150410"/>
    <m/>
    <n v="1"/>
    <s v="Unidad Élite"/>
    <s v="Gilberto Mazo"/>
    <s v="gilberto.mazo@antioquia.gov.co"/>
    <s v="3146327933 - 3202407294 "/>
    <n v="8857"/>
    <s v="Venecia"/>
    <s v="05861"/>
    <s v="Sinifaná"/>
    <s v="Z19"/>
    <s v="SUROESTE"/>
    <s v="R08"/>
    <m/>
    <e v="#N/A"/>
    <e v="#N/A"/>
    <m/>
    <m/>
    <m/>
    <s v="Lluvias"/>
    <m/>
    <n v="19"/>
    <m/>
    <m/>
    <m/>
    <m/>
    <m/>
    <m/>
    <m/>
    <m/>
    <m/>
    <m/>
    <m/>
    <m/>
  </r>
  <r>
    <s v="Abril"/>
    <s v="04"/>
    <x v="3"/>
    <m/>
    <n v="20150410"/>
    <m/>
    <n v="1"/>
    <s v="Unidad Élite"/>
    <s v="Gilberto Mazo"/>
    <s v="gilberto.mazo@antioquia.gov.co"/>
    <s v="3146327933 - 3202407294 "/>
    <n v="8857"/>
    <s v="Montebello"/>
    <s v="05467"/>
    <s v="Cartama"/>
    <s v="Z22"/>
    <s v="SUROESTE"/>
    <s v="R08"/>
    <m/>
    <e v="#N/A"/>
    <e v="#N/A"/>
    <m/>
    <m/>
    <m/>
    <s v="Vendaval"/>
    <m/>
    <n v="30"/>
    <m/>
    <m/>
    <m/>
    <m/>
    <n v="2"/>
    <n v="9"/>
    <m/>
    <m/>
    <m/>
    <m/>
    <m/>
    <m/>
  </r>
  <r>
    <s v="Abril"/>
    <s v="04"/>
    <x v="3"/>
    <m/>
    <n v="20150410"/>
    <m/>
    <n v="1"/>
    <s v="Unidad Élite"/>
    <s v="Gilberto Mazo"/>
    <s v="gilberto.mazo@antioquia.gov.co"/>
    <s v="3146327933 - 3202407294 "/>
    <n v="8857"/>
    <s v="San Francisco"/>
    <s v="05652"/>
    <s v="Bosques"/>
    <s v="Z17"/>
    <s v="ORIENTE"/>
    <s v="R07"/>
    <m/>
    <e v="#N/A"/>
    <e v="#N/A"/>
    <m/>
    <m/>
    <m/>
    <s v="Vendaval"/>
    <m/>
    <n v="30"/>
    <n v="4"/>
    <m/>
    <m/>
    <m/>
    <n v="4"/>
    <m/>
    <m/>
    <m/>
    <m/>
    <m/>
    <m/>
    <m/>
  </r>
  <r>
    <s v="Abril"/>
    <s v="04"/>
    <x v="3"/>
    <m/>
    <n v="20150413"/>
    <m/>
    <n v="1"/>
    <s v="Unidad Élite"/>
    <s v="Gilberto Mazo"/>
    <s v="gilberto.mazo@antioquia.gov.co"/>
    <s v="3146327933 - 3202407294 "/>
    <n v="8857"/>
    <s v="Andes"/>
    <s v="05034"/>
    <s v="San Juan"/>
    <s v="Z20"/>
    <s v="SUROESTE"/>
    <s v="R08"/>
    <m/>
    <e v="#N/A"/>
    <e v="#N/A"/>
    <m/>
    <m/>
    <m/>
    <s v="Vendaval"/>
    <m/>
    <n v="30"/>
    <m/>
    <m/>
    <m/>
    <m/>
    <n v="10"/>
    <m/>
    <m/>
    <m/>
    <m/>
    <m/>
    <m/>
    <m/>
  </r>
  <r>
    <s v="Abril"/>
    <s v="04"/>
    <x v="3"/>
    <m/>
    <n v="20140413"/>
    <m/>
    <n v="1"/>
    <s v="Unidad Élite"/>
    <s v="Gilberto Mazo"/>
    <s v="gilberto.mazo@antioquia.gov.co"/>
    <s v="3146327933 - 3202407294 "/>
    <n v="8857"/>
    <s v="Puerto Berrío"/>
    <s v="05579"/>
    <s v="Ribereña"/>
    <s v="Z06"/>
    <s v="MAGDALENA MEDIO"/>
    <s v="R03"/>
    <m/>
    <e v="#N/A"/>
    <e v="#N/A"/>
    <m/>
    <m/>
    <m/>
    <s v="Incendio Estructural"/>
    <m/>
    <n v="15"/>
    <n v="1"/>
    <m/>
    <m/>
    <m/>
    <m/>
    <m/>
    <m/>
    <m/>
    <m/>
    <m/>
    <m/>
    <n v="1"/>
  </r>
  <r>
    <s v="Abril"/>
    <s v="04"/>
    <x v="3"/>
    <m/>
    <n v="20140413"/>
    <m/>
    <n v="1"/>
    <s v="Unidad Élite"/>
    <s v="Gilberto Mazo"/>
    <s v="gilberto.mazo@antioquia.gov.co"/>
    <s v="3146327933 - 3202407294 "/>
    <n v="8857"/>
    <s v="San Rafael"/>
    <s v="05667"/>
    <s v="Embalses"/>
    <s v="Z16"/>
    <s v="ORIENTE"/>
    <s v="R07"/>
    <m/>
    <e v="#N/A"/>
    <e v="#N/A"/>
    <m/>
    <m/>
    <m/>
    <s v="Creciente Súbita"/>
    <m/>
    <e v="#N/A"/>
    <m/>
    <m/>
    <m/>
    <m/>
    <n v="12"/>
    <n v="36"/>
    <m/>
    <m/>
    <m/>
    <m/>
    <m/>
    <m/>
  </r>
  <r>
    <s v="Abril"/>
    <s v="04"/>
    <x v="3"/>
    <m/>
    <n v="20150414"/>
    <m/>
    <n v="1"/>
    <s v="Unidad Élite"/>
    <s v="Gilberto Mazo"/>
    <s v="gilberto.mazo@antioquia.gov.co"/>
    <s v="3146327933 - 3202407294 "/>
    <n v="8857"/>
    <s v="Ciudad Bolívar"/>
    <s v="05101"/>
    <s v="San Juan"/>
    <s v="Z20"/>
    <s v="SUROESTE"/>
    <s v="R08"/>
    <m/>
    <e v="#N/A"/>
    <e v="#N/A"/>
    <m/>
    <m/>
    <m/>
    <s v="Sismo"/>
    <m/>
    <n v="25"/>
    <m/>
    <m/>
    <m/>
    <m/>
    <m/>
    <m/>
    <m/>
    <m/>
    <m/>
    <m/>
    <m/>
    <m/>
  </r>
  <r>
    <s v="Abril"/>
    <s v="04"/>
    <x v="3"/>
    <m/>
    <n v="20150415"/>
    <m/>
    <n v="1"/>
    <s v="Unidad Élite"/>
    <s v="Gilberto Mazo"/>
    <s v="gilberto.mazo@antioquia.gov.co"/>
    <s v="3146327933 - 3202407294 "/>
    <n v="8857"/>
    <s v="Ebéjico"/>
    <s v="05240"/>
    <s v="Cauca Medio"/>
    <s v="Z14"/>
    <s v="OCCIDENTE"/>
    <s v="R06"/>
    <m/>
    <e v="#N/A"/>
    <e v="#N/A"/>
    <m/>
    <m/>
    <m/>
    <s v="Otro"/>
    <m/>
    <n v="39"/>
    <m/>
    <m/>
    <m/>
    <m/>
    <m/>
    <m/>
    <m/>
    <n v="2"/>
    <m/>
    <m/>
    <m/>
    <m/>
  </r>
  <r>
    <s v="Abril"/>
    <s v="04"/>
    <x v="3"/>
    <m/>
    <n v="20150415"/>
    <m/>
    <n v="1"/>
    <s v="Unidad Élite"/>
    <s v="Gilberto Mazo"/>
    <s v="gilberto.mazo@antioquia.gov.co"/>
    <s v="3146327933 - 3202407294 "/>
    <n v="8857"/>
    <s v="Belmira"/>
    <s v="05086"/>
    <s v="Río Grande y Chico"/>
    <s v="Z11"/>
    <s v="NORTE"/>
    <s v="R05"/>
    <m/>
    <e v="#N/A"/>
    <e v="#N/A"/>
    <m/>
    <m/>
    <m/>
    <s v="Ahogamiento"/>
    <m/>
    <e v="#N/A"/>
    <m/>
    <m/>
    <m/>
    <m/>
    <m/>
    <m/>
    <m/>
    <m/>
    <m/>
    <m/>
    <n v="1"/>
    <m/>
  </r>
  <r>
    <s v="Abril"/>
    <s v="04"/>
    <x v="3"/>
    <m/>
    <n v="20150416"/>
    <m/>
    <n v="1"/>
    <s v="Unidad Élite"/>
    <s v="Gilberto Mazo"/>
    <s v="gilberto.mazo@antioquia.gov.co"/>
    <s v="3146327933 - 3202407294 "/>
    <n v="8857"/>
    <s v="Santa Rosa de Osos"/>
    <s v="05686"/>
    <s v="Río Grande y Chico"/>
    <s v="Z11"/>
    <s v="NORTE"/>
    <s v="R05"/>
    <m/>
    <e v="#N/A"/>
    <e v="#N/A"/>
    <m/>
    <m/>
    <m/>
    <s v="Deslizamiento"/>
    <m/>
    <n v="7"/>
    <m/>
    <m/>
    <n v="1"/>
    <m/>
    <n v="1"/>
    <m/>
    <m/>
    <m/>
    <m/>
    <m/>
    <m/>
    <m/>
  </r>
  <r>
    <s v="Abril"/>
    <s v="04"/>
    <x v="3"/>
    <m/>
    <n v="20150420"/>
    <m/>
    <n v="1"/>
    <s v="Unidad Élite"/>
    <s v="Gilberto Mazo"/>
    <s v="gilberto.mazo@antioquia.gov.co"/>
    <s v="3146327933 - 3202407294 "/>
    <n v="8857"/>
    <s v="Angelópolis"/>
    <s v="05036"/>
    <s v="Sinifaná"/>
    <s v="Z19"/>
    <s v="SUROESTE"/>
    <s v="R08"/>
    <m/>
    <e v="#N/A"/>
    <e v="#N/A"/>
    <m/>
    <m/>
    <m/>
    <s v="Vendaval"/>
    <m/>
    <n v="30"/>
    <n v="3"/>
    <n v="1"/>
    <m/>
    <n v="1"/>
    <n v="3"/>
    <n v="15"/>
    <m/>
    <m/>
    <m/>
    <m/>
    <m/>
    <m/>
  </r>
  <r>
    <s v="Abril"/>
    <s v="04"/>
    <x v="3"/>
    <m/>
    <n v="20150421"/>
    <m/>
    <n v="1"/>
    <s v="Unidad Élite"/>
    <s v="Gilberto Mazo"/>
    <s v="gilberto.mazo@antioquia.gov.co"/>
    <s v="3146327933 - 3202407294 "/>
    <n v="8857"/>
    <s v="Carolina"/>
    <s v="05150"/>
    <s v="Río Porce "/>
    <s v="Z09"/>
    <s v="NORTE"/>
    <s v="R05"/>
    <m/>
    <e v="#N/A"/>
    <e v="#N/A"/>
    <m/>
    <m/>
    <m/>
    <s v="Accidente"/>
    <m/>
    <n v="1"/>
    <m/>
    <m/>
    <m/>
    <m/>
    <m/>
    <m/>
    <m/>
    <m/>
    <m/>
    <m/>
    <n v="1"/>
    <m/>
  </r>
  <r>
    <s v="Abril"/>
    <s v="04"/>
    <x v="3"/>
    <m/>
    <n v="20150422"/>
    <m/>
    <n v="1"/>
    <s v="Unidad Élite"/>
    <s v="Gilberto Mazo"/>
    <s v="gilberto.mazo@antioquia.gov.co"/>
    <s v="3146327933 - 3202407294 "/>
    <n v="8857"/>
    <s v="Belmira"/>
    <s v="05086"/>
    <s v="Río Grande y Chico"/>
    <s v="Z11"/>
    <s v="NORTE"/>
    <s v="R05"/>
    <m/>
    <e v="#N/A"/>
    <e v="#N/A"/>
    <m/>
    <m/>
    <m/>
    <s v="Lluvias"/>
    <m/>
    <n v="19"/>
    <m/>
    <m/>
    <m/>
    <m/>
    <m/>
    <m/>
    <m/>
    <m/>
    <m/>
    <m/>
    <m/>
    <m/>
  </r>
  <r>
    <s v="Abril"/>
    <s v="04"/>
    <x v="3"/>
    <m/>
    <n v="20150423"/>
    <m/>
    <n v="1"/>
    <s v="Unidad Élite"/>
    <s v="Gilberto Mazo"/>
    <s v="gilberto.mazo@antioquia.gov.co"/>
    <s v="3146327933 - 3202407294 "/>
    <n v="8857"/>
    <s v="Angostura"/>
    <s v="05038"/>
    <s v="Vertiente Chorros Blancos"/>
    <s v="Z10"/>
    <s v="NORTE"/>
    <s v="R05"/>
    <m/>
    <e v="#N/A"/>
    <e v="#N/A"/>
    <m/>
    <m/>
    <m/>
    <s v="Otro"/>
    <s v="Desplazamiento"/>
    <n v="39"/>
    <m/>
    <m/>
    <m/>
    <m/>
    <n v="80"/>
    <m/>
    <m/>
    <m/>
    <m/>
    <m/>
    <m/>
    <m/>
  </r>
  <r>
    <s v="Abril"/>
    <s v="04"/>
    <x v="3"/>
    <m/>
    <n v="20150423"/>
    <m/>
    <n v="1"/>
    <s v="Unidad Élite"/>
    <s v="Gilberto Mazo"/>
    <s v="gilberto.mazo@antioquia.gov.co"/>
    <s v="3146327933 - 3202407294 "/>
    <n v="8857"/>
    <s v="Apartadó"/>
    <s v="05045"/>
    <s v="Centro"/>
    <s v="Z23"/>
    <s v="URABÁ"/>
    <s v="R09"/>
    <m/>
    <e v="#N/A"/>
    <e v="#N/A"/>
    <m/>
    <m/>
    <m/>
    <s v="Incendio Estructural"/>
    <m/>
    <n v="15"/>
    <m/>
    <m/>
    <m/>
    <m/>
    <m/>
    <m/>
    <m/>
    <m/>
    <m/>
    <m/>
    <m/>
    <m/>
  </r>
  <r>
    <s v="Abril"/>
    <s v="04"/>
    <x v="3"/>
    <m/>
    <n v="20150423"/>
    <m/>
    <n v="1"/>
    <s v="Unidad Élite"/>
    <s v="Gilberto Mazo"/>
    <s v="gilberto.mazo@antioquia.gov.co"/>
    <s v="3146327933 - 3202407294 "/>
    <n v="8857"/>
    <s v="Uramita"/>
    <s v="05842"/>
    <s v="Cuenca del Río Sucio"/>
    <s v="Z13"/>
    <s v="OCCIDENTE"/>
    <s v="R06"/>
    <m/>
    <e v="#N/A"/>
    <e v="#N/A"/>
    <m/>
    <m/>
    <m/>
    <s v="Lluvias"/>
    <m/>
    <n v="19"/>
    <m/>
    <m/>
    <m/>
    <m/>
    <m/>
    <m/>
    <m/>
    <m/>
    <m/>
    <m/>
    <m/>
    <m/>
  </r>
  <r>
    <s v="Abril"/>
    <s v="04"/>
    <x v="3"/>
    <m/>
    <n v="20150423"/>
    <m/>
    <n v="1"/>
    <s v="Unidad Élite"/>
    <s v="Gilberto Mazo"/>
    <s v="gilberto.mazo@antioquia.gov.co"/>
    <s v="3146327933 - 3202407294 "/>
    <n v="8857"/>
    <s v="Frontino"/>
    <s v="05284"/>
    <s v="Cuenca del Río Sucio"/>
    <s v="Z13"/>
    <s v="OCCIDENTE"/>
    <s v="R06"/>
    <m/>
    <e v="#N/A"/>
    <e v="#N/A"/>
    <m/>
    <m/>
    <m/>
    <s v="Vendaval"/>
    <m/>
    <n v="30"/>
    <m/>
    <m/>
    <m/>
    <m/>
    <n v="37"/>
    <n v="139"/>
    <m/>
    <m/>
    <m/>
    <m/>
    <m/>
    <m/>
  </r>
  <r>
    <s v="Abril"/>
    <s v="04"/>
    <x v="3"/>
    <m/>
    <n v="20150423"/>
    <m/>
    <n v="1"/>
    <s v="Unidad Élite"/>
    <s v="Gilberto Mazo"/>
    <s v="gilberto.mazo@antioquia.gov.co"/>
    <s v="3146327933 - 3202407294 "/>
    <n v="8857"/>
    <s v="Apartadó"/>
    <s v="05045"/>
    <s v="Centro"/>
    <s v="Z23"/>
    <s v="URABÁ"/>
    <s v="R09"/>
    <m/>
    <e v="#N/A"/>
    <e v="#N/A"/>
    <m/>
    <m/>
    <m/>
    <s v="Incendio Estructural"/>
    <m/>
    <n v="15"/>
    <m/>
    <m/>
    <m/>
    <m/>
    <n v="5"/>
    <n v="25"/>
    <m/>
    <m/>
    <m/>
    <m/>
    <m/>
    <n v="25"/>
  </r>
  <r>
    <s v="Abril"/>
    <s v="04"/>
    <x v="3"/>
    <m/>
    <n v="20150427"/>
    <m/>
    <n v="1"/>
    <s v="Unidad Élite"/>
    <s v="Gilberto Mazo"/>
    <s v="gilberto.mazo@antioquia.gov.co"/>
    <s v="3146327933 - 3202407294 "/>
    <n v="8857"/>
    <s v="Valdivia"/>
    <s v="05854"/>
    <s v="Vertiente Chorros Blancos"/>
    <s v="Z10"/>
    <s v="NORTE"/>
    <s v="R05"/>
    <m/>
    <e v="#N/A"/>
    <e v="#N/A"/>
    <m/>
    <m/>
    <m/>
    <s v="Lluvias"/>
    <m/>
    <n v="19"/>
    <m/>
    <m/>
    <m/>
    <m/>
    <m/>
    <m/>
    <m/>
    <m/>
    <m/>
    <m/>
    <m/>
    <n v="100"/>
  </r>
  <r>
    <s v="Abril"/>
    <s v="04"/>
    <x v="3"/>
    <m/>
    <n v="20150428"/>
    <m/>
    <n v="1"/>
    <s v="Unidad Élite"/>
    <s v="Gilberto Mazo"/>
    <s v="gilberto.mazo@antioquia.gov.co"/>
    <s v="3146327933 - 3202407294 "/>
    <n v="8857"/>
    <s v="Uramita"/>
    <s v="05842"/>
    <s v="Cuenca del Río Sucio"/>
    <s v="Z13"/>
    <s v="OCCIDENTE"/>
    <s v="R06"/>
    <m/>
    <e v="#N/A"/>
    <e v="#N/A"/>
    <m/>
    <m/>
    <m/>
    <s v="Accidente"/>
    <m/>
    <n v="1"/>
    <m/>
    <m/>
    <m/>
    <m/>
    <m/>
    <m/>
    <m/>
    <m/>
    <m/>
    <m/>
    <m/>
    <n v="4"/>
  </r>
  <r>
    <s v="Abril"/>
    <s v="04"/>
    <x v="3"/>
    <m/>
    <n v="20150426"/>
    <m/>
    <n v="1"/>
    <s v="Unidad Élite"/>
    <s v="Gilberto Mazo"/>
    <s v="gilberto.mazo@antioquia.gov.co"/>
    <s v="3146327933 - 3202407294 "/>
    <n v="8857"/>
    <s v="Bello"/>
    <s v="05088"/>
    <s v="Norte "/>
    <s v="Z02"/>
    <s v="VALLE DE ABURRÁ"/>
    <s v="R01"/>
    <m/>
    <e v="#N/A"/>
    <e v="#N/A"/>
    <m/>
    <m/>
    <m/>
    <s v="Incendio Forestal"/>
    <m/>
    <n v="16"/>
    <m/>
    <m/>
    <m/>
    <m/>
    <m/>
    <m/>
    <m/>
    <m/>
    <m/>
    <m/>
    <m/>
    <m/>
  </r>
  <r>
    <s v="Mayo"/>
    <s v="05"/>
    <x v="3"/>
    <m/>
    <n v="20150501"/>
    <m/>
    <n v="1"/>
    <s v="Unidad Élite"/>
    <s v="Gilberto Mazo"/>
    <s v="gilberto.mazo@antioquia.gov.co"/>
    <s v="3146327933 - 3202407294 "/>
    <n v="8857"/>
    <s v="Medellín"/>
    <s v="05001"/>
    <s v="Centro"/>
    <s v="Z01"/>
    <s v="VALLE DE ABURRÁ"/>
    <s v="R01"/>
    <m/>
    <e v="#N/A"/>
    <e v="#N/A"/>
    <m/>
    <m/>
    <m/>
    <s v="Incendio Forestal"/>
    <m/>
    <n v="16"/>
    <m/>
    <m/>
    <m/>
    <m/>
    <m/>
    <m/>
    <m/>
    <m/>
    <m/>
    <m/>
    <m/>
    <m/>
  </r>
  <r>
    <s v="Mayo"/>
    <s v="05"/>
    <x v="3"/>
    <m/>
    <n v="20150501"/>
    <m/>
    <n v="1"/>
    <s v="Unidad Élite"/>
    <s v="Gilberto Mazo"/>
    <s v="gilberto.mazo@antioquia.gov.co"/>
    <s v="3146327933 - 3202407294 "/>
    <n v="8857"/>
    <s v="Salgar"/>
    <s v="05642"/>
    <s v="Penderisco"/>
    <s v="Z21"/>
    <s v="SUROESTE"/>
    <s v="R08"/>
    <m/>
    <e v="#N/A"/>
    <e v="#N/A"/>
    <m/>
    <m/>
    <m/>
    <s v="Inundación"/>
    <m/>
    <n v="18"/>
    <m/>
    <m/>
    <m/>
    <m/>
    <m/>
    <m/>
    <m/>
    <m/>
    <m/>
    <m/>
    <m/>
    <m/>
  </r>
  <r>
    <s v="Mayo"/>
    <s v="05"/>
    <x v="3"/>
    <m/>
    <n v="20150503"/>
    <m/>
    <n v="1"/>
    <s v="Unidad Élite"/>
    <s v="Gilberto Mazo"/>
    <s v="gilberto.mazo@antioquia.gov.co"/>
    <s v="3146327933 - 3202407294 "/>
    <n v="8857"/>
    <s v="Caldas"/>
    <s v="05129"/>
    <s v="Sur "/>
    <s v="Z03"/>
    <s v="VALLE DE ABURRÁ"/>
    <s v="R01"/>
    <m/>
    <e v="#N/A"/>
    <e v="#N/A"/>
    <m/>
    <m/>
    <m/>
    <s v="Lluvias"/>
    <m/>
    <n v="19"/>
    <m/>
    <m/>
    <m/>
    <m/>
    <m/>
    <m/>
    <m/>
    <m/>
    <m/>
    <m/>
    <m/>
    <m/>
  </r>
  <r>
    <s v="Mayo"/>
    <s v="05"/>
    <x v="3"/>
    <m/>
    <n v="20150503"/>
    <m/>
    <n v="1"/>
    <s v="Unidad Élite"/>
    <s v="Gilberto Mazo"/>
    <s v="gilberto.mazo@antioquia.gov.co"/>
    <s v="3146327933 - 3202407294 "/>
    <n v="8857"/>
    <s v="Sabaneta"/>
    <s v="05631"/>
    <s v="Sur "/>
    <s v="Z03"/>
    <s v="VALLE DE ABURRÁ"/>
    <s v="R01"/>
    <m/>
    <e v="#N/A"/>
    <e v="#N/A"/>
    <m/>
    <m/>
    <m/>
    <s v="Lluvias"/>
    <m/>
    <n v="19"/>
    <m/>
    <m/>
    <m/>
    <m/>
    <m/>
    <m/>
    <m/>
    <m/>
    <m/>
    <m/>
    <m/>
    <m/>
  </r>
  <r>
    <s v="Mayo"/>
    <s v="05"/>
    <x v="3"/>
    <m/>
    <n v="20150503"/>
    <m/>
    <n v="1"/>
    <s v="Unidad Élite"/>
    <s v="Gilberto Mazo"/>
    <s v="gilberto.mazo@antioquia.gov.co"/>
    <s v="3146327933 - 3202407294 "/>
    <n v="8857"/>
    <s v="Envigado"/>
    <s v="05266"/>
    <s v="Sur "/>
    <s v="Z03"/>
    <s v="VALLE DE ABURRÁ"/>
    <s v="R01"/>
    <m/>
    <e v="#N/A"/>
    <e v="#N/A"/>
    <m/>
    <m/>
    <m/>
    <s v="Lluvias"/>
    <m/>
    <n v="19"/>
    <m/>
    <m/>
    <m/>
    <m/>
    <m/>
    <m/>
    <m/>
    <m/>
    <m/>
    <m/>
    <m/>
    <m/>
  </r>
  <r>
    <s v="Mayo"/>
    <s v="05"/>
    <x v="3"/>
    <m/>
    <n v="20150503"/>
    <m/>
    <n v="1"/>
    <s v="Unidad Élite"/>
    <s v="Gilberto Mazo"/>
    <s v="gilberto.mazo@antioquia.gov.co"/>
    <s v="3146327933 - 3202407294 "/>
    <n v="8857"/>
    <s v="Chigorodó"/>
    <s v="05172"/>
    <s v="Centro"/>
    <s v="Z23"/>
    <s v="URABÁ"/>
    <s v="R09"/>
    <m/>
    <e v="#N/A"/>
    <e v="#N/A"/>
    <m/>
    <m/>
    <m/>
    <s v="Inundación"/>
    <m/>
    <n v="18"/>
    <n v="100"/>
    <m/>
    <m/>
    <m/>
    <m/>
    <m/>
    <m/>
    <m/>
    <m/>
    <m/>
    <m/>
    <m/>
  </r>
  <r>
    <s v="Mayo"/>
    <s v="05"/>
    <x v="3"/>
    <m/>
    <n v="20150503"/>
    <m/>
    <n v="1"/>
    <s v="Unidad Élite"/>
    <s v="Gilberto Mazo"/>
    <s v="gilberto.mazo@antioquia.gov.co"/>
    <s v="3146327933 - 3202407294 "/>
    <n v="8857"/>
    <s v="Chigorodó"/>
    <s v="05172"/>
    <s v="Centro"/>
    <s v="Z23"/>
    <s v="URABÁ"/>
    <s v="R09"/>
    <m/>
    <e v="#N/A"/>
    <e v="#N/A"/>
    <m/>
    <m/>
    <m/>
    <s v="Inundación"/>
    <m/>
    <n v="18"/>
    <m/>
    <m/>
    <m/>
    <m/>
    <m/>
    <m/>
    <m/>
    <m/>
    <m/>
    <m/>
    <m/>
    <m/>
  </r>
  <r>
    <s v="Abril"/>
    <s v="04"/>
    <x v="3"/>
    <m/>
    <n v="20150409"/>
    <m/>
    <n v="1"/>
    <s v="Unidad Élite"/>
    <s v="Gilberto Mazo"/>
    <s v="gilberto.mazo@antioquia.gov.co"/>
    <s v="3146327933 - 3202407294 "/>
    <n v="8857"/>
    <s v="Bello"/>
    <s v="05088"/>
    <s v="Norte "/>
    <s v="Z02"/>
    <s v="VALLE DE ABURRÁ"/>
    <s v="R01"/>
    <m/>
    <e v="#N/A"/>
    <e v="#N/A"/>
    <m/>
    <m/>
    <m/>
    <s v="Incendio Forestal"/>
    <m/>
    <n v="16"/>
    <m/>
    <m/>
    <m/>
    <m/>
    <m/>
    <m/>
    <m/>
    <m/>
    <m/>
    <m/>
    <m/>
    <m/>
  </r>
  <r>
    <s v="Abril"/>
    <s v="04"/>
    <x v="3"/>
    <m/>
    <n v="20150415"/>
    <m/>
    <n v="1"/>
    <s v="Unidad Élite"/>
    <s v="Gilberto Mazo"/>
    <s v="gilberto.mazo@antioquia.gov.co"/>
    <s v="3146327933 - 3202407294 "/>
    <n v="8857"/>
    <s v="Santa Rosa de Osos"/>
    <s v="05686"/>
    <s v="Río Grande y Chico"/>
    <s v="Z11"/>
    <s v="NORTE"/>
    <s v="R05"/>
    <m/>
    <e v="#N/A"/>
    <e v="#N/A"/>
    <m/>
    <m/>
    <m/>
    <s v="Deslizamiento"/>
    <m/>
    <n v="7"/>
    <m/>
    <n v="1"/>
    <m/>
    <m/>
    <n v="1"/>
    <m/>
    <n v="1"/>
    <m/>
    <m/>
    <m/>
    <m/>
    <n v="7"/>
  </r>
  <r>
    <s v="Mayo"/>
    <s v="05"/>
    <x v="3"/>
    <m/>
    <n v="20150507"/>
    <m/>
    <n v="1"/>
    <s v="Unidad Élite"/>
    <s v="Gilberto Mazo"/>
    <s v="gilberto.mazo@antioquia.gov.co"/>
    <s v="3146327933 - 3202407294 "/>
    <n v="8857"/>
    <s v="Santa Rosa de Osos"/>
    <s v="05686"/>
    <s v="Río Grande y Chico"/>
    <s v="Z11"/>
    <s v="NORTE"/>
    <s v="R05"/>
    <m/>
    <e v="#N/A"/>
    <e v="#N/A"/>
    <m/>
    <m/>
    <m/>
    <s v="Vendaval"/>
    <m/>
    <n v="30"/>
    <m/>
    <m/>
    <m/>
    <m/>
    <m/>
    <m/>
    <m/>
    <m/>
    <m/>
    <m/>
    <m/>
    <m/>
  </r>
  <r>
    <s v="Mayo"/>
    <s v="05"/>
    <x v="3"/>
    <m/>
    <n v="20150507"/>
    <m/>
    <n v="1"/>
    <s v="Unidad Élite"/>
    <s v="Gilberto Mazo"/>
    <s v="gilberto.mazo@antioquia.gov.co"/>
    <s v="3146327933 - 3202407294 "/>
    <n v="8857"/>
    <s v="Santa Rosa de Osos"/>
    <s v="05686"/>
    <s v="Río Grande y Chico"/>
    <s v="Z11"/>
    <s v="NORTE"/>
    <s v="R05"/>
    <m/>
    <e v="#N/A"/>
    <e v="#N/A"/>
    <m/>
    <m/>
    <m/>
    <s v="Vendaval"/>
    <m/>
    <n v="30"/>
    <m/>
    <m/>
    <m/>
    <m/>
    <m/>
    <m/>
    <m/>
    <m/>
    <m/>
    <m/>
    <m/>
    <m/>
  </r>
  <r>
    <s v="Mayo"/>
    <s v="05"/>
    <x v="3"/>
    <m/>
    <n v="20150508"/>
    <m/>
    <n v="1"/>
    <s v="Unidad Élite"/>
    <s v="Gilberto Mazo"/>
    <s v="gilberto.mazo@antioquia.gov.co"/>
    <s v="3146327933 - 3202407294 "/>
    <n v="8857"/>
    <s v="Dabeiba"/>
    <s v="05234"/>
    <s v="Cuenca del Río Sucio"/>
    <s v="Z13"/>
    <s v="OCCIDENTE"/>
    <s v="R06"/>
    <m/>
    <e v="#N/A"/>
    <e v="#N/A"/>
    <m/>
    <m/>
    <m/>
    <s v="Deslizamiento"/>
    <m/>
    <n v="7"/>
    <n v="5"/>
    <m/>
    <m/>
    <m/>
    <m/>
    <m/>
    <m/>
    <m/>
    <m/>
    <m/>
    <m/>
    <m/>
  </r>
  <r>
    <s v="Mayo"/>
    <s v="05"/>
    <x v="3"/>
    <m/>
    <n v="20150508"/>
    <m/>
    <n v="1"/>
    <s v="Unidad Élite"/>
    <s v="Gilberto Mazo"/>
    <s v="gilberto.mazo@antioquia.gov.co"/>
    <s v="3146327933 - 3202407294 "/>
    <n v="8857"/>
    <s v="Itagüí"/>
    <s v="05360"/>
    <s v="Sur "/>
    <s v="Z03"/>
    <s v="VALLE DE ABURRÁ"/>
    <s v="R01"/>
    <m/>
    <e v="#N/A"/>
    <e v="#N/A"/>
    <m/>
    <m/>
    <m/>
    <s v="Lluvias"/>
    <m/>
    <n v="19"/>
    <m/>
    <m/>
    <m/>
    <m/>
    <n v="30"/>
    <n v="117"/>
    <m/>
    <m/>
    <m/>
    <m/>
    <m/>
    <m/>
  </r>
  <r>
    <s v="Mayo"/>
    <s v="05"/>
    <x v="3"/>
    <m/>
    <n v="20150508"/>
    <m/>
    <n v="1"/>
    <s v="Unidad Élite"/>
    <s v="Gilberto Mazo"/>
    <s v="gilberto.mazo@antioquia.gov.co"/>
    <s v="3146327933 - 3202407294 "/>
    <n v="8857"/>
    <s v="Medellín"/>
    <s v="05001"/>
    <s v="Centro"/>
    <s v="Z01"/>
    <s v="VALLE DE ABURRÁ"/>
    <s v="R01"/>
    <m/>
    <e v="#N/A"/>
    <e v="#N/A"/>
    <m/>
    <m/>
    <m/>
    <s v="Incendio Forestal"/>
    <m/>
    <n v="16"/>
    <m/>
    <m/>
    <m/>
    <m/>
    <m/>
    <m/>
    <m/>
    <m/>
    <m/>
    <m/>
    <m/>
    <m/>
  </r>
  <r>
    <s v="Mayo"/>
    <s v="05"/>
    <x v="3"/>
    <m/>
    <n v="20150507"/>
    <m/>
    <n v="1"/>
    <s v="Unidad Élite"/>
    <s v="Gilberto Mazo"/>
    <s v="gilberto.mazo@antioquia.gov.co"/>
    <s v="3146327933 - 3202407294 "/>
    <n v="8857"/>
    <s v="Yarumal"/>
    <s v="05887"/>
    <s v="Vertiente Chorros Blancos"/>
    <s v="Z10"/>
    <s v="NORTE"/>
    <s v="R05"/>
    <m/>
    <e v="#N/A"/>
    <e v="#N/A"/>
    <m/>
    <m/>
    <m/>
    <s v="Vendaval"/>
    <m/>
    <n v="30"/>
    <m/>
    <m/>
    <m/>
    <m/>
    <m/>
    <m/>
    <m/>
    <m/>
    <m/>
    <m/>
    <m/>
    <m/>
  </r>
  <r>
    <s v="Mayo"/>
    <s v="05"/>
    <x v="3"/>
    <m/>
    <n v="20150511"/>
    <m/>
    <n v="1"/>
    <s v="Unidad Élite"/>
    <s v="Gilberto Mazo"/>
    <s v="gilberto.mazo@antioquia.gov.co"/>
    <s v="3146327933 - 3202407294 "/>
    <n v="8857"/>
    <s v="Medellín"/>
    <s v="05001"/>
    <s v="Centro"/>
    <s v="Z01"/>
    <s v="VALLE DE ABURRÁ"/>
    <s v="R01"/>
    <m/>
    <e v="#N/A"/>
    <e v="#N/A"/>
    <m/>
    <m/>
    <m/>
    <s v="Incendio Forestal"/>
    <m/>
    <n v="16"/>
    <m/>
    <m/>
    <m/>
    <m/>
    <m/>
    <m/>
    <m/>
    <m/>
    <m/>
    <m/>
    <m/>
    <m/>
  </r>
  <r>
    <s v="Mayo"/>
    <s v="05"/>
    <x v="3"/>
    <m/>
    <n v="20150512"/>
    <m/>
    <n v="1"/>
    <s v="Unidad Élite"/>
    <s v="Gilberto Mazo"/>
    <s v="gilberto.mazo@antioquia.gov.co"/>
    <s v="3146327933 - 3202407294 "/>
    <n v="8857"/>
    <s v="La Ceja"/>
    <s v="05376"/>
    <s v="Valle de San Nicolás"/>
    <s v="Z18"/>
    <s v="ORIENTE"/>
    <s v="R07"/>
    <m/>
    <e v="#N/A"/>
    <e v="#N/A"/>
    <m/>
    <m/>
    <m/>
    <s v="Incendio Forestal"/>
    <m/>
    <n v="16"/>
    <m/>
    <m/>
    <m/>
    <m/>
    <m/>
    <m/>
    <m/>
    <m/>
    <m/>
    <m/>
    <m/>
    <m/>
  </r>
  <r>
    <s v="Mayo"/>
    <s v="05"/>
    <x v="3"/>
    <m/>
    <n v="20150514"/>
    <m/>
    <n v="1"/>
    <s v="Unidad Élite"/>
    <s v="Gilberto Mazo"/>
    <s v="gilberto.mazo@antioquia.gov.co"/>
    <s v="3146327933 - 3202407294 "/>
    <n v="8857"/>
    <s v="Heliconia"/>
    <s v="05347"/>
    <s v="Cauca Medio"/>
    <s v="Z14"/>
    <s v="OCCIDENTE"/>
    <s v="R06"/>
    <m/>
    <e v="#N/A"/>
    <e v="#N/A"/>
    <m/>
    <m/>
    <m/>
    <s v="Incendio Forestal"/>
    <m/>
    <n v="16"/>
    <n v="3"/>
    <m/>
    <n v="35"/>
    <m/>
    <n v="50"/>
    <m/>
    <m/>
    <m/>
    <m/>
    <m/>
    <m/>
    <m/>
  </r>
  <r>
    <s v="Mayo"/>
    <s v="05"/>
    <x v="3"/>
    <m/>
    <n v="20150514"/>
    <m/>
    <n v="1"/>
    <s v="Unidad Élite"/>
    <s v="Gilberto Mazo"/>
    <s v="gilberto.mazo@antioquia.gov.co"/>
    <s v="3146327933 - 3202407294 "/>
    <n v="8857"/>
    <s v="Valdivia"/>
    <s v="05854"/>
    <s v="Vertiente Chorros Blancos"/>
    <s v="Z10"/>
    <s v="NORTE"/>
    <s v="R05"/>
    <m/>
    <e v="#N/A"/>
    <e v="#N/A"/>
    <m/>
    <m/>
    <m/>
    <s v="Deslizamiento"/>
    <m/>
    <n v="7"/>
    <m/>
    <m/>
    <m/>
    <m/>
    <m/>
    <m/>
    <m/>
    <m/>
    <m/>
    <m/>
    <m/>
    <m/>
  </r>
  <r>
    <s v="Mayo"/>
    <s v="05"/>
    <x v="3"/>
    <m/>
    <n v="20150515"/>
    <m/>
    <n v="1"/>
    <s v="Unidad Élite"/>
    <s v="Gilberto Mazo"/>
    <s v="gilberto.mazo@antioquia.gov.co"/>
    <s v="3146327933 - 3202407294 "/>
    <n v="8857"/>
    <s v="Itagüí"/>
    <s v="05360"/>
    <s v="Sur "/>
    <s v="Z03"/>
    <s v="VALLE DE ABURRÁ"/>
    <s v="R01"/>
    <m/>
    <e v="#N/A"/>
    <e v="#N/A"/>
    <m/>
    <m/>
    <m/>
    <s v="Incendio Forestal"/>
    <m/>
    <n v="16"/>
    <m/>
    <n v="10"/>
    <m/>
    <m/>
    <n v="400"/>
    <m/>
    <m/>
    <m/>
    <m/>
    <m/>
    <m/>
    <m/>
  </r>
  <r>
    <s v="Mayo"/>
    <s v="05"/>
    <x v="3"/>
    <m/>
    <n v="20150515"/>
    <m/>
    <n v="1"/>
    <s v="Unidad Élite"/>
    <s v="Gilberto Mazo"/>
    <s v="gilberto.mazo@antioquia.gov.co"/>
    <s v="3146327933 - 3202407294 "/>
    <n v="8857"/>
    <s v="Valdivia"/>
    <s v="05854"/>
    <s v="Vertiente Chorros Blancos"/>
    <s v="Z10"/>
    <s v="NORTE"/>
    <s v="R05"/>
    <m/>
    <e v="#N/A"/>
    <e v="#N/A"/>
    <m/>
    <m/>
    <m/>
    <s v="Lluvias"/>
    <m/>
    <n v="19"/>
    <n v="290"/>
    <n v="7"/>
    <m/>
    <m/>
    <m/>
    <m/>
    <n v="970"/>
    <m/>
    <m/>
    <m/>
    <m/>
    <m/>
  </r>
  <r>
    <s v="Mayo"/>
    <s v="05"/>
    <x v="3"/>
    <m/>
    <n v="20150516"/>
    <m/>
    <n v="1"/>
    <s v="Unidad Élite"/>
    <s v="Gilberto Mazo"/>
    <s v="gilberto.mazo@antioquia.gov.co"/>
    <s v="3146327933 - 3202407294 "/>
    <n v="8857"/>
    <s v="Valdivia"/>
    <s v="05854"/>
    <s v="Vertiente Chorros Blancos"/>
    <s v="Z10"/>
    <s v="NORTE"/>
    <s v="R05"/>
    <m/>
    <e v="#N/A"/>
    <e v="#N/A"/>
    <m/>
    <m/>
    <m/>
    <s v="Vendaval"/>
    <m/>
    <n v="30"/>
    <n v="309"/>
    <n v="60"/>
    <n v="66"/>
    <m/>
    <m/>
    <m/>
    <n v="1461"/>
    <n v="440"/>
    <n v="60"/>
    <m/>
    <m/>
    <n v="95"/>
  </r>
  <r>
    <s v="Mayo"/>
    <s v="05"/>
    <x v="3"/>
    <m/>
    <n v="20150518"/>
    <m/>
    <n v="1"/>
    <s v="Unidad Élite"/>
    <s v="Gilberto Mazo"/>
    <s v="gilberto.mazo@antioquia.gov.co"/>
    <s v="3146327933 - 3202407294 "/>
    <n v="8857"/>
    <s v="Salgar"/>
    <s v="05642"/>
    <s v="Penderisco"/>
    <s v="Z21"/>
    <s v="SUROESTE"/>
    <s v="R08"/>
    <m/>
    <e v="#N/A"/>
    <e v="#N/A"/>
    <m/>
    <m/>
    <m/>
    <s v="Avenida"/>
    <m/>
    <n v="3"/>
    <n v="200"/>
    <m/>
    <m/>
    <m/>
    <m/>
    <m/>
    <m/>
    <m/>
    <m/>
    <m/>
    <m/>
    <m/>
  </r>
  <r>
    <s v="Mayo"/>
    <s v="05"/>
    <x v="3"/>
    <m/>
    <n v="20150519"/>
    <m/>
    <n v="1"/>
    <s v="Unidad Élite"/>
    <s v="Gilberto Mazo"/>
    <s v="gilberto.mazo@antioquia.gov.co"/>
    <s v="3146327933 - 3202407294 "/>
    <n v="8857"/>
    <s v="Zaragoza"/>
    <s v="05895"/>
    <s v="Bajo Cauca"/>
    <s v="Z04"/>
    <s v="BAJO CAUCA"/>
    <s v="R02"/>
    <m/>
    <e v="#N/A"/>
    <e v="#N/A"/>
    <m/>
    <m/>
    <m/>
    <s v="Creciente Súbita"/>
    <m/>
    <e v="#N/A"/>
    <m/>
    <m/>
    <m/>
    <m/>
    <m/>
    <m/>
    <m/>
    <m/>
    <m/>
    <m/>
    <m/>
    <m/>
  </r>
  <r>
    <s v="Mayo"/>
    <s v="05"/>
    <x v="3"/>
    <m/>
    <n v="20150520"/>
    <m/>
    <n v="1"/>
    <s v="Unidad Élite"/>
    <s v="Gilberto Mazo"/>
    <s v="gilberto.mazo@antioquia.gov.co"/>
    <s v="3146327933 - 3202407294 "/>
    <n v="8857"/>
    <s v="Uramita"/>
    <s v="05842"/>
    <s v="Cuenca del Río Sucio"/>
    <s v="Z13"/>
    <s v="OCCIDENTE"/>
    <s v="R06"/>
    <m/>
    <e v="#N/A"/>
    <e v="#N/A"/>
    <m/>
    <m/>
    <m/>
    <s v="Incendio Forestal"/>
    <m/>
    <n v="16"/>
    <m/>
    <m/>
    <m/>
    <m/>
    <n v="170"/>
    <m/>
    <m/>
    <n v="100"/>
    <m/>
    <m/>
    <m/>
    <m/>
  </r>
  <r>
    <s v="Mayo"/>
    <s v="05"/>
    <x v="3"/>
    <m/>
    <n v="20150522"/>
    <m/>
    <n v="1"/>
    <s v="Unidad Élite"/>
    <s v="Gilberto Mazo"/>
    <s v="gilberto.mazo@antioquia.gov.co"/>
    <s v="3146327933 - 3202407294 "/>
    <n v="8857"/>
    <s v="Zaragoza"/>
    <s v="05895"/>
    <s v="Bajo Cauca"/>
    <s v="Z04"/>
    <s v="BAJO CAUCA"/>
    <s v="R02"/>
    <m/>
    <e v="#N/A"/>
    <e v="#N/A"/>
    <m/>
    <m/>
    <m/>
    <s v="Inundación"/>
    <m/>
    <n v="18"/>
    <n v="0"/>
    <m/>
    <n v="63"/>
    <m/>
    <n v="181"/>
    <m/>
    <n v="237"/>
    <m/>
    <m/>
    <n v="1"/>
    <m/>
    <m/>
  </r>
  <r>
    <s v="Mayo"/>
    <s v="05"/>
    <x v="3"/>
    <m/>
    <n v="20150523"/>
    <m/>
    <n v="1"/>
    <s v="Unidad Élite"/>
    <s v="Gilberto Mazo"/>
    <s v="gilberto.mazo@antioquia.gov.co"/>
    <s v="3146327933 - 3202407294 "/>
    <n v="8857"/>
    <s v="Vegachí"/>
    <s v="05858"/>
    <s v="Meseta"/>
    <s v="Z07"/>
    <s v="NORDESTE"/>
    <s v="R04"/>
    <m/>
    <e v="#N/A"/>
    <e v="#N/A"/>
    <m/>
    <m/>
    <m/>
    <s v="Vendaval"/>
    <m/>
    <n v="30"/>
    <m/>
    <m/>
    <m/>
    <m/>
    <n v="76"/>
    <n v="237"/>
    <m/>
    <m/>
    <m/>
    <m/>
    <m/>
    <m/>
  </r>
  <r>
    <s v="Mayo"/>
    <s v="05"/>
    <x v="3"/>
    <m/>
    <n v="20150528"/>
    <m/>
    <n v="1"/>
    <s v="Unidad Élite"/>
    <s v="Gilberto Mazo"/>
    <s v="gilberto.mazo@antioquia.gov.co"/>
    <s v="3146327933 - 3202407294 "/>
    <n v="8857"/>
    <s v="Salgar"/>
    <s v="05642"/>
    <s v="Penderisco"/>
    <s v="Z21"/>
    <s v="SUROESTE"/>
    <s v="R08"/>
    <m/>
    <e v="#N/A"/>
    <e v="#N/A"/>
    <m/>
    <m/>
    <m/>
    <s v="Deslizamiento"/>
    <m/>
    <n v="7"/>
    <m/>
    <m/>
    <m/>
    <m/>
    <m/>
    <m/>
    <m/>
    <m/>
    <m/>
    <m/>
    <m/>
    <m/>
  </r>
  <r>
    <s v="Mayo"/>
    <s v="05"/>
    <x v="3"/>
    <m/>
    <n v="20150529"/>
    <m/>
    <n v="1"/>
    <s v="Unidad Élite"/>
    <s v="Gilberto Mazo"/>
    <s v="gilberto.mazo@antioquia.gov.co"/>
    <s v="3146327933 - 3202407294 "/>
    <n v="8857"/>
    <s v="Medellín"/>
    <s v="05001"/>
    <s v="Centro"/>
    <s v="Z01"/>
    <s v="VALLE DE ABURRÁ"/>
    <s v="R01"/>
    <m/>
    <e v="#N/A"/>
    <e v="#N/A"/>
    <m/>
    <m/>
    <m/>
    <s v="Accidente"/>
    <m/>
    <n v="1"/>
    <m/>
    <m/>
    <m/>
    <m/>
    <m/>
    <m/>
    <m/>
    <m/>
    <m/>
    <m/>
    <m/>
    <m/>
  </r>
  <r>
    <s v="Mayo"/>
    <s v="05"/>
    <x v="3"/>
    <m/>
    <n v="20150529"/>
    <m/>
    <n v="1"/>
    <s v="Unidad Élite"/>
    <s v="Gilberto Mazo"/>
    <s v="gilberto.mazo@antioquia.gov.co"/>
    <s v="3146327933 - 3202407294 "/>
    <n v="8857"/>
    <s v="Fredonia"/>
    <s v="05282"/>
    <s v="Sinifaná"/>
    <s v="Z19"/>
    <s v="SUROESTE"/>
    <s v="R08"/>
    <m/>
    <e v="#N/A"/>
    <e v="#N/A"/>
    <m/>
    <m/>
    <m/>
    <s v="Socavación"/>
    <m/>
    <n v="26"/>
    <n v="1"/>
    <m/>
    <m/>
    <m/>
    <m/>
    <m/>
    <n v="9"/>
    <n v="2"/>
    <m/>
    <n v="1"/>
    <m/>
    <n v="1"/>
  </r>
  <r>
    <s v="Mayo"/>
    <s v="05"/>
    <x v="3"/>
    <m/>
    <n v="20150529"/>
    <m/>
    <n v="1"/>
    <s v="Unidad Élite"/>
    <s v="Gilberto Mazo"/>
    <s v="gilberto.mazo@antioquia.gov.co"/>
    <s v="3146327933 - 3202407294 "/>
    <n v="8857"/>
    <s v="Segovia"/>
    <s v="05736"/>
    <s v="Minera"/>
    <s v="Z08"/>
    <s v="NORDESTE"/>
    <s v="R04"/>
    <m/>
    <e v="#N/A"/>
    <e v="#N/A"/>
    <m/>
    <m/>
    <m/>
    <s v="Deslizamiento"/>
    <m/>
    <n v="7"/>
    <m/>
    <n v="7"/>
    <m/>
    <m/>
    <m/>
    <m/>
    <n v="33"/>
    <m/>
    <m/>
    <m/>
    <m/>
    <m/>
  </r>
  <r>
    <s v="Mayo"/>
    <s v="05"/>
    <x v="3"/>
    <m/>
    <n v="20150530"/>
    <m/>
    <n v="1"/>
    <s v="Unidad Élite"/>
    <s v="Gilberto Mazo"/>
    <s v="gilberto.mazo@antioquia.gov.co"/>
    <s v="3146327933 - 3202407294 "/>
    <n v="8857"/>
    <s v="Bello"/>
    <s v="05088"/>
    <s v="Norte "/>
    <s v="Z02"/>
    <s v="VALLE DE ABURRÁ"/>
    <s v="R01"/>
    <m/>
    <e v="#N/A"/>
    <e v="#N/A"/>
    <m/>
    <m/>
    <m/>
    <s v="Deslizamiento"/>
    <m/>
    <n v="7"/>
    <m/>
    <m/>
    <m/>
    <m/>
    <m/>
    <m/>
    <m/>
    <m/>
    <m/>
    <m/>
    <m/>
    <m/>
  </r>
  <r>
    <s v="Mayo"/>
    <s v="05"/>
    <x v="3"/>
    <m/>
    <n v="20150530"/>
    <m/>
    <n v="1"/>
    <s v="Unidad Élite"/>
    <s v="Gilberto Mazo"/>
    <s v="gilberto.mazo@antioquia.gov.co"/>
    <s v="3146327933 - 3202407294 "/>
    <n v="8857"/>
    <s v="Medellín"/>
    <s v="05001"/>
    <s v="Centro"/>
    <s v="Z01"/>
    <s v="VALLE DE ABURRÁ"/>
    <s v="R01"/>
    <m/>
    <e v="#N/A"/>
    <e v="#N/A"/>
    <m/>
    <m/>
    <m/>
    <s v="Incendio Estructural"/>
    <m/>
    <n v="15"/>
    <m/>
    <m/>
    <m/>
    <m/>
    <m/>
    <m/>
    <m/>
    <m/>
    <m/>
    <m/>
    <m/>
    <m/>
  </r>
  <r>
    <s v="Mayo"/>
    <s v="05"/>
    <x v="3"/>
    <m/>
    <n v="20150530"/>
    <m/>
    <n v="1"/>
    <s v="Unidad Élite"/>
    <s v="Gilberto Mazo"/>
    <s v="gilberto.mazo@antioquia.gov.co"/>
    <s v="3146327933 - 3202407294 "/>
    <n v="8857"/>
    <s v="Andes"/>
    <s v="05034"/>
    <s v="San Juan"/>
    <s v="Z20"/>
    <s v="SUROESTE"/>
    <s v="R08"/>
    <m/>
    <e v="#N/A"/>
    <e v="#N/A"/>
    <m/>
    <m/>
    <m/>
    <s v="Deslizamiento"/>
    <m/>
    <n v="7"/>
    <m/>
    <m/>
    <m/>
    <m/>
    <m/>
    <m/>
    <m/>
    <m/>
    <m/>
    <m/>
    <m/>
    <m/>
  </r>
  <r>
    <s v="Mayo"/>
    <s v="05"/>
    <x v="3"/>
    <m/>
    <n v="20150531"/>
    <m/>
    <n v="1"/>
    <s v="Unidad Élite"/>
    <s v="Gilberto Mazo"/>
    <s v="gilberto.mazo@antioquia.gov.co"/>
    <s v="3146327933 - 3202407294 "/>
    <n v="8857"/>
    <s v="Amalfi"/>
    <s v="05031"/>
    <s v="Meseta"/>
    <s v="Z07"/>
    <s v="NORDESTE"/>
    <s v="R04"/>
    <m/>
    <e v="#N/A"/>
    <e v="#N/A"/>
    <m/>
    <m/>
    <m/>
    <s v="Deslizamiento"/>
    <m/>
    <n v="7"/>
    <m/>
    <m/>
    <m/>
    <m/>
    <m/>
    <m/>
    <m/>
    <m/>
    <m/>
    <m/>
    <m/>
    <m/>
  </r>
  <r>
    <s v="Mayo"/>
    <s v="05"/>
    <x v="3"/>
    <m/>
    <n v="20150531"/>
    <m/>
    <n v="1"/>
    <s v="Unidad Élite"/>
    <s v="Gilberto Mazo"/>
    <s v="gilberto.mazo@antioquia.gov.co"/>
    <s v="3146327933 - 3202407294 "/>
    <n v="8857"/>
    <s v="Betulia"/>
    <s v="05093"/>
    <s v="Penderisco"/>
    <s v="Z21"/>
    <s v="SUROESTE"/>
    <s v="R08"/>
    <m/>
    <e v="#N/A"/>
    <e v="#N/A"/>
    <m/>
    <m/>
    <m/>
    <s v="Deslizamiento"/>
    <m/>
    <n v="7"/>
    <m/>
    <m/>
    <m/>
    <m/>
    <m/>
    <m/>
    <m/>
    <m/>
    <m/>
    <m/>
    <m/>
    <m/>
  </r>
  <r>
    <s v="Mayo"/>
    <s v="05"/>
    <x v="3"/>
    <m/>
    <n v="20150510"/>
    <m/>
    <n v="1"/>
    <s v="Unidad Élite"/>
    <s v="Gilberto Mazo"/>
    <s v="gilberto.mazo@antioquia.gov.co"/>
    <s v="3146327933 - 3202407294 "/>
    <n v="8857"/>
    <s v="Valdivia"/>
    <s v="05854"/>
    <s v="Vertiente Chorros Blancos"/>
    <s v="Z10"/>
    <s v="NORTE"/>
    <s v="R05"/>
    <m/>
    <e v="#N/A"/>
    <e v="#N/A"/>
    <m/>
    <m/>
    <m/>
    <s v="Deslizamiento"/>
    <m/>
    <n v="7"/>
    <m/>
    <m/>
    <m/>
    <m/>
    <n v="76"/>
    <m/>
    <m/>
    <m/>
    <m/>
    <m/>
    <m/>
    <m/>
  </r>
  <r>
    <s v="Mayo"/>
    <s v="05"/>
    <x v="3"/>
    <m/>
    <n v="20150529"/>
    <m/>
    <n v="1"/>
    <s v="Unidad Élite"/>
    <s v="Gilberto Mazo"/>
    <s v="gilberto.mazo@antioquia.gov.co"/>
    <s v="3146327933 - 3202407294 "/>
    <n v="8857"/>
    <s v="Remedios"/>
    <s v="05604"/>
    <s v="Minera"/>
    <s v="Z08"/>
    <s v="NORDESTE"/>
    <s v="R04"/>
    <m/>
    <e v="#N/A"/>
    <e v="#N/A"/>
    <m/>
    <m/>
    <m/>
    <s v="Deslizamiento"/>
    <m/>
    <n v="7"/>
    <m/>
    <m/>
    <m/>
    <m/>
    <m/>
    <m/>
    <m/>
    <m/>
    <m/>
    <m/>
    <m/>
    <m/>
  </r>
  <r>
    <s v="Marzo"/>
    <s v="03"/>
    <x v="3"/>
    <m/>
    <n v="20150310"/>
    <m/>
    <n v="1"/>
    <s v="Unidad Élite"/>
    <s v="Gilberto Mazo"/>
    <s v="gilberto.mazo@antioquia.gov.co"/>
    <s v="3146327933 - 3202407294 "/>
    <n v="8857"/>
    <s v="Puerto Berrío"/>
    <s v="05579"/>
    <s v="Ribereña"/>
    <s v="Z06"/>
    <s v="MAGDALENA MEDIO"/>
    <s v="R03"/>
    <m/>
    <e v="#N/A"/>
    <e v="#N/A"/>
    <m/>
    <m/>
    <m/>
    <s v="Sismo"/>
    <m/>
    <n v="25"/>
    <m/>
    <m/>
    <m/>
    <m/>
    <m/>
    <m/>
    <m/>
    <m/>
    <m/>
    <m/>
    <m/>
    <m/>
  </r>
  <r>
    <s v="Marzo"/>
    <s v="03"/>
    <x v="3"/>
    <m/>
    <n v="20150310"/>
    <m/>
    <n v="1"/>
    <s v="Unidad Élite"/>
    <s v="Gilberto Mazo"/>
    <s v="gilberto.mazo@antioquia.gov.co"/>
    <s v="3146327933 - 3202407294 "/>
    <n v="8857"/>
    <s v="Yolombó"/>
    <s v="05890"/>
    <s v="Meseta"/>
    <s v="Z07"/>
    <s v="NORDESTE"/>
    <s v="R04"/>
    <m/>
    <e v="#N/A"/>
    <e v="#N/A"/>
    <m/>
    <m/>
    <m/>
    <s v="Sismo"/>
    <m/>
    <n v="25"/>
    <m/>
    <m/>
    <m/>
    <m/>
    <m/>
    <m/>
    <m/>
    <m/>
    <m/>
    <m/>
    <m/>
    <m/>
  </r>
  <r>
    <s v="Marzo"/>
    <s v="03"/>
    <x v="3"/>
    <m/>
    <n v="20150310"/>
    <m/>
    <n v="1"/>
    <s v="Unidad Élite"/>
    <s v="Gilberto Mazo"/>
    <s v="gilberto.mazo@antioquia.gov.co"/>
    <s v="3146327933 - 3202407294 "/>
    <n v="8857"/>
    <s v="San Roque"/>
    <s v="05670"/>
    <s v="Nus"/>
    <s v="Z05"/>
    <s v="NORDESTE"/>
    <s v="R04"/>
    <m/>
    <e v="#N/A"/>
    <e v="#N/A"/>
    <m/>
    <m/>
    <m/>
    <s v="Sismo"/>
    <m/>
    <n v="25"/>
    <m/>
    <m/>
    <m/>
    <m/>
    <m/>
    <m/>
    <m/>
    <m/>
    <m/>
    <m/>
    <m/>
    <m/>
  </r>
  <r>
    <s v="Marzo"/>
    <s v="03"/>
    <x v="3"/>
    <m/>
    <n v="20150310"/>
    <m/>
    <n v="1"/>
    <s v="Unidad Élite"/>
    <s v="Gilberto Mazo"/>
    <s v="gilberto.mazo@antioquia.gov.co"/>
    <s v="3146327933 - 3202407294 "/>
    <n v="8857"/>
    <s v="Remedios"/>
    <s v="05604"/>
    <s v="Minera"/>
    <s v="Z08"/>
    <s v="NORDESTE"/>
    <s v="R04"/>
    <m/>
    <e v="#N/A"/>
    <e v="#N/A"/>
    <m/>
    <m/>
    <m/>
    <s v="Sismo"/>
    <m/>
    <n v="25"/>
    <m/>
    <m/>
    <m/>
    <m/>
    <m/>
    <m/>
    <m/>
    <m/>
    <m/>
    <m/>
    <m/>
    <m/>
  </r>
  <r>
    <s v="Marzo"/>
    <s v="03"/>
    <x v="3"/>
    <m/>
    <n v="20150310"/>
    <m/>
    <n v="1"/>
    <s v="Unidad Élite"/>
    <s v="Gilberto Mazo"/>
    <s v="gilberto.mazo@antioquia.gov.co"/>
    <s v="3146327933 - 3202407294 "/>
    <n v="8857"/>
    <s v="Heliconia"/>
    <s v="05347"/>
    <s v="Cauca Medio"/>
    <s v="Z14"/>
    <s v="OCCIDENTE"/>
    <s v="R06"/>
    <m/>
    <e v="#N/A"/>
    <e v="#N/A"/>
    <m/>
    <m/>
    <m/>
    <s v="Sismo"/>
    <m/>
    <n v="25"/>
    <m/>
    <m/>
    <m/>
    <m/>
    <m/>
    <m/>
    <m/>
    <m/>
    <m/>
    <m/>
    <m/>
    <m/>
  </r>
  <r>
    <s v="Marzo"/>
    <s v="03"/>
    <x v="3"/>
    <m/>
    <n v="20150310"/>
    <m/>
    <n v="1"/>
    <s v="Unidad Élite"/>
    <s v="Gilberto Mazo"/>
    <s v="gilberto.mazo@antioquia.gov.co"/>
    <s v="3146327933 - 3202407294 "/>
    <n v="8857"/>
    <s v="San Rafael"/>
    <s v="05667"/>
    <s v="Embalses"/>
    <s v="Z16"/>
    <s v="ORIENTE"/>
    <s v="R07"/>
    <m/>
    <e v="#N/A"/>
    <e v="#N/A"/>
    <m/>
    <m/>
    <m/>
    <s v="Sismo"/>
    <m/>
    <n v="25"/>
    <m/>
    <m/>
    <m/>
    <m/>
    <m/>
    <n v="12"/>
    <n v="64"/>
    <m/>
    <m/>
    <m/>
    <m/>
    <m/>
  </r>
  <r>
    <s v="Marzo"/>
    <s v="03"/>
    <x v="3"/>
    <m/>
    <n v="20150310"/>
    <m/>
    <n v="1"/>
    <s v="Unidad Élite"/>
    <s v="Gilberto Mazo"/>
    <s v="gilberto.mazo@antioquia.gov.co"/>
    <s v="3146327933 - 3202407294 "/>
    <n v="8857"/>
    <s v="Sonsón"/>
    <s v="05756"/>
    <s v="Páramo"/>
    <s v="Z15"/>
    <s v="ORIENTE"/>
    <s v="R07"/>
    <m/>
    <e v="#N/A"/>
    <e v="#N/A"/>
    <m/>
    <m/>
    <m/>
    <s v="Sismo"/>
    <m/>
    <n v="25"/>
    <m/>
    <m/>
    <m/>
    <m/>
    <m/>
    <m/>
    <m/>
    <m/>
    <m/>
    <m/>
    <m/>
    <m/>
  </r>
  <r>
    <s v="Marzo"/>
    <s v="03"/>
    <x v="3"/>
    <m/>
    <n v="20150310"/>
    <m/>
    <n v="1"/>
    <s v="Unidad Élite"/>
    <s v="Gilberto Mazo"/>
    <s v="gilberto.mazo@antioquia.gov.co"/>
    <s v="3146327933 - 3202407294 "/>
    <n v="8857"/>
    <s v="La Unión"/>
    <s v="05400"/>
    <s v="Valle de San Nicolás"/>
    <s v="Z18"/>
    <s v="ORIENTE"/>
    <s v="R07"/>
    <m/>
    <e v="#N/A"/>
    <e v="#N/A"/>
    <m/>
    <m/>
    <m/>
    <s v="Sismo"/>
    <m/>
    <n v="25"/>
    <m/>
    <m/>
    <m/>
    <m/>
    <m/>
    <m/>
    <m/>
    <m/>
    <m/>
    <m/>
    <m/>
    <m/>
  </r>
  <r>
    <s v="Marzo"/>
    <s v="03"/>
    <x v="3"/>
    <m/>
    <n v="20150310"/>
    <m/>
    <n v="1"/>
    <s v="Unidad Élite"/>
    <s v="Gilberto Mazo"/>
    <s v="gilberto.mazo@antioquia.gov.co"/>
    <s v="3146327933 - 3202407294 "/>
    <n v="8857"/>
    <s v="Bello"/>
    <s v="05088"/>
    <s v="Norte "/>
    <s v="Z02"/>
    <s v="VALLE DE ABURRÁ"/>
    <s v="R01"/>
    <m/>
    <e v="#N/A"/>
    <e v="#N/A"/>
    <m/>
    <m/>
    <m/>
    <s v="Sismo"/>
    <m/>
    <n v="25"/>
    <m/>
    <m/>
    <m/>
    <m/>
    <m/>
    <m/>
    <m/>
    <m/>
    <m/>
    <m/>
    <m/>
    <m/>
  </r>
  <r>
    <s v="Marzo"/>
    <s v="03"/>
    <x v="3"/>
    <m/>
    <n v="20150310"/>
    <m/>
    <n v="1"/>
    <s v="Unidad Élite"/>
    <s v="Gilberto Mazo"/>
    <s v="gilberto.mazo@antioquia.gov.co"/>
    <s v="3146327933 - 3202407294 "/>
    <n v="8857"/>
    <s v="San Luis"/>
    <s v="05660"/>
    <s v="Bosques"/>
    <s v="Z17"/>
    <s v="ORIENTE"/>
    <s v="R07"/>
    <m/>
    <e v="#N/A"/>
    <e v="#N/A"/>
    <m/>
    <m/>
    <m/>
    <s v="Sismo"/>
    <m/>
    <n v="25"/>
    <m/>
    <m/>
    <m/>
    <m/>
    <m/>
    <m/>
    <m/>
    <m/>
    <m/>
    <m/>
    <m/>
    <m/>
  </r>
  <r>
    <s v="Marzo"/>
    <s v="03"/>
    <x v="3"/>
    <m/>
    <n v="20150310"/>
    <m/>
    <n v="1"/>
    <s v="Unidad Élite"/>
    <s v="Gilberto Mazo"/>
    <s v="gilberto.mazo@antioquia.gov.co"/>
    <s v="3146327933 - 3202407294 "/>
    <n v="8857"/>
    <s v="Carolina"/>
    <s v="05150"/>
    <s v="Río Porce "/>
    <s v="Z09"/>
    <s v="NORTE"/>
    <s v="R05"/>
    <m/>
    <e v="#N/A"/>
    <e v="#N/A"/>
    <m/>
    <m/>
    <m/>
    <s v="Sismo"/>
    <m/>
    <n v="25"/>
    <m/>
    <m/>
    <m/>
    <m/>
    <m/>
    <m/>
    <m/>
    <m/>
    <m/>
    <m/>
    <m/>
    <m/>
  </r>
  <r>
    <s v="Marzo"/>
    <s v="03"/>
    <x v="3"/>
    <m/>
    <n v="20150310"/>
    <m/>
    <n v="1"/>
    <s v="Unidad Élite"/>
    <s v="Gilberto Mazo"/>
    <s v="gilberto.mazo@antioquia.gov.co"/>
    <s v="3146327933 - 3202407294 "/>
    <n v="8857"/>
    <s v="Gómez Plata"/>
    <s v="05310"/>
    <s v="Río Porce "/>
    <s v="Z09"/>
    <s v="NORTE"/>
    <s v="R05"/>
    <m/>
    <e v="#N/A"/>
    <e v="#N/A"/>
    <m/>
    <m/>
    <m/>
    <s v="Sismo"/>
    <m/>
    <n v="25"/>
    <m/>
    <m/>
    <m/>
    <m/>
    <n v="8"/>
    <n v="24"/>
    <m/>
    <m/>
    <m/>
    <m/>
    <m/>
    <m/>
  </r>
  <r>
    <s v="Marzo"/>
    <s v="03"/>
    <x v="3"/>
    <m/>
    <n v="20150310"/>
    <m/>
    <n v="1"/>
    <s v="Unidad Élite"/>
    <s v="Gilberto Mazo"/>
    <s v="gilberto.mazo@antioquia.gov.co"/>
    <s v="3146327933 - 3202407294 "/>
    <n v="8857"/>
    <s v="Barbosa"/>
    <s v="05079"/>
    <s v="Norte "/>
    <s v="Z02"/>
    <s v="VALLE DE ABURRÁ"/>
    <s v="R01"/>
    <m/>
    <e v="#N/A"/>
    <e v="#N/A"/>
    <m/>
    <m/>
    <m/>
    <s v="Sismo"/>
    <m/>
    <n v="25"/>
    <m/>
    <m/>
    <m/>
    <m/>
    <m/>
    <m/>
    <n v="1"/>
    <m/>
    <m/>
    <m/>
    <m/>
    <n v="1"/>
  </r>
  <r>
    <s v="Mayo"/>
    <s v="05"/>
    <x v="3"/>
    <m/>
    <n v="20150529"/>
    <m/>
    <n v="1"/>
    <s v="Unidad Élite"/>
    <s v="Gilberto Mazo"/>
    <s v="gilberto.mazo@antioquia.gov.co"/>
    <s v="3146327933 - 3202407294 "/>
    <n v="8857"/>
    <s v="Santa Fe de Antioquia"/>
    <s v="05042"/>
    <s v="Cauca Medio"/>
    <s v="Z14"/>
    <s v="OCCIDENTE"/>
    <s v="R06"/>
    <m/>
    <e v="#N/A"/>
    <e v="#N/A"/>
    <m/>
    <m/>
    <m/>
    <s v="Accidente"/>
    <m/>
    <n v="1"/>
    <m/>
    <m/>
    <m/>
    <m/>
    <m/>
    <m/>
    <m/>
    <m/>
    <m/>
    <m/>
    <m/>
    <m/>
  </r>
  <r>
    <s v="Mayo"/>
    <s v="05"/>
    <x v="3"/>
    <m/>
    <n v="20150529"/>
    <m/>
    <n v="1"/>
    <s v="Unidad Élite"/>
    <s v="Gilberto Mazo"/>
    <s v="gilberto.mazo@antioquia.gov.co"/>
    <s v="3146327933 - 3202407294 "/>
    <n v="8857"/>
    <s v="Fredonia"/>
    <s v="05282"/>
    <s v="Sinifaná"/>
    <s v="Z19"/>
    <s v="SUROESTE"/>
    <s v="R08"/>
    <m/>
    <e v="#N/A"/>
    <e v="#N/A"/>
    <m/>
    <m/>
    <m/>
    <s v="Erosión costera"/>
    <m/>
    <n v="10"/>
    <n v="1"/>
    <m/>
    <m/>
    <m/>
    <n v="2"/>
    <m/>
    <n v="6"/>
    <m/>
    <n v="2"/>
    <m/>
    <m/>
    <n v="1"/>
  </r>
  <r>
    <s v="Mayo"/>
    <s v="05"/>
    <x v="3"/>
    <m/>
    <n v="20150529"/>
    <m/>
    <n v="1"/>
    <s v="Unidad Élite"/>
    <s v="Gilberto Mazo"/>
    <s v="gilberto.mazo@antioquia.gov.co"/>
    <s v="3146327933 - 3202407294 "/>
    <n v="8857"/>
    <s v="Segovia"/>
    <s v="05736"/>
    <s v="Minera"/>
    <s v="Z08"/>
    <s v="NORDESTE"/>
    <s v="R04"/>
    <m/>
    <e v="#N/A"/>
    <e v="#N/A"/>
    <m/>
    <m/>
    <m/>
    <s v="Deslizamiento"/>
    <m/>
    <n v="7"/>
    <n v="1"/>
    <m/>
    <m/>
    <m/>
    <n v="2"/>
    <m/>
    <m/>
    <m/>
    <m/>
    <m/>
    <m/>
    <m/>
  </r>
  <r>
    <s v="Mayo"/>
    <s v="05"/>
    <x v="3"/>
    <m/>
    <n v="20150529"/>
    <m/>
    <n v="1"/>
    <s v="Unidad Élite"/>
    <s v="Gilberto Mazo"/>
    <s v="gilberto.mazo@antioquia.gov.co"/>
    <s v="3146327933 - 3202407294 "/>
    <n v="8857"/>
    <s v="Segovia"/>
    <s v="05736"/>
    <s v="Minera"/>
    <s v="Z08"/>
    <s v="NORDESTE"/>
    <s v="R04"/>
    <m/>
    <e v="#N/A"/>
    <e v="#N/A"/>
    <m/>
    <m/>
    <m/>
    <s v="Deslizamiento"/>
    <m/>
    <n v="7"/>
    <m/>
    <m/>
    <m/>
    <m/>
    <m/>
    <m/>
    <m/>
    <m/>
    <m/>
    <m/>
    <m/>
    <m/>
  </r>
  <r>
    <s v="Mayo"/>
    <s v="05"/>
    <x v="3"/>
    <m/>
    <n v="20150529"/>
    <m/>
    <n v="1"/>
    <s v="Unidad Élite"/>
    <s v="Gilberto Mazo"/>
    <s v="gilberto.mazo@antioquia.gov.co"/>
    <s v="3146327933 - 3202407294 "/>
    <n v="8857"/>
    <s v="Segovia"/>
    <s v="05736"/>
    <s v="Minera"/>
    <s v="Z08"/>
    <s v="NORDESTE"/>
    <s v="R04"/>
    <m/>
    <e v="#N/A"/>
    <e v="#N/A"/>
    <m/>
    <m/>
    <m/>
    <s v="Deslizamiento"/>
    <m/>
    <n v="7"/>
    <m/>
    <n v="7"/>
    <m/>
    <m/>
    <m/>
    <m/>
    <n v="33"/>
    <m/>
    <m/>
    <m/>
    <m/>
    <m/>
  </r>
  <r>
    <s v="Mayo"/>
    <s v="05"/>
    <x v="3"/>
    <m/>
    <n v="20150530"/>
    <m/>
    <n v="1"/>
    <s v="Unidad Élite"/>
    <s v="Gilberto Mazo"/>
    <s v="gilberto.mazo@antioquia.gov.co"/>
    <s v="3146327933 - 3202407294 "/>
    <n v="8857"/>
    <s v="Bello"/>
    <s v="05088"/>
    <s v="Norte "/>
    <s v="Z02"/>
    <s v="VALLE DE ABURRÁ"/>
    <s v="R01"/>
    <m/>
    <e v="#N/A"/>
    <e v="#N/A"/>
    <m/>
    <m/>
    <m/>
    <s v="Colapso Estructural"/>
    <m/>
    <n v="4"/>
    <n v="2"/>
    <m/>
    <m/>
    <m/>
    <m/>
    <m/>
    <m/>
    <m/>
    <m/>
    <m/>
    <m/>
    <m/>
  </r>
  <r>
    <s v="Mayo"/>
    <s v="05"/>
    <x v="3"/>
    <m/>
    <n v="20150530"/>
    <m/>
    <n v="1"/>
    <s v="Unidad Élite"/>
    <s v="Gilberto Mazo"/>
    <s v="gilberto.mazo@antioquia.gov.co"/>
    <s v="3146327933 - 3202407294 "/>
    <n v="8857"/>
    <s v="Medellín"/>
    <s v="05001"/>
    <s v="Centro"/>
    <s v="Z01"/>
    <s v="VALLE DE ABURRÁ"/>
    <s v="R01"/>
    <m/>
    <e v="#N/A"/>
    <e v="#N/A"/>
    <m/>
    <m/>
    <m/>
    <s v="Inundación"/>
    <m/>
    <n v="18"/>
    <m/>
    <m/>
    <m/>
    <m/>
    <m/>
    <m/>
    <m/>
    <m/>
    <m/>
    <m/>
    <m/>
    <m/>
  </r>
  <r>
    <s v="Mayo"/>
    <s v="05"/>
    <x v="3"/>
    <m/>
    <n v="20150530"/>
    <m/>
    <n v="1"/>
    <s v="Unidad Élite"/>
    <s v="Gilberto Mazo"/>
    <s v="gilberto.mazo@antioquia.gov.co"/>
    <s v="3146327933 - 3202407294 "/>
    <n v="8857"/>
    <s v="Bello"/>
    <s v="05088"/>
    <s v="Norte "/>
    <s v="Z02"/>
    <s v="VALLE DE ABURRÁ"/>
    <s v="R01"/>
    <m/>
    <e v="#N/A"/>
    <e v="#N/A"/>
    <m/>
    <m/>
    <m/>
    <s v="Deslizamiento"/>
    <m/>
    <n v="7"/>
    <m/>
    <m/>
    <m/>
    <m/>
    <m/>
    <m/>
    <m/>
    <m/>
    <m/>
    <m/>
    <m/>
    <m/>
  </r>
  <r>
    <s v="Mayo"/>
    <s v="05"/>
    <x v="3"/>
    <m/>
    <n v="20150530"/>
    <m/>
    <n v="1"/>
    <s v="Unidad Élite"/>
    <s v="Gilberto Mazo"/>
    <s v="gilberto.mazo@antioquia.gov.co"/>
    <s v="3146327933 - 3202407294 "/>
    <n v="8857"/>
    <s v="Bello"/>
    <s v="05088"/>
    <s v="Norte "/>
    <s v="Z02"/>
    <s v="VALLE DE ABURRÁ"/>
    <s v="R01"/>
    <m/>
    <e v="#N/A"/>
    <e v="#N/A"/>
    <m/>
    <m/>
    <m/>
    <s v="Vendaval"/>
    <m/>
    <n v="30"/>
    <m/>
    <m/>
    <m/>
    <m/>
    <m/>
    <m/>
    <m/>
    <m/>
    <m/>
    <m/>
    <m/>
    <m/>
  </r>
  <r>
    <s v="Mayo"/>
    <s v="05"/>
    <x v="3"/>
    <m/>
    <n v="20150530"/>
    <m/>
    <n v="1"/>
    <s v="Unidad Élite"/>
    <s v="Gilberto Mazo"/>
    <s v="gilberto.mazo@antioquia.gov.co"/>
    <s v="3146327933 - 3202407294 "/>
    <n v="8857"/>
    <s v="Venecia"/>
    <s v="05861"/>
    <s v="Sinifaná"/>
    <s v="Z19"/>
    <s v="SUROESTE"/>
    <s v="R08"/>
    <m/>
    <e v="#N/A"/>
    <e v="#N/A"/>
    <m/>
    <m/>
    <m/>
    <s v="Deslizamiento"/>
    <m/>
    <n v="7"/>
    <m/>
    <m/>
    <m/>
    <m/>
    <m/>
    <m/>
    <m/>
    <m/>
    <m/>
    <m/>
    <m/>
    <m/>
  </r>
  <r>
    <s v="Mayo"/>
    <s v="05"/>
    <x v="3"/>
    <m/>
    <n v="20150531"/>
    <m/>
    <n v="1"/>
    <s v="Unidad Élite"/>
    <s v="Gilberto Mazo"/>
    <s v="gilberto.mazo@antioquia.gov.co"/>
    <s v="3146327933 - 3202407294 "/>
    <n v="8857"/>
    <s v="Santo Domingo"/>
    <s v="05690"/>
    <s v="Nus"/>
    <s v="Z05"/>
    <s v="NORDESTE"/>
    <s v="R04"/>
    <m/>
    <e v="#N/A"/>
    <e v="#N/A"/>
    <m/>
    <m/>
    <m/>
    <s v="Deslizamiento"/>
    <m/>
    <n v="7"/>
    <m/>
    <m/>
    <m/>
    <m/>
    <m/>
    <m/>
    <m/>
    <m/>
    <m/>
    <m/>
    <m/>
    <m/>
  </r>
  <r>
    <s v="Mayo"/>
    <s v="05"/>
    <x v="3"/>
    <m/>
    <n v="20150531"/>
    <m/>
    <n v="1"/>
    <s v="Unidad Élite"/>
    <s v="Gilberto Mazo"/>
    <s v="gilberto.mazo@antioquia.gov.co"/>
    <s v="3146327933 - 3202407294 "/>
    <n v="8857"/>
    <s v="San Roque"/>
    <s v="05670"/>
    <s v="Nus"/>
    <s v="Z05"/>
    <s v="NORDESTE"/>
    <s v="R04"/>
    <m/>
    <e v="#N/A"/>
    <e v="#N/A"/>
    <m/>
    <m/>
    <m/>
    <s v="Deslizamiento"/>
    <m/>
    <n v="7"/>
    <m/>
    <m/>
    <m/>
    <m/>
    <m/>
    <m/>
    <m/>
    <m/>
    <m/>
    <m/>
    <m/>
    <m/>
  </r>
  <r>
    <s v="Mayo"/>
    <s v="05"/>
    <x v="3"/>
    <m/>
    <n v="20150531"/>
    <m/>
    <n v="1"/>
    <s v="Unidad Élite"/>
    <s v="Gilberto Mazo"/>
    <s v="gilberto.mazo@antioquia.gov.co"/>
    <s v="3146327933 - 3202407294 "/>
    <n v="8857"/>
    <s v="Alejandría"/>
    <s v="05021"/>
    <s v="Embalses"/>
    <s v="Z16"/>
    <s v="ORIENTE"/>
    <s v="R07"/>
    <m/>
    <e v="#N/A"/>
    <e v="#N/A"/>
    <m/>
    <m/>
    <m/>
    <s v="Deslizamiento"/>
    <m/>
    <n v="7"/>
    <m/>
    <m/>
    <m/>
    <m/>
    <n v="2"/>
    <n v="4"/>
    <m/>
    <m/>
    <m/>
    <m/>
    <m/>
    <m/>
  </r>
  <r>
    <s v="Mayo"/>
    <s v="05"/>
    <x v="3"/>
    <m/>
    <n v="20150531"/>
    <m/>
    <n v="1"/>
    <s v="Unidad Élite"/>
    <s v="Gilberto Mazo"/>
    <s v="gilberto.mazo@antioquia.gov.co"/>
    <s v="3146327933 - 3202407294 "/>
    <n v="8857"/>
    <s v="Amalfi"/>
    <s v="05031"/>
    <s v="Meseta"/>
    <s v="Z07"/>
    <s v="NORDESTE"/>
    <s v="R04"/>
    <m/>
    <e v="#N/A"/>
    <e v="#N/A"/>
    <m/>
    <m/>
    <m/>
    <s v="Deslizamiento"/>
    <m/>
    <n v="7"/>
    <m/>
    <m/>
    <m/>
    <m/>
    <m/>
    <m/>
    <m/>
    <m/>
    <m/>
    <m/>
    <m/>
    <m/>
  </r>
  <r>
    <s v="Mayo"/>
    <s v="05"/>
    <x v="3"/>
    <m/>
    <n v="20150531"/>
    <m/>
    <n v="1"/>
    <s v="Unidad Élite"/>
    <s v="Gilberto Mazo"/>
    <s v="gilberto.mazo@antioquia.gov.co"/>
    <s v="3146327933 - 3202407294 "/>
    <n v="8857"/>
    <s v="Armenia"/>
    <s v="05059"/>
    <s v="Cauca Medio"/>
    <s v="Z14"/>
    <s v="OCCIDENTE"/>
    <s v="R06"/>
    <m/>
    <e v="#N/A"/>
    <e v="#N/A"/>
    <m/>
    <m/>
    <m/>
    <s v="Deslizamiento"/>
    <m/>
    <n v="7"/>
    <m/>
    <m/>
    <m/>
    <m/>
    <m/>
    <m/>
    <m/>
    <m/>
    <m/>
    <m/>
    <m/>
    <m/>
  </r>
  <r>
    <s v="Mayo"/>
    <s v="05"/>
    <x v="3"/>
    <m/>
    <n v="20150531"/>
    <m/>
    <n v="1"/>
    <s v="Unidad Élite"/>
    <s v="Gilberto Mazo"/>
    <s v="gilberto.mazo@antioquia.gov.co"/>
    <s v="3146327933 - 3202407294 "/>
    <n v="8857"/>
    <s v="Titiribí"/>
    <s v="05809"/>
    <s v="Sinifaná"/>
    <s v="Z19"/>
    <s v="SUROESTE"/>
    <s v="R08"/>
    <m/>
    <e v="#N/A"/>
    <e v="#N/A"/>
    <m/>
    <m/>
    <m/>
    <s v="Deslizamiento"/>
    <m/>
    <n v="7"/>
    <m/>
    <m/>
    <m/>
    <m/>
    <m/>
    <m/>
    <m/>
    <m/>
    <m/>
    <m/>
    <m/>
    <m/>
  </r>
  <r>
    <s v="Mayo"/>
    <s v="05"/>
    <x v="3"/>
    <m/>
    <n v="20150531"/>
    <m/>
    <n v="1"/>
    <s v="Unidad Élite"/>
    <s v="Gilberto Mazo"/>
    <s v="gilberto.mazo@antioquia.gov.co"/>
    <s v="3146327933 - 3202407294 "/>
    <n v="8857"/>
    <s v="Betulia"/>
    <s v="05093"/>
    <s v="Penderisco"/>
    <s v="Z21"/>
    <s v="SUROESTE"/>
    <s v="R08"/>
    <m/>
    <e v="#N/A"/>
    <e v="#N/A"/>
    <m/>
    <m/>
    <m/>
    <s v="Deslizamiento"/>
    <m/>
    <n v="7"/>
    <m/>
    <m/>
    <m/>
    <m/>
    <m/>
    <m/>
    <m/>
    <m/>
    <m/>
    <m/>
    <m/>
    <m/>
  </r>
  <r>
    <s v="Mayo"/>
    <s v="05"/>
    <x v="3"/>
    <m/>
    <n v="20150531"/>
    <m/>
    <n v="1"/>
    <s v="Unidad Élite"/>
    <s v="Gilberto Mazo"/>
    <s v="gilberto.mazo@antioquia.gov.co"/>
    <s v="3146327933 - 3202407294 "/>
    <n v="8857"/>
    <s v="Valdivia"/>
    <s v="05854"/>
    <s v="Vertiente Chorros Blancos"/>
    <s v="Z10"/>
    <s v="NORTE"/>
    <s v="R05"/>
    <m/>
    <e v="#N/A"/>
    <e v="#N/A"/>
    <m/>
    <m/>
    <m/>
    <s v="Deslizamiento"/>
    <m/>
    <n v="7"/>
    <m/>
    <m/>
    <m/>
    <m/>
    <m/>
    <m/>
    <m/>
    <m/>
    <m/>
    <m/>
    <m/>
    <m/>
  </r>
  <r>
    <s v="Junio"/>
    <s v="06"/>
    <x v="3"/>
    <m/>
    <n v="20150603"/>
    <m/>
    <n v="1"/>
    <s v="Unidad Élite"/>
    <s v="Gilberto Mazo"/>
    <s v="gilberto.mazo@antioquia.gov.co"/>
    <s v="3146327933 - 3202407294 "/>
    <n v="8857"/>
    <s v="Chigorodó"/>
    <s v="05172"/>
    <s v="Centro"/>
    <s v="Z23"/>
    <s v="URABÁ"/>
    <s v="R09"/>
    <m/>
    <e v="#N/A"/>
    <e v="#N/A"/>
    <m/>
    <m/>
    <m/>
    <s v="Lluvias"/>
    <m/>
    <n v="19"/>
    <m/>
    <m/>
    <m/>
    <m/>
    <m/>
    <m/>
    <m/>
    <m/>
    <m/>
    <m/>
    <m/>
    <m/>
  </r>
  <r>
    <s v="Junio"/>
    <s v="06"/>
    <x v="3"/>
    <m/>
    <n v="20150603"/>
    <m/>
    <n v="1"/>
    <s v="Unidad Élite"/>
    <s v="Gilberto Mazo"/>
    <s v="gilberto.mazo@antioquia.gov.co"/>
    <s v="3146327933 - 3202407294 "/>
    <n v="8857"/>
    <s v="Chigorodó"/>
    <s v="05172"/>
    <s v="Centro"/>
    <s v="Z23"/>
    <s v="URABÁ"/>
    <s v="R09"/>
    <m/>
    <e v="#N/A"/>
    <e v="#N/A"/>
    <m/>
    <m/>
    <m/>
    <s v="Deslizamiento"/>
    <m/>
    <n v="7"/>
    <m/>
    <m/>
    <m/>
    <m/>
    <m/>
    <m/>
    <m/>
    <m/>
    <m/>
    <m/>
    <m/>
    <m/>
  </r>
  <r>
    <s v="Junio"/>
    <s v="06"/>
    <x v="3"/>
    <m/>
    <n v="20150604"/>
    <m/>
    <n v="1"/>
    <s v="Unidad Élite"/>
    <s v="Gilberto Mazo"/>
    <s v="gilberto.mazo@antioquia.gov.co"/>
    <s v="3146327933 - 3202407294 "/>
    <n v="8857"/>
    <s v="Tarazá"/>
    <s v="05790"/>
    <s v="Bajo Cauca"/>
    <s v="Z04"/>
    <s v="BAJO CAUCA"/>
    <s v="R02"/>
    <m/>
    <e v="#N/A"/>
    <e v="#N/A"/>
    <m/>
    <m/>
    <m/>
    <s v="Vendaval"/>
    <m/>
    <n v="30"/>
    <m/>
    <m/>
    <m/>
    <m/>
    <m/>
    <m/>
    <m/>
    <m/>
    <m/>
    <m/>
    <m/>
    <m/>
  </r>
  <r>
    <s v="Junio"/>
    <s v="06"/>
    <x v="3"/>
    <m/>
    <n v="20150604"/>
    <m/>
    <n v="1"/>
    <s v="Unidad Élite"/>
    <s v="Gilberto Mazo"/>
    <s v="gilberto.mazo@antioquia.gov.co"/>
    <s v="3146327933 - 3202407294 "/>
    <n v="8857"/>
    <s v="Chigorodó"/>
    <s v="05172"/>
    <s v="Centro"/>
    <s v="Z23"/>
    <s v="URABÁ"/>
    <s v="R09"/>
    <m/>
    <e v="#N/A"/>
    <e v="#N/A"/>
    <m/>
    <m/>
    <m/>
    <s v="Vendaval"/>
    <m/>
    <n v="30"/>
    <m/>
    <m/>
    <m/>
    <m/>
    <n v="65"/>
    <n v="195"/>
    <m/>
    <m/>
    <m/>
    <m/>
    <m/>
    <m/>
  </r>
  <r>
    <s v="Junio"/>
    <s v="06"/>
    <x v="3"/>
    <m/>
    <n v="20150606"/>
    <m/>
    <n v="1"/>
    <s v="Unidad Élite"/>
    <s v="Gilberto Mazo"/>
    <s v="gilberto.mazo@antioquia.gov.co"/>
    <s v="3146327933 - 3202407294 "/>
    <n v="8857"/>
    <s v="Murindó"/>
    <s v="05475"/>
    <s v="Atrato Medio"/>
    <s v="Z25"/>
    <s v="URABÁ"/>
    <s v="R09"/>
    <m/>
    <e v="#N/A"/>
    <e v="#N/A"/>
    <m/>
    <m/>
    <m/>
    <s v="Sismo"/>
    <m/>
    <n v="25"/>
    <m/>
    <m/>
    <m/>
    <m/>
    <m/>
    <m/>
    <m/>
    <m/>
    <m/>
    <m/>
    <m/>
    <m/>
  </r>
  <r>
    <s v="Junio"/>
    <s v="06"/>
    <x v="3"/>
    <m/>
    <n v="20150608"/>
    <m/>
    <n v="1"/>
    <s v="Unidad Élite"/>
    <s v="Gilberto Mazo"/>
    <s v="gilberto.mazo@antioquia.gov.co"/>
    <s v="3146327933 - 3202407294 "/>
    <n v="8857"/>
    <s v="Nechí"/>
    <s v="05495"/>
    <s v="Bajo Cauca"/>
    <s v="Z04"/>
    <s v="BAJO CAUCA"/>
    <s v="R02"/>
    <m/>
    <e v="#N/A"/>
    <e v="#N/A"/>
    <m/>
    <m/>
    <m/>
    <s v="Inundación"/>
    <m/>
    <n v="18"/>
    <m/>
    <m/>
    <m/>
    <m/>
    <n v="38"/>
    <n v="133"/>
    <m/>
    <m/>
    <m/>
    <m/>
    <m/>
    <m/>
  </r>
  <r>
    <s v="Junio"/>
    <s v="06"/>
    <x v="3"/>
    <m/>
    <n v="20150608"/>
    <m/>
    <n v="1"/>
    <s v="Unidad Élite"/>
    <s v="Gilberto Mazo"/>
    <s v="gilberto.mazo@antioquia.gov.co"/>
    <s v="3146327933 - 3202407294 "/>
    <n v="8857"/>
    <s v="Zaragoza"/>
    <s v="05895"/>
    <s v="Bajo Cauca"/>
    <s v="Z04"/>
    <s v="BAJO CAUCA"/>
    <s v="R02"/>
    <m/>
    <e v="#N/A"/>
    <e v="#N/A"/>
    <m/>
    <m/>
    <m/>
    <s v="Accidente minero"/>
    <m/>
    <n v="2"/>
    <m/>
    <m/>
    <m/>
    <m/>
    <n v="80"/>
    <m/>
    <m/>
    <m/>
    <m/>
    <m/>
    <m/>
    <m/>
  </r>
  <r>
    <s v="Junio"/>
    <s v="06"/>
    <x v="3"/>
    <m/>
    <n v="20150615"/>
    <m/>
    <n v="1"/>
    <s v="Unidad Élite"/>
    <s v="Gilberto Mazo"/>
    <s v="gilberto.mazo@antioquia.gov.co"/>
    <s v="3146327933 - 3202407294 "/>
    <n v="8857"/>
    <s v="Chigorodó"/>
    <s v="05172"/>
    <s v="Centro"/>
    <s v="Z23"/>
    <s v="URABÁ"/>
    <s v="R09"/>
    <m/>
    <e v="#N/A"/>
    <e v="#N/A"/>
    <m/>
    <m/>
    <m/>
    <s v="Inundación"/>
    <m/>
    <n v="18"/>
    <n v="81"/>
    <m/>
    <m/>
    <m/>
    <m/>
    <m/>
    <m/>
    <m/>
    <m/>
    <m/>
    <m/>
    <m/>
  </r>
  <r>
    <s v="Junio"/>
    <s v="06"/>
    <x v="3"/>
    <m/>
    <n v="20150615"/>
    <m/>
    <n v="1"/>
    <s v="Unidad Élite"/>
    <s v="Gilberto Mazo"/>
    <s v="gilberto.mazo@antioquia.gov.co"/>
    <s v="3146327933 - 3202407294 "/>
    <n v="8857"/>
    <s v="La Pintada"/>
    <s v="05390"/>
    <s v="Cartama"/>
    <s v="Z22"/>
    <s v="SUROESTE"/>
    <s v="R08"/>
    <m/>
    <e v="#N/A"/>
    <e v="#N/A"/>
    <m/>
    <m/>
    <m/>
    <s v="Vendaval"/>
    <m/>
    <n v="30"/>
    <m/>
    <m/>
    <m/>
    <m/>
    <m/>
    <m/>
    <m/>
    <m/>
    <m/>
    <m/>
    <m/>
    <n v="1"/>
  </r>
  <r>
    <s v="Junio"/>
    <s v="06"/>
    <x v="3"/>
    <m/>
    <n v="20150616"/>
    <m/>
    <n v="1"/>
    <s v="Unidad Élite"/>
    <s v="Gilberto Mazo"/>
    <s v="gilberto.mazo@antioquia.gov.co"/>
    <s v="3146327933 - 3202407294 "/>
    <n v="8857"/>
    <s v="Abejorral"/>
    <s v="05002"/>
    <s v="Páramo"/>
    <s v="Z15"/>
    <s v="ORIENTE"/>
    <s v="R07"/>
    <m/>
    <e v="#N/A"/>
    <e v="#N/A"/>
    <m/>
    <m/>
    <m/>
    <s v="Ahogamiento"/>
    <m/>
    <e v="#N/A"/>
    <m/>
    <m/>
    <m/>
    <m/>
    <m/>
    <m/>
    <m/>
    <m/>
    <m/>
    <m/>
    <n v="1"/>
    <m/>
  </r>
  <r>
    <s v="Junio"/>
    <s v="06"/>
    <x v="3"/>
    <m/>
    <n v="20150619"/>
    <m/>
    <n v="1"/>
    <s v="Unidad Élite"/>
    <s v="Gilberto Mazo"/>
    <s v="gilberto.mazo@antioquia.gov.co"/>
    <s v="3146327933 - 3202407294 "/>
    <n v="8857"/>
    <s v="Sabaneta"/>
    <s v="05631"/>
    <s v="Sur "/>
    <s v="Z03"/>
    <s v="VALLE DE ABURRÁ"/>
    <s v="R01"/>
    <m/>
    <e v="#N/A"/>
    <e v="#N/A"/>
    <m/>
    <m/>
    <m/>
    <s v="Incendio Forestal"/>
    <m/>
    <n v="16"/>
    <m/>
    <m/>
    <m/>
    <m/>
    <m/>
    <m/>
    <m/>
    <m/>
    <m/>
    <m/>
    <m/>
    <m/>
  </r>
  <r>
    <s v="Junio"/>
    <s v="06"/>
    <x v="3"/>
    <m/>
    <n v="20150620"/>
    <m/>
    <n v="1"/>
    <s v="Unidad Élite"/>
    <s v="Gilberto Mazo"/>
    <s v="gilberto.mazo@antioquia.gov.co"/>
    <s v="3146327933 - 3202407294 "/>
    <n v="8857"/>
    <s v="Medellín"/>
    <s v="05001"/>
    <s v="Centro"/>
    <s v="Z01"/>
    <s v="VALLE DE ABURRÁ"/>
    <s v="R01"/>
    <m/>
    <e v="#N/A"/>
    <e v="#N/A"/>
    <m/>
    <m/>
    <m/>
    <s v="Incendio Forestal"/>
    <m/>
    <n v="16"/>
    <m/>
    <m/>
    <m/>
    <m/>
    <m/>
    <m/>
    <m/>
    <m/>
    <m/>
    <m/>
    <m/>
    <m/>
  </r>
  <r>
    <s v="Junio"/>
    <s v="06"/>
    <x v="3"/>
    <m/>
    <n v="20150621"/>
    <m/>
    <n v="1"/>
    <s v="Unidad Élite"/>
    <s v="Gilberto Mazo"/>
    <s v="gilberto.mazo@antioquia.gov.co"/>
    <s v="3146327933 - 3202407294 "/>
    <n v="8857"/>
    <s v="Urrao"/>
    <s v="05847"/>
    <s v="Penderisco"/>
    <s v="Z21"/>
    <s v="SUROESTE"/>
    <s v="R08"/>
    <m/>
    <e v="#N/A"/>
    <e v="#N/A"/>
    <m/>
    <m/>
    <m/>
    <s v="Terrorismo"/>
    <m/>
    <n v="28"/>
    <m/>
    <m/>
    <m/>
    <m/>
    <m/>
    <m/>
    <m/>
    <m/>
    <m/>
    <m/>
    <m/>
    <m/>
  </r>
  <r>
    <s v="Junio"/>
    <s v="06"/>
    <x v="3"/>
    <m/>
    <n v="20150621"/>
    <m/>
    <n v="1"/>
    <s v="Unidad Élite"/>
    <s v="Gilberto Mazo"/>
    <s v="gilberto.mazo@antioquia.gov.co"/>
    <s v="3146327933 - 3202407294 "/>
    <n v="8857"/>
    <s v="Buriticá"/>
    <s v="05113"/>
    <s v="Cauca Medio"/>
    <s v="Z14"/>
    <s v="OCCIDENTE"/>
    <s v="R06"/>
    <m/>
    <e v="#N/A"/>
    <e v="#N/A"/>
    <m/>
    <m/>
    <m/>
    <s v="Accidente minero"/>
    <m/>
    <n v="2"/>
    <m/>
    <m/>
    <m/>
    <m/>
    <m/>
    <m/>
    <m/>
    <m/>
    <m/>
    <m/>
    <m/>
    <m/>
  </r>
  <r>
    <s v="Junio"/>
    <s v="06"/>
    <x v="3"/>
    <m/>
    <n v="20150623"/>
    <m/>
    <n v="1"/>
    <s v="Unidad Élite"/>
    <s v="Gilberto Mazo"/>
    <s v="gilberto.mazo@antioquia.gov.co"/>
    <s v="3146327933 - 3202407294 "/>
    <n v="8857"/>
    <s v="Bello"/>
    <s v="05088"/>
    <s v="Norte "/>
    <s v="Z02"/>
    <s v="VALLE DE ABURRÁ"/>
    <s v="R01"/>
    <m/>
    <e v="#N/A"/>
    <e v="#N/A"/>
    <m/>
    <m/>
    <m/>
    <s v="Incendio Forestal"/>
    <m/>
    <n v="16"/>
    <m/>
    <m/>
    <m/>
    <m/>
    <m/>
    <m/>
    <m/>
    <m/>
    <m/>
    <m/>
    <m/>
    <m/>
  </r>
  <r>
    <s v="Junio"/>
    <s v="06"/>
    <x v="3"/>
    <m/>
    <n v="20150625"/>
    <m/>
    <n v="1"/>
    <s v="Unidad Élite"/>
    <s v="Gilberto Mazo"/>
    <s v="gilberto.mazo@antioquia.gov.co"/>
    <s v="3146327933 - 3202407294 "/>
    <n v="8857"/>
    <s v="Medellín"/>
    <s v="05001"/>
    <s v="Centro"/>
    <s v="Z01"/>
    <s v="VALLE DE ABURRÁ"/>
    <s v="R01"/>
    <m/>
    <e v="#N/A"/>
    <e v="#N/A"/>
    <m/>
    <m/>
    <m/>
    <s v="Incendio Forestal"/>
    <m/>
    <n v="16"/>
    <m/>
    <m/>
    <m/>
    <m/>
    <m/>
    <m/>
    <m/>
    <m/>
    <m/>
    <m/>
    <m/>
    <m/>
  </r>
  <r>
    <s v="Junio"/>
    <s v="06"/>
    <x v="3"/>
    <m/>
    <n v="20150625"/>
    <m/>
    <n v="1"/>
    <s v="Unidad Élite"/>
    <s v="Gilberto Mazo"/>
    <s v="gilberto.mazo@antioquia.gov.co"/>
    <s v="3146327933 - 3202407294 "/>
    <n v="8857"/>
    <s v="Medellín"/>
    <s v="05001"/>
    <s v="Centro"/>
    <s v="Z01"/>
    <s v="VALLE DE ABURRÁ"/>
    <s v="R01"/>
    <m/>
    <e v="#N/A"/>
    <e v="#N/A"/>
    <m/>
    <m/>
    <m/>
    <s v="Incendio Forestal"/>
    <m/>
    <n v="16"/>
    <m/>
    <m/>
    <m/>
    <m/>
    <m/>
    <m/>
    <m/>
    <m/>
    <m/>
    <m/>
    <m/>
    <m/>
  </r>
  <r>
    <s v="Junio"/>
    <s v="06"/>
    <x v="3"/>
    <m/>
    <n v="20150625"/>
    <m/>
    <n v="1"/>
    <s v="Unidad Élite"/>
    <s v="Gilberto Mazo"/>
    <s v="gilberto.mazo@antioquia.gov.co"/>
    <s v="3146327933 - 3202407294 "/>
    <n v="8857"/>
    <s v="Frontino"/>
    <s v="05284"/>
    <s v="Cuenca del Río Sucio"/>
    <s v="Z13"/>
    <s v="OCCIDENTE"/>
    <s v="R06"/>
    <m/>
    <e v="#N/A"/>
    <e v="#N/A"/>
    <m/>
    <m/>
    <m/>
    <s v="Incendio Forestal"/>
    <m/>
    <n v="16"/>
    <m/>
    <m/>
    <m/>
    <m/>
    <m/>
    <m/>
    <m/>
    <m/>
    <m/>
    <m/>
    <m/>
    <m/>
  </r>
  <r>
    <s v="Junio"/>
    <s v="06"/>
    <x v="3"/>
    <m/>
    <n v="20150628"/>
    <m/>
    <n v="1"/>
    <s v="Unidad Élite"/>
    <s v="Gilberto Mazo"/>
    <s v="gilberto.mazo@antioquia.gov.co"/>
    <s v="3146327933 - 3202407294 "/>
    <n v="8857"/>
    <s v="Concordia"/>
    <s v="05209"/>
    <s v="Penderisco"/>
    <s v="Z21"/>
    <s v="SUROESTE"/>
    <s v="R08"/>
    <m/>
    <e v="#N/A"/>
    <e v="#N/A"/>
    <m/>
    <m/>
    <m/>
    <s v="Incendio Forestal"/>
    <m/>
    <n v="16"/>
    <m/>
    <m/>
    <m/>
    <m/>
    <m/>
    <m/>
    <m/>
    <m/>
    <m/>
    <m/>
    <m/>
    <m/>
  </r>
  <r>
    <s v="Junio"/>
    <s v="06"/>
    <x v="3"/>
    <m/>
    <n v="20150621"/>
    <m/>
    <n v="1"/>
    <s v="Unidad Élite"/>
    <s v="Gilberto Mazo"/>
    <s v="gilberto.mazo@antioquia.gov.co"/>
    <s v="3146327933 - 3202407294 "/>
    <n v="8857"/>
    <s v="Concordia"/>
    <s v="05209"/>
    <s v="Penderisco"/>
    <s v="Z21"/>
    <s v="SUROESTE"/>
    <s v="R08"/>
    <m/>
    <e v="#N/A"/>
    <e v="#N/A"/>
    <m/>
    <m/>
    <m/>
    <s v="Incendio Forestal"/>
    <m/>
    <n v="16"/>
    <m/>
    <m/>
    <m/>
    <m/>
    <m/>
    <m/>
    <m/>
    <m/>
    <m/>
    <m/>
    <m/>
    <m/>
  </r>
  <r>
    <s v="Junio"/>
    <s v="06"/>
    <x v="3"/>
    <m/>
    <n v="20150624"/>
    <m/>
    <n v="1"/>
    <s v="Unidad Élite"/>
    <s v="Gilberto Mazo"/>
    <s v="gilberto.mazo@antioquia.gov.co"/>
    <s v="3146327933 - 3202407294 "/>
    <n v="8857"/>
    <s v="Concordia"/>
    <s v="05209"/>
    <s v="Penderisco"/>
    <s v="Z21"/>
    <s v="SUROESTE"/>
    <s v="R08"/>
    <m/>
    <e v="#N/A"/>
    <e v="#N/A"/>
    <m/>
    <m/>
    <m/>
    <s v="Incendio Forestal"/>
    <m/>
    <n v="16"/>
    <m/>
    <m/>
    <m/>
    <m/>
    <m/>
    <m/>
    <m/>
    <m/>
    <m/>
    <m/>
    <m/>
    <m/>
  </r>
  <r>
    <s v="Junio"/>
    <s v="06"/>
    <x v="3"/>
    <m/>
    <n v="20150625"/>
    <m/>
    <n v="1"/>
    <s v="Unidad Élite"/>
    <s v="Gilberto Mazo"/>
    <s v="gilberto.mazo@antioquia.gov.co"/>
    <s v="3146327933 - 3202407294 "/>
    <n v="8857"/>
    <s v="Concordia"/>
    <s v="05209"/>
    <s v="Penderisco"/>
    <s v="Z21"/>
    <s v="SUROESTE"/>
    <s v="R08"/>
    <m/>
    <e v="#N/A"/>
    <e v="#N/A"/>
    <m/>
    <m/>
    <m/>
    <s v="Incendio Forestal"/>
    <m/>
    <n v="16"/>
    <m/>
    <m/>
    <m/>
    <m/>
    <m/>
    <m/>
    <m/>
    <m/>
    <m/>
    <m/>
    <m/>
    <m/>
  </r>
  <r>
    <s v="Junio"/>
    <s v="06"/>
    <x v="3"/>
    <m/>
    <n v="20150626"/>
    <m/>
    <n v="1"/>
    <s v="Unidad Élite"/>
    <s v="Gilberto Mazo"/>
    <s v="gilberto.mazo@antioquia.gov.co"/>
    <s v="3146327933 - 3202407294 "/>
    <n v="8857"/>
    <s v="La Ceja"/>
    <s v="05376"/>
    <s v="Valle de San Nicolás"/>
    <s v="Z18"/>
    <s v="ORIENTE"/>
    <s v="R07"/>
    <m/>
    <e v="#N/A"/>
    <e v="#N/A"/>
    <m/>
    <m/>
    <m/>
    <s v="Incendio Forestal"/>
    <m/>
    <n v="16"/>
    <m/>
    <m/>
    <m/>
    <m/>
    <m/>
    <m/>
    <m/>
    <m/>
    <m/>
    <m/>
    <m/>
    <m/>
  </r>
  <r>
    <s v="Junio"/>
    <s v="06"/>
    <x v="3"/>
    <m/>
    <n v="20150629"/>
    <m/>
    <n v="1"/>
    <s v="Unidad Élite"/>
    <s v="Gilberto Mazo"/>
    <s v="gilberto.mazo@antioquia.gov.co"/>
    <s v="3146327933 - 3202407294 "/>
    <n v="8857"/>
    <s v="Copacabana"/>
    <s v="05212"/>
    <s v="Norte "/>
    <s v="Z02"/>
    <s v="VALLE DE ABURRÁ"/>
    <s v="R01"/>
    <m/>
    <e v="#N/A"/>
    <e v="#N/A"/>
    <m/>
    <m/>
    <m/>
    <s v="Incendio Forestal"/>
    <m/>
    <n v="16"/>
    <m/>
    <m/>
    <m/>
    <m/>
    <m/>
    <m/>
    <m/>
    <m/>
    <m/>
    <m/>
    <m/>
    <m/>
  </r>
  <r>
    <s v="Junio"/>
    <s v="06"/>
    <x v="3"/>
    <m/>
    <n v="20150630"/>
    <m/>
    <n v="1"/>
    <s v="Unidad Élite"/>
    <s v="Gilberto Mazo"/>
    <s v="gilberto.mazo@antioquia.gov.co"/>
    <s v="3146327933 - 3202407294 "/>
    <n v="8857"/>
    <s v="Santo Domingo"/>
    <s v="05690"/>
    <s v="Nus"/>
    <s v="Z05"/>
    <s v="NORDESTE"/>
    <s v="R04"/>
    <m/>
    <e v="#N/A"/>
    <e v="#N/A"/>
    <m/>
    <m/>
    <m/>
    <s v="Incendio Forestal"/>
    <m/>
    <n v="16"/>
    <m/>
    <m/>
    <m/>
    <m/>
    <m/>
    <m/>
    <m/>
    <m/>
    <m/>
    <m/>
    <m/>
    <m/>
  </r>
  <r>
    <s v="Junio"/>
    <s v="06"/>
    <x v="3"/>
    <m/>
    <n v="20150627"/>
    <m/>
    <n v="1"/>
    <s v="Unidad Élite"/>
    <s v="Gilberto Mazo"/>
    <s v="gilberto.mazo@antioquia.gov.co"/>
    <s v="3146327933 - 3202407294 "/>
    <n v="8857"/>
    <s v="Entrerríos"/>
    <s v="05264"/>
    <s v="Río Grande y Chico"/>
    <s v="Z11"/>
    <s v="NORTE"/>
    <s v="R05"/>
    <m/>
    <e v="#N/A"/>
    <e v="#N/A"/>
    <m/>
    <m/>
    <m/>
    <s v="Incendio Forestal"/>
    <m/>
    <n v="16"/>
    <m/>
    <m/>
    <m/>
    <m/>
    <m/>
    <m/>
    <m/>
    <m/>
    <m/>
    <m/>
    <m/>
    <m/>
  </r>
  <r>
    <s v="Junio"/>
    <s v="06"/>
    <x v="3"/>
    <m/>
    <n v="20150630"/>
    <m/>
    <n v="1"/>
    <s v="Unidad Élite"/>
    <s v="Gilberto Mazo"/>
    <s v="gilberto.mazo@antioquia.gov.co"/>
    <s v="3146327933 - 3202407294 "/>
    <n v="8857"/>
    <s v="La Ceja"/>
    <s v="05376"/>
    <s v="Valle de San Nicolás"/>
    <s v="Z18"/>
    <s v="ORIENTE"/>
    <s v="R07"/>
    <m/>
    <e v="#N/A"/>
    <e v="#N/A"/>
    <m/>
    <m/>
    <m/>
    <s v="Incendio Forestal"/>
    <m/>
    <n v="16"/>
    <m/>
    <m/>
    <m/>
    <m/>
    <m/>
    <m/>
    <m/>
    <m/>
    <m/>
    <m/>
    <m/>
    <m/>
  </r>
  <r>
    <s v="Junio"/>
    <s v="06"/>
    <x v="3"/>
    <m/>
    <n v="20150630"/>
    <m/>
    <n v="1"/>
    <s v="Unidad Élite"/>
    <s v="Gilberto Mazo"/>
    <s v="gilberto.mazo@antioquia.gov.co"/>
    <s v="3146327933 - 3202407294 "/>
    <n v="8857"/>
    <s v="El Retiro"/>
    <s v="05607"/>
    <s v="Valle de San Nicolás"/>
    <s v="Z18"/>
    <s v="ORIENTE"/>
    <s v="R07"/>
    <m/>
    <e v="#N/A"/>
    <e v="#N/A"/>
    <m/>
    <m/>
    <m/>
    <s v="Incendio Forestal"/>
    <m/>
    <n v="16"/>
    <m/>
    <m/>
    <m/>
    <m/>
    <m/>
    <m/>
    <m/>
    <m/>
    <m/>
    <m/>
    <m/>
    <m/>
  </r>
  <r>
    <s v="Junio"/>
    <s v="06"/>
    <x v="3"/>
    <m/>
    <n v="20150630"/>
    <m/>
    <n v="1"/>
    <s v="Unidad Élite"/>
    <s v="Gilberto Mazo"/>
    <s v="gilberto.mazo@antioquia.gov.co"/>
    <s v="3146327933 - 3202407294 "/>
    <n v="8857"/>
    <s v="Itagüí"/>
    <s v="05360"/>
    <s v="Sur "/>
    <s v="Z03"/>
    <s v="VALLE DE ABURRÁ"/>
    <s v="R01"/>
    <m/>
    <e v="#N/A"/>
    <e v="#N/A"/>
    <m/>
    <m/>
    <m/>
    <s v="Incendio Estructural"/>
    <m/>
    <n v="15"/>
    <m/>
    <m/>
    <m/>
    <m/>
    <m/>
    <m/>
    <m/>
    <m/>
    <m/>
    <m/>
    <m/>
    <m/>
  </r>
  <r>
    <s v="Julio"/>
    <s v="07"/>
    <x v="3"/>
    <m/>
    <n v="20150701"/>
    <m/>
    <n v="1"/>
    <s v="Unidad Élite"/>
    <s v="Gilberto Mazo"/>
    <s v="gilberto.mazo@antioquia.gov.co"/>
    <s v="3146327933 - 3202407294 "/>
    <n v="8857"/>
    <s v="Salgar"/>
    <s v="05642"/>
    <s v="Penderisco"/>
    <s v="Z21"/>
    <s v="SUROESTE"/>
    <s v="R08"/>
    <m/>
    <e v="#N/A"/>
    <e v="#N/A"/>
    <m/>
    <m/>
    <m/>
    <s v="Incendio Forestal"/>
    <m/>
    <n v="16"/>
    <m/>
    <m/>
    <m/>
    <m/>
    <m/>
    <m/>
    <m/>
    <m/>
    <m/>
    <m/>
    <m/>
    <m/>
  </r>
  <r>
    <s v="Julio"/>
    <s v="07"/>
    <x v="3"/>
    <m/>
    <n v="20150701"/>
    <m/>
    <n v="1"/>
    <s v="Unidad Élite"/>
    <s v="Gilberto Mazo"/>
    <s v="gilberto.mazo@antioquia.gov.co"/>
    <s v="3146327933 - 3202407294 "/>
    <n v="8857"/>
    <s v="San Luis"/>
    <s v="05660"/>
    <s v="Bosques"/>
    <s v="Z17"/>
    <s v="ORIENTE"/>
    <s v="R07"/>
    <m/>
    <e v="#N/A"/>
    <e v="#N/A"/>
    <m/>
    <m/>
    <m/>
    <s v="Incendio Forestal"/>
    <m/>
    <n v="16"/>
    <m/>
    <m/>
    <m/>
    <m/>
    <m/>
    <m/>
    <m/>
    <m/>
    <m/>
    <m/>
    <m/>
    <m/>
  </r>
  <r>
    <s v="Julio"/>
    <s v="07"/>
    <x v="3"/>
    <m/>
    <n v="20150701"/>
    <m/>
    <n v="1"/>
    <s v="Unidad Élite"/>
    <s v="Gilberto Mazo"/>
    <s v="gilberto.mazo@antioquia.gov.co"/>
    <s v="3146327933 - 3202407294 "/>
    <n v="8857"/>
    <s v="La Ceja"/>
    <s v="05376"/>
    <s v="Valle de San Nicolás"/>
    <s v="Z18"/>
    <s v="ORIENTE"/>
    <s v="R07"/>
    <m/>
    <e v="#N/A"/>
    <e v="#N/A"/>
    <m/>
    <m/>
    <m/>
    <s v="Incendio Forestal"/>
    <m/>
    <n v="16"/>
    <m/>
    <m/>
    <m/>
    <m/>
    <m/>
    <m/>
    <m/>
    <m/>
    <m/>
    <m/>
    <m/>
    <m/>
  </r>
  <r>
    <s v="Julio"/>
    <s v="07"/>
    <x v="3"/>
    <m/>
    <n v="20150702"/>
    <m/>
    <n v="1"/>
    <s v="Unidad Élite"/>
    <s v="Gilberto Mazo"/>
    <s v="gilberto.mazo@antioquia.gov.co"/>
    <s v="3146327933 - 3202407294 "/>
    <n v="8857"/>
    <s v="Tarazá"/>
    <s v="05790"/>
    <s v="Bajo Cauca"/>
    <s v="Z04"/>
    <s v="BAJO CAUCA"/>
    <s v="R02"/>
    <m/>
    <e v="#N/A"/>
    <e v="#N/A"/>
    <m/>
    <m/>
    <m/>
    <s v="Incendio Estructural"/>
    <m/>
    <n v="15"/>
    <m/>
    <m/>
    <m/>
    <m/>
    <m/>
    <m/>
    <m/>
    <m/>
    <m/>
    <m/>
    <m/>
    <m/>
  </r>
  <r>
    <s v="Julio"/>
    <s v="07"/>
    <x v="3"/>
    <m/>
    <n v="20150702"/>
    <m/>
    <n v="1"/>
    <s v="Unidad Élite"/>
    <s v="Gilberto Mazo"/>
    <s v="gilberto.mazo@antioquia.gov.co"/>
    <s v="3146327933 - 3202407294 "/>
    <n v="8857"/>
    <s v="San Jerónimo"/>
    <s v="05656"/>
    <s v="Cauca Medio"/>
    <s v="Z14"/>
    <s v="OCCIDENTE"/>
    <s v="R06"/>
    <m/>
    <e v="#N/A"/>
    <e v="#N/A"/>
    <m/>
    <m/>
    <m/>
    <s v="Incendio Forestal"/>
    <m/>
    <n v="16"/>
    <m/>
    <m/>
    <m/>
    <m/>
    <m/>
    <m/>
    <m/>
    <m/>
    <m/>
    <m/>
    <m/>
    <m/>
  </r>
  <r>
    <s v="Julio"/>
    <s v="07"/>
    <x v="3"/>
    <m/>
    <n v="20150702"/>
    <m/>
    <n v="1"/>
    <s v="Unidad Élite"/>
    <s v="Gilberto Mazo"/>
    <s v="gilberto.mazo@antioquia.gov.co"/>
    <s v="3146327933 - 3202407294 "/>
    <n v="8857"/>
    <s v="Medellín"/>
    <s v="05001"/>
    <s v="Centro"/>
    <s v="Z01"/>
    <s v="VALLE DE ABURRÁ"/>
    <s v="R01"/>
    <m/>
    <e v="#N/A"/>
    <e v="#N/A"/>
    <m/>
    <m/>
    <m/>
    <s v="Incendio Forestal"/>
    <m/>
    <n v="16"/>
    <m/>
    <m/>
    <m/>
    <m/>
    <m/>
    <m/>
    <m/>
    <m/>
    <m/>
    <m/>
    <m/>
    <m/>
  </r>
  <r>
    <s v="Julio"/>
    <s v="07"/>
    <x v="3"/>
    <m/>
    <n v="20150704"/>
    <m/>
    <n v="1"/>
    <s v="Unidad Élite"/>
    <s v="Gilberto Mazo"/>
    <s v="gilberto.mazo@antioquia.gov.co"/>
    <s v="3146327933 - 3202407294 "/>
    <n v="8857"/>
    <s v="Guarne"/>
    <s v="05318"/>
    <s v="Valle de San Nicolás"/>
    <s v="Z18"/>
    <s v="ORIENTE"/>
    <s v="R07"/>
    <m/>
    <e v="#N/A"/>
    <e v="#N/A"/>
    <m/>
    <m/>
    <m/>
    <s v="Incendio Forestal"/>
    <m/>
    <n v="16"/>
    <m/>
    <m/>
    <m/>
    <m/>
    <m/>
    <m/>
    <m/>
    <m/>
    <m/>
    <m/>
    <m/>
    <m/>
  </r>
  <r>
    <s v="Julio"/>
    <s v="07"/>
    <x v="3"/>
    <m/>
    <n v="20150705"/>
    <m/>
    <n v="1"/>
    <s v="Unidad Élite"/>
    <s v="Gilberto Mazo"/>
    <s v="gilberto.mazo@antioquia.gov.co"/>
    <s v="3146327933 - 3202407294 "/>
    <n v="8857"/>
    <s v="Ciudad Bolívar"/>
    <s v="05101"/>
    <s v="San Juan"/>
    <s v="Z20"/>
    <s v="SUROESTE"/>
    <s v="R08"/>
    <m/>
    <e v="#N/A"/>
    <e v="#N/A"/>
    <m/>
    <m/>
    <m/>
    <s v="Incendio Forestal"/>
    <m/>
    <n v="16"/>
    <m/>
    <m/>
    <m/>
    <m/>
    <m/>
    <m/>
    <m/>
    <m/>
    <m/>
    <m/>
    <m/>
    <m/>
  </r>
  <r>
    <s v="Julio"/>
    <s v="07"/>
    <x v="3"/>
    <m/>
    <n v="20150705"/>
    <m/>
    <n v="1"/>
    <s v="Unidad Élite"/>
    <s v="Gilberto Mazo"/>
    <s v="gilberto.mazo@antioquia.gov.co"/>
    <s v="3146327933 - 3202407294 "/>
    <n v="8857"/>
    <s v="Barbosa"/>
    <s v="05079"/>
    <s v="Norte "/>
    <s v="Z02"/>
    <s v="VALLE DE ABURRÁ"/>
    <s v="R01"/>
    <m/>
    <e v="#N/A"/>
    <e v="#N/A"/>
    <m/>
    <m/>
    <m/>
    <s v="Incendio Forestal"/>
    <m/>
    <n v="16"/>
    <m/>
    <m/>
    <m/>
    <m/>
    <m/>
    <m/>
    <m/>
    <m/>
    <m/>
    <m/>
    <m/>
    <m/>
  </r>
  <r>
    <s v="Julio"/>
    <s v="07"/>
    <x v="3"/>
    <m/>
    <n v="20150705"/>
    <m/>
    <n v="1"/>
    <s v="Unidad Élite"/>
    <s v="Gilberto Mazo"/>
    <s v="gilberto.mazo@antioquia.gov.co"/>
    <s v="3146327933 - 3202407294 "/>
    <n v="8857"/>
    <s v="Fredonia"/>
    <s v="05282"/>
    <s v="Sinifaná"/>
    <s v="Z19"/>
    <s v="SUROESTE"/>
    <s v="R08"/>
    <m/>
    <e v="#N/A"/>
    <e v="#N/A"/>
    <m/>
    <m/>
    <m/>
    <s v="Incendio Forestal"/>
    <m/>
    <n v="16"/>
    <m/>
    <m/>
    <m/>
    <m/>
    <m/>
    <m/>
    <m/>
    <m/>
    <m/>
    <m/>
    <m/>
    <m/>
  </r>
  <r>
    <s v="Julio"/>
    <s v="07"/>
    <x v="3"/>
    <m/>
    <n v="20150707"/>
    <m/>
    <n v="1"/>
    <s v="Unidad Élite"/>
    <s v="Gilberto Mazo"/>
    <s v="gilberto.mazo@antioquia.gov.co"/>
    <s v="3146327933 - 3202407294 "/>
    <n v="8857"/>
    <s v="Cañasgordas"/>
    <s v="05138"/>
    <s v="Cuenca del Río Sucio"/>
    <s v="Z13"/>
    <s v="OCCIDENTE"/>
    <s v="R06"/>
    <m/>
    <e v="#N/A"/>
    <e v="#N/A"/>
    <m/>
    <m/>
    <m/>
    <s v="Vendaval"/>
    <m/>
    <n v="30"/>
    <m/>
    <m/>
    <m/>
    <m/>
    <n v="27"/>
    <n v="101"/>
    <m/>
    <m/>
    <m/>
    <m/>
    <m/>
    <m/>
  </r>
  <r>
    <s v="Julio"/>
    <s v="07"/>
    <x v="3"/>
    <m/>
    <n v="20150713"/>
    <m/>
    <n v="1"/>
    <s v="Unidad Élite"/>
    <s v="Gilberto Mazo"/>
    <s v="gilberto.mazo@antioquia.gov.co"/>
    <s v="3146327933 - 3202407294 "/>
    <n v="8857"/>
    <s v="Bello"/>
    <s v="05088"/>
    <s v="Norte "/>
    <s v="Z02"/>
    <s v="VALLE DE ABURRÁ"/>
    <s v="R01"/>
    <m/>
    <e v="#N/A"/>
    <e v="#N/A"/>
    <m/>
    <m/>
    <m/>
    <s v="Colapso Estructural"/>
    <m/>
    <n v="4"/>
    <n v="100"/>
    <m/>
    <m/>
    <m/>
    <m/>
    <m/>
    <m/>
    <m/>
    <m/>
    <m/>
    <m/>
    <m/>
  </r>
  <r>
    <s v="Julio"/>
    <s v="07"/>
    <x v="3"/>
    <m/>
    <n v="20150714"/>
    <m/>
    <n v="1"/>
    <s v="Unidad Élite"/>
    <s v="Gilberto Mazo"/>
    <s v="gilberto.mazo@antioquia.gov.co"/>
    <s v="3146327933 - 3202407294 "/>
    <n v="8857"/>
    <s v="Chigorodó"/>
    <s v="05172"/>
    <s v="Centro"/>
    <s v="Z23"/>
    <s v="URABÁ"/>
    <s v="R09"/>
    <m/>
    <e v="#N/A"/>
    <e v="#N/A"/>
    <m/>
    <m/>
    <m/>
    <s v="Vendaval"/>
    <m/>
    <n v="30"/>
    <m/>
    <m/>
    <m/>
    <m/>
    <n v="150"/>
    <n v="535"/>
    <m/>
    <m/>
    <m/>
    <m/>
    <m/>
    <m/>
  </r>
  <r>
    <s v="Julio"/>
    <s v="07"/>
    <x v="3"/>
    <m/>
    <n v="20150713"/>
    <m/>
    <n v="1"/>
    <s v="Unidad Élite"/>
    <s v="Gilberto Mazo"/>
    <s v="gilberto.mazo@antioquia.gov.co"/>
    <s v="3146327933 - 3202407294 "/>
    <n v="8857"/>
    <s v="Venecia"/>
    <s v="05861"/>
    <s v="Sinifaná"/>
    <s v="Z19"/>
    <s v="SUROESTE"/>
    <s v="R08"/>
    <m/>
    <e v="#N/A"/>
    <e v="#N/A"/>
    <m/>
    <m/>
    <m/>
    <s v="Accidente"/>
    <m/>
    <n v="1"/>
    <m/>
    <m/>
    <m/>
    <m/>
    <m/>
    <m/>
    <m/>
    <m/>
    <m/>
    <m/>
    <m/>
    <m/>
  </r>
  <r>
    <s v="Julio"/>
    <s v="07"/>
    <x v="3"/>
    <m/>
    <n v="20150712"/>
    <m/>
    <n v="1"/>
    <s v="Unidad Élite"/>
    <s v="Gilberto Mazo"/>
    <s v="gilberto.mazo@antioquia.gov.co"/>
    <s v="3146327933 - 3202407294 "/>
    <n v="8857"/>
    <s v="Campamento"/>
    <s v="05134"/>
    <s v="Vertiente Chorros Blancos"/>
    <s v="Z10"/>
    <s v="NORTE"/>
    <s v="R05"/>
    <m/>
    <e v="#N/A"/>
    <e v="#N/A"/>
    <m/>
    <m/>
    <m/>
    <s v="Inundación"/>
    <m/>
    <n v="18"/>
    <m/>
    <m/>
    <m/>
    <m/>
    <m/>
    <m/>
    <m/>
    <m/>
    <m/>
    <m/>
    <m/>
    <m/>
  </r>
  <r>
    <s v="Julio"/>
    <s v="07"/>
    <x v="3"/>
    <m/>
    <n v="20150716"/>
    <m/>
    <n v="1"/>
    <s v="Unidad Élite"/>
    <s v="Gilberto Mazo"/>
    <s v="gilberto.mazo@antioquia.gov.co"/>
    <s v="3146327933 - 3202407294 "/>
    <n v="8857"/>
    <s v="Caucasia"/>
    <s v="05154"/>
    <s v="Bajo Cauca"/>
    <s v="Z04"/>
    <s v="BAJO CAUCA"/>
    <s v="R02"/>
    <m/>
    <e v="#N/A"/>
    <e v="#N/A"/>
    <m/>
    <m/>
    <m/>
    <s v="Inundación"/>
    <m/>
    <n v="18"/>
    <n v="18"/>
    <m/>
    <m/>
    <m/>
    <m/>
    <m/>
    <m/>
    <m/>
    <m/>
    <m/>
    <m/>
    <m/>
  </r>
  <r>
    <s v="Julio"/>
    <s v="07"/>
    <x v="3"/>
    <m/>
    <n v="20150718"/>
    <m/>
    <n v="1"/>
    <s v="Unidad Élite"/>
    <s v="Gilberto Mazo"/>
    <s v="gilberto.mazo@antioquia.gov.co"/>
    <s v="3146327933 - 3202407294 "/>
    <n v="8857"/>
    <s v="Concepción"/>
    <s v="05206"/>
    <s v="Embalses"/>
    <s v="Z16"/>
    <s v="ORIENTE"/>
    <s v="R07"/>
    <m/>
    <e v="#N/A"/>
    <e v="#N/A"/>
    <m/>
    <m/>
    <m/>
    <s v="Derrame"/>
    <m/>
    <n v="6"/>
    <m/>
    <m/>
    <m/>
    <m/>
    <m/>
    <m/>
    <m/>
    <m/>
    <m/>
    <m/>
    <m/>
    <m/>
  </r>
  <r>
    <s v="Julio"/>
    <s v="07"/>
    <x v="3"/>
    <m/>
    <n v="20150718"/>
    <m/>
    <n v="1"/>
    <s v="Unidad Élite"/>
    <s v="Gilberto Mazo"/>
    <s v="gilberto.mazo@antioquia.gov.co"/>
    <s v="3146327933 - 3202407294 "/>
    <n v="8857"/>
    <s v="Alejandría"/>
    <s v="05021"/>
    <s v="Embalses"/>
    <s v="Z16"/>
    <s v="ORIENTE"/>
    <s v="R07"/>
    <m/>
    <e v="#N/A"/>
    <e v="#N/A"/>
    <m/>
    <m/>
    <m/>
    <s v="Derrame"/>
    <m/>
    <n v="6"/>
    <m/>
    <m/>
    <m/>
    <m/>
    <m/>
    <m/>
    <m/>
    <m/>
    <m/>
    <m/>
    <m/>
    <m/>
  </r>
  <r>
    <s v="Julio"/>
    <s v="07"/>
    <x v="3"/>
    <m/>
    <n v="20150718"/>
    <m/>
    <n v="1"/>
    <s v="Unidad Élite"/>
    <s v="Gilberto Mazo"/>
    <s v="gilberto.mazo@antioquia.gov.co"/>
    <s v="3146327933 - 3202407294 "/>
    <n v="8857"/>
    <s v="Cisneros"/>
    <s v="05190"/>
    <s v="Nus"/>
    <s v="Z05"/>
    <s v="NORDESTE"/>
    <s v="R04"/>
    <m/>
    <e v="#N/A"/>
    <e v="#N/A"/>
    <m/>
    <m/>
    <m/>
    <s v="Deslizamiento"/>
    <m/>
    <n v="7"/>
    <m/>
    <n v="1"/>
    <m/>
    <m/>
    <m/>
    <m/>
    <m/>
    <m/>
    <m/>
    <m/>
    <m/>
    <m/>
  </r>
  <r>
    <s v="Julio"/>
    <s v="07"/>
    <x v="3"/>
    <m/>
    <n v="20150728"/>
    <m/>
    <n v="1"/>
    <s v="Unidad Élite"/>
    <s v="Gilberto Mazo"/>
    <s v="gilberto.mazo@antioquia.gov.co"/>
    <s v="3146327933 - 3202407294 "/>
    <n v="8857"/>
    <s v="Rionegro"/>
    <s v="05615"/>
    <s v="Valle de San Nicolás"/>
    <s v="Z18"/>
    <s v="ORIENTE"/>
    <s v="R07"/>
    <m/>
    <e v="#N/A"/>
    <e v="#N/A"/>
    <m/>
    <m/>
    <m/>
    <s v="Incendio Forestal"/>
    <m/>
    <n v="16"/>
    <m/>
    <m/>
    <m/>
    <m/>
    <m/>
    <m/>
    <m/>
    <m/>
    <m/>
    <m/>
    <m/>
    <m/>
  </r>
  <r>
    <s v="Julio"/>
    <s v="07"/>
    <x v="3"/>
    <m/>
    <n v="20150728"/>
    <m/>
    <n v="1"/>
    <s v="Unidad Élite"/>
    <s v="Gilberto Mazo"/>
    <s v="gilberto.mazo@antioquia.gov.co"/>
    <s v="3146327933 - 3202407294 "/>
    <n v="8857"/>
    <s v="Apartadó"/>
    <s v="05045"/>
    <s v="Centro"/>
    <s v="Z23"/>
    <s v="URABÁ"/>
    <s v="R09"/>
    <m/>
    <e v="#N/A"/>
    <e v="#N/A"/>
    <m/>
    <m/>
    <m/>
    <s v="Sismo"/>
    <m/>
    <n v="25"/>
    <m/>
    <m/>
    <m/>
    <m/>
    <m/>
    <m/>
    <m/>
    <m/>
    <m/>
    <m/>
    <m/>
    <m/>
  </r>
  <r>
    <s v="Julio"/>
    <s v="07"/>
    <x v="3"/>
    <m/>
    <n v="20150728"/>
    <m/>
    <n v="1"/>
    <s v="Unidad Élite"/>
    <s v="Gilberto Mazo"/>
    <s v="gilberto.mazo@antioquia.gov.co"/>
    <s v="3146327933 - 3202407294 "/>
    <n v="8857"/>
    <s v="Turbo"/>
    <s v="05837"/>
    <s v="Centro"/>
    <s v="Z23"/>
    <s v="URABÁ"/>
    <s v="R09"/>
    <m/>
    <e v="#N/A"/>
    <e v="#N/A"/>
    <m/>
    <m/>
    <m/>
    <s v="Sismo"/>
    <m/>
    <n v="25"/>
    <m/>
    <m/>
    <m/>
    <m/>
    <m/>
    <m/>
    <m/>
    <m/>
    <m/>
    <m/>
    <m/>
    <m/>
  </r>
  <r>
    <s v="Julio"/>
    <s v="07"/>
    <x v="3"/>
    <m/>
    <n v="20150729"/>
    <m/>
    <n v="1"/>
    <s v="Unidad Élite"/>
    <s v="Gilberto Mazo"/>
    <s v="gilberto.mazo@antioquia.gov.co"/>
    <s v="3146327933 - 3202407294 "/>
    <n v="8857"/>
    <s v="San Francisco"/>
    <s v="05652"/>
    <s v="Bosques"/>
    <s v="Z17"/>
    <s v="ORIENTE"/>
    <s v="R07"/>
    <m/>
    <e v="#N/A"/>
    <e v="#N/A"/>
    <m/>
    <m/>
    <m/>
    <s v="Vendaval"/>
    <m/>
    <n v="30"/>
    <n v="27"/>
    <m/>
    <m/>
    <m/>
    <n v="27"/>
    <n v="81"/>
    <m/>
    <m/>
    <m/>
    <m/>
    <m/>
    <n v="66"/>
  </r>
  <r>
    <s v="Julio"/>
    <s v="07"/>
    <x v="3"/>
    <m/>
    <n v="20150729"/>
    <m/>
    <n v="1"/>
    <s v="Unidad Élite"/>
    <s v="Gilberto Mazo"/>
    <s v="gilberto.mazo@antioquia.gov.co"/>
    <s v="3146327933 - 3202407294 "/>
    <n v="8857"/>
    <s v="El Peñol"/>
    <s v="05541"/>
    <s v="Embalses"/>
    <s v="Z16"/>
    <s v="ORIENTE"/>
    <s v="R07"/>
    <m/>
    <e v="#N/A"/>
    <e v="#N/A"/>
    <m/>
    <m/>
    <m/>
    <s v="Vendaval"/>
    <m/>
    <n v="30"/>
    <n v="53"/>
    <n v="3"/>
    <m/>
    <m/>
    <n v="55"/>
    <n v="212"/>
    <m/>
    <m/>
    <m/>
    <m/>
    <m/>
    <m/>
  </r>
  <r>
    <s v="Julio"/>
    <s v="07"/>
    <x v="3"/>
    <m/>
    <n v="20150729"/>
    <m/>
    <n v="1"/>
    <s v="Unidad Élite"/>
    <s v="Gilberto Mazo"/>
    <s v="gilberto.mazo@antioquia.gov.co"/>
    <s v="3146327933 - 3202407294 "/>
    <n v="8857"/>
    <s v="Sonsón"/>
    <s v="05756"/>
    <s v="Páramo"/>
    <s v="Z15"/>
    <s v="ORIENTE"/>
    <s v="R07"/>
    <m/>
    <e v="#N/A"/>
    <e v="#N/A"/>
    <m/>
    <m/>
    <m/>
    <s v="Vendaval"/>
    <m/>
    <n v="30"/>
    <n v="91"/>
    <m/>
    <m/>
    <m/>
    <n v="91"/>
    <n v="343"/>
    <m/>
    <m/>
    <m/>
    <m/>
    <m/>
    <m/>
  </r>
  <r>
    <s v="Julio"/>
    <s v="07"/>
    <x v="3"/>
    <m/>
    <n v="20150729"/>
    <m/>
    <n v="1"/>
    <s v="Unidad Élite"/>
    <s v="Gilberto Mazo"/>
    <s v="gilberto.mazo@antioquia.gov.co"/>
    <s v="3146327933 - 3202407294 "/>
    <n v="8857"/>
    <s v="San Luis"/>
    <s v="05660"/>
    <s v="Bosques"/>
    <s v="Z17"/>
    <s v="ORIENTE"/>
    <s v="R07"/>
    <m/>
    <e v="#N/A"/>
    <e v="#N/A"/>
    <m/>
    <m/>
    <m/>
    <s v="Vendaval"/>
    <m/>
    <n v="30"/>
    <n v="30"/>
    <n v="4"/>
    <m/>
    <m/>
    <m/>
    <m/>
    <m/>
    <m/>
    <m/>
    <m/>
    <m/>
    <m/>
  </r>
  <r>
    <s v="Julio"/>
    <s v="07"/>
    <x v="3"/>
    <m/>
    <n v="20150729"/>
    <m/>
    <n v="1"/>
    <s v="Unidad Élite"/>
    <s v="Gilberto Mazo"/>
    <s v="gilberto.mazo@antioquia.gov.co"/>
    <s v="3146327933 - 3202407294 "/>
    <n v="8857"/>
    <s v="San Carlos"/>
    <s v="05649"/>
    <s v="Embalses"/>
    <s v="Z16"/>
    <s v="ORIENTE"/>
    <s v="R07"/>
    <m/>
    <e v="#N/A"/>
    <e v="#N/A"/>
    <m/>
    <m/>
    <m/>
    <s v="Vendaval"/>
    <m/>
    <n v="30"/>
    <n v="15"/>
    <m/>
    <m/>
    <m/>
    <m/>
    <m/>
    <m/>
    <m/>
    <m/>
    <m/>
    <m/>
    <m/>
  </r>
  <r>
    <s v="Julio"/>
    <s v="07"/>
    <x v="3"/>
    <m/>
    <n v="20150729"/>
    <m/>
    <n v="1"/>
    <s v="Unidad Élite"/>
    <s v="Gilberto Mazo"/>
    <s v="gilberto.mazo@antioquia.gov.co"/>
    <s v="3146327933 - 3202407294 "/>
    <n v="8857"/>
    <s v="San Vicente"/>
    <s v="05674"/>
    <s v="Valle de San Nicolás"/>
    <s v="Z18"/>
    <s v="ORIENTE"/>
    <s v="R07"/>
    <m/>
    <e v="#N/A"/>
    <e v="#N/A"/>
    <m/>
    <m/>
    <m/>
    <s v="Vendaval"/>
    <m/>
    <n v="30"/>
    <n v="110"/>
    <m/>
    <m/>
    <m/>
    <n v="753"/>
    <n v="3013"/>
    <m/>
    <m/>
    <m/>
    <m/>
    <m/>
    <m/>
  </r>
  <r>
    <s v="Julio"/>
    <s v="07"/>
    <x v="3"/>
    <m/>
    <n v="20150729"/>
    <m/>
    <n v="1"/>
    <s v="Unidad Élite"/>
    <s v="Gilberto Mazo"/>
    <s v="gilberto.mazo@antioquia.gov.co"/>
    <s v="3146327933 - 3202407294 "/>
    <n v="8857"/>
    <s v="San Rafael"/>
    <s v="05667"/>
    <s v="Embalses"/>
    <s v="Z16"/>
    <s v="ORIENTE"/>
    <s v="R07"/>
    <m/>
    <e v="#N/A"/>
    <e v="#N/A"/>
    <m/>
    <m/>
    <m/>
    <s v="Vendaval"/>
    <m/>
    <n v="30"/>
    <n v="25"/>
    <m/>
    <m/>
    <m/>
    <m/>
    <m/>
    <m/>
    <m/>
    <m/>
    <m/>
    <m/>
    <m/>
  </r>
  <r>
    <s v="Julio"/>
    <s v="07"/>
    <x v="3"/>
    <m/>
    <n v="20150729"/>
    <m/>
    <n v="1"/>
    <s v="Unidad Élite"/>
    <s v="Gilberto Mazo"/>
    <s v="gilberto.mazo@antioquia.gov.co"/>
    <s v="3146327933 - 3202407294 "/>
    <n v="8857"/>
    <s v="Toledo"/>
    <s v="05819"/>
    <s v="Río Cauca"/>
    <s v="Z12"/>
    <s v="NORTE"/>
    <s v="R05"/>
    <m/>
    <e v="#N/A"/>
    <e v="#N/A"/>
    <m/>
    <m/>
    <m/>
    <s v="Vendaval"/>
    <m/>
    <n v="30"/>
    <n v="54"/>
    <m/>
    <m/>
    <m/>
    <n v="56"/>
    <n v="168"/>
    <m/>
    <m/>
    <m/>
    <m/>
    <m/>
    <m/>
  </r>
  <r>
    <s v="Julio"/>
    <s v="07"/>
    <x v="3"/>
    <m/>
    <n v="20150729"/>
    <m/>
    <n v="1"/>
    <s v="Unidad Élite"/>
    <s v="Gilberto Mazo"/>
    <s v="gilberto.mazo@antioquia.gov.co"/>
    <s v="3146327933 - 3202407294 "/>
    <n v="8857"/>
    <s v="Guatapé"/>
    <s v="05321"/>
    <s v="Embalses"/>
    <s v="Z16"/>
    <s v="ORIENTE"/>
    <s v="R07"/>
    <m/>
    <e v="#N/A"/>
    <e v="#N/A"/>
    <m/>
    <m/>
    <m/>
    <s v="Vendaval"/>
    <m/>
    <n v="30"/>
    <n v="5"/>
    <m/>
    <m/>
    <m/>
    <n v="5"/>
    <n v="25"/>
    <m/>
    <m/>
    <m/>
    <m/>
    <m/>
    <m/>
  </r>
  <r>
    <s v="Julio"/>
    <s v="07"/>
    <x v="3"/>
    <m/>
    <n v="20150729"/>
    <m/>
    <n v="1"/>
    <s v="Unidad Élite"/>
    <s v="Gilberto Mazo"/>
    <s v="gilberto.mazo@antioquia.gov.co"/>
    <s v="3146327933 - 3202407294 "/>
    <n v="8857"/>
    <s v="Vegachí"/>
    <s v="05858"/>
    <s v="Meseta"/>
    <s v="Z07"/>
    <s v="NORDESTE"/>
    <s v="R04"/>
    <m/>
    <e v="#N/A"/>
    <e v="#N/A"/>
    <m/>
    <m/>
    <m/>
    <s v="Vendaval"/>
    <m/>
    <n v="30"/>
    <n v="16"/>
    <m/>
    <m/>
    <m/>
    <m/>
    <m/>
    <m/>
    <m/>
    <m/>
    <m/>
    <m/>
    <m/>
  </r>
  <r>
    <s v="Julio"/>
    <s v="07"/>
    <x v="3"/>
    <m/>
    <n v="20150729"/>
    <m/>
    <n v="1"/>
    <s v="Unidad Élite"/>
    <s v="Gilberto Mazo"/>
    <s v="gilberto.mazo@antioquia.gov.co"/>
    <s v="3146327933 - 3202407294 "/>
    <n v="8857"/>
    <s v="Yarumal"/>
    <s v="05887"/>
    <s v="Vertiente Chorros Blancos"/>
    <s v="Z10"/>
    <s v="NORTE"/>
    <s v="R05"/>
    <m/>
    <e v="#N/A"/>
    <e v="#N/A"/>
    <m/>
    <m/>
    <m/>
    <s v="Vendaval"/>
    <m/>
    <n v="30"/>
    <n v="2"/>
    <m/>
    <m/>
    <m/>
    <n v="24"/>
    <n v="72"/>
    <m/>
    <m/>
    <m/>
    <m/>
    <m/>
    <m/>
  </r>
  <r>
    <s v="Julio"/>
    <s v="07"/>
    <x v="3"/>
    <m/>
    <n v="20150729"/>
    <m/>
    <n v="1"/>
    <s v="Unidad Élite"/>
    <s v="Gilberto Mazo"/>
    <s v="gilberto.mazo@antioquia.gov.co"/>
    <s v="3146327933 - 3202407294 "/>
    <n v="8857"/>
    <s v="Cocorná"/>
    <s v="05197"/>
    <s v="Bosques"/>
    <s v="Z17"/>
    <s v="ORIENTE"/>
    <s v="R07"/>
    <m/>
    <e v="#N/A"/>
    <e v="#N/A"/>
    <m/>
    <m/>
    <m/>
    <s v="Vendaval"/>
    <s v="Inundación, Colapso Estructural"/>
    <n v="30"/>
    <m/>
    <m/>
    <m/>
    <m/>
    <n v="20"/>
    <n v="76"/>
    <m/>
    <m/>
    <m/>
    <m/>
    <m/>
    <m/>
  </r>
  <r>
    <s v="Julio"/>
    <s v="07"/>
    <x v="3"/>
    <m/>
    <n v="20150729"/>
    <m/>
    <n v="1"/>
    <s v="Unidad Élite"/>
    <s v="Gilberto Mazo"/>
    <s v="gilberto.mazo@antioquia.gov.co"/>
    <s v="3146327933 - 3202407294 "/>
    <n v="8857"/>
    <s v="Nariño"/>
    <s v="05483"/>
    <s v="Páramo"/>
    <s v="Z15"/>
    <s v="ORIENTE"/>
    <s v="R07"/>
    <m/>
    <e v="#N/A"/>
    <e v="#N/A"/>
    <m/>
    <m/>
    <m/>
    <s v="Vendaval"/>
    <m/>
    <n v="30"/>
    <n v="6"/>
    <m/>
    <m/>
    <m/>
    <n v="14"/>
    <n v="68"/>
    <m/>
    <m/>
    <m/>
    <m/>
    <m/>
    <m/>
  </r>
  <r>
    <s v="Julio"/>
    <s v="07"/>
    <x v="3"/>
    <m/>
    <n v="20150729"/>
    <m/>
    <n v="1"/>
    <s v="Unidad Élite"/>
    <s v="Gilberto Mazo"/>
    <s v="gilberto.mazo@antioquia.gov.co"/>
    <s v="3146327933 - 3202407294 "/>
    <n v="8857"/>
    <s v="Gómez Plata"/>
    <s v="05310"/>
    <s v="Río Porce "/>
    <s v="Z09"/>
    <s v="NORTE"/>
    <s v="R05"/>
    <m/>
    <e v="#N/A"/>
    <e v="#N/A"/>
    <m/>
    <m/>
    <m/>
    <s v="Vendaval"/>
    <m/>
    <n v="30"/>
    <m/>
    <m/>
    <m/>
    <m/>
    <n v="19"/>
    <n v="60"/>
    <m/>
    <m/>
    <m/>
    <m/>
    <m/>
    <m/>
  </r>
  <r>
    <s v="Julio"/>
    <s v="07"/>
    <x v="3"/>
    <m/>
    <n v="20150729"/>
    <m/>
    <n v="1"/>
    <s v="Unidad Élite"/>
    <s v="Gilberto Mazo"/>
    <s v="gilberto.mazo@antioquia.gov.co"/>
    <s v="3146327933 - 3202407294 "/>
    <n v="8857"/>
    <s v="Barbosa"/>
    <s v="05079"/>
    <s v="Norte "/>
    <s v="Z02"/>
    <s v="VALLE DE ABURRÁ"/>
    <s v="R01"/>
    <m/>
    <e v="#N/A"/>
    <e v="#N/A"/>
    <m/>
    <m/>
    <m/>
    <s v="Vendaval"/>
    <m/>
    <n v="30"/>
    <n v="12"/>
    <m/>
    <m/>
    <m/>
    <m/>
    <m/>
    <m/>
    <m/>
    <m/>
    <m/>
    <m/>
    <m/>
  </r>
  <r>
    <s v="Julio"/>
    <s v="07"/>
    <x v="3"/>
    <m/>
    <n v="20150731"/>
    <m/>
    <n v="1"/>
    <s v="Unidad Élite"/>
    <s v="Gilberto Mazo"/>
    <s v="gilberto.mazo@antioquia.gov.co"/>
    <s v="3146327933 - 3202407294 "/>
    <n v="8857"/>
    <s v="Apartadó"/>
    <s v="05045"/>
    <s v="Centro"/>
    <s v="Z23"/>
    <s v="URABÁ"/>
    <s v="R09"/>
    <m/>
    <e v="#N/A"/>
    <e v="#N/A"/>
    <m/>
    <m/>
    <m/>
    <s v="Inundación"/>
    <m/>
    <n v="18"/>
    <m/>
    <m/>
    <m/>
    <m/>
    <m/>
    <m/>
    <m/>
    <m/>
    <m/>
    <m/>
    <m/>
    <m/>
  </r>
  <r>
    <s v="Agosto"/>
    <s v="08"/>
    <x v="3"/>
    <m/>
    <n v="20150801"/>
    <m/>
    <n v="1"/>
    <s v="Unidad Élite"/>
    <s v="Gilberto Mazo"/>
    <s v="gilberto.mazo@antioquia.gov.co"/>
    <s v="3146327933 - 3202407294 "/>
    <n v="8857"/>
    <s v="Briceño"/>
    <s v="05107"/>
    <s v="Vertiente Chorros Blancos"/>
    <s v="Z10"/>
    <s v="NORTE"/>
    <s v="R05"/>
    <m/>
    <e v="#N/A"/>
    <e v="#N/A"/>
    <m/>
    <m/>
    <m/>
    <s v="Lluvias"/>
    <m/>
    <n v="19"/>
    <m/>
    <m/>
    <m/>
    <m/>
    <m/>
    <m/>
    <m/>
    <m/>
    <m/>
    <m/>
    <m/>
    <m/>
  </r>
  <r>
    <s v="Agosto"/>
    <s v="08"/>
    <x v="3"/>
    <m/>
    <n v="20150802"/>
    <m/>
    <n v="1"/>
    <s v="Unidad Élite"/>
    <s v="Gilberto Mazo"/>
    <s v="gilberto.mazo@antioquia.gov.co"/>
    <s v="3146327933 - 3202407294 "/>
    <n v="8857"/>
    <s v="Copacabana"/>
    <s v="05212"/>
    <s v="Norte "/>
    <s v="Z02"/>
    <s v="VALLE DE ABURRÁ"/>
    <s v="R01"/>
    <m/>
    <e v="#N/A"/>
    <e v="#N/A"/>
    <m/>
    <m/>
    <m/>
    <s v="Incendio Forestal"/>
    <m/>
    <n v="16"/>
    <m/>
    <m/>
    <m/>
    <m/>
    <m/>
    <m/>
    <m/>
    <m/>
    <m/>
    <m/>
    <m/>
    <m/>
  </r>
  <r>
    <s v="Agosto"/>
    <s v="08"/>
    <x v="3"/>
    <m/>
    <n v="20150801"/>
    <m/>
    <n v="1"/>
    <s v="Unidad Élite"/>
    <s v="Gilberto Mazo"/>
    <s v="gilberto.mazo@antioquia.gov.co"/>
    <s v="3146327933 - 3202407294 "/>
    <n v="8857"/>
    <s v="San Roque"/>
    <s v="05670"/>
    <s v="Nus"/>
    <s v="Z05"/>
    <s v="NORDESTE"/>
    <s v="R04"/>
    <m/>
    <e v="#N/A"/>
    <e v="#N/A"/>
    <m/>
    <m/>
    <m/>
    <s v="Vendaval"/>
    <m/>
    <n v="30"/>
    <n v="14"/>
    <m/>
    <m/>
    <m/>
    <n v="30"/>
    <n v="90"/>
    <m/>
    <m/>
    <m/>
    <m/>
    <m/>
    <m/>
  </r>
  <r>
    <s v="Agosto"/>
    <s v="08"/>
    <x v="3"/>
    <m/>
    <n v="20150805"/>
    <m/>
    <n v="1"/>
    <s v="Unidad Élite"/>
    <s v="Gilberto Mazo"/>
    <s v="gilberto.mazo@antioquia.gov.co"/>
    <s v="3146327933 - 3202407294 "/>
    <n v="8857"/>
    <s v="Concordia"/>
    <s v="05209"/>
    <s v="Penderisco"/>
    <s v="Z21"/>
    <s v="SUROESTE"/>
    <s v="R08"/>
    <m/>
    <e v="#N/A"/>
    <e v="#N/A"/>
    <m/>
    <m/>
    <m/>
    <s v="Incendio Forestal"/>
    <m/>
    <n v="16"/>
    <m/>
    <m/>
    <m/>
    <m/>
    <m/>
    <m/>
    <m/>
    <m/>
    <m/>
    <m/>
    <m/>
    <m/>
  </r>
  <r>
    <s v="Agosto"/>
    <s v="08"/>
    <x v="3"/>
    <m/>
    <n v="20150806"/>
    <m/>
    <n v="1"/>
    <s v="Unidad Élite"/>
    <s v="Gilberto Mazo"/>
    <s v="gilberto.mazo@antioquia.gov.co"/>
    <s v="3146327933 - 3202407294 "/>
    <n v="8857"/>
    <s v="Concordia"/>
    <s v="05209"/>
    <s v="Penderisco"/>
    <s v="Z21"/>
    <s v="SUROESTE"/>
    <s v="R08"/>
    <m/>
    <e v="#N/A"/>
    <e v="#N/A"/>
    <m/>
    <m/>
    <m/>
    <s v="Incendio Forestal"/>
    <m/>
    <n v="16"/>
    <m/>
    <m/>
    <m/>
    <m/>
    <m/>
    <m/>
    <m/>
    <m/>
    <m/>
    <m/>
    <m/>
    <m/>
  </r>
  <r>
    <s v="Agosto"/>
    <s v="08"/>
    <x v="3"/>
    <m/>
    <n v="20150805"/>
    <m/>
    <n v="1"/>
    <s v="Unidad Élite"/>
    <s v="Gilberto Mazo"/>
    <s v="gilberto.mazo@antioquia.gov.co"/>
    <s v="3146327933 - 3202407294 "/>
    <n v="8857"/>
    <s v="San Jerónimo"/>
    <s v="05656"/>
    <s v="Cauca Medio"/>
    <s v="Z14"/>
    <s v="OCCIDENTE"/>
    <s v="R06"/>
    <m/>
    <e v="#N/A"/>
    <e v="#N/A"/>
    <m/>
    <m/>
    <m/>
    <s v="Incendio Forestal"/>
    <m/>
    <n v="16"/>
    <n v="1"/>
    <m/>
    <m/>
    <m/>
    <m/>
    <m/>
    <m/>
    <m/>
    <m/>
    <m/>
    <m/>
    <m/>
  </r>
  <r>
    <s v="Agosto"/>
    <s v="08"/>
    <x v="3"/>
    <m/>
    <n v="20150805"/>
    <m/>
    <n v="1"/>
    <s v="Unidad Élite"/>
    <s v="Gilberto Mazo"/>
    <s v="gilberto.mazo@antioquia.gov.co"/>
    <s v="3146327933 - 3202407294 "/>
    <n v="8857"/>
    <s v="Yolombó"/>
    <s v="05890"/>
    <s v="Meseta"/>
    <s v="Z07"/>
    <s v="NORDESTE"/>
    <s v="R04"/>
    <m/>
    <e v="#N/A"/>
    <e v="#N/A"/>
    <m/>
    <m/>
    <m/>
    <s v="Incendio Forestal"/>
    <m/>
    <n v="16"/>
    <m/>
    <m/>
    <m/>
    <m/>
    <m/>
    <m/>
    <m/>
    <m/>
    <m/>
    <m/>
    <m/>
    <m/>
  </r>
  <r>
    <s v="Agosto"/>
    <s v="08"/>
    <x v="3"/>
    <m/>
    <n v="20150805"/>
    <m/>
    <n v="1"/>
    <s v="Unidad Élite"/>
    <s v="Gilberto Mazo"/>
    <s v="gilberto.mazo@antioquia.gov.co"/>
    <s v="3146327933 - 3202407294 "/>
    <n v="8857"/>
    <s v="La Ceja"/>
    <s v="05376"/>
    <s v="Valle de San Nicolás"/>
    <s v="Z18"/>
    <s v="ORIENTE"/>
    <s v="R07"/>
    <m/>
    <e v="#N/A"/>
    <e v="#N/A"/>
    <m/>
    <m/>
    <m/>
    <s v="Incendio Forestal"/>
    <m/>
    <n v="16"/>
    <m/>
    <m/>
    <m/>
    <m/>
    <m/>
    <m/>
    <m/>
    <m/>
    <m/>
    <m/>
    <m/>
    <m/>
  </r>
  <r>
    <s v="Agosto"/>
    <s v="08"/>
    <x v="3"/>
    <m/>
    <n v="20150806"/>
    <m/>
    <n v="1"/>
    <s v="Unidad Élite"/>
    <s v="Gilberto Mazo"/>
    <s v="gilberto.mazo@antioquia.gov.co"/>
    <s v="3146327933 - 3202407294 "/>
    <n v="8857"/>
    <s v="Fredonia"/>
    <s v="05282"/>
    <s v="Sinifaná"/>
    <s v="Z19"/>
    <s v="SUROESTE"/>
    <s v="R08"/>
    <m/>
    <e v="#N/A"/>
    <e v="#N/A"/>
    <m/>
    <m/>
    <m/>
    <s v="Incendio Forestal"/>
    <m/>
    <n v="16"/>
    <m/>
    <m/>
    <m/>
    <m/>
    <m/>
    <m/>
    <m/>
    <m/>
    <m/>
    <m/>
    <m/>
    <m/>
  </r>
  <r>
    <s v="Agosto"/>
    <s v="08"/>
    <x v="3"/>
    <m/>
    <n v="20150806"/>
    <m/>
    <n v="1"/>
    <s v="Unidad Élite"/>
    <s v="Gilberto Mazo"/>
    <s v="gilberto.mazo@antioquia.gov.co"/>
    <s v="3146327933 - 3202407294 "/>
    <n v="8857"/>
    <s v="Carolina"/>
    <s v="05150"/>
    <s v="Río Porce "/>
    <s v="Z09"/>
    <s v="NORTE"/>
    <s v="R05"/>
    <m/>
    <e v="#N/A"/>
    <e v="#N/A"/>
    <m/>
    <m/>
    <m/>
    <s v="Incendio Forestal"/>
    <m/>
    <n v="16"/>
    <m/>
    <m/>
    <m/>
    <m/>
    <m/>
    <m/>
    <m/>
    <m/>
    <m/>
    <m/>
    <m/>
    <m/>
  </r>
  <r>
    <s v="Agosto"/>
    <s v="08"/>
    <x v="3"/>
    <m/>
    <n v="20150806"/>
    <m/>
    <n v="1"/>
    <s v="Unidad Élite"/>
    <s v="Gilberto Mazo"/>
    <s v="gilberto.mazo@antioquia.gov.co"/>
    <s v="3146327933 - 3202407294 "/>
    <n v="8857"/>
    <s v="Anorí"/>
    <s v="05040"/>
    <s v="Río Porce "/>
    <s v="Z09"/>
    <s v="NORDESTE"/>
    <s v="R04"/>
    <m/>
    <e v="#N/A"/>
    <e v="#N/A"/>
    <m/>
    <m/>
    <m/>
    <s v="Incendio Forestal"/>
    <m/>
    <n v="16"/>
    <m/>
    <m/>
    <m/>
    <m/>
    <m/>
    <m/>
    <m/>
    <m/>
    <m/>
    <m/>
    <m/>
    <m/>
  </r>
  <r>
    <s v="Agosto"/>
    <s v="08"/>
    <x v="3"/>
    <m/>
    <n v="20150806"/>
    <m/>
    <n v="1"/>
    <s v="Unidad Élite"/>
    <s v="Gilberto Mazo"/>
    <s v="gilberto.mazo@antioquia.gov.co"/>
    <s v="3146327933 - 3202407294 "/>
    <n v="8857"/>
    <s v="Itagüí"/>
    <s v="05360"/>
    <s v="Sur "/>
    <s v="Z03"/>
    <s v="VALLE DE ABURRÁ"/>
    <s v="R01"/>
    <m/>
    <e v="#N/A"/>
    <e v="#N/A"/>
    <m/>
    <m/>
    <m/>
    <s v="Incendio Forestal"/>
    <m/>
    <n v="16"/>
    <m/>
    <m/>
    <m/>
    <m/>
    <m/>
    <m/>
    <m/>
    <m/>
    <m/>
    <m/>
    <m/>
    <m/>
  </r>
  <r>
    <s v="Agosto"/>
    <s v="08"/>
    <x v="3"/>
    <m/>
    <n v="20150806"/>
    <m/>
    <n v="1"/>
    <s v="Unidad Élite"/>
    <s v="Gilberto Mazo"/>
    <s v="gilberto.mazo@antioquia.gov.co"/>
    <s v="3146327933 - 3202407294 "/>
    <n v="8857"/>
    <s v="Guarne"/>
    <s v="05318"/>
    <s v="Valle de San Nicolás"/>
    <s v="Z18"/>
    <s v="ORIENTE"/>
    <s v="R07"/>
    <m/>
    <e v="#N/A"/>
    <e v="#N/A"/>
    <m/>
    <m/>
    <m/>
    <s v="Incendio Forestal"/>
    <m/>
    <n v="16"/>
    <m/>
    <m/>
    <m/>
    <m/>
    <m/>
    <m/>
    <m/>
    <m/>
    <m/>
    <m/>
    <m/>
    <m/>
  </r>
  <r>
    <s v="Enero"/>
    <s v="01"/>
    <x v="3"/>
    <m/>
    <n v="20150116"/>
    <m/>
    <n v="1"/>
    <s v="Unidad Élite"/>
    <s v="Gilberto Mazo"/>
    <s v="gilberto.mazo@antioquia.gov.co"/>
    <s v="3146327933 - 3202407294 "/>
    <n v="8857"/>
    <s v="Guarne"/>
    <s v="05318"/>
    <s v="Valle de San Nicolás"/>
    <s v="Z18"/>
    <s v="ORIENTE"/>
    <s v="R07"/>
    <m/>
    <e v="#N/A"/>
    <e v="#N/A"/>
    <m/>
    <m/>
    <m/>
    <s v="Incendio Forestal"/>
    <m/>
    <n v="16"/>
    <m/>
    <m/>
    <m/>
    <m/>
    <m/>
    <m/>
    <m/>
    <m/>
    <m/>
    <m/>
    <m/>
    <m/>
  </r>
  <r>
    <s v="Enero"/>
    <s v="01"/>
    <x v="3"/>
    <m/>
    <n v="20150116"/>
    <m/>
    <n v="1"/>
    <s v="Unidad Élite"/>
    <s v="Gilberto Mazo"/>
    <s v="gilberto.mazo@antioquia.gov.co"/>
    <s v="3146327933 - 3202407294 "/>
    <n v="8857"/>
    <s v="Briceño"/>
    <s v="05107"/>
    <s v="Vertiente Chorros Blancos"/>
    <s v="Z10"/>
    <s v="NORTE"/>
    <s v="R05"/>
    <m/>
    <e v="#N/A"/>
    <e v="#N/A"/>
    <m/>
    <m/>
    <m/>
    <s v="Incendio Forestal"/>
    <m/>
    <n v="16"/>
    <m/>
    <m/>
    <m/>
    <m/>
    <m/>
    <m/>
    <m/>
    <m/>
    <m/>
    <m/>
    <m/>
    <m/>
  </r>
  <r>
    <s v="Marzo"/>
    <s v="03"/>
    <x v="3"/>
    <m/>
    <n v="20150316"/>
    <m/>
    <n v="1"/>
    <s v="Unidad Élite"/>
    <s v="Gilberto Mazo"/>
    <s v="gilberto.mazo@antioquia.gov.co"/>
    <s v="3146327933 - 3202407294 "/>
    <n v="8857"/>
    <s v="Guarne"/>
    <s v="05318"/>
    <s v="Valle de San Nicolás"/>
    <s v="Z18"/>
    <s v="ORIENTE"/>
    <s v="R07"/>
    <m/>
    <e v="#N/A"/>
    <e v="#N/A"/>
    <m/>
    <m/>
    <m/>
    <s v="Incendio Forestal"/>
    <m/>
    <n v="16"/>
    <m/>
    <m/>
    <m/>
    <m/>
    <m/>
    <m/>
    <m/>
    <m/>
    <m/>
    <m/>
    <m/>
    <m/>
  </r>
  <r>
    <s v="Mayo"/>
    <s v="05"/>
    <x v="3"/>
    <m/>
    <n v="20150509"/>
    <m/>
    <n v="1"/>
    <s v="Unidad Élite"/>
    <s v="Gilberto Mazo"/>
    <s v="gilberto.mazo@antioquia.gov.co"/>
    <s v="3146327933 - 3202407294 "/>
    <n v="8857"/>
    <s v="Marinilla"/>
    <s v="05440"/>
    <s v="Valle de San Nicolás"/>
    <s v="Z18"/>
    <s v="ORIENTE"/>
    <s v="R07"/>
    <m/>
    <e v="#N/A"/>
    <e v="#N/A"/>
    <m/>
    <m/>
    <m/>
    <s v="Incendio Forestal"/>
    <m/>
    <n v="16"/>
    <m/>
    <m/>
    <m/>
    <m/>
    <m/>
    <m/>
    <m/>
    <m/>
    <m/>
    <m/>
    <m/>
    <m/>
  </r>
  <r>
    <s v="Junio"/>
    <s v="06"/>
    <x v="3"/>
    <m/>
    <n v="20150623"/>
    <m/>
    <n v="1"/>
    <s v="Unidad Élite"/>
    <s v="Gilberto Mazo"/>
    <s v="gilberto.mazo@antioquia.gov.co"/>
    <s v="3146327933 - 3202407294 "/>
    <n v="8857"/>
    <s v="El Santuario"/>
    <s v="05697"/>
    <s v="Valle de San Nicolás"/>
    <s v="Z18"/>
    <s v="ORIENTE"/>
    <s v="R07"/>
    <m/>
    <e v="#N/A"/>
    <e v="#N/A"/>
    <m/>
    <m/>
    <m/>
    <s v="Incendio Forestal"/>
    <m/>
    <n v="16"/>
    <m/>
    <m/>
    <m/>
    <m/>
    <m/>
    <m/>
    <m/>
    <m/>
    <m/>
    <m/>
    <m/>
    <m/>
  </r>
  <r>
    <s v="Marzo"/>
    <s v="03"/>
    <x v="3"/>
    <m/>
    <n v="20150330"/>
    <m/>
    <n v="1"/>
    <s v="Unidad Élite"/>
    <s v="Gilberto Mazo"/>
    <s v="gilberto.mazo@antioquia.gov.co"/>
    <s v="3146327933 - 3202407294 "/>
    <n v="8857"/>
    <s v="El Santuario"/>
    <s v="05697"/>
    <s v="Valle de San Nicolás"/>
    <s v="Z18"/>
    <s v="ORIENTE"/>
    <s v="R07"/>
    <m/>
    <e v="#N/A"/>
    <e v="#N/A"/>
    <m/>
    <m/>
    <m/>
    <s v="Incendio Forestal"/>
    <m/>
    <n v="16"/>
    <m/>
    <m/>
    <m/>
    <m/>
    <m/>
    <m/>
    <m/>
    <m/>
    <m/>
    <m/>
    <m/>
    <m/>
  </r>
  <r>
    <s v="Marzo"/>
    <s v="03"/>
    <x v="3"/>
    <m/>
    <n v="20150307"/>
    <m/>
    <n v="1"/>
    <s v="Unidad Élite"/>
    <s v="Gilberto Mazo"/>
    <s v="gilberto.mazo@antioquia.gov.co"/>
    <s v="3146327933 - 3202407294 "/>
    <n v="8857"/>
    <s v="El Santuario"/>
    <s v="05697"/>
    <s v="Valle de San Nicolás"/>
    <s v="Z18"/>
    <s v="ORIENTE"/>
    <s v="R07"/>
    <m/>
    <e v="#N/A"/>
    <e v="#N/A"/>
    <m/>
    <m/>
    <m/>
    <s v="Incendio Forestal"/>
    <m/>
    <n v="16"/>
    <m/>
    <m/>
    <m/>
    <m/>
    <m/>
    <m/>
    <m/>
    <m/>
    <m/>
    <m/>
    <m/>
    <m/>
  </r>
  <r>
    <s v="Julio"/>
    <s v="07"/>
    <x v="3"/>
    <m/>
    <n v="20150714"/>
    <m/>
    <n v="1"/>
    <s v="Unidad Élite"/>
    <s v="Gilberto Mazo"/>
    <s v="gilberto.mazo@antioquia.gov.co"/>
    <s v="3146327933 - 3202407294 "/>
    <n v="8857"/>
    <s v="Marinilla"/>
    <s v="05440"/>
    <s v="Valle de San Nicolás"/>
    <s v="Z18"/>
    <s v="ORIENTE"/>
    <s v="R07"/>
    <m/>
    <e v="#N/A"/>
    <e v="#N/A"/>
    <m/>
    <m/>
    <m/>
    <s v="Incendio Forestal"/>
    <m/>
    <n v="16"/>
    <m/>
    <m/>
    <m/>
    <m/>
    <m/>
    <m/>
    <m/>
    <m/>
    <m/>
    <m/>
    <m/>
    <m/>
  </r>
  <r>
    <s v="Julio"/>
    <s v="07"/>
    <x v="3"/>
    <m/>
    <n v="20150728"/>
    <m/>
    <n v="1"/>
    <s v="Unidad Élite"/>
    <s v="Gilberto Mazo"/>
    <s v="gilberto.mazo@antioquia.gov.co"/>
    <s v="3146327933 - 3202407294 "/>
    <n v="8857"/>
    <s v="Marinilla"/>
    <s v="05440"/>
    <s v="Valle de San Nicolás"/>
    <s v="Z18"/>
    <s v="ORIENTE"/>
    <s v="R07"/>
    <m/>
    <e v="#N/A"/>
    <e v="#N/A"/>
    <m/>
    <m/>
    <m/>
    <s v="Incendio Forestal"/>
    <m/>
    <n v="16"/>
    <m/>
    <m/>
    <m/>
    <m/>
    <m/>
    <m/>
    <m/>
    <m/>
    <m/>
    <m/>
    <m/>
    <m/>
  </r>
  <r>
    <s v="Julio"/>
    <s v="07"/>
    <x v="3"/>
    <m/>
    <n v="20150728"/>
    <m/>
    <n v="1"/>
    <s v="Unidad Élite"/>
    <s v="Gilberto Mazo"/>
    <s v="gilberto.mazo@antioquia.gov.co"/>
    <s v="3146327933 - 3202407294 "/>
    <n v="8857"/>
    <s v="Marinilla"/>
    <s v="05440"/>
    <s v="Valle de San Nicolás"/>
    <s v="Z18"/>
    <s v="ORIENTE"/>
    <s v="R07"/>
    <m/>
    <e v="#N/A"/>
    <e v="#N/A"/>
    <m/>
    <m/>
    <m/>
    <s v="Incendio Forestal"/>
    <m/>
    <n v="16"/>
    <m/>
    <m/>
    <m/>
    <m/>
    <m/>
    <m/>
    <m/>
    <m/>
    <m/>
    <m/>
    <m/>
    <m/>
  </r>
  <r>
    <s v="Enero"/>
    <s v="01"/>
    <x v="3"/>
    <m/>
    <s v="20150121"/>
    <m/>
    <n v="1"/>
    <s v="Unidad Élite"/>
    <s v="Gilberto Mazo"/>
    <s v="gilberto.mazo@antioquia.gov.co"/>
    <s v="3146327933 - 3202407294 "/>
    <n v="8857"/>
    <s v="Medellín"/>
    <s v="05001"/>
    <s v="Centro"/>
    <s v="Z01"/>
    <s v="VALLE DE ABURRÁ"/>
    <s v="R01"/>
    <m/>
    <e v="#N/A"/>
    <e v="#N/A"/>
    <m/>
    <m/>
    <m/>
    <s v="Lluvias"/>
    <m/>
    <n v="19"/>
    <m/>
    <m/>
    <m/>
    <m/>
    <m/>
    <m/>
    <m/>
    <m/>
    <m/>
    <m/>
    <m/>
    <m/>
  </r>
  <r>
    <s v="Enero"/>
    <s v="01"/>
    <x v="3"/>
    <m/>
    <s v="20150105"/>
    <m/>
    <n v="1"/>
    <s v="Unidad Élite"/>
    <s v="Gilberto Mazo"/>
    <s v="gilberto.mazo@antioquia.gov.co"/>
    <s v="3146327933 - 3202407294 "/>
    <n v="8857"/>
    <s v="Medellín"/>
    <s v="05001"/>
    <s v="Centro"/>
    <s v="Z01"/>
    <s v="VALLE DE ABURRÁ"/>
    <s v="R01"/>
    <m/>
    <e v="#N/A"/>
    <e v="#N/A"/>
    <m/>
    <m/>
    <m/>
    <s v="Incendio Forestal"/>
    <m/>
    <n v="16"/>
    <m/>
    <m/>
    <m/>
    <m/>
    <m/>
    <m/>
    <m/>
    <m/>
    <m/>
    <m/>
    <m/>
    <m/>
  </r>
  <r>
    <s v="Enero"/>
    <s v="01"/>
    <x v="3"/>
    <m/>
    <s v="20150115"/>
    <m/>
    <n v="1"/>
    <s v="Unidad Élite"/>
    <s v="Gilberto Mazo"/>
    <s v="gilberto.mazo@antioquia.gov.co"/>
    <s v="3146327933 - 3202407294 "/>
    <n v="8857"/>
    <s v="Medellín"/>
    <s v="05001"/>
    <s v="Centro"/>
    <s v="Z01"/>
    <s v="VALLE DE ABURRÁ"/>
    <s v="R01"/>
    <m/>
    <e v="#N/A"/>
    <e v="#N/A"/>
    <m/>
    <m/>
    <m/>
    <s v="Incendio Forestal"/>
    <m/>
    <n v="16"/>
    <m/>
    <m/>
    <m/>
    <m/>
    <m/>
    <m/>
    <m/>
    <m/>
    <m/>
    <m/>
    <m/>
    <m/>
  </r>
  <r>
    <s v="Enero"/>
    <s v="01"/>
    <x v="3"/>
    <m/>
    <s v="20150105"/>
    <m/>
    <n v="1"/>
    <s v="Unidad Élite"/>
    <s v="Gilberto Mazo"/>
    <s v="gilberto.mazo@antioquia.gov.co"/>
    <s v="3146327933 - 3202407294 "/>
    <n v="8857"/>
    <s v="Medellín"/>
    <s v="05001"/>
    <s v="Centro"/>
    <s v="Z01"/>
    <s v="VALLE DE ABURRÁ"/>
    <s v="R01"/>
    <m/>
    <e v="#N/A"/>
    <e v="#N/A"/>
    <m/>
    <m/>
    <m/>
    <s v="Incendio Forestal"/>
    <m/>
    <n v="16"/>
    <m/>
    <m/>
    <m/>
    <m/>
    <m/>
    <m/>
    <m/>
    <m/>
    <m/>
    <m/>
    <m/>
    <m/>
  </r>
  <r>
    <s v="Enero"/>
    <s v="01"/>
    <x v="3"/>
    <m/>
    <s v="20150105"/>
    <m/>
    <n v="1"/>
    <s v="Unidad Élite"/>
    <s v="Gilberto Mazo"/>
    <s v="gilberto.mazo@antioquia.gov.co"/>
    <s v="3146327933 - 3202407294 "/>
    <n v="8857"/>
    <s v="Medellín"/>
    <s v="05001"/>
    <s v="Centro"/>
    <s v="Z01"/>
    <s v="VALLE DE ABURRÁ"/>
    <s v="R01"/>
    <m/>
    <e v="#N/A"/>
    <e v="#N/A"/>
    <m/>
    <m/>
    <m/>
    <s v="Incendio Forestal"/>
    <m/>
    <n v="16"/>
    <m/>
    <m/>
    <m/>
    <m/>
    <m/>
    <m/>
    <m/>
    <m/>
    <m/>
    <m/>
    <m/>
    <m/>
  </r>
  <r>
    <s v="Enero"/>
    <s v="01"/>
    <x v="3"/>
    <m/>
    <s v="20150108"/>
    <m/>
    <n v="1"/>
    <s v="Unidad Élite"/>
    <s v="Gilberto Mazo"/>
    <s v="gilberto.mazo@antioquia.gov.co"/>
    <s v="3146327933 - 3202407294 "/>
    <n v="8857"/>
    <s v="Medellín"/>
    <s v="05001"/>
    <s v="Centro"/>
    <s v="Z01"/>
    <s v="VALLE DE ABURRÁ"/>
    <s v="R01"/>
    <m/>
    <e v="#N/A"/>
    <e v="#N/A"/>
    <m/>
    <m/>
    <m/>
    <s v="Incendio Forestal"/>
    <m/>
    <n v="16"/>
    <m/>
    <m/>
    <m/>
    <m/>
    <m/>
    <m/>
    <m/>
    <m/>
    <m/>
    <m/>
    <m/>
    <m/>
  </r>
  <r>
    <s v="Enero"/>
    <s v="01"/>
    <x v="3"/>
    <m/>
    <s v="20150105"/>
    <m/>
    <n v="1"/>
    <s v="Unidad Élite"/>
    <s v="Gilberto Mazo"/>
    <s v="gilberto.mazo@antioquia.gov.co"/>
    <s v="3146327933 - 3202407294 "/>
    <n v="8857"/>
    <s v="Amagá"/>
    <s v="05030"/>
    <s v="Sinifaná"/>
    <s v="Z19"/>
    <s v="SUROESTE"/>
    <s v="R08"/>
    <m/>
    <e v="#N/A"/>
    <e v="#N/A"/>
    <m/>
    <m/>
    <m/>
    <s v="Incendio Forestal"/>
    <m/>
    <n v="16"/>
    <m/>
    <m/>
    <m/>
    <m/>
    <m/>
    <m/>
    <m/>
    <m/>
    <m/>
    <m/>
    <m/>
    <m/>
  </r>
  <r>
    <s v="Julio"/>
    <s v="07"/>
    <x v="3"/>
    <m/>
    <s v="20150705"/>
    <m/>
    <n v="1"/>
    <s v="Unidad Élite"/>
    <s v="Gilberto Mazo"/>
    <s v="gilberto.mazo@antioquia.gov.co"/>
    <s v="3146327933 - 3202407294 "/>
    <n v="8857"/>
    <s v="Apartadó"/>
    <s v="05045"/>
    <s v="Centro"/>
    <s v="Z23"/>
    <s v="URABÁ"/>
    <s v="R09"/>
    <m/>
    <e v="#N/A"/>
    <e v="#N/A"/>
    <m/>
    <m/>
    <m/>
    <s v="Lluvias"/>
    <m/>
    <n v="19"/>
    <m/>
    <m/>
    <m/>
    <m/>
    <m/>
    <m/>
    <m/>
    <m/>
    <m/>
    <m/>
    <m/>
    <m/>
  </r>
  <r>
    <s v="Mayo"/>
    <s v="05"/>
    <x v="3"/>
    <m/>
    <s v="20150504"/>
    <m/>
    <n v="1"/>
    <s v="Unidad Élite"/>
    <s v="Gilberto Mazo"/>
    <s v="gilberto.mazo@antioquia.gov.co"/>
    <s v="3146327933 - 3202407294 "/>
    <n v="8857"/>
    <s v="Apartadó"/>
    <s v="05045"/>
    <s v="Centro"/>
    <s v="Z23"/>
    <s v="URABÁ"/>
    <s v="R09"/>
    <m/>
    <e v="#N/A"/>
    <e v="#N/A"/>
    <m/>
    <m/>
    <m/>
    <s v="Incendio Estructural"/>
    <m/>
    <n v="15"/>
    <m/>
    <m/>
    <m/>
    <m/>
    <m/>
    <m/>
    <m/>
    <m/>
    <m/>
    <m/>
    <m/>
    <m/>
  </r>
  <r>
    <s v="Enero"/>
    <s v="01"/>
    <x v="3"/>
    <m/>
    <s v="20150124"/>
    <m/>
    <n v="1"/>
    <s v="Unidad Élite"/>
    <s v="Gilberto Mazo"/>
    <s v="gilberto.mazo@antioquia.gov.co"/>
    <s v="3146327933 - 3202407294 "/>
    <n v="8857"/>
    <s v="Apartadó"/>
    <s v="05045"/>
    <s v="Centro"/>
    <s v="Z23"/>
    <s v="URABÁ"/>
    <s v="R09"/>
    <m/>
    <e v="#N/A"/>
    <e v="#N/A"/>
    <m/>
    <m/>
    <m/>
    <s v="Lluvias"/>
    <m/>
    <n v="19"/>
    <m/>
    <m/>
    <m/>
    <m/>
    <m/>
    <m/>
    <m/>
    <m/>
    <m/>
    <m/>
    <m/>
    <m/>
  </r>
  <r>
    <s v="Abril"/>
    <s v="04"/>
    <x v="3"/>
    <m/>
    <s v="20150425"/>
    <m/>
    <n v="1"/>
    <s v="Unidad Élite"/>
    <s v="Gilberto Mazo"/>
    <s v="gilberto.mazo@antioquia.gov.co"/>
    <s v="3146327933 - 3202407294 "/>
    <n v="8857"/>
    <s v="Apartadó"/>
    <s v="05045"/>
    <s v="Centro"/>
    <s v="Z23"/>
    <s v="URABÁ"/>
    <s v="R09"/>
    <m/>
    <e v="#N/A"/>
    <e v="#N/A"/>
    <m/>
    <m/>
    <m/>
    <s v="Ahogamiento"/>
    <m/>
    <n v="0"/>
    <m/>
    <m/>
    <m/>
    <m/>
    <m/>
    <m/>
    <m/>
    <m/>
    <m/>
    <m/>
    <n v="1"/>
    <m/>
  </r>
  <r>
    <s v="Mayo"/>
    <s v="05"/>
    <x v="3"/>
    <m/>
    <s v="20150525"/>
    <m/>
    <n v="1"/>
    <s v="Unidad Élite"/>
    <s v="Gilberto Mazo"/>
    <s v="gilberto.mazo@antioquia.gov.co"/>
    <s v="3146327933 - 3202407294 "/>
    <n v="8857"/>
    <s v="Apartadó"/>
    <s v="05045"/>
    <s v="Centro"/>
    <s v="Z23"/>
    <s v="URABÁ"/>
    <s v="R09"/>
    <m/>
    <e v="#N/A"/>
    <e v="#N/A"/>
    <m/>
    <m/>
    <m/>
    <s v="Ahogamiento"/>
    <m/>
    <n v="0"/>
    <m/>
    <m/>
    <m/>
    <m/>
    <m/>
    <m/>
    <m/>
    <m/>
    <m/>
    <m/>
    <n v="1"/>
    <m/>
  </r>
  <r>
    <s v="Mayo"/>
    <s v="05"/>
    <x v="3"/>
    <m/>
    <s v="20150525"/>
    <m/>
    <n v="1"/>
    <s v="Unidad Élite"/>
    <s v="Gilberto Mazo"/>
    <s v="gilberto.mazo@antioquia.gov.co"/>
    <s v="3146327933 - 3202407294 "/>
    <n v="8857"/>
    <s v="Apartadó"/>
    <s v="05045"/>
    <s v="Centro"/>
    <s v="Z23"/>
    <s v="URABÁ"/>
    <s v="R09"/>
    <m/>
    <e v="#N/A"/>
    <e v="#N/A"/>
    <m/>
    <m/>
    <m/>
    <s v="Vendaval"/>
    <m/>
    <n v="30"/>
    <m/>
    <m/>
    <m/>
    <m/>
    <m/>
    <m/>
    <m/>
    <m/>
    <m/>
    <m/>
    <m/>
    <m/>
  </r>
  <r>
    <s v="Mayo"/>
    <s v="05"/>
    <x v="3"/>
    <m/>
    <s v="20150517"/>
    <m/>
    <n v="1"/>
    <s v="Unidad Élite"/>
    <s v="Gilberto Mazo"/>
    <s v="gilberto.mazo@antioquia.gov.co"/>
    <s v="3146327933 - 3202407294 "/>
    <n v="8857"/>
    <s v="Apartadó"/>
    <s v="05045"/>
    <s v="Centro"/>
    <s v="Z23"/>
    <s v="URABÁ"/>
    <s v="R09"/>
    <m/>
    <e v="#N/A"/>
    <e v="#N/A"/>
    <m/>
    <m/>
    <m/>
    <s v="Explosión"/>
    <m/>
    <n v="11"/>
    <m/>
    <m/>
    <m/>
    <m/>
    <m/>
    <m/>
    <m/>
    <m/>
    <m/>
    <m/>
    <m/>
    <m/>
  </r>
  <r>
    <s v="Julio"/>
    <s v="07"/>
    <x v="3"/>
    <m/>
    <s v="20150728"/>
    <m/>
    <n v="1"/>
    <s v="Unidad Élite"/>
    <s v="Gilberto Mazo"/>
    <s v="gilberto.mazo@antioquia.gov.co"/>
    <s v="3146327933 - 3202407294 "/>
    <n v="8857"/>
    <s v="Arboletes"/>
    <s v="05051"/>
    <s v="Norte"/>
    <s v="Z24"/>
    <s v="URABÁ"/>
    <s v="R09"/>
    <m/>
    <e v="#N/A"/>
    <e v="#N/A"/>
    <m/>
    <m/>
    <m/>
    <s v="Sismo"/>
    <m/>
    <n v="25"/>
    <m/>
    <m/>
    <m/>
    <m/>
    <m/>
    <m/>
    <m/>
    <m/>
    <m/>
    <m/>
    <m/>
    <m/>
  </r>
  <r>
    <s v="Julio"/>
    <s v="07"/>
    <x v="3"/>
    <m/>
    <s v="20150721"/>
    <m/>
    <n v="1"/>
    <s v="Unidad Élite"/>
    <s v="Gilberto Mazo"/>
    <s v="gilberto.mazo@antioquia.gov.co"/>
    <s v="3146327933 - 3202407294 "/>
    <n v="8857"/>
    <s v="Barbosa"/>
    <s v="05079"/>
    <s v="Norte "/>
    <s v="Z02"/>
    <s v="VALLE DE ABURRÁ"/>
    <s v="R01"/>
    <m/>
    <e v="#N/A"/>
    <e v="#N/A"/>
    <m/>
    <m/>
    <m/>
    <s v="Accidente"/>
    <m/>
    <n v="1"/>
    <m/>
    <m/>
    <m/>
    <m/>
    <m/>
    <m/>
    <m/>
    <m/>
    <m/>
    <m/>
    <m/>
    <m/>
  </r>
  <r>
    <s v="Enero"/>
    <s v="01"/>
    <x v="3"/>
    <m/>
    <s v="20150105"/>
    <m/>
    <n v="1"/>
    <s v="Unidad Élite"/>
    <s v="Gilberto Mazo"/>
    <s v="gilberto.mazo@antioquia.gov.co"/>
    <s v="3146327933 - 3202407294 "/>
    <n v="8857"/>
    <s v="Barbosa"/>
    <s v="05079"/>
    <s v="Norte "/>
    <s v="Z02"/>
    <s v="VALLE DE ABURRÁ"/>
    <s v="R01"/>
    <m/>
    <e v="#N/A"/>
    <e v="#N/A"/>
    <m/>
    <m/>
    <m/>
    <s v="Incendio Forestal"/>
    <m/>
    <n v="16"/>
    <m/>
    <m/>
    <m/>
    <m/>
    <m/>
    <m/>
    <m/>
    <m/>
    <m/>
    <m/>
    <m/>
    <m/>
  </r>
  <r>
    <s v="Marzo"/>
    <s v="03"/>
    <x v="3"/>
    <m/>
    <s v="20150320"/>
    <m/>
    <n v="1"/>
    <s v="Unidad Élite"/>
    <s v="Gilberto Mazo"/>
    <s v="gilberto.mazo@antioquia.gov.co"/>
    <s v="3146327933 - 3202407294 "/>
    <n v="8857"/>
    <s v="Barbosa"/>
    <s v="05079"/>
    <s v="Norte "/>
    <s v="Z02"/>
    <s v="VALLE DE ABURRÁ"/>
    <s v="R01"/>
    <m/>
    <e v="#N/A"/>
    <e v="#N/A"/>
    <m/>
    <m/>
    <m/>
    <s v="Accidente"/>
    <m/>
    <n v="1"/>
    <m/>
    <m/>
    <m/>
    <m/>
    <m/>
    <m/>
    <m/>
    <m/>
    <m/>
    <m/>
    <m/>
    <m/>
  </r>
  <r>
    <s v="Enero"/>
    <s v="01"/>
    <x v="3"/>
    <m/>
    <s v="20150105"/>
    <m/>
    <n v="1"/>
    <s v="Unidad Élite"/>
    <s v="Gilberto Mazo"/>
    <s v="gilberto.mazo@antioquia.gov.co"/>
    <s v="3146327933 - 3202407294 "/>
    <n v="8857"/>
    <s v="Caldas"/>
    <s v="05129"/>
    <s v="Sur "/>
    <s v="Z03"/>
    <s v="VALLE DE ABURRÁ"/>
    <s v="R01"/>
    <m/>
    <e v="#N/A"/>
    <e v="#N/A"/>
    <m/>
    <m/>
    <m/>
    <s v="Incendio Forestal"/>
    <m/>
    <n v="16"/>
    <m/>
    <m/>
    <m/>
    <m/>
    <m/>
    <m/>
    <m/>
    <m/>
    <m/>
    <m/>
    <m/>
    <m/>
  </r>
  <r>
    <s v="Enero"/>
    <s v="01"/>
    <x v="3"/>
    <m/>
    <s v="20150107"/>
    <m/>
    <n v="1"/>
    <s v="Unidad Élite"/>
    <s v="Gilberto Mazo"/>
    <s v="gilberto.mazo@antioquia.gov.co"/>
    <s v="3146327933 - 3202407294 "/>
    <n v="8857"/>
    <s v="Caldas"/>
    <s v="05129"/>
    <s v="Sur "/>
    <s v="Z03"/>
    <s v="VALLE DE ABURRÁ"/>
    <s v="R01"/>
    <m/>
    <e v="#N/A"/>
    <e v="#N/A"/>
    <m/>
    <m/>
    <m/>
    <s v="Incendio Forestal"/>
    <m/>
    <n v="16"/>
    <m/>
    <m/>
    <m/>
    <m/>
    <m/>
    <m/>
    <m/>
    <m/>
    <m/>
    <m/>
    <m/>
    <m/>
  </r>
  <r>
    <s v="Enero"/>
    <s v="01"/>
    <x v="3"/>
    <m/>
    <s v="20150105"/>
    <m/>
    <n v="1"/>
    <s v="Unidad Élite"/>
    <s v="Gilberto Mazo"/>
    <s v="gilberto.mazo@antioquia.gov.co"/>
    <s v="3146327933 - 3202407294 "/>
    <n v="8857"/>
    <s v="El Carmen de Viboral"/>
    <s v="05148"/>
    <s v="Valle de San Nicolás"/>
    <s v="Z18"/>
    <s v="ORIENTE"/>
    <s v="R07"/>
    <m/>
    <e v="#N/A"/>
    <e v="#N/A"/>
    <m/>
    <m/>
    <m/>
    <s v="Incendio Forestal"/>
    <m/>
    <n v="16"/>
    <m/>
    <m/>
    <m/>
    <m/>
    <m/>
    <m/>
    <m/>
    <m/>
    <m/>
    <m/>
    <m/>
    <m/>
  </r>
  <r>
    <s v="Marzo"/>
    <s v="03"/>
    <x v="3"/>
    <m/>
    <s v="20150326"/>
    <m/>
    <n v="1"/>
    <s v="Unidad Élite"/>
    <s v="Gilberto Mazo"/>
    <s v="gilberto.mazo@antioquia.gov.co"/>
    <s v="3146327933 - 3202407294 "/>
    <n v="8857"/>
    <s v="Caucasia"/>
    <s v="05154"/>
    <s v="Bajo Cauca"/>
    <s v="Z04"/>
    <s v="BAJO CAUCA"/>
    <s v="R02"/>
    <m/>
    <e v="#N/A"/>
    <e v="#N/A"/>
    <m/>
    <m/>
    <m/>
    <s v="Incendio Estructural"/>
    <m/>
    <n v="15"/>
    <m/>
    <m/>
    <m/>
    <m/>
    <m/>
    <m/>
    <m/>
    <m/>
    <m/>
    <m/>
    <m/>
    <m/>
  </r>
  <r>
    <s v="Marzo"/>
    <s v="03"/>
    <x v="3"/>
    <m/>
    <s v="20150326"/>
    <m/>
    <n v="1"/>
    <s v="Unidad Élite"/>
    <s v="Gilberto Mazo"/>
    <s v="gilberto.mazo@antioquia.gov.co"/>
    <s v="3146327933 - 3202407294 "/>
    <n v="8857"/>
    <s v="Caucasia"/>
    <s v="05154"/>
    <s v="Bajo Cauca"/>
    <s v="Z04"/>
    <s v="BAJO CAUCA"/>
    <s v="R02"/>
    <m/>
    <e v="#N/A"/>
    <e v="#N/A"/>
    <m/>
    <m/>
    <m/>
    <s v="Incendio Estructural"/>
    <m/>
    <n v="15"/>
    <m/>
    <m/>
    <m/>
    <m/>
    <m/>
    <m/>
    <m/>
    <m/>
    <m/>
    <m/>
    <m/>
    <m/>
  </r>
  <r>
    <s v="Enero"/>
    <s v="01"/>
    <x v="3"/>
    <m/>
    <s v="20150107"/>
    <m/>
    <n v="1"/>
    <s v="Unidad Élite"/>
    <s v="Gilberto Mazo"/>
    <s v="gilberto.mazo@antioquia.gov.co"/>
    <s v="3146327933 - 3202407294 "/>
    <n v="8857"/>
    <s v="Caucasia"/>
    <s v="05154"/>
    <s v="Bajo Cauca"/>
    <s v="Z04"/>
    <s v="BAJO CAUCA"/>
    <s v="R02"/>
    <m/>
    <e v="#N/A"/>
    <e v="#N/A"/>
    <m/>
    <m/>
    <m/>
    <s v="Incendio Forestal"/>
    <m/>
    <n v="16"/>
    <m/>
    <m/>
    <m/>
    <m/>
    <m/>
    <m/>
    <m/>
    <m/>
    <m/>
    <m/>
    <m/>
    <m/>
  </r>
  <r>
    <s v="Enero"/>
    <s v="01"/>
    <x v="3"/>
    <m/>
    <s v="20150107"/>
    <m/>
    <n v="1"/>
    <s v="Unidad Élite"/>
    <s v="Gilberto Mazo"/>
    <s v="gilberto.mazo@antioquia.gov.co"/>
    <s v="3146327933 - 3202407294 "/>
    <n v="8857"/>
    <s v="Caucasia"/>
    <s v="05154"/>
    <s v="Bajo Cauca"/>
    <s v="Z04"/>
    <s v="BAJO CAUCA"/>
    <s v="R02"/>
    <m/>
    <e v="#N/A"/>
    <e v="#N/A"/>
    <m/>
    <m/>
    <m/>
    <s v="Incendio Forestal"/>
    <m/>
    <n v="16"/>
    <m/>
    <m/>
    <m/>
    <m/>
    <m/>
    <m/>
    <m/>
    <m/>
    <m/>
    <m/>
    <m/>
    <m/>
  </r>
  <r>
    <s v="Marzo"/>
    <s v="03"/>
    <x v="3"/>
    <m/>
    <s v="20150324"/>
    <m/>
    <n v="1"/>
    <s v="Unidad Élite"/>
    <s v="Gilberto Mazo"/>
    <s v="gilberto.mazo@antioquia.gov.co"/>
    <s v="3146327933 - 3202407294 "/>
    <n v="8857"/>
    <s v="Caucasia"/>
    <s v="05154"/>
    <s v="Bajo Cauca"/>
    <s v="Z04"/>
    <s v="BAJO CAUCA"/>
    <s v="R02"/>
    <m/>
    <e v="#N/A"/>
    <e v="#N/A"/>
    <m/>
    <m/>
    <m/>
    <s v="Colapso Estructural"/>
    <m/>
    <n v="4"/>
    <m/>
    <m/>
    <m/>
    <m/>
    <m/>
    <m/>
    <m/>
    <m/>
    <m/>
    <m/>
    <m/>
    <m/>
  </r>
  <r>
    <s v="Marzo"/>
    <s v="03"/>
    <x v="3"/>
    <m/>
    <s v="20150324"/>
    <m/>
    <n v="1"/>
    <s v="Unidad Élite"/>
    <s v="Gilberto Mazo"/>
    <s v="gilberto.mazo@antioquia.gov.co"/>
    <s v="3146327933 - 3202407294 "/>
    <n v="8857"/>
    <s v="Caucasia"/>
    <s v="05154"/>
    <s v="Bajo Cauca"/>
    <s v="Z04"/>
    <s v="BAJO CAUCA"/>
    <s v="R02"/>
    <m/>
    <e v="#N/A"/>
    <e v="#N/A"/>
    <m/>
    <m/>
    <m/>
    <s v="Accidente minero"/>
    <m/>
    <n v="2"/>
    <m/>
    <m/>
    <m/>
    <m/>
    <m/>
    <m/>
    <m/>
    <m/>
    <m/>
    <m/>
    <m/>
    <m/>
  </r>
  <r>
    <s v="Marzo"/>
    <s v="03"/>
    <x v="3"/>
    <m/>
    <s v="20150318"/>
    <m/>
    <n v="1"/>
    <s v="Unidad Élite"/>
    <s v="Gilberto Mazo"/>
    <s v="gilberto.mazo@antioquia.gov.co"/>
    <s v="3146327933 - 3202407294 "/>
    <n v="8857"/>
    <s v="Caucasia"/>
    <s v="05154"/>
    <s v="Bajo Cauca"/>
    <s v="Z04"/>
    <s v="BAJO CAUCA"/>
    <s v="R02"/>
    <m/>
    <e v="#N/A"/>
    <e v="#N/A"/>
    <m/>
    <m/>
    <m/>
    <s v="Incendio Forestal"/>
    <m/>
    <n v="16"/>
    <m/>
    <m/>
    <m/>
    <m/>
    <m/>
    <m/>
    <m/>
    <m/>
    <m/>
    <m/>
    <m/>
    <m/>
  </r>
  <r>
    <s v="Julio"/>
    <s v="07"/>
    <x v="3"/>
    <m/>
    <s v="20150730"/>
    <m/>
    <n v="1"/>
    <s v="Unidad Élite"/>
    <s v="Gilberto Mazo"/>
    <s v="gilberto.mazo@antioquia.gov.co"/>
    <s v="3146327933 - 3202407294 "/>
    <n v="8857"/>
    <s v="Caucasia"/>
    <s v="05154"/>
    <s v="Bajo Cauca"/>
    <s v="Z04"/>
    <s v="BAJO CAUCA"/>
    <s v="R02"/>
    <m/>
    <e v="#N/A"/>
    <e v="#N/A"/>
    <m/>
    <m/>
    <m/>
    <s v="Accidente"/>
    <m/>
    <n v="1"/>
    <m/>
    <m/>
    <m/>
    <m/>
    <m/>
    <m/>
    <m/>
    <m/>
    <m/>
    <m/>
    <m/>
    <m/>
  </r>
  <r>
    <s v="Enero"/>
    <s v="01"/>
    <x v="3"/>
    <m/>
    <s v="20150114"/>
    <m/>
    <n v="1"/>
    <s v="Unidad Élite"/>
    <s v="Gilberto Mazo"/>
    <s v="gilberto.mazo@antioquia.gov.co"/>
    <s v="3146327933 - 3202407294 "/>
    <n v="8857"/>
    <s v="Caucasia"/>
    <s v="05154"/>
    <s v="Bajo Cauca"/>
    <s v="Z04"/>
    <s v="BAJO CAUCA"/>
    <s v="R02"/>
    <m/>
    <e v="#N/A"/>
    <e v="#N/A"/>
    <m/>
    <m/>
    <m/>
    <s v="Incendio Forestal"/>
    <m/>
    <n v="16"/>
    <m/>
    <m/>
    <m/>
    <m/>
    <m/>
    <m/>
    <m/>
    <m/>
    <m/>
    <m/>
    <m/>
    <m/>
  </r>
  <r>
    <s v="Julio"/>
    <s v="07"/>
    <x v="3"/>
    <m/>
    <s v="20150720"/>
    <m/>
    <n v="1"/>
    <s v="Unidad Élite"/>
    <s v="Gilberto Mazo"/>
    <s v="gilberto.mazo@antioquia.gov.co"/>
    <s v="3146327933 - 3202407294 "/>
    <n v="8857"/>
    <s v="Caucasia"/>
    <s v="05154"/>
    <s v="Bajo Cauca"/>
    <s v="Z04"/>
    <s v="BAJO CAUCA"/>
    <s v="R02"/>
    <m/>
    <e v="#N/A"/>
    <e v="#N/A"/>
    <m/>
    <m/>
    <m/>
    <s v="Accidente"/>
    <m/>
    <n v="1"/>
    <m/>
    <m/>
    <m/>
    <m/>
    <m/>
    <m/>
    <m/>
    <m/>
    <m/>
    <m/>
    <m/>
    <m/>
  </r>
  <r>
    <s v="Julio"/>
    <s v="07"/>
    <x v="3"/>
    <m/>
    <s v="20150720"/>
    <m/>
    <n v="1"/>
    <s v="Unidad Élite"/>
    <s v="Gilberto Mazo"/>
    <s v="gilberto.mazo@antioquia.gov.co"/>
    <s v="3146327933 - 3202407294 "/>
    <n v="8857"/>
    <s v="Caucasia"/>
    <s v="05154"/>
    <s v="Bajo Cauca"/>
    <s v="Z04"/>
    <s v="BAJO CAUCA"/>
    <s v="R02"/>
    <m/>
    <e v="#N/A"/>
    <e v="#N/A"/>
    <m/>
    <m/>
    <m/>
    <s v="Accidente"/>
    <m/>
    <n v="1"/>
    <m/>
    <m/>
    <m/>
    <m/>
    <m/>
    <m/>
    <m/>
    <m/>
    <m/>
    <m/>
    <m/>
    <m/>
  </r>
  <r>
    <s v="Mayo"/>
    <s v="05"/>
    <x v="3"/>
    <m/>
    <s v="20150517"/>
    <m/>
    <n v="1"/>
    <s v="Unidad Élite"/>
    <s v="Gilberto Mazo"/>
    <s v="gilberto.mazo@antioquia.gov.co"/>
    <s v="3146327933 - 3202407294 "/>
    <n v="8857"/>
    <s v="Caucasia"/>
    <s v="05154"/>
    <s v="Bajo Cauca"/>
    <s v="Z04"/>
    <s v="BAJO CAUCA"/>
    <s v="R02"/>
    <m/>
    <e v="#N/A"/>
    <e v="#N/A"/>
    <m/>
    <m/>
    <m/>
    <s v="Accidente"/>
    <m/>
    <n v="1"/>
    <m/>
    <m/>
    <m/>
    <m/>
    <m/>
    <m/>
    <m/>
    <m/>
    <m/>
    <m/>
    <m/>
    <m/>
  </r>
  <r>
    <s v="Mayo"/>
    <s v="05"/>
    <x v="3"/>
    <m/>
    <s v="20150525"/>
    <m/>
    <n v="1"/>
    <s v="Unidad Élite"/>
    <s v="Gilberto Mazo"/>
    <s v="gilberto.mazo@antioquia.gov.co"/>
    <s v="3146327933 - 3202407294 "/>
    <n v="8857"/>
    <s v="Caucasia"/>
    <s v="05154"/>
    <s v="Bajo Cauca"/>
    <s v="Z04"/>
    <s v="BAJO CAUCA"/>
    <s v="R02"/>
    <m/>
    <e v="#N/A"/>
    <e v="#N/A"/>
    <m/>
    <m/>
    <m/>
    <s v="Accidente"/>
    <m/>
    <n v="1"/>
    <m/>
    <m/>
    <m/>
    <m/>
    <m/>
    <m/>
    <m/>
    <m/>
    <m/>
    <m/>
    <m/>
    <m/>
  </r>
  <r>
    <s v="Febrero"/>
    <s v="02"/>
    <x v="3"/>
    <m/>
    <s v="20150217"/>
    <m/>
    <n v="1"/>
    <s v="Unidad Élite"/>
    <s v="Gilberto Mazo"/>
    <s v="gilberto.mazo@antioquia.gov.co"/>
    <s v="3146327933 - 3202407294 "/>
    <n v="8857"/>
    <s v="Concordia"/>
    <s v="05209"/>
    <s v="Penderisco"/>
    <s v="Z21"/>
    <s v="SUROESTE"/>
    <s v="R08"/>
    <m/>
    <e v="#N/A"/>
    <e v="#N/A"/>
    <m/>
    <m/>
    <m/>
    <s v="Incendio Forestal"/>
    <m/>
    <n v="16"/>
    <m/>
    <m/>
    <m/>
    <m/>
    <m/>
    <m/>
    <m/>
    <m/>
    <m/>
    <m/>
    <m/>
    <m/>
  </r>
  <r>
    <s v="Enero"/>
    <s v="01"/>
    <x v="3"/>
    <m/>
    <s v="20150105"/>
    <m/>
    <n v="1"/>
    <s v="Unidad Élite"/>
    <s v="Gilberto Mazo"/>
    <s v="gilberto.mazo@antioquia.gov.co"/>
    <s v="3146327933 - 3202407294 "/>
    <n v="8857"/>
    <s v="Copacabana"/>
    <s v="05212"/>
    <s v="Norte "/>
    <s v="Z02"/>
    <s v="VALLE DE ABURRÁ"/>
    <s v="R01"/>
    <m/>
    <e v="#N/A"/>
    <e v="#N/A"/>
    <m/>
    <m/>
    <m/>
    <s v="Incendio Forestal"/>
    <m/>
    <n v="16"/>
    <m/>
    <m/>
    <m/>
    <m/>
    <m/>
    <m/>
    <m/>
    <m/>
    <m/>
    <m/>
    <m/>
    <m/>
  </r>
  <r>
    <s v="Marzo"/>
    <s v="03"/>
    <x v="3"/>
    <m/>
    <s v="20150320"/>
    <m/>
    <n v="1"/>
    <s v="Unidad Élite"/>
    <s v="Gilberto Mazo"/>
    <s v="gilberto.mazo@antioquia.gov.co"/>
    <s v="3146327933 - 3202407294 "/>
    <n v="8857"/>
    <s v="Donmatías"/>
    <s v="05237"/>
    <s v="Río Grande y Chico"/>
    <s v="Z11"/>
    <s v="NORTE"/>
    <s v="R05"/>
    <m/>
    <e v="#N/A"/>
    <e v="#N/A"/>
    <m/>
    <m/>
    <m/>
    <s v="Colapso Estructural"/>
    <m/>
    <n v="4"/>
    <m/>
    <m/>
    <m/>
    <m/>
    <m/>
    <m/>
    <m/>
    <m/>
    <m/>
    <m/>
    <m/>
    <m/>
  </r>
  <r>
    <s v="Abril"/>
    <s v="04"/>
    <x v="3"/>
    <m/>
    <s v="20150428"/>
    <m/>
    <n v="1"/>
    <s v="Unidad Élite"/>
    <s v="Gilberto Mazo"/>
    <s v="gilberto.mazo@antioquia.gov.co"/>
    <s v="3146327933 - 3202407294 "/>
    <n v="8857"/>
    <s v="Entrerríos"/>
    <s v="05264"/>
    <s v="Río Grande y Chico"/>
    <s v="Z11"/>
    <s v="NORTE"/>
    <s v="R05"/>
    <m/>
    <e v="#N/A"/>
    <e v="#N/A"/>
    <m/>
    <m/>
    <m/>
    <s v="Accidente"/>
    <m/>
    <n v="1"/>
    <m/>
    <m/>
    <m/>
    <m/>
    <m/>
    <m/>
    <m/>
    <m/>
    <m/>
    <m/>
    <m/>
    <m/>
  </r>
  <r>
    <s v="Marzo"/>
    <s v="03"/>
    <x v="3"/>
    <m/>
    <s v="20150320"/>
    <m/>
    <n v="1"/>
    <s v="Unidad Élite"/>
    <s v="Gilberto Mazo"/>
    <s v="gilberto.mazo@antioquia.gov.co"/>
    <s v="3146327933 - 3202407294 "/>
    <n v="8857"/>
    <s v="Entrerríos"/>
    <s v="05264"/>
    <s v="Río Grande y Chico"/>
    <s v="Z11"/>
    <s v="NORTE"/>
    <s v="R05"/>
    <m/>
    <e v="#N/A"/>
    <e v="#N/A"/>
    <m/>
    <m/>
    <m/>
    <s v="Accidente"/>
    <m/>
    <n v="1"/>
    <m/>
    <m/>
    <m/>
    <m/>
    <m/>
    <m/>
    <m/>
    <m/>
    <m/>
    <m/>
    <m/>
    <m/>
  </r>
  <r>
    <s v="Marzo"/>
    <s v="03"/>
    <x v="3"/>
    <m/>
    <s v="20150320"/>
    <m/>
    <n v="1"/>
    <s v="Unidad Élite"/>
    <s v="Gilberto Mazo"/>
    <s v="gilberto.mazo@antioquia.gov.co"/>
    <s v="3146327933 - 3202407294 "/>
    <n v="8857"/>
    <s v="Entrerríos"/>
    <s v="05264"/>
    <s v="Río Grande y Chico"/>
    <s v="Z11"/>
    <s v="NORTE"/>
    <s v="R05"/>
    <m/>
    <e v="#N/A"/>
    <e v="#N/A"/>
    <m/>
    <m/>
    <m/>
    <s v="Accidente"/>
    <m/>
    <n v="1"/>
    <m/>
    <m/>
    <m/>
    <m/>
    <m/>
    <m/>
    <m/>
    <m/>
    <m/>
    <m/>
    <m/>
    <m/>
  </r>
  <r>
    <s v="Abril"/>
    <s v="04"/>
    <x v="3"/>
    <m/>
    <s v="20150401"/>
    <m/>
    <n v="1"/>
    <s v="Unidad Élite"/>
    <s v="Gilberto Mazo"/>
    <s v="gilberto.mazo@antioquia.gov.co"/>
    <s v="3146327933 - 3202407294 "/>
    <n v="8857"/>
    <s v="Entrerríos"/>
    <s v="05264"/>
    <s v="Río Grande y Chico"/>
    <s v="Z11"/>
    <s v="NORTE"/>
    <s v="R05"/>
    <m/>
    <e v="#N/A"/>
    <e v="#N/A"/>
    <m/>
    <m/>
    <m/>
    <s v="Accidente"/>
    <m/>
    <n v="1"/>
    <m/>
    <m/>
    <m/>
    <m/>
    <m/>
    <m/>
    <m/>
    <m/>
    <m/>
    <m/>
    <m/>
    <m/>
  </r>
  <r>
    <s v="Abril"/>
    <s v="04"/>
    <x v="3"/>
    <m/>
    <s v="20150418"/>
    <m/>
    <n v="1"/>
    <s v="Unidad Élite"/>
    <s v="Gilberto Mazo"/>
    <s v="gilberto.mazo@antioquia.gov.co"/>
    <s v="3146327933 - 3202407294 "/>
    <n v="8857"/>
    <s v="Entrerríos"/>
    <s v="05264"/>
    <s v="Río Grande y Chico"/>
    <s v="Z11"/>
    <s v="NORTE"/>
    <s v="R05"/>
    <m/>
    <e v="#N/A"/>
    <e v="#N/A"/>
    <m/>
    <m/>
    <m/>
    <s v="Accidente"/>
    <m/>
    <n v="1"/>
    <m/>
    <m/>
    <m/>
    <m/>
    <m/>
    <m/>
    <m/>
    <m/>
    <m/>
    <m/>
    <m/>
    <m/>
  </r>
  <r>
    <s v="Mayo"/>
    <s v="05"/>
    <x v="3"/>
    <m/>
    <s v="20150506"/>
    <m/>
    <n v="1"/>
    <s v="Unidad Élite"/>
    <s v="Gilberto Mazo"/>
    <s v="gilberto.mazo@antioquia.gov.co"/>
    <s v="3146327933 - 3202407294 "/>
    <n v="8857"/>
    <s v="Entrerríos"/>
    <s v="05264"/>
    <s v="Río Grande y Chico"/>
    <s v="Z11"/>
    <s v="NORTE"/>
    <s v="R05"/>
    <m/>
    <e v="#N/A"/>
    <e v="#N/A"/>
    <m/>
    <m/>
    <m/>
    <s v="Traslado de pacientes"/>
    <m/>
    <e v="#N/A"/>
    <m/>
    <m/>
    <m/>
    <m/>
    <m/>
    <m/>
    <m/>
    <m/>
    <m/>
    <m/>
    <m/>
    <m/>
  </r>
  <r>
    <s v="Junio"/>
    <s v="06"/>
    <x v="3"/>
    <m/>
    <s v="20150630"/>
    <m/>
    <n v="1"/>
    <s v="Unidad Élite"/>
    <s v="Gilberto Mazo"/>
    <s v="gilberto.mazo@antioquia.gov.co"/>
    <s v="3146327933 - 3202407294 "/>
    <n v="8857"/>
    <s v="Entrerríos"/>
    <s v="05264"/>
    <s v="Río Grande y Chico"/>
    <s v="Z11"/>
    <s v="NORTE"/>
    <s v="R05"/>
    <m/>
    <e v="#N/A"/>
    <e v="#N/A"/>
    <m/>
    <m/>
    <m/>
    <s v="Traslado de pacientes"/>
    <m/>
    <e v="#N/A"/>
    <m/>
    <m/>
    <m/>
    <m/>
    <m/>
    <m/>
    <m/>
    <m/>
    <m/>
    <m/>
    <m/>
    <m/>
  </r>
  <r>
    <s v="Julio"/>
    <s v="07"/>
    <x v="3"/>
    <m/>
    <s v="20150710"/>
    <m/>
    <n v="1"/>
    <s v="Unidad Élite"/>
    <s v="Gilberto Mazo"/>
    <s v="gilberto.mazo@antioquia.gov.co"/>
    <s v="3146327933 - 3202407294 "/>
    <n v="8857"/>
    <s v="Entrerríos"/>
    <s v="05264"/>
    <s v="Río Grande y Chico"/>
    <s v="Z11"/>
    <s v="NORTE"/>
    <s v="R05"/>
    <m/>
    <e v="#N/A"/>
    <e v="#N/A"/>
    <m/>
    <m/>
    <m/>
    <s v="Accidente"/>
    <m/>
    <n v="1"/>
    <m/>
    <m/>
    <m/>
    <m/>
    <m/>
    <m/>
    <m/>
    <m/>
    <m/>
    <m/>
    <m/>
    <m/>
  </r>
  <r>
    <s v="Junio"/>
    <s v="06"/>
    <x v="3"/>
    <m/>
    <s v="20150604"/>
    <m/>
    <n v="1"/>
    <s v="Unidad Élite"/>
    <s v="Gilberto Mazo"/>
    <s v="gilberto.mazo@antioquia.gov.co"/>
    <s v="3146327933 - 3202407294 "/>
    <n v="8857"/>
    <s v="Entrerríos"/>
    <s v="05264"/>
    <s v="Río Grande y Chico"/>
    <s v="Z11"/>
    <s v="NORTE"/>
    <s v="R05"/>
    <m/>
    <e v="#N/A"/>
    <e v="#N/A"/>
    <m/>
    <m/>
    <m/>
    <s v="Traslado de pacientes"/>
    <m/>
    <e v="#N/A"/>
    <m/>
    <m/>
    <m/>
    <m/>
    <m/>
    <m/>
    <m/>
    <m/>
    <m/>
    <m/>
    <m/>
    <m/>
  </r>
  <r>
    <s v="Junio"/>
    <s v="06"/>
    <x v="3"/>
    <m/>
    <s v="20150616"/>
    <m/>
    <n v="1"/>
    <s v="Unidad Élite"/>
    <s v="Gilberto Mazo"/>
    <s v="gilberto.mazo@antioquia.gov.co"/>
    <s v="3146327933 - 3202407294 "/>
    <n v="8857"/>
    <s v="Entrerríos"/>
    <s v="05264"/>
    <s v="Río Grande y Chico"/>
    <s v="Z11"/>
    <s v="NORTE"/>
    <s v="R05"/>
    <m/>
    <e v="#N/A"/>
    <e v="#N/A"/>
    <m/>
    <m/>
    <m/>
    <s v="Accidente"/>
    <m/>
    <n v="1"/>
    <m/>
    <m/>
    <m/>
    <m/>
    <m/>
    <m/>
    <m/>
    <m/>
    <m/>
    <m/>
    <m/>
    <m/>
  </r>
  <r>
    <s v="Junio"/>
    <s v="06"/>
    <x v="3"/>
    <m/>
    <s v="20150630"/>
    <m/>
    <n v="1"/>
    <s v="Unidad Élite"/>
    <s v="Gilberto Mazo"/>
    <s v="gilberto.mazo@antioquia.gov.co"/>
    <s v="3146327933 - 3202407294 "/>
    <n v="8857"/>
    <s v="Entrerríos"/>
    <s v="05264"/>
    <s v="Río Grande y Chico"/>
    <s v="Z11"/>
    <s v="NORTE"/>
    <s v="R05"/>
    <m/>
    <e v="#N/A"/>
    <e v="#N/A"/>
    <m/>
    <m/>
    <m/>
    <s v="Incendio forestal"/>
    <m/>
    <n v="16"/>
    <m/>
    <m/>
    <m/>
    <m/>
    <m/>
    <m/>
    <m/>
    <m/>
    <m/>
    <m/>
    <m/>
    <m/>
  </r>
  <r>
    <s v="Junio"/>
    <s v="06"/>
    <x v="3"/>
    <m/>
    <s v="20150630"/>
    <m/>
    <n v="1"/>
    <s v="Unidad Élite"/>
    <s v="Gilberto Mazo"/>
    <s v="gilberto.mazo@antioquia.gov.co"/>
    <s v="3146327933 - 3202407294 "/>
    <n v="8857"/>
    <s v="Entrerríos"/>
    <s v="05264"/>
    <s v="Río Grande y Chico"/>
    <s v="Z11"/>
    <s v="NORTE"/>
    <s v="R05"/>
    <m/>
    <e v="#N/A"/>
    <e v="#N/A"/>
    <m/>
    <m/>
    <m/>
    <s v="Accidente"/>
    <m/>
    <n v="1"/>
    <m/>
    <m/>
    <m/>
    <m/>
    <m/>
    <m/>
    <m/>
    <m/>
    <m/>
    <m/>
    <m/>
    <m/>
  </r>
  <r>
    <s v="Mayo"/>
    <s v="05"/>
    <x v="3"/>
    <m/>
    <s v="20150528"/>
    <m/>
    <n v="1"/>
    <s v="Unidad Élite"/>
    <s v="Gilberto Mazo"/>
    <s v="gilberto.mazo@antioquia.gov.co"/>
    <s v="3146327933 - 3202407294 "/>
    <n v="8857"/>
    <s v="Entrerríos"/>
    <s v="05264"/>
    <s v="Río Grande y Chico"/>
    <s v="Z11"/>
    <s v="NORTE"/>
    <s v="R05"/>
    <m/>
    <e v="#N/A"/>
    <e v="#N/A"/>
    <m/>
    <m/>
    <m/>
    <s v="Accidente"/>
    <m/>
    <n v="1"/>
    <m/>
    <m/>
    <m/>
    <m/>
    <m/>
    <m/>
    <m/>
    <m/>
    <m/>
    <m/>
    <m/>
    <m/>
  </r>
  <r>
    <s v="Marzo"/>
    <s v="03"/>
    <x v="3"/>
    <m/>
    <s v="20150320"/>
    <m/>
    <n v="1"/>
    <s v="Unidad Élite"/>
    <s v="Gilberto Mazo"/>
    <s v="gilberto.mazo@antioquia.gov.co"/>
    <s v="3146327933 - 3202407294 "/>
    <n v="8857"/>
    <s v="Entrerríos"/>
    <s v="05264"/>
    <s v="Río Grande y Chico"/>
    <s v="Z11"/>
    <s v="NORTE"/>
    <s v="R05"/>
    <m/>
    <e v="#N/A"/>
    <e v="#N/A"/>
    <m/>
    <m/>
    <m/>
    <s v="Incendio forestal"/>
    <m/>
    <n v="16"/>
    <m/>
    <m/>
    <m/>
    <m/>
    <m/>
    <m/>
    <m/>
    <m/>
    <m/>
    <m/>
    <m/>
    <m/>
  </r>
  <r>
    <s v="Junio"/>
    <s v="06"/>
    <x v="3"/>
    <m/>
    <s v="20150629"/>
    <m/>
    <n v="1"/>
    <s v="Unidad Élite"/>
    <s v="Gilberto Mazo"/>
    <s v="gilberto.mazo@antioquia.gov.co"/>
    <s v="3146327933 - 3202407294 "/>
    <n v="8857"/>
    <s v="Entrerríos"/>
    <s v="05264"/>
    <s v="Río Grande y Chico"/>
    <s v="Z11"/>
    <s v="NORTE"/>
    <s v="R05"/>
    <m/>
    <e v="#N/A"/>
    <e v="#N/A"/>
    <m/>
    <m/>
    <m/>
    <s v="Accidente"/>
    <m/>
    <n v="1"/>
    <m/>
    <m/>
    <m/>
    <m/>
    <m/>
    <m/>
    <m/>
    <m/>
    <m/>
    <m/>
    <m/>
    <m/>
  </r>
  <r>
    <s v="Julio"/>
    <s v="07"/>
    <x v="3"/>
    <m/>
    <s v="20150710"/>
    <m/>
    <n v="1"/>
    <s v="Unidad Élite"/>
    <s v="Gilberto Mazo"/>
    <s v="gilberto.mazo@antioquia.gov.co"/>
    <s v="3146327933 - 3202407294 "/>
    <n v="8857"/>
    <s v="Entrerríos"/>
    <s v="05264"/>
    <s v="Río Grande y Chico"/>
    <s v="Z11"/>
    <s v="NORTE"/>
    <s v="R05"/>
    <m/>
    <e v="#N/A"/>
    <e v="#N/A"/>
    <m/>
    <m/>
    <m/>
    <s v="Accidente"/>
    <m/>
    <n v="1"/>
    <m/>
    <m/>
    <m/>
    <m/>
    <m/>
    <m/>
    <m/>
    <m/>
    <m/>
    <m/>
    <m/>
    <m/>
  </r>
  <r>
    <s v="Julio"/>
    <s v="07"/>
    <x v="3"/>
    <m/>
    <s v="20150710"/>
    <m/>
    <n v="1"/>
    <s v="Unidad Élite"/>
    <s v="Gilberto Mazo"/>
    <s v="gilberto.mazo@antioquia.gov.co"/>
    <s v="3146327933 - 3202407294 "/>
    <n v="8857"/>
    <s v="Entrerríos"/>
    <s v="05264"/>
    <s v="Río Grande y Chico"/>
    <s v="Z11"/>
    <s v="NORTE"/>
    <s v="R05"/>
    <m/>
    <e v="#N/A"/>
    <e v="#N/A"/>
    <m/>
    <m/>
    <m/>
    <s v="Traslado de pacientes"/>
    <m/>
    <e v="#N/A"/>
    <m/>
    <m/>
    <m/>
    <m/>
    <m/>
    <m/>
    <m/>
    <m/>
    <m/>
    <m/>
    <m/>
    <m/>
  </r>
  <r>
    <s v="Mayo"/>
    <s v="05"/>
    <x v="3"/>
    <m/>
    <s v="20150522"/>
    <m/>
    <n v="1"/>
    <s v="Unidad Élite"/>
    <s v="Gilberto Mazo"/>
    <s v="gilberto.mazo@antioquia.gov.co"/>
    <s v="3146327933 - 3202407294 "/>
    <n v="8857"/>
    <s v="Entrerríos"/>
    <s v="05264"/>
    <s v="Río Grande y Chico"/>
    <s v="Z11"/>
    <s v="NORTE"/>
    <s v="R05"/>
    <m/>
    <e v="#N/A"/>
    <e v="#N/A"/>
    <m/>
    <m/>
    <m/>
    <s v="Accidente"/>
    <m/>
    <n v="1"/>
    <m/>
    <m/>
    <m/>
    <m/>
    <m/>
    <m/>
    <m/>
    <m/>
    <m/>
    <m/>
    <m/>
    <m/>
  </r>
  <r>
    <s v="Junio"/>
    <s v="06"/>
    <x v="3"/>
    <m/>
    <s v="20150629"/>
    <m/>
    <n v="1"/>
    <s v="Unidad Élite"/>
    <s v="Gilberto Mazo"/>
    <s v="gilberto.mazo@antioquia.gov.co"/>
    <s v="3146327933 - 3202407294 "/>
    <n v="8857"/>
    <s v="Entrerríos"/>
    <s v="05264"/>
    <s v="Río Grande y Chico"/>
    <s v="Z11"/>
    <s v="NORTE"/>
    <s v="R05"/>
    <m/>
    <e v="#N/A"/>
    <e v="#N/A"/>
    <m/>
    <m/>
    <m/>
    <s v="Accidente"/>
    <m/>
    <n v="1"/>
    <m/>
    <m/>
    <m/>
    <m/>
    <m/>
    <m/>
    <m/>
    <m/>
    <m/>
    <m/>
    <m/>
    <m/>
  </r>
  <r>
    <s v="Junio"/>
    <s v="06"/>
    <x v="3"/>
    <m/>
    <s v="20150630"/>
    <m/>
    <n v="1"/>
    <s v="Unidad Élite"/>
    <s v="Gilberto Mazo"/>
    <s v="gilberto.mazo@antioquia.gov.co"/>
    <s v="3146327933 - 3202407294 "/>
    <n v="8857"/>
    <s v="Entrerríos"/>
    <s v="05264"/>
    <s v="Río Grande y Chico"/>
    <s v="Z11"/>
    <s v="NORTE"/>
    <s v="R05"/>
    <m/>
    <e v="#N/A"/>
    <e v="#N/A"/>
    <m/>
    <m/>
    <m/>
    <s v="Accidente"/>
    <m/>
    <n v="1"/>
    <m/>
    <m/>
    <m/>
    <m/>
    <m/>
    <m/>
    <m/>
    <m/>
    <m/>
    <m/>
    <m/>
    <m/>
  </r>
  <r>
    <s v="Mayo"/>
    <s v="05"/>
    <x v="3"/>
    <m/>
    <s v="20150506"/>
    <m/>
    <n v="1"/>
    <s v="Unidad Élite"/>
    <s v="Gilberto Mazo"/>
    <s v="gilberto.mazo@antioquia.gov.co"/>
    <s v="3146327933 - 3202407294 "/>
    <n v="8857"/>
    <s v="Entrerríos"/>
    <s v="05264"/>
    <s v="Río Grande y Chico"/>
    <s v="Z11"/>
    <s v="NORTE"/>
    <s v="R05"/>
    <m/>
    <e v="#N/A"/>
    <e v="#N/A"/>
    <m/>
    <m/>
    <m/>
    <s v="Incendio forestal"/>
    <m/>
    <n v="16"/>
    <m/>
    <m/>
    <m/>
    <m/>
    <m/>
    <m/>
    <m/>
    <m/>
    <m/>
    <m/>
    <m/>
    <m/>
  </r>
  <r>
    <s v="Mayo"/>
    <s v="05"/>
    <x v="3"/>
    <m/>
    <s v="20150528"/>
    <m/>
    <n v="1"/>
    <s v="Unidad Élite"/>
    <s v="Gilberto Mazo"/>
    <s v="gilberto.mazo@antioquia.gov.co"/>
    <s v="3146327933 - 3202407294 "/>
    <n v="8857"/>
    <s v="Entrerríos"/>
    <s v="05264"/>
    <s v="Río Grande y Chico"/>
    <s v="Z11"/>
    <s v="NORTE"/>
    <s v="R05"/>
    <m/>
    <e v="#N/A"/>
    <e v="#N/A"/>
    <m/>
    <m/>
    <m/>
    <s v="Accidente"/>
    <m/>
    <n v="1"/>
    <m/>
    <m/>
    <m/>
    <m/>
    <m/>
    <m/>
    <m/>
    <m/>
    <m/>
    <m/>
    <m/>
    <m/>
  </r>
  <r>
    <s v="Junio"/>
    <s v="06"/>
    <x v="3"/>
    <m/>
    <s v="20150629"/>
    <m/>
    <n v="1"/>
    <s v="Unidad Élite"/>
    <s v="Gilberto Mazo"/>
    <s v="gilberto.mazo@antioquia.gov.co"/>
    <s v="3146327933 - 3202407294 "/>
    <n v="8857"/>
    <s v="Entrerríos"/>
    <s v="05264"/>
    <s v="Río Grande y Chico"/>
    <s v="Z11"/>
    <s v="NORTE"/>
    <s v="R05"/>
    <m/>
    <e v="#N/A"/>
    <e v="#N/A"/>
    <m/>
    <m/>
    <m/>
    <s v="Accidente"/>
    <m/>
    <n v="1"/>
    <m/>
    <m/>
    <m/>
    <m/>
    <m/>
    <m/>
    <m/>
    <m/>
    <m/>
    <m/>
    <m/>
    <m/>
  </r>
  <r>
    <s v="Junio"/>
    <s v="06"/>
    <x v="3"/>
    <m/>
    <s v="20150630"/>
    <m/>
    <n v="1"/>
    <s v="Unidad Élite"/>
    <s v="Gilberto Mazo"/>
    <s v="gilberto.mazo@antioquia.gov.co"/>
    <s v="3146327933 - 3202407294 "/>
    <n v="8857"/>
    <s v="Entrerríos"/>
    <s v="05264"/>
    <s v="Río Grande y Chico"/>
    <s v="Z11"/>
    <s v="NORTE"/>
    <s v="R05"/>
    <m/>
    <e v="#N/A"/>
    <e v="#N/A"/>
    <m/>
    <m/>
    <m/>
    <s v="Accidente"/>
    <m/>
    <n v="1"/>
    <m/>
    <m/>
    <m/>
    <m/>
    <m/>
    <m/>
    <m/>
    <m/>
    <m/>
    <m/>
    <m/>
    <m/>
  </r>
  <r>
    <s v="Junio"/>
    <s v="06"/>
    <x v="3"/>
    <m/>
    <s v="20150630"/>
    <m/>
    <n v="1"/>
    <s v="Unidad Élite"/>
    <s v="Gilberto Mazo"/>
    <s v="gilberto.mazo@antioquia.gov.co"/>
    <s v="3146327933 - 3202407294 "/>
    <n v="8857"/>
    <s v="Entrerríos"/>
    <s v="05264"/>
    <s v="Río Grande y Chico"/>
    <s v="Z11"/>
    <s v="NORTE"/>
    <s v="R05"/>
    <m/>
    <e v="#N/A"/>
    <e v="#N/A"/>
    <m/>
    <m/>
    <m/>
    <s v="Accidente"/>
    <m/>
    <n v="1"/>
    <m/>
    <m/>
    <m/>
    <m/>
    <m/>
    <m/>
    <m/>
    <m/>
    <m/>
    <m/>
    <m/>
    <m/>
  </r>
  <r>
    <s v="Julio"/>
    <s v="07"/>
    <x v="3"/>
    <m/>
    <s v="20150703"/>
    <m/>
    <n v="1"/>
    <s v="Unidad Élite"/>
    <s v="Gilberto Mazo"/>
    <s v="gilberto.mazo@antioquia.gov.co"/>
    <s v="3146327933 - 3202407294 "/>
    <n v="8857"/>
    <s v="Entrerríos"/>
    <s v="05264"/>
    <s v="Río Grande y Chico"/>
    <s v="Z11"/>
    <s v="NORTE"/>
    <s v="R05"/>
    <m/>
    <e v="#N/A"/>
    <e v="#N/A"/>
    <m/>
    <m/>
    <m/>
    <s v="Accidente"/>
    <m/>
    <n v="1"/>
    <m/>
    <m/>
    <m/>
    <m/>
    <m/>
    <m/>
    <m/>
    <m/>
    <m/>
    <m/>
    <m/>
    <m/>
  </r>
  <r>
    <s v="Junio"/>
    <s v="06"/>
    <x v="3"/>
    <m/>
    <s v="20150629"/>
    <m/>
    <n v="1"/>
    <s v="Unidad Élite"/>
    <s v="Gilberto Mazo"/>
    <s v="gilberto.mazo@antioquia.gov.co"/>
    <s v="3146327933 - 3202407294 "/>
    <n v="8857"/>
    <s v="Entrerríos"/>
    <s v="05264"/>
    <s v="Río Grande y Chico"/>
    <s v="Z11"/>
    <s v="NORTE"/>
    <s v="R05"/>
    <m/>
    <e v="#N/A"/>
    <e v="#N/A"/>
    <m/>
    <m/>
    <m/>
    <s v="Accidente"/>
    <m/>
    <n v="1"/>
    <m/>
    <m/>
    <m/>
    <m/>
    <m/>
    <m/>
    <m/>
    <m/>
    <m/>
    <m/>
    <m/>
    <m/>
  </r>
  <r>
    <s v="Junio"/>
    <s v="06"/>
    <x v="3"/>
    <m/>
    <s v="20150629"/>
    <m/>
    <n v="1"/>
    <s v="Unidad Élite"/>
    <s v="Gilberto Mazo"/>
    <s v="gilberto.mazo@antioquia.gov.co"/>
    <s v="3146327933 - 3202407294 "/>
    <n v="8857"/>
    <s v="Entrerríos"/>
    <s v="05264"/>
    <s v="Río Grande y Chico"/>
    <s v="Z11"/>
    <s v="NORTE"/>
    <s v="R05"/>
    <m/>
    <e v="#N/A"/>
    <e v="#N/A"/>
    <m/>
    <m/>
    <m/>
    <s v="Accidente"/>
    <m/>
    <n v="1"/>
    <m/>
    <m/>
    <m/>
    <m/>
    <m/>
    <m/>
    <m/>
    <m/>
    <m/>
    <m/>
    <m/>
    <m/>
  </r>
  <r>
    <s v="Abril"/>
    <s v="04"/>
    <x v="3"/>
    <m/>
    <s v="20150428"/>
    <m/>
    <n v="1"/>
    <s v="Unidad Élite"/>
    <s v="Gilberto Mazo"/>
    <s v="gilberto.mazo@antioquia.gov.co"/>
    <s v="3146327933 - 3202407294 "/>
    <n v="8857"/>
    <s v="Entrerríos"/>
    <s v="05264"/>
    <s v="Río Grande y Chico"/>
    <s v="Z11"/>
    <s v="NORTE"/>
    <s v="R05"/>
    <m/>
    <e v="#N/A"/>
    <e v="#N/A"/>
    <m/>
    <m/>
    <m/>
    <s v="Accidente"/>
    <m/>
    <n v="1"/>
    <m/>
    <m/>
    <m/>
    <m/>
    <m/>
    <m/>
    <m/>
    <m/>
    <m/>
    <m/>
    <m/>
    <m/>
  </r>
  <r>
    <s v="Abril"/>
    <s v="04"/>
    <x v="3"/>
    <m/>
    <s v="20150428"/>
    <m/>
    <n v="1"/>
    <s v="Unidad Élite"/>
    <s v="Gilberto Mazo"/>
    <s v="gilberto.mazo@antioquia.gov.co"/>
    <s v="3146327933 - 3202407294 "/>
    <n v="8857"/>
    <s v="Entrerríos"/>
    <s v="05264"/>
    <s v="Río Grande y Chico"/>
    <s v="Z11"/>
    <s v="NORTE"/>
    <s v="R05"/>
    <m/>
    <e v="#N/A"/>
    <e v="#N/A"/>
    <m/>
    <m/>
    <m/>
    <s v="Accidente"/>
    <m/>
    <n v="1"/>
    <m/>
    <m/>
    <m/>
    <m/>
    <m/>
    <m/>
    <m/>
    <m/>
    <m/>
    <m/>
    <m/>
    <m/>
  </r>
  <r>
    <s v="Marzo"/>
    <s v="03"/>
    <x v="3"/>
    <m/>
    <s v="20150331"/>
    <m/>
    <n v="1"/>
    <s v="Unidad Élite"/>
    <s v="Gilberto Mazo"/>
    <s v="gilberto.mazo@antioquia.gov.co"/>
    <s v="3146327933 - 3202407294 "/>
    <n v="8857"/>
    <s v="Envigado"/>
    <s v="05266"/>
    <s v="Sur "/>
    <s v="Z03"/>
    <s v="VALLE DE ABURRÁ"/>
    <s v="R01"/>
    <m/>
    <e v="#N/A"/>
    <e v="#N/A"/>
    <m/>
    <m/>
    <m/>
    <s v="Lluvias"/>
    <m/>
    <n v="19"/>
    <m/>
    <m/>
    <m/>
    <m/>
    <m/>
    <m/>
    <m/>
    <m/>
    <m/>
    <m/>
    <m/>
    <m/>
  </r>
  <r>
    <s v="Enero"/>
    <s v="01"/>
    <x v="3"/>
    <m/>
    <s v="20150105"/>
    <m/>
    <n v="1"/>
    <s v="Unidad Élite"/>
    <s v="Gilberto Mazo"/>
    <s v="gilberto.mazo@antioquia.gov.co"/>
    <s v="3146327933 - 3202407294 "/>
    <n v="8857"/>
    <s v="Envigado"/>
    <s v="05266"/>
    <s v="Sur "/>
    <s v="Z03"/>
    <s v="VALLE DE ABURRÁ"/>
    <s v="R01"/>
    <m/>
    <e v="#N/A"/>
    <e v="#N/A"/>
    <m/>
    <m/>
    <m/>
    <s v="Incendio forestal"/>
    <m/>
    <n v="16"/>
    <m/>
    <m/>
    <m/>
    <m/>
    <m/>
    <m/>
    <m/>
    <m/>
    <m/>
    <m/>
    <m/>
    <m/>
  </r>
  <r>
    <s v="Enero"/>
    <s v="01"/>
    <x v="3"/>
    <m/>
    <s v="20150105"/>
    <m/>
    <n v="1"/>
    <s v="Unidad Élite"/>
    <s v="Gilberto Mazo"/>
    <s v="gilberto.mazo@antioquia.gov.co"/>
    <s v="3146327933 - 3202407294 "/>
    <n v="8857"/>
    <s v="Fredonia"/>
    <s v="05282"/>
    <s v="Sinifaná"/>
    <s v="Z19"/>
    <s v="SUROESTE"/>
    <s v="R08"/>
    <m/>
    <e v="#N/A"/>
    <e v="#N/A"/>
    <m/>
    <m/>
    <m/>
    <s v="Incendio forestal"/>
    <m/>
    <n v="16"/>
    <m/>
    <m/>
    <m/>
    <m/>
    <m/>
    <m/>
    <m/>
    <m/>
    <m/>
    <m/>
    <m/>
    <m/>
  </r>
  <r>
    <s v="Enero"/>
    <s v="01"/>
    <x v="3"/>
    <m/>
    <s v="20150114"/>
    <m/>
    <n v="1"/>
    <s v="Unidad Élite"/>
    <s v="Gilberto Mazo"/>
    <s v="gilberto.mazo@antioquia.gov.co"/>
    <s v="3146327933 - 3202407294 "/>
    <n v="8857"/>
    <s v="Fredonia"/>
    <s v="05282"/>
    <s v="Sinifaná"/>
    <s v="Z19"/>
    <s v="SUROESTE"/>
    <s v="R08"/>
    <m/>
    <e v="#N/A"/>
    <e v="#N/A"/>
    <m/>
    <m/>
    <m/>
    <s v="Incendio forestal"/>
    <m/>
    <n v="16"/>
    <m/>
    <m/>
    <m/>
    <m/>
    <m/>
    <m/>
    <m/>
    <m/>
    <m/>
    <m/>
    <m/>
    <m/>
  </r>
  <r>
    <s v="Enero"/>
    <s v="01"/>
    <x v="3"/>
    <m/>
    <s v="20150107"/>
    <m/>
    <n v="1"/>
    <s v="Unidad Élite"/>
    <s v="Gilberto Mazo"/>
    <s v="gilberto.mazo@antioquia.gov.co"/>
    <s v="3146327933 - 3202407294 "/>
    <n v="8857"/>
    <s v="Frontino"/>
    <s v="05284"/>
    <s v="Cuenca del Río Sucio"/>
    <s v="Z13"/>
    <s v="OCCIDENTE"/>
    <s v="R06"/>
    <m/>
    <e v="#N/A"/>
    <e v="#N/A"/>
    <m/>
    <m/>
    <m/>
    <s v="Incendio forestal"/>
    <m/>
    <n v="16"/>
    <m/>
    <m/>
    <m/>
    <m/>
    <m/>
    <m/>
    <m/>
    <m/>
    <m/>
    <m/>
    <m/>
    <m/>
  </r>
  <r>
    <s v="Enero"/>
    <s v="01"/>
    <x v="3"/>
    <m/>
    <s v="20150105"/>
    <m/>
    <n v="1"/>
    <s v="Unidad Élite"/>
    <s v="Gilberto Mazo"/>
    <s v="gilberto.mazo@antioquia.gov.co"/>
    <s v="3146327933 - 3202407294 "/>
    <n v="8857"/>
    <s v="Girardota"/>
    <s v="05308"/>
    <s v="Norte "/>
    <s v="Z02"/>
    <s v="VALLE DE ABURRÁ"/>
    <s v="R01"/>
    <m/>
    <e v="#N/A"/>
    <e v="#N/A"/>
    <m/>
    <m/>
    <m/>
    <s v="Incendio forestal"/>
    <m/>
    <n v="16"/>
    <m/>
    <m/>
    <m/>
    <m/>
    <m/>
    <m/>
    <m/>
    <m/>
    <m/>
    <m/>
    <m/>
    <m/>
  </r>
  <r>
    <s v="Enero"/>
    <s v="01"/>
    <x v="3"/>
    <m/>
    <s v="20150107"/>
    <m/>
    <n v="1"/>
    <s v="Unidad Élite"/>
    <s v="Gilberto Mazo"/>
    <s v="gilberto.mazo@antioquia.gov.co"/>
    <s v="3146327933 - 3202407294 "/>
    <n v="8857"/>
    <s v="Guarne"/>
    <s v="05318"/>
    <s v="Valle de San Nicolás"/>
    <s v="Z18"/>
    <s v="ORIENTE"/>
    <s v="R07"/>
    <m/>
    <e v="#N/A"/>
    <e v="#N/A"/>
    <m/>
    <m/>
    <m/>
    <s v="Incendio forestal"/>
    <m/>
    <n v="16"/>
    <m/>
    <m/>
    <m/>
    <m/>
    <m/>
    <m/>
    <m/>
    <m/>
    <m/>
    <m/>
    <m/>
    <m/>
  </r>
  <r>
    <s v="Enero"/>
    <s v="01"/>
    <x v="3"/>
    <m/>
    <s v="20150105"/>
    <m/>
    <n v="1"/>
    <s v="Unidad Élite"/>
    <s v="Gilberto Mazo"/>
    <s v="gilberto.mazo@antioquia.gov.co"/>
    <s v="3146327933 - 3202407294 "/>
    <n v="8857"/>
    <s v="Itagüí"/>
    <s v="05360"/>
    <s v="Sur "/>
    <s v="Z03"/>
    <s v="VALLE DE ABURRÁ"/>
    <s v="R01"/>
    <m/>
    <e v="#N/A"/>
    <e v="#N/A"/>
    <m/>
    <m/>
    <m/>
    <s v="Incendio forestal"/>
    <m/>
    <n v="16"/>
    <m/>
    <m/>
    <m/>
    <m/>
    <m/>
    <m/>
    <m/>
    <m/>
    <m/>
    <m/>
    <m/>
    <m/>
  </r>
  <r>
    <s v="Febrero"/>
    <s v="02"/>
    <x v="3"/>
    <m/>
    <s v="20150210"/>
    <m/>
    <n v="1"/>
    <s v="Unidad Élite"/>
    <s v="Gilberto Mazo"/>
    <s v="gilberto.mazo@antioquia.gov.co"/>
    <s v="3146327933 - 3202407294 "/>
    <n v="8857"/>
    <s v="Itagüí"/>
    <s v="05360"/>
    <s v="Sur "/>
    <s v="Z03"/>
    <s v="VALLE DE ABURRÁ"/>
    <s v="R01"/>
    <m/>
    <e v="#N/A"/>
    <e v="#N/A"/>
    <m/>
    <m/>
    <m/>
    <s v="Lluvias"/>
    <m/>
    <n v="19"/>
    <m/>
    <m/>
    <m/>
    <m/>
    <m/>
    <m/>
    <m/>
    <m/>
    <m/>
    <m/>
    <m/>
    <m/>
  </r>
  <r>
    <s v="Enero"/>
    <s v="01"/>
    <x v="3"/>
    <m/>
    <s v="20150105"/>
    <m/>
    <n v="1"/>
    <s v="Unidad Élite"/>
    <s v="Gilberto Mazo"/>
    <s v="gilberto.mazo@antioquia.gov.co"/>
    <s v="3146327933 - 3202407294 "/>
    <n v="8857"/>
    <s v="Marinilla"/>
    <s v="05440"/>
    <s v="Valle de San Nicolás"/>
    <s v="Z18"/>
    <s v="ORIENTE"/>
    <s v="R07"/>
    <m/>
    <e v="#N/A"/>
    <e v="#N/A"/>
    <m/>
    <m/>
    <m/>
    <s v="Incendio forestal"/>
    <m/>
    <n v="16"/>
    <m/>
    <m/>
    <m/>
    <m/>
    <m/>
    <m/>
    <m/>
    <m/>
    <m/>
    <m/>
    <m/>
    <m/>
  </r>
  <r>
    <s v="Enero"/>
    <s v="01"/>
    <x v="3"/>
    <m/>
    <s v="20150114"/>
    <m/>
    <n v="1"/>
    <s v="Unidad Élite"/>
    <s v="Gilberto Mazo"/>
    <s v="gilberto.mazo@antioquia.gov.co"/>
    <s v="3146327933 - 3202407294 "/>
    <n v="8857"/>
    <s v="Puerto Berrío"/>
    <s v="05579"/>
    <s v="Ribereña"/>
    <s v="Z06"/>
    <s v="MAGDALENA MEDIO"/>
    <s v="R03"/>
    <m/>
    <e v="#N/A"/>
    <e v="#N/A"/>
    <m/>
    <m/>
    <m/>
    <s v="Incendio forestal"/>
    <m/>
    <n v="16"/>
    <m/>
    <m/>
    <m/>
    <m/>
    <m/>
    <m/>
    <m/>
    <m/>
    <m/>
    <m/>
    <m/>
    <m/>
  </r>
  <r>
    <s v="Enero"/>
    <s v="01"/>
    <x v="3"/>
    <m/>
    <s v="20150105"/>
    <m/>
    <n v="1"/>
    <s v="Unidad Élite"/>
    <s v="Gilberto Mazo"/>
    <s v="gilberto.mazo@antioquia.gov.co"/>
    <s v="3146327933 - 3202407294 "/>
    <n v="8857"/>
    <s v="Rionegro"/>
    <s v="05615"/>
    <s v="Valle de San Nicolás"/>
    <s v="Z18"/>
    <s v="ORIENTE"/>
    <s v="R07"/>
    <m/>
    <e v="#N/A"/>
    <e v="#N/A"/>
    <m/>
    <m/>
    <m/>
    <s v="Incendio forestal"/>
    <m/>
    <n v="16"/>
    <m/>
    <m/>
    <m/>
    <m/>
    <m/>
    <m/>
    <m/>
    <m/>
    <m/>
    <m/>
    <m/>
    <m/>
  </r>
  <r>
    <s v="Mayo"/>
    <s v="05"/>
    <x v="3"/>
    <m/>
    <s v="20150508"/>
    <m/>
    <n v="1"/>
    <s v="Unidad Élite"/>
    <s v="Gilberto Mazo"/>
    <s v="gilberto.mazo@antioquia.gov.co"/>
    <s v="3146327933 - 3202407294 "/>
    <n v="8857"/>
    <s v="Sabaneta"/>
    <s v="05631"/>
    <s v="Sur "/>
    <s v="Z03"/>
    <s v="VALLE DE ABURRÁ"/>
    <s v="R01"/>
    <m/>
    <e v="#N/A"/>
    <e v="#N/A"/>
    <m/>
    <m/>
    <m/>
    <s v="Vendaval"/>
    <m/>
    <n v="30"/>
    <m/>
    <m/>
    <m/>
    <m/>
    <m/>
    <m/>
    <m/>
    <m/>
    <m/>
    <m/>
    <m/>
    <m/>
  </r>
  <r>
    <s v="Mayo"/>
    <s v="05"/>
    <x v="3"/>
    <m/>
    <s v="20150512"/>
    <m/>
    <n v="1"/>
    <s v="Unidad Élite"/>
    <s v="Gilberto Mazo"/>
    <s v="gilberto.mazo@antioquia.gov.co"/>
    <s v="3146327933 - 3202407294 "/>
    <n v="8857"/>
    <s v="Sabaneta"/>
    <s v="05631"/>
    <s v="Sur "/>
    <s v="Z03"/>
    <s v="VALLE DE ABURRÁ"/>
    <s v="R01"/>
    <m/>
    <e v="#N/A"/>
    <e v="#N/A"/>
    <m/>
    <m/>
    <m/>
    <s v="Vendaval"/>
    <m/>
    <n v="30"/>
    <m/>
    <m/>
    <m/>
    <m/>
    <m/>
    <m/>
    <m/>
    <m/>
    <m/>
    <m/>
    <m/>
    <m/>
  </r>
  <r>
    <s v="Junio"/>
    <s v="06"/>
    <x v="3"/>
    <m/>
    <s v="20150609"/>
    <m/>
    <n v="1"/>
    <s v="Unidad Élite"/>
    <s v="Gilberto Mazo"/>
    <s v="gilberto.mazo@antioquia.gov.co"/>
    <s v="3146327933 - 3202407294 "/>
    <n v="8857"/>
    <s v="Sabaneta"/>
    <s v="05631"/>
    <s v="Sur "/>
    <s v="Z03"/>
    <s v="VALLE DE ABURRÁ"/>
    <s v="R01"/>
    <m/>
    <e v="#N/A"/>
    <e v="#N/A"/>
    <m/>
    <m/>
    <m/>
    <s v="Accidente"/>
    <m/>
    <n v="1"/>
    <m/>
    <m/>
    <m/>
    <m/>
    <m/>
    <m/>
    <m/>
    <m/>
    <m/>
    <m/>
    <m/>
    <m/>
  </r>
  <r>
    <s v="Enero"/>
    <s v="01"/>
    <x v="3"/>
    <m/>
    <s v="20150105"/>
    <m/>
    <n v="1"/>
    <s v="Unidad Élite"/>
    <s v="Gilberto Mazo"/>
    <s v="gilberto.mazo@antioquia.gov.co"/>
    <s v="3146327933 - 3202407294 "/>
    <n v="8857"/>
    <s v="Sabaneta"/>
    <s v="05631"/>
    <s v="Sur "/>
    <s v="Z03"/>
    <s v="VALLE DE ABURRÁ"/>
    <s v="R01"/>
    <m/>
    <e v="#N/A"/>
    <e v="#N/A"/>
    <m/>
    <m/>
    <m/>
    <s v="Incendio forestal"/>
    <m/>
    <n v="16"/>
    <m/>
    <m/>
    <m/>
    <m/>
    <m/>
    <m/>
    <m/>
    <m/>
    <m/>
    <m/>
    <m/>
    <m/>
  </r>
  <r>
    <s v="Junio"/>
    <s v="06"/>
    <x v="3"/>
    <m/>
    <s v="20150604"/>
    <m/>
    <n v="1"/>
    <s v="Unidad Élite"/>
    <s v="Gilberto Mazo"/>
    <s v="gilberto.mazo@antioquia.gov.co"/>
    <s v="3146327933 - 3202407294 "/>
    <n v="8857"/>
    <s v="Sabaneta"/>
    <s v="05631"/>
    <s v="Sur "/>
    <s v="Z03"/>
    <s v="VALLE DE ABURRÁ"/>
    <s v="R01"/>
    <m/>
    <e v="#N/A"/>
    <e v="#N/A"/>
    <m/>
    <m/>
    <m/>
    <s v="Deslizamiento"/>
    <m/>
    <n v="7"/>
    <m/>
    <m/>
    <m/>
    <m/>
    <m/>
    <m/>
    <m/>
    <m/>
    <m/>
    <m/>
    <m/>
    <m/>
  </r>
  <r>
    <s v="Junio"/>
    <s v="06"/>
    <x v="3"/>
    <m/>
    <s v="20150623"/>
    <m/>
    <n v="1"/>
    <s v="Unidad Élite"/>
    <s v="Gilberto Mazo"/>
    <s v="gilberto.mazo@antioquia.gov.co"/>
    <s v="3146327933 - 3202407294 "/>
    <n v="8857"/>
    <s v="Sabaneta"/>
    <s v="05631"/>
    <s v="Sur "/>
    <s v="Z03"/>
    <s v="VALLE DE ABURRÁ"/>
    <s v="R01"/>
    <m/>
    <e v="#N/A"/>
    <e v="#N/A"/>
    <m/>
    <m/>
    <m/>
    <s v="Incendio estructural"/>
    <m/>
    <n v="15"/>
    <m/>
    <m/>
    <m/>
    <m/>
    <m/>
    <m/>
    <m/>
    <m/>
    <m/>
    <m/>
    <m/>
    <m/>
  </r>
  <r>
    <s v="Junio"/>
    <s v="06"/>
    <x v="3"/>
    <m/>
    <s v="20150604"/>
    <m/>
    <n v="1"/>
    <s v="Unidad Élite"/>
    <s v="Gilberto Mazo"/>
    <s v="gilberto.mazo@antioquia.gov.co"/>
    <s v="3146327933 - 3202407294 "/>
    <n v="8857"/>
    <s v="Sabaneta"/>
    <s v="05631"/>
    <s v="Sur "/>
    <s v="Z03"/>
    <s v="VALLE DE ABURRÁ"/>
    <s v="R01"/>
    <m/>
    <e v="#N/A"/>
    <e v="#N/A"/>
    <m/>
    <m/>
    <m/>
    <s v="Accidente"/>
    <m/>
    <n v="1"/>
    <m/>
    <m/>
    <m/>
    <m/>
    <m/>
    <m/>
    <m/>
    <m/>
    <m/>
    <m/>
    <m/>
    <m/>
  </r>
  <r>
    <s v="Enero"/>
    <s v="01"/>
    <x v="3"/>
    <m/>
    <s v="20150121"/>
    <m/>
    <n v="1"/>
    <s v="Unidad Élite"/>
    <s v="Gilberto Mazo"/>
    <s v="gilberto.mazo@antioquia.gov.co"/>
    <s v="3146327933 - 3202407294 "/>
    <n v="8857"/>
    <s v="San Pedro de los Milagros"/>
    <s v="05664"/>
    <s v="Río Grande y Chico"/>
    <s v="Z11"/>
    <s v="NORTE"/>
    <s v="R05"/>
    <m/>
    <e v="#N/A"/>
    <e v="#N/A"/>
    <m/>
    <m/>
    <m/>
    <s v="Accidente"/>
    <m/>
    <n v="1"/>
    <m/>
    <m/>
    <m/>
    <m/>
    <m/>
    <m/>
    <m/>
    <m/>
    <m/>
    <m/>
    <m/>
    <m/>
  </r>
  <r>
    <s v="Enero"/>
    <s v="01"/>
    <x v="3"/>
    <m/>
    <s v="20150124"/>
    <m/>
    <n v="1"/>
    <s v="Unidad Élite"/>
    <s v="Gilberto Mazo"/>
    <s v="gilberto.mazo@antioquia.gov.co"/>
    <s v="3146327933 - 3202407294 "/>
    <n v="8857"/>
    <s v="San Pedro de los Milagros"/>
    <s v="05664"/>
    <s v="Río Grande y Chico"/>
    <s v="Z11"/>
    <s v="NORTE"/>
    <s v="R05"/>
    <m/>
    <e v="#N/A"/>
    <e v="#N/A"/>
    <m/>
    <m/>
    <m/>
    <s v="Accidente"/>
    <m/>
    <n v="1"/>
    <m/>
    <m/>
    <m/>
    <m/>
    <m/>
    <m/>
    <m/>
    <m/>
    <m/>
    <m/>
    <m/>
    <m/>
  </r>
  <r>
    <s v="Enero"/>
    <s v="01"/>
    <x v="3"/>
    <m/>
    <s v="20150126"/>
    <m/>
    <n v="1"/>
    <s v="Unidad Élite"/>
    <s v="Gilberto Mazo"/>
    <s v="gilberto.mazo@antioquia.gov.co"/>
    <s v="3146327933 - 3202407294 "/>
    <n v="8857"/>
    <s v="San Pedro de los Milagros"/>
    <s v="05664"/>
    <s v="Río Grande y Chico"/>
    <s v="Z11"/>
    <s v="NORTE"/>
    <s v="R05"/>
    <m/>
    <e v="#N/A"/>
    <e v="#N/A"/>
    <m/>
    <m/>
    <m/>
    <s v="Intoxicación"/>
    <m/>
    <n v="17"/>
    <m/>
    <m/>
    <m/>
    <m/>
    <m/>
    <m/>
    <m/>
    <m/>
    <m/>
    <m/>
    <m/>
    <m/>
  </r>
  <r>
    <s v="Febrero"/>
    <s v="02"/>
    <x v="3"/>
    <m/>
    <s v="20150204"/>
    <m/>
    <n v="1"/>
    <s v="Unidad Élite"/>
    <s v="Gilberto Mazo"/>
    <s v="gilberto.mazo@antioquia.gov.co"/>
    <s v="3146327933 - 3202407294 "/>
    <n v="8857"/>
    <s v="San Pedro de los Milagros"/>
    <s v="05664"/>
    <s v="Río Grande y Chico"/>
    <s v="Z11"/>
    <s v="NORTE"/>
    <s v="R05"/>
    <m/>
    <e v="#N/A"/>
    <e v="#N/A"/>
    <m/>
    <m/>
    <m/>
    <s v="Incendio estructural"/>
    <m/>
    <n v="15"/>
    <m/>
    <m/>
    <m/>
    <m/>
    <m/>
    <m/>
    <m/>
    <m/>
    <m/>
    <m/>
    <m/>
    <m/>
  </r>
  <r>
    <s v="Febrero"/>
    <s v="02"/>
    <x v="3"/>
    <m/>
    <s v="20150207"/>
    <m/>
    <n v="1"/>
    <s v="Unidad Élite"/>
    <s v="Gilberto Mazo"/>
    <s v="gilberto.mazo@antioquia.gov.co"/>
    <s v="3146327933 - 3202407294 "/>
    <n v="8857"/>
    <s v="San Pedro de los Milagros"/>
    <s v="05664"/>
    <s v="Río Grande y Chico"/>
    <s v="Z11"/>
    <s v="NORTE"/>
    <s v="R05"/>
    <m/>
    <e v="#N/A"/>
    <e v="#N/A"/>
    <m/>
    <m/>
    <m/>
    <s v="Lluvias"/>
    <m/>
    <n v="19"/>
    <m/>
    <m/>
    <m/>
    <m/>
    <m/>
    <m/>
    <m/>
    <m/>
    <m/>
    <m/>
    <m/>
    <m/>
  </r>
  <r>
    <s v="Febrero"/>
    <s v="02"/>
    <x v="3"/>
    <m/>
    <s v="20150209"/>
    <m/>
    <n v="1"/>
    <s v="Unidad Élite"/>
    <s v="Gilberto Mazo"/>
    <s v="gilberto.mazo@antioquia.gov.co"/>
    <s v="3146327933 - 3202407294 "/>
    <n v="8857"/>
    <s v="San Pedro de los Milagros"/>
    <s v="05664"/>
    <s v="Río Grande y Chico"/>
    <s v="Z11"/>
    <s v="NORTE"/>
    <s v="R05"/>
    <m/>
    <e v="#N/A"/>
    <e v="#N/A"/>
    <m/>
    <m/>
    <m/>
    <s v="Accidente"/>
    <m/>
    <n v="1"/>
    <m/>
    <m/>
    <m/>
    <m/>
    <m/>
    <m/>
    <m/>
    <m/>
    <m/>
    <m/>
    <m/>
    <m/>
  </r>
  <r>
    <s v="Febrero"/>
    <s v="02"/>
    <x v="3"/>
    <m/>
    <s v="20150209"/>
    <m/>
    <n v="1"/>
    <s v="Unidad Élite"/>
    <s v="Gilberto Mazo"/>
    <s v="gilberto.mazo@antioquia.gov.co"/>
    <s v="3146327933 - 3202407294 "/>
    <n v="8857"/>
    <s v="San Pedro de los Milagros"/>
    <s v="05664"/>
    <s v="Río Grande y Chico"/>
    <s v="Z11"/>
    <s v="NORTE"/>
    <s v="R05"/>
    <m/>
    <e v="#N/A"/>
    <e v="#N/A"/>
    <m/>
    <m/>
    <m/>
    <s v="Lluvias"/>
    <m/>
    <n v="19"/>
    <m/>
    <m/>
    <m/>
    <m/>
    <m/>
    <m/>
    <m/>
    <m/>
    <m/>
    <m/>
    <m/>
    <m/>
  </r>
  <r>
    <s v="Febrero"/>
    <s v="02"/>
    <x v="3"/>
    <m/>
    <s v="20150220"/>
    <m/>
    <n v="1"/>
    <s v="Unidad Élite"/>
    <s v="Gilberto Mazo"/>
    <s v="gilberto.mazo@antioquia.gov.co"/>
    <s v="3146327933 - 3202407294 "/>
    <n v="8857"/>
    <s v="San Pedro de los Milagros"/>
    <s v="05664"/>
    <s v="Río Grande y Chico"/>
    <s v="Z11"/>
    <s v="NORTE"/>
    <s v="R05"/>
    <m/>
    <e v="#N/A"/>
    <e v="#N/A"/>
    <m/>
    <m/>
    <m/>
    <s v="Lluvias"/>
    <m/>
    <n v="19"/>
    <m/>
    <m/>
    <m/>
    <m/>
    <m/>
    <m/>
    <m/>
    <m/>
    <m/>
    <m/>
    <m/>
    <m/>
  </r>
  <r>
    <s v="Febrero"/>
    <s v="02"/>
    <x v="3"/>
    <m/>
    <s v="20150222"/>
    <m/>
    <n v="1"/>
    <s v="Unidad Élite"/>
    <s v="Gilberto Mazo"/>
    <s v="gilberto.mazo@antioquia.gov.co"/>
    <s v="3146327933 - 3202407294 "/>
    <n v="8857"/>
    <s v="San Pedro de los Milagros"/>
    <s v="05664"/>
    <s v="Río Grande y Chico"/>
    <s v="Z11"/>
    <s v="NORTE"/>
    <s v="R05"/>
    <m/>
    <e v="#N/A"/>
    <e v="#N/A"/>
    <m/>
    <m/>
    <m/>
    <s v="Accidente"/>
    <m/>
    <n v="1"/>
    <m/>
    <m/>
    <m/>
    <m/>
    <m/>
    <m/>
    <m/>
    <m/>
    <m/>
    <m/>
    <m/>
    <m/>
  </r>
  <r>
    <s v="Febrero"/>
    <s v="02"/>
    <x v="3"/>
    <m/>
    <s v="20150228"/>
    <m/>
    <n v="1"/>
    <s v="Unidad Élite"/>
    <s v="Gilberto Mazo"/>
    <s v="gilberto.mazo@antioquia.gov.co"/>
    <s v="3146327933 - 3202407294 "/>
    <n v="8857"/>
    <s v="San Pedro de los Milagros"/>
    <s v="05664"/>
    <s v="Río Grande y Chico"/>
    <s v="Z11"/>
    <s v="NORTE"/>
    <s v="R05"/>
    <m/>
    <e v="#N/A"/>
    <e v="#N/A"/>
    <m/>
    <m/>
    <m/>
    <s v="Lluvias"/>
    <m/>
    <n v="19"/>
    <m/>
    <m/>
    <m/>
    <m/>
    <m/>
    <m/>
    <m/>
    <m/>
    <m/>
    <m/>
    <m/>
    <m/>
  </r>
  <r>
    <s v="Marzo"/>
    <s v="03"/>
    <x v="3"/>
    <m/>
    <s v="20150306"/>
    <m/>
    <n v="1"/>
    <s v="Unidad Élite"/>
    <s v="Gilberto Mazo"/>
    <s v="gilberto.mazo@antioquia.gov.co"/>
    <s v="3146327933 - 3202407294 "/>
    <n v="8857"/>
    <s v="San Pedro de los Milagros"/>
    <s v="05664"/>
    <s v="Río Grande y Chico"/>
    <s v="Z11"/>
    <s v="NORTE"/>
    <s v="R05"/>
    <m/>
    <e v="#N/A"/>
    <e v="#N/A"/>
    <m/>
    <m/>
    <m/>
    <s v="Lluvias"/>
    <m/>
    <n v="19"/>
    <m/>
    <m/>
    <m/>
    <m/>
    <m/>
    <m/>
    <m/>
    <m/>
    <m/>
    <m/>
    <m/>
    <m/>
  </r>
  <r>
    <s v="Marzo"/>
    <s v="03"/>
    <x v="3"/>
    <m/>
    <s v="20150310"/>
    <m/>
    <n v="1"/>
    <s v="Unidad Élite"/>
    <s v="Gilberto Mazo"/>
    <s v="gilberto.mazo@antioquia.gov.co"/>
    <s v="3146327933 - 3202407294 "/>
    <n v="8857"/>
    <s v="San Pedro de los Milagros"/>
    <s v="05664"/>
    <s v="Río Grande y Chico"/>
    <s v="Z11"/>
    <s v="NORTE"/>
    <s v="R05"/>
    <m/>
    <e v="#N/A"/>
    <e v="#N/A"/>
    <m/>
    <m/>
    <m/>
    <s v="Sismo"/>
    <m/>
    <n v="25"/>
    <m/>
    <m/>
    <m/>
    <m/>
    <m/>
    <m/>
    <m/>
    <m/>
    <m/>
    <m/>
    <m/>
    <m/>
  </r>
  <r>
    <s v="Marzo"/>
    <s v="03"/>
    <x v="3"/>
    <m/>
    <s v="20150312"/>
    <m/>
    <n v="1"/>
    <s v="Unidad Élite"/>
    <s v="Gilberto Mazo"/>
    <s v="gilberto.mazo@antioquia.gov.co"/>
    <s v="3146327933 - 3202407294 "/>
    <n v="8857"/>
    <s v="San Pedro de los Milagros"/>
    <s v="05664"/>
    <s v="Río Grande y Chico"/>
    <s v="Z11"/>
    <s v="NORTE"/>
    <s v="R05"/>
    <m/>
    <e v="#N/A"/>
    <e v="#N/A"/>
    <m/>
    <m/>
    <m/>
    <s v="Accidente"/>
    <m/>
    <n v="1"/>
    <m/>
    <m/>
    <m/>
    <m/>
    <m/>
    <m/>
    <m/>
    <m/>
    <m/>
    <m/>
    <m/>
    <m/>
  </r>
  <r>
    <s v="Marzo"/>
    <s v="03"/>
    <x v="3"/>
    <m/>
    <s v="20150312"/>
    <m/>
    <n v="1"/>
    <s v="Unidad Élite"/>
    <s v="Gilberto Mazo"/>
    <s v="gilberto.mazo@antioquia.gov.co"/>
    <s v="3146327933 - 3202407294 "/>
    <n v="8857"/>
    <s v="San Pedro de los Milagros"/>
    <s v="05664"/>
    <s v="Río Grande y Chico"/>
    <s v="Z11"/>
    <s v="NORTE"/>
    <s v="R05"/>
    <m/>
    <e v="#N/A"/>
    <e v="#N/A"/>
    <m/>
    <m/>
    <m/>
    <s v="Accidente"/>
    <m/>
    <n v="1"/>
    <m/>
    <m/>
    <m/>
    <m/>
    <m/>
    <m/>
    <m/>
    <m/>
    <m/>
    <m/>
    <m/>
    <m/>
  </r>
  <r>
    <s v="Marzo"/>
    <s v="03"/>
    <x v="3"/>
    <m/>
    <s v="20150309"/>
    <m/>
    <n v="1"/>
    <s v="Unidad Élite"/>
    <s v="Gilberto Mazo"/>
    <s v="gilberto.mazo@antioquia.gov.co"/>
    <s v="3146327933 - 3202407294 "/>
    <n v="8857"/>
    <s v="San Pedro de los Milagros"/>
    <s v="05664"/>
    <s v="Río Grande y Chico"/>
    <s v="Z11"/>
    <s v="NORTE"/>
    <s v="R05"/>
    <m/>
    <e v="#N/A"/>
    <e v="#N/A"/>
    <m/>
    <m/>
    <m/>
    <s v="Accidente"/>
    <m/>
    <n v="1"/>
    <m/>
    <m/>
    <m/>
    <m/>
    <m/>
    <m/>
    <m/>
    <m/>
    <m/>
    <m/>
    <m/>
    <m/>
  </r>
  <r>
    <s v="Marzo"/>
    <s v="03"/>
    <x v="3"/>
    <m/>
    <s v="20150318"/>
    <m/>
    <n v="1"/>
    <s v="Unidad Élite"/>
    <s v="Gilberto Mazo"/>
    <s v="gilberto.mazo@antioquia.gov.co"/>
    <s v="3146327933 - 3202407294 "/>
    <n v="8857"/>
    <s v="San Pedro de los Milagros"/>
    <s v="05664"/>
    <s v="Río Grande y Chico"/>
    <s v="Z11"/>
    <s v="NORTE"/>
    <s v="R05"/>
    <m/>
    <e v="#N/A"/>
    <e v="#N/A"/>
    <m/>
    <m/>
    <m/>
    <s v="Lluvias"/>
    <m/>
    <n v="19"/>
    <m/>
    <m/>
    <m/>
    <m/>
    <m/>
    <m/>
    <m/>
    <m/>
    <m/>
    <m/>
    <m/>
    <m/>
  </r>
  <r>
    <s v="Enero"/>
    <s v="01"/>
    <x v="3"/>
    <m/>
    <s v="20150106"/>
    <m/>
    <n v="1"/>
    <s v="Unidad Élite"/>
    <s v="Gilberto Mazo"/>
    <s v="gilberto.mazo@antioquia.gov.co"/>
    <s v="3146327933 - 3202407294 "/>
    <n v="8857"/>
    <s v="San Pedro de los Milagros"/>
    <s v="05664"/>
    <s v="Río Grande y Chico"/>
    <s v="Z11"/>
    <s v="NORTE"/>
    <s v="R05"/>
    <m/>
    <e v="#N/A"/>
    <e v="#N/A"/>
    <m/>
    <m/>
    <m/>
    <s v="Incendio forestal"/>
    <m/>
    <n v="16"/>
    <m/>
    <m/>
    <m/>
    <m/>
    <m/>
    <m/>
    <m/>
    <m/>
    <m/>
    <m/>
    <m/>
    <m/>
  </r>
  <r>
    <s v="Febrero"/>
    <s v="02"/>
    <x v="3"/>
    <m/>
    <s v="20150213"/>
    <m/>
    <n v="1"/>
    <s v="Unidad Élite"/>
    <s v="Gilberto Mazo"/>
    <s v="gilberto.mazo@antioquia.gov.co"/>
    <s v="3146327933 - 3202407294 "/>
    <n v="8857"/>
    <s v="San Pedro de los Milagros"/>
    <s v="05664"/>
    <s v="Río Grande y Chico"/>
    <s v="Z11"/>
    <s v="NORTE"/>
    <s v="R05"/>
    <m/>
    <e v="#N/A"/>
    <e v="#N/A"/>
    <m/>
    <m/>
    <m/>
    <s v="Accidente"/>
    <m/>
    <n v="1"/>
    <m/>
    <m/>
    <m/>
    <m/>
    <m/>
    <m/>
    <m/>
    <m/>
    <m/>
    <m/>
    <m/>
    <m/>
  </r>
  <r>
    <s v="Febrero"/>
    <s v="02"/>
    <x v="3"/>
    <m/>
    <s v="20150220"/>
    <m/>
    <n v="1"/>
    <s v="Unidad Élite"/>
    <s v="Gilberto Mazo"/>
    <s v="gilberto.mazo@antioquia.gov.co"/>
    <s v="3146327933 - 3202407294 "/>
    <n v="8857"/>
    <s v="San Pedro de los Milagros"/>
    <s v="05664"/>
    <s v="Río Grande y Chico"/>
    <s v="Z11"/>
    <s v="NORTE"/>
    <s v="R05"/>
    <m/>
    <e v="#N/A"/>
    <e v="#N/A"/>
    <m/>
    <m/>
    <m/>
    <s v="Plaga"/>
    <m/>
    <n v="22"/>
    <m/>
    <m/>
    <m/>
    <m/>
    <m/>
    <m/>
    <m/>
    <m/>
    <m/>
    <m/>
    <m/>
    <m/>
  </r>
  <r>
    <s v="Abril"/>
    <s v="04"/>
    <x v="3"/>
    <m/>
    <s v="20150408"/>
    <m/>
    <n v="1"/>
    <s v="Unidad Élite"/>
    <s v="Gilberto Mazo"/>
    <s v="gilberto.mazo@antioquia.gov.co"/>
    <s v="3146327933 - 3202407294 "/>
    <n v="8857"/>
    <s v="San Pedro de los Milagros"/>
    <s v="05664"/>
    <s v="Río Grande y Chico"/>
    <s v="Z11"/>
    <s v="NORTE"/>
    <s v="R05"/>
    <m/>
    <e v="#N/A"/>
    <e v="#N/A"/>
    <m/>
    <m/>
    <m/>
    <s v="Lluvias"/>
    <m/>
    <n v="19"/>
    <m/>
    <m/>
    <m/>
    <m/>
    <m/>
    <m/>
    <m/>
    <m/>
    <m/>
    <m/>
    <m/>
    <m/>
  </r>
  <r>
    <s v="Abril"/>
    <s v="04"/>
    <x v="3"/>
    <m/>
    <s v="20150408"/>
    <m/>
    <n v="1"/>
    <s v="Unidad Élite"/>
    <s v="Gilberto Mazo"/>
    <s v="gilberto.mazo@antioquia.gov.co"/>
    <s v="3146327933 - 3202407294 "/>
    <n v="8857"/>
    <s v="San Pedro de los Milagros"/>
    <s v="05664"/>
    <s v="Río Grande y Chico"/>
    <s v="Z11"/>
    <s v="NORTE"/>
    <s v="R05"/>
    <m/>
    <e v="#N/A"/>
    <e v="#N/A"/>
    <m/>
    <m/>
    <m/>
    <s v="Plaga"/>
    <m/>
    <n v="22"/>
    <m/>
    <m/>
    <m/>
    <m/>
    <m/>
    <m/>
    <m/>
    <m/>
    <m/>
    <m/>
    <m/>
    <m/>
  </r>
  <r>
    <s v="Abril"/>
    <s v="04"/>
    <x v="3"/>
    <m/>
    <s v="20150413"/>
    <m/>
    <n v="1"/>
    <s v="Unidad Élite"/>
    <s v="Gilberto Mazo"/>
    <s v="gilberto.mazo@antioquia.gov.co"/>
    <s v="3146327933 - 3202407294 "/>
    <n v="8857"/>
    <s v="San Pedro de los Milagros"/>
    <s v="05664"/>
    <s v="Río Grande y Chico"/>
    <s v="Z11"/>
    <s v="NORTE"/>
    <s v="R05"/>
    <m/>
    <e v="#N/A"/>
    <e v="#N/A"/>
    <m/>
    <m/>
    <m/>
    <s v="Accidente"/>
    <m/>
    <n v="1"/>
    <m/>
    <m/>
    <m/>
    <m/>
    <m/>
    <m/>
    <m/>
    <m/>
    <m/>
    <m/>
    <m/>
    <m/>
  </r>
  <r>
    <s v="Abril"/>
    <s v="04"/>
    <x v="3"/>
    <m/>
    <s v="20150415"/>
    <m/>
    <n v="1"/>
    <s v="Unidad Élite"/>
    <s v="Gilberto Mazo"/>
    <s v="gilberto.mazo@antioquia.gov.co"/>
    <s v="3146327933 - 3202407294 "/>
    <n v="8857"/>
    <s v="San Pedro de los Milagros"/>
    <s v="05664"/>
    <s v="Río Grande y Chico"/>
    <s v="Z11"/>
    <s v="NORTE"/>
    <s v="R05"/>
    <m/>
    <e v="#N/A"/>
    <e v="#N/A"/>
    <m/>
    <m/>
    <m/>
    <s v="Accidente"/>
    <m/>
    <n v="1"/>
    <m/>
    <m/>
    <m/>
    <m/>
    <m/>
    <m/>
    <m/>
    <m/>
    <m/>
    <m/>
    <m/>
    <m/>
  </r>
  <r>
    <s v="Abril"/>
    <s v="04"/>
    <x v="3"/>
    <m/>
    <s v="20150415"/>
    <m/>
    <n v="1"/>
    <s v="Unidad Élite"/>
    <s v="Gilberto Mazo"/>
    <s v="gilberto.mazo@antioquia.gov.co"/>
    <s v="3146327933 - 3202407294 "/>
    <n v="8857"/>
    <s v="San Pedro de los Milagros"/>
    <s v="05664"/>
    <s v="Río Grande y Chico"/>
    <s v="Z11"/>
    <s v="NORTE"/>
    <s v="R05"/>
    <m/>
    <e v="#N/A"/>
    <e v="#N/A"/>
    <m/>
    <m/>
    <m/>
    <s v="Tormenta eléctrica"/>
    <m/>
    <n v="29"/>
    <m/>
    <m/>
    <m/>
    <m/>
    <m/>
    <m/>
    <m/>
    <m/>
    <m/>
    <m/>
    <m/>
    <m/>
  </r>
  <r>
    <s v="Abril"/>
    <s v="04"/>
    <x v="3"/>
    <m/>
    <s v="20150420"/>
    <m/>
    <n v="1"/>
    <s v="Unidad Élite"/>
    <s v="Gilberto Mazo"/>
    <s v="gilberto.mazo@antioquia.gov.co"/>
    <s v="3146327933 - 3202407294 "/>
    <n v="8857"/>
    <s v="San Pedro de los Milagros"/>
    <s v="05664"/>
    <s v="Río Grande y Chico"/>
    <s v="Z11"/>
    <s v="NORTE"/>
    <s v="R05"/>
    <m/>
    <e v="#N/A"/>
    <e v="#N/A"/>
    <m/>
    <m/>
    <m/>
    <s v="Tormenta eléctrica"/>
    <m/>
    <n v="29"/>
    <m/>
    <m/>
    <m/>
    <m/>
    <m/>
    <m/>
    <m/>
    <m/>
    <m/>
    <m/>
    <m/>
    <m/>
  </r>
  <r>
    <s v="Enero"/>
    <s v="01"/>
    <x v="3"/>
    <m/>
    <s v="20150109"/>
    <m/>
    <n v="1"/>
    <s v="Unidad Élite"/>
    <s v="Gilberto Mazo"/>
    <s v="gilberto.mazo@antioquia.gov.co"/>
    <s v="3146327933 - 3202407294 "/>
    <n v="8857"/>
    <s v="San Pedro de los Milagros"/>
    <s v="05664"/>
    <s v="Río Grande y Chico"/>
    <s v="Z11"/>
    <s v="NORTE"/>
    <s v="R05"/>
    <m/>
    <e v="#N/A"/>
    <e v="#N/A"/>
    <m/>
    <m/>
    <m/>
    <s v="Incendio forestal"/>
    <m/>
    <n v="16"/>
    <m/>
    <m/>
    <m/>
    <m/>
    <m/>
    <m/>
    <m/>
    <m/>
    <m/>
    <m/>
    <m/>
    <m/>
  </r>
  <r>
    <s v="Enero"/>
    <s v="01"/>
    <x v="3"/>
    <m/>
    <s v="20150109"/>
    <m/>
    <n v="1"/>
    <s v="Unidad Élite"/>
    <s v="Gilberto Mazo"/>
    <s v="gilberto.mazo@antioquia.gov.co"/>
    <s v="3146327933 - 3202407294 "/>
    <n v="8857"/>
    <s v="San Pedro de los Milagros"/>
    <s v="05664"/>
    <s v="Río Grande y Chico"/>
    <s v="Z11"/>
    <s v="NORTE"/>
    <s v="R05"/>
    <m/>
    <e v="#N/A"/>
    <e v="#N/A"/>
    <m/>
    <m/>
    <m/>
    <s v="Incendio forestal"/>
    <m/>
    <n v="16"/>
    <m/>
    <m/>
    <m/>
    <m/>
    <m/>
    <m/>
    <m/>
    <m/>
    <m/>
    <m/>
    <m/>
    <m/>
  </r>
  <r>
    <s v="Julio"/>
    <s v="07"/>
    <x v="3"/>
    <m/>
    <s v="20150710"/>
    <m/>
    <n v="1"/>
    <s v="Unidad Élite"/>
    <s v="Gilberto Mazo"/>
    <s v="gilberto.mazo@antioquia.gov.co"/>
    <s v="3146327933 - 3202407294 "/>
    <n v="8857"/>
    <s v="San Pedro de los Milagros"/>
    <s v="05664"/>
    <s v="Río Grande y Chico"/>
    <s v="Z11"/>
    <s v="NORTE"/>
    <s v="R05"/>
    <m/>
    <e v="#N/A"/>
    <e v="#N/A"/>
    <m/>
    <m/>
    <m/>
    <s v="Incendio forestal"/>
    <m/>
    <n v="16"/>
    <m/>
    <m/>
    <m/>
    <m/>
    <m/>
    <m/>
    <m/>
    <m/>
    <m/>
    <m/>
    <m/>
    <m/>
  </r>
  <r>
    <s v="Junio"/>
    <s v="06"/>
    <x v="3"/>
    <m/>
    <s v="20150601"/>
    <m/>
    <n v="1"/>
    <s v="Unidad Élite"/>
    <s v="Gilberto Mazo"/>
    <s v="gilberto.mazo@antioquia.gov.co"/>
    <s v="3146327933 - 3202407294 "/>
    <n v="8857"/>
    <s v="San Pedro de los Milagros"/>
    <s v="05664"/>
    <s v="Río Grande y Chico"/>
    <s v="Z11"/>
    <s v="NORTE"/>
    <s v="R05"/>
    <m/>
    <e v="#N/A"/>
    <e v="#N/A"/>
    <m/>
    <m/>
    <m/>
    <s v="Accidente"/>
    <m/>
    <n v="1"/>
    <m/>
    <m/>
    <m/>
    <m/>
    <m/>
    <m/>
    <m/>
    <m/>
    <m/>
    <m/>
    <m/>
    <m/>
  </r>
  <r>
    <s v="Mayo"/>
    <s v="05"/>
    <x v="3"/>
    <m/>
    <s v="20150519"/>
    <m/>
    <n v="1"/>
    <s v="Unidad Élite"/>
    <s v="Gilberto Mazo"/>
    <s v="gilberto.mazo@antioquia.gov.co"/>
    <s v="3146327933 - 3202407294 "/>
    <n v="8857"/>
    <s v="San Pedro de los Milagros"/>
    <s v="05664"/>
    <s v="Río Grande y Chico"/>
    <s v="Z11"/>
    <s v="NORTE"/>
    <s v="R05"/>
    <m/>
    <e v="#N/A"/>
    <e v="#N/A"/>
    <m/>
    <m/>
    <m/>
    <s v="Accidente"/>
    <m/>
    <n v="1"/>
    <m/>
    <m/>
    <m/>
    <m/>
    <m/>
    <m/>
    <m/>
    <m/>
    <m/>
    <m/>
    <m/>
    <m/>
  </r>
  <r>
    <s v="Mayo"/>
    <s v="05"/>
    <x v="3"/>
    <m/>
    <s v="20150525"/>
    <m/>
    <n v="1"/>
    <s v="Unidad Élite"/>
    <s v="Gilberto Mazo"/>
    <s v="gilberto.mazo@antioquia.gov.co"/>
    <s v="3146327933 - 3202407294 "/>
    <n v="8857"/>
    <s v="San Pedro de los Milagros"/>
    <s v="05664"/>
    <s v="Río Grande y Chico"/>
    <s v="Z11"/>
    <s v="NORTE"/>
    <s v="R05"/>
    <m/>
    <e v="#N/A"/>
    <e v="#N/A"/>
    <m/>
    <m/>
    <m/>
    <s v="Accidente"/>
    <m/>
    <n v="1"/>
    <m/>
    <m/>
    <m/>
    <m/>
    <m/>
    <m/>
    <m/>
    <m/>
    <m/>
    <m/>
    <m/>
    <m/>
  </r>
  <r>
    <s v="Julio"/>
    <s v="07"/>
    <x v="3"/>
    <m/>
    <s v="20150730"/>
    <m/>
    <n v="1"/>
    <s v="Unidad Élite"/>
    <s v="Gilberto Mazo"/>
    <s v="gilberto.mazo@antioquia.gov.co"/>
    <s v="3146327933 - 3202407294 "/>
    <n v="8857"/>
    <s v="San Pedro de los Milagros"/>
    <s v="05664"/>
    <s v="Río Grande y Chico"/>
    <s v="Z11"/>
    <s v="NORTE"/>
    <s v="R05"/>
    <m/>
    <e v="#N/A"/>
    <e v="#N/A"/>
    <m/>
    <m/>
    <m/>
    <s v="Incendio estructural"/>
    <m/>
    <n v="15"/>
    <m/>
    <m/>
    <m/>
    <m/>
    <m/>
    <m/>
    <m/>
    <m/>
    <m/>
    <m/>
    <m/>
    <m/>
  </r>
  <r>
    <s v="Junio"/>
    <s v="06"/>
    <x v="3"/>
    <m/>
    <s v="20150604"/>
    <m/>
    <n v="1"/>
    <s v="Unidad Élite"/>
    <s v="Gilberto Mazo"/>
    <s v="gilberto.mazo@antioquia.gov.co"/>
    <s v="3146327933 - 3202407294 "/>
    <n v="8857"/>
    <s v="San Pedro de los Milagros"/>
    <s v="05664"/>
    <s v="Río Grande y Chico"/>
    <s v="Z11"/>
    <s v="NORTE"/>
    <s v="R05"/>
    <m/>
    <e v="#N/A"/>
    <e v="#N/A"/>
    <m/>
    <m/>
    <m/>
    <s v="Derrame"/>
    <m/>
    <n v="6"/>
    <m/>
    <m/>
    <m/>
    <m/>
    <m/>
    <m/>
    <m/>
    <m/>
    <m/>
    <m/>
    <m/>
    <m/>
  </r>
  <r>
    <s v="Mayo"/>
    <s v="05"/>
    <x v="3"/>
    <m/>
    <s v="20150525"/>
    <m/>
    <n v="1"/>
    <s v="Unidad Élite"/>
    <s v="Gilberto Mazo"/>
    <s v="gilberto.mazo@antioquia.gov.co"/>
    <s v="3146327933 - 3202407294 "/>
    <n v="8857"/>
    <s v="San Pedro de los Milagros"/>
    <s v="05664"/>
    <s v="Río Grande y Chico"/>
    <s v="Z11"/>
    <s v="NORTE"/>
    <s v="R05"/>
    <m/>
    <e v="#N/A"/>
    <e v="#N/A"/>
    <m/>
    <m/>
    <m/>
    <s v="Accidente"/>
    <m/>
    <n v="1"/>
    <m/>
    <m/>
    <m/>
    <m/>
    <m/>
    <m/>
    <m/>
    <m/>
    <m/>
    <m/>
    <m/>
    <m/>
  </r>
  <r>
    <s v="Julio"/>
    <s v="07"/>
    <x v="3"/>
    <m/>
    <s v="20150729"/>
    <m/>
    <n v="1"/>
    <s v="Unidad Élite"/>
    <s v="Gilberto Mazo"/>
    <s v="gilberto.mazo@antioquia.gov.co"/>
    <s v="3146327933 - 3202407294 "/>
    <n v="8857"/>
    <s v="San Pedro de los Milagros"/>
    <s v="05664"/>
    <s v="Río Grande y Chico"/>
    <s v="Z11"/>
    <s v="NORTE"/>
    <s v="R05"/>
    <m/>
    <e v="#N/A"/>
    <e v="#N/A"/>
    <m/>
    <m/>
    <m/>
    <s v="Vendaval"/>
    <m/>
    <n v="30"/>
    <m/>
    <m/>
    <m/>
    <m/>
    <m/>
    <m/>
    <m/>
    <m/>
    <m/>
    <m/>
    <m/>
    <m/>
  </r>
  <r>
    <s v="Mayo"/>
    <s v="05"/>
    <x v="3"/>
    <m/>
    <s v="20150520"/>
    <m/>
    <n v="1"/>
    <s v="Unidad Élite"/>
    <s v="Gilberto Mazo"/>
    <s v="gilberto.mazo@antioquia.gov.co"/>
    <s v="3146327933 - 3202407294 "/>
    <n v="8857"/>
    <s v="San Pedro de los Milagros"/>
    <s v="05664"/>
    <s v="Río Grande y Chico"/>
    <s v="Z11"/>
    <s v="NORTE"/>
    <s v="R05"/>
    <m/>
    <e v="#N/A"/>
    <e v="#N/A"/>
    <m/>
    <m/>
    <m/>
    <s v="Pánico"/>
    <m/>
    <n v="21"/>
    <m/>
    <m/>
    <m/>
    <m/>
    <m/>
    <m/>
    <m/>
    <m/>
    <m/>
    <m/>
    <m/>
    <m/>
  </r>
  <r>
    <s v="Febrero"/>
    <s v="02"/>
    <x v="3"/>
    <m/>
    <s v="20150208"/>
    <m/>
    <n v="1"/>
    <s v="Unidad Élite"/>
    <s v="Gilberto Mazo"/>
    <s v="gilberto.mazo@antioquia.gov.co"/>
    <s v="3146327933 - 3202407294 "/>
    <n v="8857"/>
    <s v="Santa Bárbara"/>
    <s v="05679"/>
    <s v="Cartama"/>
    <s v="Z22"/>
    <s v="SUROESTE"/>
    <s v="R08"/>
    <m/>
    <e v="#N/A"/>
    <e v="#N/A"/>
    <m/>
    <m/>
    <m/>
    <s v="Incendio forestal"/>
    <m/>
    <n v="16"/>
    <m/>
    <m/>
    <m/>
    <m/>
    <m/>
    <m/>
    <m/>
    <m/>
    <m/>
    <m/>
    <m/>
    <m/>
  </r>
  <r>
    <s v="Enero"/>
    <s v="01"/>
    <x v="3"/>
    <m/>
    <s v="20150105"/>
    <m/>
    <n v="1"/>
    <s v="Unidad Élite"/>
    <s v="Gilberto Mazo"/>
    <s v="gilberto.mazo@antioquia.gov.co"/>
    <s v="3146327933 - 3202407294 "/>
    <n v="8857"/>
    <s v="Santa Bárbara"/>
    <s v="05679"/>
    <s v="Cartama"/>
    <s v="Z22"/>
    <s v="SUROESTE"/>
    <s v="R08"/>
    <m/>
    <e v="#N/A"/>
    <e v="#N/A"/>
    <m/>
    <m/>
    <m/>
    <s v="Incendio forestal"/>
    <m/>
    <n v="16"/>
    <m/>
    <m/>
    <m/>
    <m/>
    <m/>
    <m/>
    <m/>
    <m/>
    <m/>
    <m/>
    <m/>
    <m/>
  </r>
  <r>
    <s v="Febrero"/>
    <s v="02"/>
    <x v="3"/>
    <m/>
    <s v="20150216"/>
    <m/>
    <n v="1"/>
    <s v="Unidad Élite"/>
    <s v="Gilberto Mazo"/>
    <s v="gilberto.mazo@antioquia.gov.co"/>
    <s v="3146327933 - 3202407294 "/>
    <n v="8857"/>
    <s v="Tarazá"/>
    <s v="05790"/>
    <s v="Bajo Cauca"/>
    <s v="Z04"/>
    <s v="BAJO CAUCA"/>
    <s v="R02"/>
    <m/>
    <e v="#N/A"/>
    <e v="#N/A"/>
    <m/>
    <m/>
    <m/>
    <s v="Vendaval"/>
    <m/>
    <n v="30"/>
    <m/>
    <m/>
    <m/>
    <m/>
    <m/>
    <m/>
    <m/>
    <m/>
    <m/>
    <m/>
    <m/>
    <m/>
  </r>
  <r>
    <s v="Enero"/>
    <s v="01"/>
    <x v="3"/>
    <m/>
    <s v="20150106"/>
    <m/>
    <n v="1"/>
    <s v="Unidad Élite"/>
    <s v="Gilberto Mazo"/>
    <s v="gilberto.mazo@antioquia.gov.co"/>
    <s v="3146327933 - 3202407294 "/>
    <n v="8857"/>
    <s v="Urrao"/>
    <s v="05847"/>
    <s v="Penderisco"/>
    <s v="Z21"/>
    <s v="SUROESTE"/>
    <s v="R08"/>
    <m/>
    <e v="#N/A"/>
    <e v="#N/A"/>
    <m/>
    <m/>
    <m/>
    <s v="Incendio forestal"/>
    <m/>
    <n v="16"/>
    <m/>
    <m/>
    <m/>
    <m/>
    <m/>
    <m/>
    <m/>
    <m/>
    <m/>
    <m/>
    <m/>
    <m/>
  </r>
  <r>
    <s v="Febrero"/>
    <s v="02"/>
    <x v="3"/>
    <m/>
    <s v="20150216"/>
    <m/>
    <n v="1"/>
    <s v="Unidad Élite"/>
    <s v="Gilberto Mazo"/>
    <s v="gilberto.mazo@antioquia.gov.co"/>
    <s v="3146327933 - 3202407294 "/>
    <n v="8857"/>
    <s v="Valdivia"/>
    <s v="05854"/>
    <s v="Vertiente Chorros Blancos"/>
    <s v="Z10"/>
    <s v="NORTE"/>
    <s v="R05"/>
    <m/>
    <e v="#N/A"/>
    <e v="#N/A"/>
    <m/>
    <m/>
    <m/>
    <s v="Vendaval"/>
    <m/>
    <n v="30"/>
    <m/>
    <m/>
    <m/>
    <m/>
    <m/>
    <m/>
    <m/>
    <m/>
    <m/>
    <m/>
    <m/>
    <m/>
  </r>
  <r>
    <s v="Enero"/>
    <s v="01"/>
    <x v="3"/>
    <m/>
    <s v="20150105"/>
    <m/>
    <n v="1"/>
    <s v="Unidad Élite"/>
    <s v="Gilberto Mazo"/>
    <s v="gilberto.mazo@antioquia.gov.co"/>
    <s v="3146327933 - 3202407294 "/>
    <n v="8857"/>
    <s v="Venecia"/>
    <s v="05861"/>
    <s v="Sinifaná"/>
    <s v="Z19"/>
    <s v="SUROESTE"/>
    <s v="R08"/>
    <m/>
    <e v="#N/A"/>
    <e v="#N/A"/>
    <m/>
    <m/>
    <m/>
    <s v="Incendio forestal"/>
    <m/>
    <n v="16"/>
    <m/>
    <m/>
    <m/>
    <m/>
    <m/>
    <m/>
    <m/>
    <m/>
    <m/>
    <m/>
    <m/>
    <m/>
  </r>
  <r>
    <s v="Mayo"/>
    <s v="05"/>
    <x v="3"/>
    <m/>
    <s v="20150529"/>
    <m/>
    <n v="1"/>
    <s v="Unidad Élite"/>
    <s v="Gilberto Mazo"/>
    <s v="gilberto.mazo@antioquia.gov.co"/>
    <s v="3146327933 - 3202407294 "/>
    <n v="8857"/>
    <s v="Zaragoza"/>
    <s v="05895"/>
    <s v="Bajo Cauca"/>
    <s v="Z04"/>
    <s v="BAJO CAUCA"/>
    <s v="R02"/>
    <m/>
    <e v="#N/A"/>
    <e v="#N/A"/>
    <m/>
    <m/>
    <m/>
    <s v="Inundación"/>
    <m/>
    <n v="18"/>
    <m/>
    <m/>
    <m/>
    <m/>
    <m/>
    <m/>
    <m/>
    <m/>
    <m/>
    <m/>
    <m/>
    <m/>
  </r>
  <r>
    <s v="Agosto"/>
    <s v="08"/>
    <x v="3"/>
    <m/>
    <n v="20150809"/>
    <m/>
    <n v="1"/>
    <s v="Unidad Élite"/>
    <s v="Gilberto Mazo"/>
    <s v="gilberto.mazo@antioquia.gov.co"/>
    <s v="3146327933 - 3202407294 "/>
    <n v="8857"/>
    <s v="Caucasia"/>
    <s v="05154"/>
    <s v="Bajo Cauca"/>
    <s v="Z04"/>
    <s v="BAJO CAUCA"/>
    <s v="R02"/>
    <s v="Caceri"/>
    <s v="2154204"/>
    <s v="Caceri"/>
    <m/>
    <m/>
    <m/>
    <s v="Inundación"/>
    <m/>
    <n v="18"/>
    <m/>
    <m/>
    <m/>
    <m/>
    <n v="25"/>
    <n v="120"/>
    <m/>
    <m/>
    <m/>
    <m/>
    <m/>
    <m/>
  </r>
  <r>
    <s v="Agosto"/>
    <s v="08"/>
    <x v="3"/>
    <m/>
    <n v="20150809"/>
    <m/>
    <n v="1"/>
    <s v="Unidad Élite"/>
    <s v="Gilberto Mazo"/>
    <s v="gilberto.mazo@antioquia.gov.co"/>
    <s v="3146327933 - 3202407294 "/>
    <n v="8857"/>
    <s v="Bello"/>
    <s v="05088"/>
    <s v="Norte "/>
    <s v="Z02"/>
    <s v="VALLE DE ABURRÁ"/>
    <s v="R01"/>
    <s v="Granizal"/>
    <s v="1088201"/>
    <s v="Cabecera"/>
    <m/>
    <m/>
    <m/>
    <s v="Incendio forestal"/>
    <m/>
    <n v="16"/>
    <m/>
    <m/>
    <m/>
    <m/>
    <m/>
    <m/>
    <m/>
    <m/>
    <m/>
    <m/>
    <m/>
    <m/>
  </r>
  <r>
    <s v="Agosto"/>
    <s v="08"/>
    <x v="3"/>
    <m/>
    <n v="20150807"/>
    <m/>
    <n v="1"/>
    <s v="Unidad Élite"/>
    <s v="Gilberto Mazo"/>
    <s v="gilberto.mazo@antioquia.gov.co"/>
    <s v="3146327933 - 3202407294 "/>
    <n v="8857"/>
    <s v="San Carlos"/>
    <s v="05649"/>
    <s v="Embalses"/>
    <s v="Z16"/>
    <s v="ORIENTE"/>
    <s v="R07"/>
    <s v="Vallejuelo"/>
    <s v="7649201"/>
    <s v="Cabecera"/>
    <m/>
    <m/>
    <m/>
    <s v="Incendio forestal"/>
    <m/>
    <n v="16"/>
    <m/>
    <m/>
    <m/>
    <m/>
    <m/>
    <m/>
    <m/>
    <m/>
    <m/>
    <m/>
    <m/>
    <m/>
  </r>
  <r>
    <s v="Agosto"/>
    <s v="08"/>
    <x v="3"/>
    <m/>
    <n v="20150812"/>
    <m/>
    <n v="1"/>
    <s v="Unidad Élite"/>
    <s v="Gilberto Mazo"/>
    <s v="gilberto.mazo@antioquia.gov.co"/>
    <s v="3146327933 - 3202407294 "/>
    <n v="8857"/>
    <s v="San Carlos"/>
    <s v="05649"/>
    <s v="Embalses"/>
    <s v="Z16"/>
    <s v="ORIENTE"/>
    <s v="R07"/>
    <s v="El Jordan"/>
    <s v="7649102"/>
    <s v="Cabecera"/>
    <m/>
    <m/>
    <m/>
    <s v="Vendaval"/>
    <m/>
    <n v="30"/>
    <m/>
    <m/>
    <m/>
    <m/>
    <m/>
    <m/>
    <m/>
    <m/>
    <m/>
    <m/>
    <m/>
    <m/>
  </r>
  <r>
    <s v="Agosto"/>
    <s v="08"/>
    <x v="3"/>
    <m/>
    <n v="20150814"/>
    <m/>
    <n v="1"/>
    <s v="Unidad Élite"/>
    <s v="Gilberto Mazo"/>
    <s v="gilberto.mazo@antioquia.gov.co"/>
    <s v="3146327933 - 3202407294 "/>
    <n v="8857"/>
    <s v="Uramita"/>
    <s v="05842"/>
    <s v="Cuenca del Río Sucio"/>
    <s v="Z13"/>
    <s v="OCCIDENTE"/>
    <s v="R06"/>
    <m/>
    <e v="#N/A"/>
    <e v="#N/A"/>
    <m/>
    <m/>
    <m/>
    <s v="Vendaval"/>
    <m/>
    <n v="30"/>
    <m/>
    <m/>
    <m/>
    <m/>
    <m/>
    <m/>
    <m/>
    <m/>
    <m/>
    <m/>
    <m/>
    <m/>
  </r>
  <r>
    <s v="Agosto"/>
    <s v="08"/>
    <x v="3"/>
    <m/>
    <n v="20150818"/>
    <m/>
    <n v="1"/>
    <s v="Unidad Élite"/>
    <s v="Gilberto Mazo"/>
    <s v="gilberto.mazo@antioquia.gov.co"/>
    <s v="3146327933 - 3202407294 "/>
    <n v="8857"/>
    <s v="Turbo"/>
    <s v="05837"/>
    <s v="Centro"/>
    <s v="Z23"/>
    <s v="URABÁ"/>
    <s v="R09"/>
    <s v="Buenos Aires"/>
    <s v="9837219"/>
    <s v="Nuevo Oriente"/>
    <m/>
    <m/>
    <m/>
    <s v="Sismo"/>
    <m/>
    <n v="25"/>
    <m/>
    <m/>
    <m/>
    <m/>
    <m/>
    <m/>
    <m/>
    <m/>
    <m/>
    <m/>
    <m/>
    <m/>
  </r>
  <r>
    <s v="Agosto"/>
    <s v="08"/>
    <x v="3"/>
    <m/>
    <n v="20150806"/>
    <m/>
    <n v="1"/>
    <s v="Unidad Élite"/>
    <s v="Gilberto Mazo"/>
    <s v="gilberto.mazo@antioquia.gov.co"/>
    <s v="3146327933 - 3202407294 "/>
    <n v="8857"/>
    <s v="Itagüí"/>
    <s v="05360"/>
    <s v="Sur "/>
    <s v="Z03"/>
    <s v="VALLE DE ABURRÁ"/>
    <s v="R01"/>
    <m/>
    <e v="#N/A"/>
    <e v="#N/A"/>
    <m/>
    <m/>
    <m/>
    <s v="Incendio forestal"/>
    <m/>
    <n v="16"/>
    <m/>
    <m/>
    <m/>
    <m/>
    <m/>
    <m/>
    <m/>
    <m/>
    <m/>
    <m/>
    <m/>
    <m/>
  </r>
  <r>
    <s v="Agosto"/>
    <s v="08"/>
    <x v="3"/>
    <m/>
    <n v="20150806"/>
    <m/>
    <n v="1"/>
    <s v="Unidad Élite"/>
    <s v="Gilberto Mazo"/>
    <s v="gilberto.mazo@antioquia.gov.co"/>
    <s v="3146327933 - 3202407294 "/>
    <n v="8857"/>
    <s v="Medellín"/>
    <s v="05001"/>
    <s v="Centro"/>
    <s v="Z01"/>
    <s v="VALLE DE ABURRÁ"/>
    <s v="R01"/>
    <m/>
    <e v="#N/A"/>
    <e v="#N/A"/>
    <m/>
    <m/>
    <m/>
    <s v="Incendio forestal"/>
    <m/>
    <n v="16"/>
    <m/>
    <m/>
    <m/>
    <m/>
    <m/>
    <m/>
    <m/>
    <m/>
    <m/>
    <m/>
    <m/>
    <m/>
  </r>
  <r>
    <s v="Agosto"/>
    <s v="08"/>
    <x v="3"/>
    <m/>
    <n v="20150806"/>
    <m/>
    <n v="1"/>
    <s v="Unidad Élite"/>
    <s v="Gilberto Mazo"/>
    <s v="gilberto.mazo@antioquia.gov.co"/>
    <s v="3146327933 - 3202407294 "/>
    <n v="8857"/>
    <s v="Anorí"/>
    <s v="05040"/>
    <s v="Río Porce "/>
    <s v="Z09"/>
    <s v="NORDESTE"/>
    <s v="R04"/>
    <m/>
    <e v="#N/A"/>
    <e v="#N/A"/>
    <m/>
    <m/>
    <m/>
    <s v="Incendio forestal"/>
    <m/>
    <n v="16"/>
    <m/>
    <m/>
    <m/>
    <m/>
    <m/>
    <m/>
    <m/>
    <m/>
    <m/>
    <m/>
    <m/>
    <m/>
  </r>
  <r>
    <s v="Agosto"/>
    <s v="08"/>
    <x v="3"/>
    <m/>
    <n v="20150806"/>
    <m/>
    <n v="1"/>
    <s v="Unidad Élite"/>
    <s v="Gilberto Mazo"/>
    <s v="gilberto.mazo@antioquia.gov.co"/>
    <s v="3146327933 - 3202407294 "/>
    <n v="8857"/>
    <s v="Guarne"/>
    <s v="05318"/>
    <s v="Valle de San Nicolás"/>
    <s v="Z18"/>
    <s v="ORIENTE"/>
    <s v="R07"/>
    <m/>
    <e v="#N/A"/>
    <e v="#N/A"/>
    <m/>
    <m/>
    <m/>
    <s v="Incendio forestal"/>
    <m/>
    <n v="16"/>
    <m/>
    <m/>
    <m/>
    <m/>
    <m/>
    <m/>
    <m/>
    <m/>
    <m/>
    <m/>
    <m/>
    <m/>
  </r>
  <r>
    <s v="Agosto"/>
    <s v="08"/>
    <x v="3"/>
    <m/>
    <n v="20150818"/>
    <m/>
    <n v="1"/>
    <s v="Unidad Élite"/>
    <s v="Gilberto Mazo"/>
    <s v="gilberto.mazo@antioquia.gov.co"/>
    <s v="3146327933 - 3202407294 "/>
    <n v="8857"/>
    <s v="Necoclí"/>
    <s v="05490"/>
    <s v="Norte"/>
    <s v="Z24"/>
    <s v="URABÁ"/>
    <s v="R09"/>
    <m/>
    <e v="#N/A"/>
    <e v="#N/A"/>
    <m/>
    <m/>
    <m/>
    <s v="Vendaval"/>
    <m/>
    <n v="30"/>
    <m/>
    <m/>
    <m/>
    <m/>
    <m/>
    <m/>
    <m/>
    <m/>
    <m/>
    <m/>
    <m/>
    <m/>
  </r>
  <r>
    <s v="Agosto"/>
    <s v="08"/>
    <x v="3"/>
    <m/>
    <n v="20150818"/>
    <m/>
    <n v="1"/>
    <s v="Unidad Élite"/>
    <s v="Gilberto Mazo"/>
    <s v="gilberto.mazo@antioquia.gov.co"/>
    <s v="3146327933 - 3202407294 "/>
    <n v="8857"/>
    <s v="Tarazá"/>
    <s v="05790"/>
    <s v="Bajo Cauca"/>
    <s v="Z04"/>
    <s v="BAJO CAUCA"/>
    <s v="R02"/>
    <s v="Tarazá"/>
    <s v="2790101"/>
    <s v="Cabecera"/>
    <m/>
    <m/>
    <m/>
    <s v="Inundación"/>
    <m/>
    <n v="18"/>
    <m/>
    <m/>
    <m/>
    <m/>
    <m/>
    <m/>
    <m/>
    <m/>
    <m/>
    <m/>
    <m/>
    <m/>
  </r>
  <r>
    <s v="Agosto"/>
    <s v="08"/>
    <x v="3"/>
    <m/>
    <n v="20150818"/>
    <m/>
    <n v="1"/>
    <s v="Unidad Élite"/>
    <s v="Gilberto Mazo"/>
    <s v="gilberto.mazo@antioquia.gov.co"/>
    <s v="3146327933 - 3202407294 "/>
    <n v="8857"/>
    <s v="Guatapé"/>
    <s v="05321"/>
    <s v="Embalses"/>
    <s v="Z16"/>
    <s v="ORIENTE"/>
    <s v="R07"/>
    <m/>
    <e v="#N/A"/>
    <e v="#N/A"/>
    <m/>
    <m/>
    <m/>
    <s v="Accidente"/>
    <m/>
    <n v="1"/>
    <m/>
    <m/>
    <m/>
    <m/>
    <m/>
    <n v="2"/>
    <m/>
    <m/>
    <m/>
    <m/>
    <m/>
    <m/>
  </r>
  <r>
    <s v="Agosto"/>
    <s v="08"/>
    <x v="3"/>
    <m/>
    <n v="20150820"/>
    <m/>
    <n v="1"/>
    <s v="Unidad Élite"/>
    <s v="Gilberto Mazo"/>
    <s v="gilberto.mazo@antioquia.gov.co"/>
    <s v="3146327933 - 3202407294 "/>
    <n v="8857"/>
    <s v="Amalfi"/>
    <s v="05031"/>
    <s v="Meseta"/>
    <s v="Z07"/>
    <s v="NORDESTE"/>
    <s v="R04"/>
    <s v="La Maria"/>
    <s v="4031201"/>
    <s v="Cabecera"/>
    <m/>
    <m/>
    <m/>
    <s v="Vendaval"/>
    <m/>
    <n v="30"/>
    <n v="22"/>
    <n v="2"/>
    <m/>
    <m/>
    <n v="25"/>
    <n v="138"/>
    <m/>
    <m/>
    <m/>
    <m/>
    <m/>
    <m/>
  </r>
  <r>
    <s v="Agosto"/>
    <s v="08"/>
    <x v="3"/>
    <m/>
    <n v="20150820"/>
    <m/>
    <n v="1"/>
    <s v="Unidad Élite"/>
    <s v="Gilberto Mazo"/>
    <s v="gilberto.mazo@antioquia.gov.co"/>
    <s v="3146327933 - 3202407294 "/>
    <n v="8857"/>
    <s v="Cocorná"/>
    <s v="05197"/>
    <s v="Bosques"/>
    <s v="Z17"/>
    <s v="ORIENTE"/>
    <s v="R07"/>
    <m/>
    <e v="#N/A"/>
    <e v="#N/A"/>
    <m/>
    <m/>
    <m/>
    <s v="Accidente"/>
    <m/>
    <n v="1"/>
    <m/>
    <m/>
    <m/>
    <m/>
    <m/>
    <n v="2"/>
    <m/>
    <n v="16"/>
    <m/>
    <m/>
    <n v="3"/>
    <m/>
  </r>
  <r>
    <s v="Agosto"/>
    <s v="08"/>
    <x v="3"/>
    <m/>
    <n v="20150820"/>
    <m/>
    <n v="1"/>
    <s v="Unidad Élite"/>
    <s v="Gilberto Mazo"/>
    <s v="gilberto.mazo@antioquia.gov.co"/>
    <s v="3146327933 - 3202407294 "/>
    <n v="8857"/>
    <s v="Fredonia"/>
    <s v="05282"/>
    <s v="Sinifaná"/>
    <s v="Z19"/>
    <s v="SUROESTE"/>
    <s v="R08"/>
    <s v="Fredonia"/>
    <s v="8282101"/>
    <s v="Cabecera"/>
    <m/>
    <m/>
    <m/>
    <s v="Vendaval"/>
    <m/>
    <n v="30"/>
    <m/>
    <m/>
    <m/>
    <m/>
    <m/>
    <m/>
    <m/>
    <m/>
    <m/>
    <m/>
    <m/>
    <m/>
  </r>
  <r>
    <s v="Agosto"/>
    <s v="08"/>
    <x v="3"/>
    <m/>
    <n v="20150824"/>
    <m/>
    <n v="1"/>
    <s v="Unidad Élite"/>
    <s v="Gilberto Mazo"/>
    <s v="gilberto.mazo@antioquia.gov.co"/>
    <s v="3146327933 - 3202407294 "/>
    <n v="8857"/>
    <s v="Cocorná"/>
    <s v="05197"/>
    <s v="Bosques"/>
    <s v="Z17"/>
    <s v="ORIENTE"/>
    <s v="R07"/>
    <s v="Cocorná"/>
    <n v="7197101"/>
    <s v="Cabecera"/>
    <m/>
    <m/>
    <m/>
    <s v="Vendaval"/>
    <m/>
    <n v="30"/>
    <m/>
    <m/>
    <m/>
    <m/>
    <n v="31"/>
    <m/>
    <m/>
    <m/>
    <m/>
    <m/>
    <m/>
    <m/>
  </r>
  <r>
    <s v="Agosto"/>
    <s v="08"/>
    <x v="3"/>
    <m/>
    <n v="20150824"/>
    <m/>
    <n v="1"/>
    <s v="Unidad Élite"/>
    <s v="Gilberto Mazo"/>
    <s v="gilberto.mazo@antioquia.gov.co"/>
    <s v="3146327933 - 3202407294 "/>
    <n v="8857"/>
    <s v="Carepa"/>
    <s v="05147"/>
    <s v="Centro"/>
    <s v="Z23"/>
    <s v="URABÁ"/>
    <s v="R09"/>
    <s v="Carepa"/>
    <s v="9147101"/>
    <s v="Cabecera"/>
    <m/>
    <m/>
    <m/>
    <s v="Inundación"/>
    <m/>
    <n v="18"/>
    <m/>
    <m/>
    <m/>
    <m/>
    <m/>
    <m/>
    <m/>
    <m/>
    <m/>
    <m/>
    <m/>
    <m/>
  </r>
  <r>
    <s v="Agosto"/>
    <s v="08"/>
    <x v="3"/>
    <m/>
    <n v="20150824"/>
    <m/>
    <n v="1"/>
    <s v="Unidad Élite"/>
    <s v="Gilberto Mazo"/>
    <s v="gilberto.mazo@antioquia.gov.co"/>
    <s v="3146327933 - 3202407294 "/>
    <n v="8857"/>
    <s v="Arboletes"/>
    <s v="05051"/>
    <s v="Norte"/>
    <s v="Z24"/>
    <s v="URABÁ"/>
    <s v="R09"/>
    <s v="Arboletes"/>
    <s v="9051101"/>
    <s v="Cabecera"/>
    <m/>
    <m/>
    <m/>
    <s v="Inundación"/>
    <m/>
    <n v="18"/>
    <m/>
    <m/>
    <m/>
    <m/>
    <m/>
    <m/>
    <m/>
    <m/>
    <m/>
    <m/>
    <m/>
    <m/>
  </r>
  <r>
    <s v="Agosto"/>
    <s v="08"/>
    <x v="3"/>
    <m/>
    <n v="20150825"/>
    <m/>
    <n v="1"/>
    <s v="Unidad Élite"/>
    <s v="Gilberto Mazo"/>
    <s v="gilberto.mazo@antioquia.gov.co"/>
    <s v="3146327933 - 3202407294 "/>
    <n v="8857"/>
    <s v="Fredonia"/>
    <s v="05282"/>
    <s v="Sinifaná"/>
    <s v="Z19"/>
    <s v="SUROESTE"/>
    <s v="R08"/>
    <s v="Fredonia"/>
    <s v="8282101"/>
    <s v="Cabecera"/>
    <m/>
    <m/>
    <m/>
    <s v="Inundación"/>
    <m/>
    <n v="18"/>
    <m/>
    <m/>
    <m/>
    <m/>
    <m/>
    <m/>
    <m/>
    <m/>
    <m/>
    <m/>
    <m/>
    <m/>
  </r>
  <r>
    <s v="Agosto"/>
    <s v="08"/>
    <x v="3"/>
    <m/>
    <n v="20150826"/>
    <m/>
    <n v="1"/>
    <s v="Unidad Élite"/>
    <s v="Gilberto Mazo"/>
    <s v="gilberto.mazo@antioquia.gov.co"/>
    <s v="3146327933 - 3202407294 "/>
    <n v="8857"/>
    <s v="El Bagre"/>
    <s v="05250"/>
    <s v="Bajo Cauca"/>
    <s v="Z04"/>
    <s v="BAJO CAUCA"/>
    <s v="R02"/>
    <s v="El Bagre"/>
    <s v="2250101"/>
    <s v="Cabecera"/>
    <m/>
    <m/>
    <m/>
    <s v="Inundación"/>
    <m/>
    <n v="18"/>
    <n v="3"/>
    <m/>
    <m/>
    <m/>
    <m/>
    <m/>
    <m/>
    <m/>
    <m/>
    <m/>
    <m/>
    <m/>
  </r>
  <r>
    <s v="Agosto"/>
    <s v="08"/>
    <x v="3"/>
    <m/>
    <n v="20150826"/>
    <m/>
    <n v="1"/>
    <s v="Unidad Élite"/>
    <s v="Gilberto Mazo"/>
    <s v="gilberto.mazo@antioquia.gov.co"/>
    <s v="3146327933 - 3202407294 "/>
    <n v="8857"/>
    <s v="Zaragoza"/>
    <s v="05895"/>
    <s v="Bajo Cauca"/>
    <s v="Z04"/>
    <s v="BAJO CAUCA"/>
    <s v="R02"/>
    <m/>
    <e v="#N/A"/>
    <e v="#N/A"/>
    <m/>
    <m/>
    <m/>
    <s v="Inundación"/>
    <m/>
    <n v="18"/>
    <m/>
    <m/>
    <m/>
    <m/>
    <m/>
    <m/>
    <m/>
    <m/>
    <m/>
    <m/>
    <m/>
    <m/>
  </r>
  <r>
    <s v="Agosto"/>
    <s v="08"/>
    <x v="3"/>
    <m/>
    <n v="20150831"/>
    <m/>
    <n v="1"/>
    <s v="Unidad Élite"/>
    <s v="Gilberto Mazo"/>
    <s v="gilberto.mazo@antioquia.gov.co"/>
    <s v="3146327933 - 3202407294 "/>
    <n v="8857"/>
    <s v="Gómez Plata"/>
    <s v="05310"/>
    <s v="Río Porce "/>
    <s v="Z09"/>
    <s v="NORTE"/>
    <s v="R05"/>
    <s v="La Bonita"/>
    <s v="5310201"/>
    <s v="Cabecera"/>
    <m/>
    <m/>
    <m/>
    <s v="Vendaval"/>
    <m/>
    <n v="30"/>
    <m/>
    <m/>
    <m/>
    <m/>
    <m/>
    <m/>
    <m/>
    <m/>
    <m/>
    <m/>
    <m/>
    <m/>
  </r>
  <r>
    <s v="Agosto"/>
    <s v="08"/>
    <x v="3"/>
    <m/>
    <n v="20150831"/>
    <m/>
    <n v="1"/>
    <s v="Unidad Élite"/>
    <s v="Gilberto Mazo"/>
    <s v="gilberto.mazo@antioquia.gov.co"/>
    <s v="3146327933 - 3202407294 "/>
    <n v="8857"/>
    <s v="Fredonia"/>
    <s v="05282"/>
    <s v="Sinifaná"/>
    <s v="Z19"/>
    <s v="SUROESTE"/>
    <s v="R08"/>
    <m/>
    <e v="#N/A"/>
    <e v="#N/A"/>
    <m/>
    <m/>
    <m/>
    <s v="Incendio forestal"/>
    <m/>
    <n v="16"/>
    <m/>
    <m/>
    <m/>
    <m/>
    <m/>
    <m/>
    <m/>
    <m/>
    <m/>
    <m/>
    <m/>
    <m/>
  </r>
  <r>
    <s v="Agosto"/>
    <s v="08"/>
    <x v="3"/>
    <m/>
    <n v="20150831"/>
    <m/>
    <n v="1"/>
    <s v="Unidad Élite"/>
    <s v="Gilberto Mazo"/>
    <s v="gilberto.mazo@antioquia.gov.co"/>
    <s v="3146327933 - 3202407294 "/>
    <n v="8857"/>
    <s v="Fredonia"/>
    <s v="05282"/>
    <s v="Sinifaná"/>
    <s v="Z19"/>
    <s v="SUROESTE"/>
    <s v="R08"/>
    <m/>
    <e v="#N/A"/>
    <e v="#N/A"/>
    <m/>
    <m/>
    <m/>
    <s v="Incendio forestal"/>
    <m/>
    <n v="16"/>
    <m/>
    <m/>
    <m/>
    <m/>
    <m/>
    <m/>
    <m/>
    <m/>
    <m/>
    <m/>
    <m/>
    <m/>
  </r>
  <r>
    <s v="Agosto"/>
    <s v="08"/>
    <x v="3"/>
    <m/>
    <n v="20150831"/>
    <m/>
    <n v="1"/>
    <s v="Unidad Élite"/>
    <s v="Gilberto Mazo"/>
    <s v="gilberto.mazo@antioquia.gov.co"/>
    <s v="3146327933 - 3202407294 "/>
    <n v="8857"/>
    <s v="Venecia"/>
    <s v="05861"/>
    <s v="Sinifaná"/>
    <s v="Z19"/>
    <s v="SUROESTE"/>
    <s v="R08"/>
    <m/>
    <e v="#N/A"/>
    <e v="#N/A"/>
    <m/>
    <m/>
    <m/>
    <s v="Incendio forestal"/>
    <m/>
    <n v="16"/>
    <m/>
    <m/>
    <m/>
    <m/>
    <m/>
    <m/>
    <m/>
    <m/>
    <m/>
    <m/>
    <m/>
    <m/>
  </r>
  <r>
    <s v="Agosto"/>
    <s v="08"/>
    <x v="3"/>
    <m/>
    <n v="20150831"/>
    <m/>
    <n v="1"/>
    <s v="Unidad Élite"/>
    <s v="Gilberto Mazo"/>
    <s v="gilberto.mazo@antioquia.gov.co"/>
    <s v="3146327933 - 3202407294 "/>
    <n v="8857"/>
    <s v="Abejorral"/>
    <s v="05002"/>
    <s v="Páramo"/>
    <s v="Z15"/>
    <s v="ORIENTE"/>
    <s v="R07"/>
    <m/>
    <e v="#N/A"/>
    <e v="#N/A"/>
    <m/>
    <m/>
    <m/>
    <s v="Incendio forestal"/>
    <m/>
    <n v="16"/>
    <m/>
    <m/>
    <m/>
    <m/>
    <m/>
    <m/>
    <m/>
    <m/>
    <m/>
    <m/>
    <m/>
    <m/>
  </r>
  <r>
    <s v="Septiembre"/>
    <s v="09"/>
    <x v="3"/>
    <m/>
    <n v="20150903"/>
    <m/>
    <n v="1"/>
    <s v="Unidad Élite"/>
    <s v="Gilberto Mazo"/>
    <s v="gilberto.mazo@antioquia.gov.co"/>
    <s v="3146327933 - 3202407294 "/>
    <n v="8857"/>
    <s v="Apartadó"/>
    <s v="05045"/>
    <s v="Centro"/>
    <s v="Z23"/>
    <s v="URABÁ"/>
    <s v="R09"/>
    <s v="Zungo Abajo"/>
    <s v="9045204"/>
    <s v="Puerto Caribe O Puerto Giron"/>
    <m/>
    <m/>
    <m/>
    <s v="Vendaval"/>
    <m/>
    <n v="30"/>
    <m/>
    <m/>
    <m/>
    <m/>
    <n v="11"/>
    <n v="44"/>
    <m/>
    <m/>
    <m/>
    <m/>
    <m/>
    <m/>
  </r>
  <r>
    <s v="Septiembre"/>
    <s v="09"/>
    <x v="3"/>
    <m/>
    <n v="20150903"/>
    <m/>
    <n v="1"/>
    <s v="Unidad Élite"/>
    <s v="Gilberto Mazo"/>
    <s v="gilberto.mazo@antioquia.gov.co"/>
    <s v="3146327933 - 3202407294 "/>
    <n v="8857"/>
    <s v="Betania"/>
    <s v="05091"/>
    <s v="San Juan"/>
    <s v="Z20"/>
    <s v="SUROESTE"/>
    <s v="R08"/>
    <m/>
    <e v="#N/A"/>
    <e v="#N/A"/>
    <m/>
    <m/>
    <m/>
    <s v="Sismo"/>
    <m/>
    <n v="25"/>
    <n v="1"/>
    <m/>
    <m/>
    <m/>
    <m/>
    <m/>
    <m/>
    <m/>
    <m/>
    <m/>
    <m/>
    <m/>
  </r>
  <r>
    <s v="Septiembre"/>
    <s v="09"/>
    <x v="3"/>
    <m/>
    <n v="20150905"/>
    <m/>
    <n v="1"/>
    <s v="Unidad Élite"/>
    <s v="Gilberto Mazo"/>
    <s v="gilberto.mazo@antioquia.gov.co"/>
    <s v="3146327933 - 3202407294 "/>
    <n v="8857"/>
    <s v="Medellín"/>
    <s v="05001"/>
    <s v="Centro"/>
    <s v="Z01"/>
    <s v="VALLE DE ABURRÁ"/>
    <s v="R01"/>
    <s v="Santa Elena"/>
    <s v="1001190"/>
    <s v="Santa Elena"/>
    <m/>
    <m/>
    <m/>
    <s v="Incendio forestal"/>
    <m/>
    <n v="16"/>
    <m/>
    <m/>
    <m/>
    <m/>
    <m/>
    <m/>
    <m/>
    <m/>
    <m/>
    <m/>
    <m/>
    <m/>
  </r>
  <r>
    <s v="Septiembre"/>
    <s v="09"/>
    <x v="3"/>
    <m/>
    <n v="20150905"/>
    <m/>
    <n v="1"/>
    <s v="Unidad Élite"/>
    <s v="Gilberto Mazo"/>
    <s v="gilberto.mazo@antioquia.gov.co"/>
    <s v="3146327933 - 3202407294 "/>
    <n v="8857"/>
    <s v="Fredonia"/>
    <s v="05282"/>
    <s v="Sinifaná"/>
    <s v="Z19"/>
    <s v="SUROESTE"/>
    <s v="R08"/>
    <m/>
    <e v="#N/A"/>
    <e v="#N/A"/>
    <m/>
    <m/>
    <m/>
    <s v="Incendio forestal"/>
    <m/>
    <n v="16"/>
    <m/>
    <m/>
    <m/>
    <m/>
    <m/>
    <m/>
    <m/>
    <m/>
    <m/>
    <m/>
    <m/>
    <m/>
  </r>
  <r>
    <s v="Septiembre"/>
    <s v="09"/>
    <x v="3"/>
    <m/>
    <n v="20150905"/>
    <m/>
    <n v="1"/>
    <s v="Unidad Élite"/>
    <s v="Gilberto Mazo"/>
    <s v="gilberto.mazo@antioquia.gov.co"/>
    <s v="3146327933 - 3202407294 "/>
    <n v="8857"/>
    <s v="Angostura"/>
    <s v="05038"/>
    <s v="Vertiente Chorros Blancos"/>
    <s v="Z10"/>
    <s v="NORTE"/>
    <s v="R05"/>
    <m/>
    <e v="#N/A"/>
    <e v="#N/A"/>
    <m/>
    <m/>
    <m/>
    <s v="Vendaval"/>
    <m/>
    <n v="30"/>
    <n v="56"/>
    <m/>
    <m/>
    <m/>
    <n v="56"/>
    <n v="308"/>
    <m/>
    <m/>
    <m/>
    <m/>
    <m/>
    <m/>
  </r>
  <r>
    <s v="Septiembre"/>
    <s v="09"/>
    <x v="3"/>
    <m/>
    <n v="20150908"/>
    <m/>
    <n v="1"/>
    <s v="Unidad Élite"/>
    <s v="Gilberto Mazo"/>
    <s v="gilberto.mazo@antioquia.gov.co"/>
    <s v="3146327933 - 3202407294 "/>
    <n v="8857"/>
    <s v="San Francisco"/>
    <s v="05652"/>
    <s v="Bosques"/>
    <s v="Z17"/>
    <s v="ORIENTE"/>
    <s v="R07"/>
    <m/>
    <e v="#N/A"/>
    <e v="#N/A"/>
    <m/>
    <m/>
    <m/>
    <s v="Vendaval"/>
    <m/>
    <n v="30"/>
    <m/>
    <m/>
    <m/>
    <m/>
    <m/>
    <n v="20"/>
    <m/>
    <m/>
    <m/>
    <m/>
    <m/>
    <m/>
  </r>
  <r>
    <s v="Septiembre"/>
    <s v="09"/>
    <x v="3"/>
    <m/>
    <n v="20150908"/>
    <m/>
    <n v="1"/>
    <s v="Unidad Élite"/>
    <s v="Gilberto Mazo"/>
    <s v="gilberto.mazo@antioquia.gov.co"/>
    <s v="3146327933 - 3202407294 "/>
    <n v="8857"/>
    <s v="El Retiro"/>
    <s v="05607"/>
    <s v="Valle de San Nicolás"/>
    <s v="Z18"/>
    <s v="ORIENTE"/>
    <s v="R07"/>
    <m/>
    <e v="#N/A"/>
    <e v="#N/A"/>
    <m/>
    <m/>
    <m/>
    <s v="Incendio forestal"/>
    <m/>
    <n v="16"/>
    <m/>
    <m/>
    <m/>
    <m/>
    <m/>
    <m/>
    <m/>
    <m/>
    <m/>
    <m/>
    <m/>
    <m/>
  </r>
  <r>
    <s v="Septiembre"/>
    <s v="09"/>
    <x v="3"/>
    <m/>
    <n v="20150908"/>
    <m/>
    <n v="1"/>
    <s v="Unidad Élite"/>
    <s v="Gilberto Mazo"/>
    <s v="gilberto.mazo@antioquia.gov.co"/>
    <s v="3146327933 - 3202407294 "/>
    <n v="8857"/>
    <s v="Caracolí"/>
    <s v="05142"/>
    <s v="Nus"/>
    <s v="Z05"/>
    <s v="MAGDALENA MEDIO"/>
    <s v="R03"/>
    <s v="Botijas"/>
    <s v="3142201"/>
    <s v="Cabecera"/>
    <m/>
    <m/>
    <m/>
    <s v="Vendaval"/>
    <m/>
    <n v="30"/>
    <m/>
    <m/>
    <m/>
    <m/>
    <m/>
    <n v="32"/>
    <m/>
    <m/>
    <m/>
    <m/>
    <m/>
    <m/>
  </r>
  <r>
    <s v="Septiembre"/>
    <s v="09"/>
    <x v="3"/>
    <m/>
    <n v="20150909"/>
    <m/>
    <n v="1"/>
    <s v="Unidad Élite"/>
    <s v="Gilberto Mazo"/>
    <s v="gilberto.mazo@antioquia.gov.co"/>
    <s v="3146327933 - 3202407294 "/>
    <n v="8857"/>
    <s v="Puerto Triunfo"/>
    <s v="05591"/>
    <s v="Ribereña"/>
    <s v="Z06"/>
    <s v="MAGDALENA MEDIO"/>
    <s v="R03"/>
    <s v="Las Mercedes"/>
    <s v="3591103"/>
    <s v="Las Mercedes"/>
    <m/>
    <m/>
    <m/>
    <s v="Vendaval"/>
    <m/>
    <n v="30"/>
    <m/>
    <m/>
    <m/>
    <m/>
    <m/>
    <m/>
    <m/>
    <m/>
    <m/>
    <m/>
    <m/>
    <m/>
  </r>
  <r>
    <s v="Septiembre"/>
    <s v="09"/>
    <x v="3"/>
    <m/>
    <n v="20150909"/>
    <m/>
    <n v="1"/>
    <s v="Unidad Élite"/>
    <s v="Gilberto Mazo"/>
    <s v="gilberto.mazo@antioquia.gov.co"/>
    <s v="3146327933 - 3202407294 "/>
    <n v="8857"/>
    <s v="San Francisco"/>
    <s v="05652"/>
    <s v="Bosques"/>
    <s v="Z17"/>
    <s v="ORIENTE"/>
    <s v="R07"/>
    <s v="El Tagual"/>
    <s v="7652201"/>
    <s v="Cabecera"/>
    <m/>
    <m/>
    <m/>
    <s v="Vendaval"/>
    <m/>
    <n v="30"/>
    <m/>
    <m/>
    <m/>
    <m/>
    <m/>
    <m/>
    <m/>
    <m/>
    <m/>
    <m/>
    <m/>
    <m/>
  </r>
  <r>
    <s v="Septiembre"/>
    <s v="09"/>
    <x v="3"/>
    <m/>
    <n v="20150909"/>
    <m/>
    <n v="1"/>
    <s v="Unidad Élite"/>
    <s v="Gilberto Mazo"/>
    <s v="gilberto.mazo@antioquia.gov.co"/>
    <s v="3146327933 - 3202407294 "/>
    <n v="8857"/>
    <s v="Cocorná"/>
    <s v="05197"/>
    <s v="Bosques"/>
    <s v="Z17"/>
    <s v="ORIENTE"/>
    <s v="R07"/>
    <m/>
    <e v="#N/A"/>
    <e v="#N/A"/>
    <m/>
    <m/>
    <m/>
    <s v="Vendaval"/>
    <m/>
    <n v="30"/>
    <n v="28"/>
    <m/>
    <m/>
    <m/>
    <m/>
    <m/>
    <m/>
    <m/>
    <m/>
    <m/>
    <m/>
    <m/>
  </r>
  <r>
    <s v="Agosto"/>
    <s v="08"/>
    <x v="3"/>
    <m/>
    <n v="20150803"/>
    <m/>
    <n v="1"/>
    <s v="Unidad Élite"/>
    <s v="Gilberto Mazo"/>
    <s v="gilberto.mazo@antioquia.gov.co"/>
    <s v="3146327933 - 3202407294 "/>
    <n v="8857"/>
    <s v="Abejorral"/>
    <s v="05002"/>
    <s v="Páramo"/>
    <s v="Z15"/>
    <s v="ORIENTE"/>
    <s v="R07"/>
    <m/>
    <e v="#N/A"/>
    <e v="#N/A"/>
    <m/>
    <m/>
    <m/>
    <s v="Incendio estructural"/>
    <m/>
    <n v="15"/>
    <n v="1"/>
    <m/>
    <m/>
    <m/>
    <n v="1"/>
    <m/>
    <m/>
    <m/>
    <m/>
    <m/>
    <m/>
    <m/>
  </r>
  <r>
    <s v="Agosto"/>
    <s v="08"/>
    <x v="3"/>
    <m/>
    <n v="20150813"/>
    <m/>
    <n v="1"/>
    <s v="Unidad Élite"/>
    <s v="Gilberto Mazo"/>
    <s v="gilberto.mazo@antioquia.gov.co"/>
    <s v="3146327933 - 3202407294 "/>
    <n v="8857"/>
    <s v="Abejorral"/>
    <s v="05002"/>
    <s v="Páramo"/>
    <s v="Z15"/>
    <s v="ORIENTE"/>
    <s v="R07"/>
    <m/>
    <e v="#N/A"/>
    <e v="#N/A"/>
    <m/>
    <m/>
    <m/>
    <s v="Incendio estructural"/>
    <m/>
    <n v="15"/>
    <n v="1"/>
    <m/>
    <m/>
    <m/>
    <n v="1"/>
    <m/>
    <m/>
    <m/>
    <m/>
    <m/>
    <m/>
    <m/>
  </r>
  <r>
    <s v="Septiembre"/>
    <s v="09"/>
    <x v="3"/>
    <m/>
    <n v="20150909"/>
    <m/>
    <n v="1"/>
    <s v="Unidad Élite"/>
    <s v="Gilberto Mazo"/>
    <s v="gilberto.mazo@antioquia.gov.co"/>
    <s v="3146327933 - 3202407294 "/>
    <n v="8857"/>
    <s v="Rionegro"/>
    <s v="05615"/>
    <s v="Valle de San Nicolás"/>
    <s v="Z18"/>
    <s v="ORIENTE"/>
    <s v="R07"/>
    <m/>
    <e v="#N/A"/>
    <e v="#N/A"/>
    <m/>
    <m/>
    <m/>
    <s v="Vendaval"/>
    <m/>
    <n v="30"/>
    <n v="3"/>
    <m/>
    <m/>
    <m/>
    <m/>
    <n v="11"/>
    <m/>
    <m/>
    <m/>
    <m/>
    <m/>
    <m/>
  </r>
  <r>
    <s v="Septiembre"/>
    <s v="09"/>
    <x v="3"/>
    <m/>
    <n v="20150909"/>
    <m/>
    <n v="1"/>
    <s v="Unidad Élite"/>
    <s v="Gilberto Mazo"/>
    <s v="gilberto.mazo@antioquia.gov.co"/>
    <s v="3146327933 - 3202407294 "/>
    <n v="8857"/>
    <s v="Caracolí"/>
    <s v="05142"/>
    <s v="Nus"/>
    <s v="Z05"/>
    <s v="MAGDALENA MEDIO"/>
    <s v="R03"/>
    <m/>
    <e v="#N/A"/>
    <e v="#N/A"/>
    <m/>
    <m/>
    <m/>
    <s v="Vendaval"/>
    <m/>
    <n v="30"/>
    <n v="32"/>
    <m/>
    <m/>
    <m/>
    <n v="6"/>
    <n v="16"/>
    <m/>
    <m/>
    <m/>
    <m/>
    <m/>
    <m/>
  </r>
  <r>
    <s v="Septiembre"/>
    <s v="09"/>
    <x v="3"/>
    <m/>
    <n v="20150910"/>
    <m/>
    <n v="1"/>
    <s v="Unidad Élite"/>
    <s v="Gilberto Mazo"/>
    <s v="gilberto.mazo@antioquia.gov.co"/>
    <s v="3146327933 - 3202407294 "/>
    <n v="8857"/>
    <s v="Puerto Triunfo"/>
    <s v="05591"/>
    <s v="Ribereña"/>
    <s v="Z06"/>
    <s v="MAGDALENA MEDIO"/>
    <s v="R03"/>
    <m/>
    <e v="#N/A"/>
    <e v="#N/A"/>
    <m/>
    <m/>
    <m/>
    <s v="Vendaval"/>
    <m/>
    <n v="30"/>
    <m/>
    <m/>
    <m/>
    <m/>
    <n v="29"/>
    <n v="11"/>
    <m/>
    <m/>
    <m/>
    <m/>
    <m/>
    <m/>
  </r>
  <r>
    <s v="Septiembre"/>
    <s v="09"/>
    <x v="3"/>
    <m/>
    <n v="20150910"/>
    <m/>
    <n v="1"/>
    <s v="Unidad Élite"/>
    <s v="Gilberto Mazo"/>
    <s v="gilberto.mazo@antioquia.gov.co"/>
    <s v="3146327933 - 3202407294 "/>
    <n v="8857"/>
    <s v="San Francisco"/>
    <s v="05652"/>
    <s v="Bosques"/>
    <s v="Z17"/>
    <s v="ORIENTE"/>
    <s v="R07"/>
    <m/>
    <e v="#N/A"/>
    <e v="#N/A"/>
    <m/>
    <m/>
    <m/>
    <s v="Vendaval"/>
    <m/>
    <n v="30"/>
    <m/>
    <m/>
    <m/>
    <m/>
    <n v="49"/>
    <n v="91"/>
    <m/>
    <m/>
    <m/>
    <m/>
    <m/>
    <m/>
  </r>
  <r>
    <s v="Septiembre"/>
    <s v="09"/>
    <x v="3"/>
    <m/>
    <n v="20150910"/>
    <m/>
    <n v="1"/>
    <s v="Unidad Élite"/>
    <s v="Gilberto Mazo"/>
    <s v="gilberto.mazo@antioquia.gov.co"/>
    <s v="3146327933 - 3202407294 "/>
    <n v="8857"/>
    <s v="Cocorná"/>
    <s v="05197"/>
    <s v="Bosques"/>
    <s v="Z17"/>
    <s v="ORIENTE"/>
    <s v="R07"/>
    <m/>
    <e v="#N/A"/>
    <e v="#N/A"/>
    <m/>
    <m/>
    <m/>
    <s v="Vendaval"/>
    <m/>
    <n v="30"/>
    <m/>
    <m/>
    <m/>
    <m/>
    <n v="35"/>
    <n v="176"/>
    <m/>
    <m/>
    <m/>
    <m/>
    <m/>
    <m/>
  </r>
  <r>
    <s v="Septiembre"/>
    <s v="09"/>
    <x v="3"/>
    <m/>
    <n v="20150905"/>
    <m/>
    <n v="1"/>
    <s v="Unidad Élite"/>
    <s v="Gilberto Mazo"/>
    <s v="gilberto.mazo@antioquia.gov.co"/>
    <s v="3146327933 - 3202407294 "/>
    <n v="8857"/>
    <s v="Angostura"/>
    <s v="05038"/>
    <s v="Vertiente Chorros Blancos"/>
    <s v="Z10"/>
    <s v="NORTE"/>
    <s v="R05"/>
    <m/>
    <e v="#N/A"/>
    <e v="#N/A"/>
    <m/>
    <m/>
    <m/>
    <s v="Vendaval"/>
    <m/>
    <n v="30"/>
    <n v="56"/>
    <m/>
    <m/>
    <m/>
    <n v="56"/>
    <n v="308"/>
    <m/>
    <m/>
    <m/>
    <m/>
    <m/>
    <m/>
  </r>
  <r>
    <s v="Septiembre"/>
    <s v="09"/>
    <x v="3"/>
    <m/>
    <n v="20150909"/>
    <m/>
    <n v="1"/>
    <s v="Unidad Élite"/>
    <s v="Gilberto Mazo"/>
    <s v="gilberto.mazo@antioquia.gov.co"/>
    <s v="3146327933 - 3202407294 "/>
    <n v="8857"/>
    <s v="Rionegro"/>
    <s v="05615"/>
    <s v="Valle de San Nicolás"/>
    <s v="Z18"/>
    <s v="ORIENTE"/>
    <s v="R07"/>
    <m/>
    <e v="#N/A"/>
    <e v="#N/A"/>
    <m/>
    <m/>
    <m/>
    <s v="Vendaval"/>
    <m/>
    <n v="30"/>
    <n v="3"/>
    <m/>
    <m/>
    <m/>
    <n v="3"/>
    <n v="11"/>
    <m/>
    <m/>
    <m/>
    <m/>
    <m/>
    <m/>
  </r>
  <r>
    <s v="Septiembre"/>
    <s v="09"/>
    <x v="3"/>
    <m/>
    <n v="20150913"/>
    <m/>
    <n v="1"/>
    <s v="Unidad Élite"/>
    <s v="Gilberto Mazo"/>
    <s v="gilberto.mazo@antioquia.gov.co"/>
    <s v="3146327933 - 3202407294 "/>
    <n v="8857"/>
    <s v="La Estrella"/>
    <s v="05380"/>
    <s v="Sur "/>
    <s v="Z03"/>
    <s v="VALLE DE ABURRÁ"/>
    <s v="R01"/>
    <m/>
    <e v="#N/A"/>
    <e v="#N/A"/>
    <m/>
    <m/>
    <m/>
    <s v="Explosión"/>
    <m/>
    <n v="11"/>
    <m/>
    <m/>
    <m/>
    <m/>
    <m/>
    <m/>
    <m/>
    <m/>
    <m/>
    <m/>
    <m/>
    <m/>
  </r>
  <r>
    <s v="Septiembre"/>
    <s v="09"/>
    <x v="3"/>
    <m/>
    <n v="20150913"/>
    <m/>
    <n v="1"/>
    <s v="Unidad Élite"/>
    <s v="Gilberto Mazo"/>
    <s v="gilberto.mazo@antioquia.gov.co"/>
    <s v="3146327933 - 3202407294 "/>
    <n v="8857"/>
    <s v="Amalfi"/>
    <s v="05031"/>
    <s v="Meseta"/>
    <s v="Z07"/>
    <s v="NORDESTE"/>
    <s v="R04"/>
    <m/>
    <e v="#N/A"/>
    <e v="#N/A"/>
    <m/>
    <m/>
    <m/>
    <s v="Accidente"/>
    <m/>
    <n v="1"/>
    <m/>
    <m/>
    <m/>
    <m/>
    <m/>
    <m/>
    <m/>
    <m/>
    <m/>
    <m/>
    <m/>
    <m/>
  </r>
  <r>
    <s v="Septiembre"/>
    <s v="09"/>
    <x v="3"/>
    <m/>
    <n v="20150913"/>
    <m/>
    <n v="1"/>
    <s v="Unidad Élite"/>
    <s v="Gilberto Mazo"/>
    <s v="gilberto.mazo@antioquia.gov.co"/>
    <s v="3146327933 - 3202407294 "/>
    <n v="8857"/>
    <s v="Amalfi"/>
    <s v="05031"/>
    <s v="Meseta"/>
    <s v="Z07"/>
    <s v="NORDESTE"/>
    <s v="R04"/>
    <m/>
    <e v="#N/A"/>
    <e v="#N/A"/>
    <m/>
    <m/>
    <m/>
    <s v="Incendio forestal"/>
    <m/>
    <n v="16"/>
    <m/>
    <m/>
    <m/>
    <m/>
    <m/>
    <m/>
    <m/>
    <m/>
    <m/>
    <m/>
    <m/>
    <m/>
  </r>
  <r>
    <s v="Septiembre"/>
    <s v="09"/>
    <x v="3"/>
    <m/>
    <n v="20150915"/>
    <m/>
    <n v="1"/>
    <s v="Unidad Élite"/>
    <s v="Gilberto Mazo"/>
    <s v="gilberto.mazo@antioquia.gov.co"/>
    <s v="3146327933 - 3202407294 "/>
    <n v="8857"/>
    <s v="Envigado"/>
    <s v="05266"/>
    <s v="Sur "/>
    <s v="Z03"/>
    <s v="VALLE DE ABURRÁ"/>
    <s v="R01"/>
    <m/>
    <e v="#N/A"/>
    <e v="#N/A"/>
    <m/>
    <m/>
    <m/>
    <s v="Incendio estructural"/>
    <m/>
    <n v="15"/>
    <m/>
    <m/>
    <m/>
    <m/>
    <m/>
    <m/>
    <m/>
    <m/>
    <m/>
    <m/>
    <m/>
    <m/>
  </r>
  <r>
    <s v="Septiembre"/>
    <s v="09"/>
    <x v="3"/>
    <m/>
    <n v="20150914"/>
    <m/>
    <n v="1"/>
    <s v="Unidad Élite"/>
    <s v="Gilberto Mazo"/>
    <s v="gilberto.mazo@antioquia.gov.co"/>
    <s v="3146327933 - 3202407294 "/>
    <n v="8857"/>
    <s v="Ituango"/>
    <s v="05361"/>
    <s v="Río Cauca"/>
    <s v="Z12"/>
    <s v="NORTE"/>
    <s v="R05"/>
    <m/>
    <e v="#N/A"/>
    <e v="#N/A"/>
    <m/>
    <m/>
    <m/>
    <s v="Incendio forestal"/>
    <m/>
    <n v="16"/>
    <m/>
    <m/>
    <m/>
    <m/>
    <m/>
    <m/>
    <m/>
    <m/>
    <m/>
    <m/>
    <m/>
    <m/>
  </r>
  <r>
    <s v="Septiembre"/>
    <s v="09"/>
    <x v="3"/>
    <m/>
    <n v="20150914"/>
    <m/>
    <n v="1"/>
    <s v="Unidad Élite"/>
    <s v="Gilberto Mazo"/>
    <s v="gilberto.mazo@antioquia.gov.co"/>
    <s v="3146327933 - 3202407294 "/>
    <n v="8857"/>
    <s v="Puerto Berrío"/>
    <s v="05579"/>
    <s v="Ribereña"/>
    <s v="Z06"/>
    <s v="MAGDALENA MEDIO"/>
    <s v="R03"/>
    <m/>
    <e v="#N/A"/>
    <e v="#N/A"/>
    <m/>
    <m/>
    <m/>
    <s v="Vendaval"/>
    <m/>
    <n v="30"/>
    <m/>
    <m/>
    <m/>
    <m/>
    <m/>
    <m/>
    <m/>
    <m/>
    <m/>
    <m/>
    <m/>
    <m/>
  </r>
  <r>
    <s v="Septiembre"/>
    <s v="09"/>
    <x v="3"/>
    <m/>
    <n v="20150916"/>
    <m/>
    <n v="1"/>
    <s v="Unidad Élite"/>
    <s v="Gilberto Mazo"/>
    <s v="gilberto.mazo@antioquia.gov.co"/>
    <s v="3146327933 - 3202407294 "/>
    <n v="8857"/>
    <s v="Envigado"/>
    <s v="05266"/>
    <s v="Sur "/>
    <s v="Z03"/>
    <s v="VALLE DE ABURRÁ"/>
    <s v="R01"/>
    <m/>
    <e v="#N/A"/>
    <e v="#N/A"/>
    <m/>
    <m/>
    <m/>
    <s v="Plaga"/>
    <m/>
    <n v="22"/>
    <m/>
    <m/>
    <m/>
    <m/>
    <m/>
    <n v="1"/>
    <m/>
    <m/>
    <m/>
    <m/>
    <n v="1"/>
    <m/>
  </r>
  <r>
    <s v="Septiembre"/>
    <s v="08"/>
    <x v="3"/>
    <m/>
    <n v="20150831"/>
    <m/>
    <n v="1"/>
    <s v="Unidad Élite"/>
    <s v="Gilberto Mazo"/>
    <s v="gilberto.mazo@antioquia.gov.co"/>
    <s v="3146327933 - 3202407294 "/>
    <n v="8857"/>
    <s v="San Rafael"/>
    <s v="05667"/>
    <s v="Embalses"/>
    <s v="Z16"/>
    <s v="ORIENTE"/>
    <s v="R07"/>
    <m/>
    <e v="#N/A"/>
    <e v="#N/A"/>
    <m/>
    <m/>
    <m/>
    <s v="Vendaval"/>
    <m/>
    <n v="30"/>
    <n v="37"/>
    <m/>
    <m/>
    <m/>
    <n v="37"/>
    <n v="152"/>
    <m/>
    <m/>
    <m/>
    <m/>
    <m/>
    <m/>
  </r>
  <r>
    <s v="Septiembre"/>
    <s v="09"/>
    <x v="3"/>
    <m/>
    <n v="20150905"/>
    <m/>
    <n v="1"/>
    <s v="Unidad Élite"/>
    <s v="Gilberto Mazo"/>
    <s v="gilberto.mazo@antioquia.gov.co"/>
    <s v="3146327933 - 3202407294 "/>
    <n v="8857"/>
    <s v="San Rafael"/>
    <s v="05667"/>
    <s v="Embalses"/>
    <s v="Z16"/>
    <s v="ORIENTE"/>
    <s v="R07"/>
    <m/>
    <e v="#N/A"/>
    <e v="#N/A"/>
    <m/>
    <m/>
    <m/>
    <s v="Vendaval"/>
    <m/>
    <n v="30"/>
    <m/>
    <m/>
    <m/>
    <m/>
    <m/>
    <m/>
    <m/>
    <m/>
    <m/>
    <m/>
    <m/>
    <m/>
  </r>
  <r>
    <s v="Septiembre"/>
    <s v="09"/>
    <x v="3"/>
    <m/>
    <n v="20150911"/>
    <m/>
    <n v="1"/>
    <s v="Unidad Élite"/>
    <s v="Gilberto Mazo"/>
    <s v="gilberto.mazo@antioquia.gov.co"/>
    <s v="3146327933 - 3202407294 "/>
    <n v="8857"/>
    <s v="Cáceres"/>
    <s v="05120"/>
    <s v="Bajo Cauca"/>
    <s v="Z04"/>
    <s v="BAJO CAUCA"/>
    <s v="R02"/>
    <m/>
    <e v="#N/A"/>
    <e v="#N/A"/>
    <m/>
    <m/>
    <m/>
    <s v="Vendaval"/>
    <m/>
    <n v="30"/>
    <n v="31"/>
    <m/>
    <m/>
    <m/>
    <n v="31"/>
    <n v="147"/>
    <m/>
    <m/>
    <m/>
    <m/>
    <m/>
    <m/>
  </r>
  <r>
    <s v="Septiembre"/>
    <s v="09"/>
    <x v="3"/>
    <m/>
    <n v="20150918"/>
    <m/>
    <n v="1"/>
    <s v="Unidad Élite"/>
    <s v="Gilberto Mazo"/>
    <s v="gilberto.mazo@antioquia.gov.co"/>
    <s v="3146327933 - 3202407294 "/>
    <n v="8857"/>
    <s v="Uramita"/>
    <s v="05842"/>
    <s v="Cuenca del Río Sucio"/>
    <s v="Z13"/>
    <s v="OCCIDENTE"/>
    <s v="R06"/>
    <m/>
    <e v="#N/A"/>
    <e v="#N/A"/>
    <m/>
    <m/>
    <m/>
    <s v="Lluvias"/>
    <m/>
    <n v="19"/>
    <m/>
    <m/>
    <m/>
    <m/>
    <m/>
    <m/>
    <m/>
    <m/>
    <m/>
    <m/>
    <m/>
    <m/>
  </r>
  <r>
    <s v="Septiembre"/>
    <s v="09"/>
    <x v="3"/>
    <m/>
    <n v="20150920"/>
    <m/>
    <n v="1"/>
    <s v="Unidad Élite"/>
    <s v="Gilberto Mazo"/>
    <s v="gilberto.mazo@antioquia.gov.co"/>
    <s v="3146327933 - 3202407294 "/>
    <n v="8857"/>
    <s v="Bello"/>
    <s v="05088"/>
    <s v="Norte "/>
    <s v="Z02"/>
    <s v="VALLE DE ABURRÁ"/>
    <s v="R01"/>
    <m/>
    <e v="#N/A"/>
    <e v="#N/A"/>
    <m/>
    <m/>
    <m/>
    <s v="Incendio estructural"/>
    <m/>
    <n v="15"/>
    <m/>
    <m/>
    <m/>
    <m/>
    <m/>
    <m/>
    <m/>
    <m/>
    <m/>
    <m/>
    <m/>
    <m/>
  </r>
  <r>
    <s v="Septiembre"/>
    <s v="09"/>
    <x v="3"/>
    <m/>
    <n v="20150921"/>
    <m/>
    <n v="1"/>
    <s v="Unidad Élite"/>
    <s v="Gilberto Mazo"/>
    <s v="gilberto.mazo@antioquia.gov.co"/>
    <s v="3146327933 - 3202407294 "/>
    <n v="8857"/>
    <s v="Frontino"/>
    <s v="05284"/>
    <s v="Cuenca del Río Sucio"/>
    <s v="Z13"/>
    <s v="OCCIDENTE"/>
    <s v="R06"/>
    <m/>
    <e v="#N/A"/>
    <e v="#N/A"/>
    <m/>
    <m/>
    <m/>
    <s v="Vendaval"/>
    <m/>
    <n v="30"/>
    <m/>
    <m/>
    <m/>
    <m/>
    <m/>
    <m/>
    <m/>
    <m/>
    <m/>
    <m/>
    <m/>
    <m/>
  </r>
  <r>
    <s v="Septiembre"/>
    <s v="09"/>
    <x v="3"/>
    <m/>
    <n v="20150924"/>
    <m/>
    <n v="1"/>
    <s v="Unidad Élite"/>
    <s v="Gilberto Mazo"/>
    <s v="gilberto.mazo@antioquia.gov.co"/>
    <s v="3146327933 - 3202407294 "/>
    <n v="8857"/>
    <s v="Barbosa"/>
    <s v="05079"/>
    <s v="Norte "/>
    <s v="Z02"/>
    <s v="VALLE DE ABURRÁ"/>
    <s v="R01"/>
    <m/>
    <e v="#N/A"/>
    <e v="#N/A"/>
    <m/>
    <m/>
    <m/>
    <s v="Incendio forestal"/>
    <m/>
    <n v="16"/>
    <m/>
    <m/>
    <m/>
    <m/>
    <m/>
    <m/>
    <m/>
    <m/>
    <m/>
    <m/>
    <m/>
    <m/>
  </r>
  <r>
    <s v="Septiembre"/>
    <s v="09"/>
    <x v="3"/>
    <m/>
    <n v="20150925"/>
    <m/>
    <n v="1"/>
    <s v="Unidad Élite"/>
    <s v="Gilberto Mazo"/>
    <s v="gilberto.mazo@antioquia.gov.co"/>
    <s v="3146327933 - 3202407294 "/>
    <n v="8857"/>
    <s v="Amalfi"/>
    <s v="05031"/>
    <s v="Meseta"/>
    <s v="Z07"/>
    <s v="NORDESTE"/>
    <s v="R04"/>
    <m/>
    <e v="#N/A"/>
    <e v="#N/A"/>
    <m/>
    <m/>
    <m/>
    <s v="Vendaval"/>
    <m/>
    <n v="30"/>
    <m/>
    <m/>
    <m/>
    <m/>
    <m/>
    <m/>
    <m/>
    <m/>
    <m/>
    <m/>
    <m/>
    <m/>
  </r>
  <r>
    <s v="Septiembre"/>
    <s v="09"/>
    <x v="3"/>
    <m/>
    <n v="20150928"/>
    <m/>
    <n v="1"/>
    <s v="Unidad Élite"/>
    <s v="Gilberto Mazo"/>
    <s v="gilberto.mazo@antioquia.gov.co"/>
    <s v="3146327933 - 3202407294 "/>
    <n v="8857"/>
    <s v="Guarne"/>
    <s v="05318"/>
    <s v="Valle de San Nicolás"/>
    <s v="Z18"/>
    <s v="ORIENTE"/>
    <s v="R07"/>
    <m/>
    <e v="#N/A"/>
    <e v="#N/A"/>
    <m/>
    <m/>
    <m/>
    <s v="Incendio forestal"/>
    <m/>
    <n v="16"/>
    <m/>
    <m/>
    <m/>
    <m/>
    <m/>
    <m/>
    <m/>
    <m/>
    <m/>
    <m/>
    <m/>
    <m/>
  </r>
  <r>
    <s v="Septiembre"/>
    <s v="09"/>
    <x v="3"/>
    <m/>
    <n v="20150928"/>
    <m/>
    <n v="1"/>
    <s v="Unidad Élite"/>
    <s v="Gilberto Mazo"/>
    <s v="gilberto.mazo@antioquia.gov.co"/>
    <s v="3146327933 - 3202407294 "/>
    <n v="8857"/>
    <s v="Fredonia"/>
    <s v="05282"/>
    <s v="Sinifaná"/>
    <s v="Z19"/>
    <s v="SUROESTE"/>
    <s v="R08"/>
    <m/>
    <e v="#N/A"/>
    <e v="#N/A"/>
    <m/>
    <m/>
    <m/>
    <s v="Incendio forestal"/>
    <m/>
    <n v="16"/>
    <m/>
    <m/>
    <m/>
    <m/>
    <m/>
    <m/>
    <m/>
    <m/>
    <m/>
    <m/>
    <m/>
    <m/>
  </r>
  <r>
    <s v="Septiembre"/>
    <s v="09"/>
    <x v="3"/>
    <m/>
    <n v="20150928"/>
    <m/>
    <n v="1"/>
    <s v="Unidad Élite"/>
    <s v="Gilberto Mazo"/>
    <s v="gilberto.mazo@antioquia.gov.co"/>
    <s v="3146327933 - 3202407294 "/>
    <n v="8857"/>
    <s v="Amalfi"/>
    <s v="05031"/>
    <s v="Meseta"/>
    <s v="Z07"/>
    <s v="NORDESTE"/>
    <s v="R04"/>
    <m/>
    <e v="#N/A"/>
    <e v="#N/A"/>
    <m/>
    <m/>
    <m/>
    <s v="Incendio forestal"/>
    <m/>
    <n v="16"/>
    <m/>
    <m/>
    <m/>
    <m/>
    <m/>
    <m/>
    <m/>
    <m/>
    <m/>
    <m/>
    <m/>
    <m/>
  </r>
  <r>
    <s v="Septiembre"/>
    <s v="09"/>
    <x v="3"/>
    <m/>
    <n v="20150929"/>
    <m/>
    <n v="1"/>
    <s v="Unidad Élite"/>
    <s v="Gilberto Mazo"/>
    <s v="gilberto.mazo@antioquia.gov.co"/>
    <s v="3146327933 - 3202407294 "/>
    <n v="8857"/>
    <s v="Mutatá"/>
    <s v="05480"/>
    <s v="Centro"/>
    <s v="Z23"/>
    <s v="URABÁ"/>
    <s v="R09"/>
    <m/>
    <e v="#N/A"/>
    <e v="#N/A"/>
    <m/>
    <m/>
    <m/>
    <s v="Vendaval"/>
    <m/>
    <n v="30"/>
    <m/>
    <m/>
    <m/>
    <m/>
    <n v="33"/>
    <n v="124"/>
    <m/>
    <m/>
    <m/>
    <m/>
    <m/>
    <m/>
  </r>
  <r>
    <s v="Septiembre"/>
    <s v="09"/>
    <x v="3"/>
    <m/>
    <n v="20150929"/>
    <m/>
    <n v="1"/>
    <s v="Unidad Élite"/>
    <s v="Gilberto Mazo"/>
    <s v="gilberto.mazo@antioquia.gov.co"/>
    <s v="3146327933 - 3202407294 "/>
    <n v="8857"/>
    <s v="Chigorodó"/>
    <s v="05172"/>
    <s v="Centro"/>
    <s v="Z23"/>
    <s v="URABÁ"/>
    <s v="R09"/>
    <m/>
    <e v="#N/A"/>
    <e v="#N/A"/>
    <m/>
    <m/>
    <m/>
    <s v="Vendaval"/>
    <m/>
    <n v="30"/>
    <m/>
    <m/>
    <m/>
    <m/>
    <m/>
    <m/>
    <m/>
    <m/>
    <m/>
    <m/>
    <m/>
    <m/>
  </r>
  <r>
    <s v="Septiembre"/>
    <s v="09"/>
    <x v="3"/>
    <m/>
    <n v="20150929"/>
    <m/>
    <n v="1"/>
    <s v="Unidad Élite"/>
    <s v="Gilberto Mazo"/>
    <s v="gilberto.mazo@antioquia.gov.co"/>
    <s v="3146327933 - 3202407294 "/>
    <n v="8857"/>
    <s v="Uramita"/>
    <s v="05842"/>
    <s v="Cuenca del Río Sucio"/>
    <s v="Z13"/>
    <s v="OCCIDENTE"/>
    <s v="R06"/>
    <m/>
    <e v="#N/A"/>
    <e v="#N/A"/>
    <m/>
    <m/>
    <m/>
    <s v="Lluvias"/>
    <m/>
    <n v="19"/>
    <m/>
    <m/>
    <m/>
    <m/>
    <m/>
    <m/>
    <m/>
    <m/>
    <m/>
    <m/>
    <m/>
    <m/>
  </r>
  <r>
    <s v="Septiembre"/>
    <s v="09"/>
    <x v="3"/>
    <m/>
    <n v="20150929"/>
    <m/>
    <n v="1"/>
    <s v="Unidad Élite"/>
    <s v="Gilberto Mazo"/>
    <s v="gilberto.mazo@antioquia.gov.co"/>
    <s v="3146327933 - 3202407294 "/>
    <n v="8857"/>
    <s v="Puerto Triunfo"/>
    <s v="05591"/>
    <s v="Ribereña"/>
    <s v="Z06"/>
    <s v="MAGDALENA MEDIO"/>
    <s v="R03"/>
    <m/>
    <e v="#N/A"/>
    <e v="#N/A"/>
    <m/>
    <m/>
    <m/>
    <s v="Vendaval"/>
    <m/>
    <n v="30"/>
    <n v="63"/>
    <n v="5"/>
    <m/>
    <m/>
    <m/>
    <m/>
    <m/>
    <m/>
    <m/>
    <m/>
    <m/>
    <m/>
  </r>
  <r>
    <s v="Septiembre"/>
    <s v="09"/>
    <x v="3"/>
    <m/>
    <n v="20150930"/>
    <m/>
    <n v="1"/>
    <s v="Unidad Élite"/>
    <s v="Gilberto Mazo"/>
    <s v="gilberto.mazo@antioquia.gov.co"/>
    <s v="3146327933 - 3202407294 "/>
    <n v="8857"/>
    <s v="Santo Domingo"/>
    <s v="05690"/>
    <s v="Nus"/>
    <s v="Z05"/>
    <s v="NORDESTE"/>
    <s v="R04"/>
    <m/>
    <e v="#N/A"/>
    <e v="#N/A"/>
    <m/>
    <m/>
    <m/>
    <s v="Colapso Estructural"/>
    <m/>
    <n v="4"/>
    <m/>
    <n v="2"/>
    <m/>
    <m/>
    <m/>
    <m/>
    <m/>
    <m/>
    <m/>
    <m/>
    <m/>
    <m/>
  </r>
  <r>
    <s v="Septiembre"/>
    <s v="09"/>
    <x v="3"/>
    <m/>
    <n v="20150930"/>
    <m/>
    <n v="1"/>
    <s v="Unidad Élite"/>
    <s v="Gilberto Mazo"/>
    <s v="gilberto.mazo@antioquia.gov.co"/>
    <s v="3146327933 - 3202407294 "/>
    <n v="8857"/>
    <s v="Segovia"/>
    <s v="05736"/>
    <s v="Minera"/>
    <s v="Z08"/>
    <s v="NORDESTE"/>
    <s v="R04"/>
    <m/>
    <e v="#N/A"/>
    <e v="#N/A"/>
    <m/>
    <m/>
    <m/>
    <s v="Colapso Estructural"/>
    <m/>
    <n v="4"/>
    <m/>
    <n v="2"/>
    <m/>
    <m/>
    <m/>
    <m/>
    <m/>
    <m/>
    <m/>
    <m/>
    <m/>
    <m/>
  </r>
  <r>
    <s v="Octubre"/>
    <s v="10"/>
    <x v="3"/>
    <m/>
    <n v="20151001"/>
    <m/>
    <n v="1"/>
    <s v="Unidad Élite"/>
    <s v="Gilberto Mazo"/>
    <s v="gilberto.mazo@antioquia.gov.co"/>
    <s v="3146327933 - 3202407294 "/>
    <n v="8857"/>
    <s v="Santa Fe de Antioquia"/>
    <s v="05042"/>
    <s v="Cauca Medio"/>
    <s v="Z14"/>
    <s v="OCCIDENTE"/>
    <s v="R06"/>
    <m/>
    <e v="#N/A"/>
    <e v="#N/A"/>
    <m/>
    <m/>
    <m/>
    <s v="Accidente"/>
    <m/>
    <n v="1"/>
    <m/>
    <m/>
    <m/>
    <m/>
    <m/>
    <m/>
    <m/>
    <n v="9"/>
    <n v="4"/>
    <m/>
    <m/>
    <m/>
  </r>
  <r>
    <s v="Octubre"/>
    <s v="10"/>
    <x v="3"/>
    <m/>
    <n v="20151002"/>
    <m/>
    <n v="1"/>
    <s v="Unidad Élite"/>
    <s v="Gilberto Mazo"/>
    <s v="gilberto.mazo@antioquia.gov.co"/>
    <s v="3146327933 - 3202407294 "/>
    <n v="8857"/>
    <s v="Caldas"/>
    <s v="05129"/>
    <s v="Sur "/>
    <s v="Z03"/>
    <s v="VALLE DE ABURRÁ"/>
    <s v="R01"/>
    <m/>
    <e v="#N/A"/>
    <e v="#N/A"/>
    <m/>
    <m/>
    <m/>
    <s v="Otro"/>
    <m/>
    <n v="39"/>
    <m/>
    <m/>
    <m/>
    <m/>
    <m/>
    <m/>
    <m/>
    <m/>
    <m/>
    <m/>
    <m/>
    <m/>
  </r>
  <r>
    <s v="Octubre"/>
    <s v="10"/>
    <x v="3"/>
    <m/>
    <n v="20151005"/>
    <m/>
    <n v="1"/>
    <s v="Unidad Élite"/>
    <s v="Gilberto Mazo"/>
    <s v="gilberto.mazo@antioquia.gov.co"/>
    <s v="3146327933 - 3202407294 "/>
    <n v="8857"/>
    <s v="Alejandría"/>
    <s v="05021"/>
    <s v="Embalses"/>
    <s v="Z16"/>
    <s v="ORIENTE"/>
    <s v="R07"/>
    <m/>
    <e v="#N/A"/>
    <e v="#N/A"/>
    <m/>
    <m/>
    <m/>
    <s v="Vendaval"/>
    <m/>
    <n v="30"/>
    <n v="23"/>
    <m/>
    <m/>
    <m/>
    <n v="37"/>
    <n v="92"/>
    <m/>
    <m/>
    <m/>
    <m/>
    <m/>
    <m/>
  </r>
  <r>
    <s v="Octubre"/>
    <s v="10"/>
    <x v="3"/>
    <m/>
    <n v="20151005"/>
    <m/>
    <n v="1"/>
    <s v="Unidad Élite"/>
    <s v="Gilberto Mazo"/>
    <s v="gilberto.mazo@antioquia.gov.co"/>
    <s v="3146327933 - 3202407294 "/>
    <n v="8857"/>
    <s v="San Francisco"/>
    <s v="05652"/>
    <s v="Bosques"/>
    <s v="Z17"/>
    <s v="ORIENTE"/>
    <s v="R07"/>
    <m/>
    <e v="#N/A"/>
    <e v="#N/A"/>
    <m/>
    <m/>
    <m/>
    <s v="Vendaval"/>
    <m/>
    <n v="30"/>
    <n v="88"/>
    <n v="7"/>
    <m/>
    <m/>
    <n v="98"/>
    <n v="350"/>
    <m/>
    <m/>
    <m/>
    <m/>
    <m/>
    <m/>
  </r>
  <r>
    <s v="Octubre"/>
    <s v="10"/>
    <x v="3"/>
    <m/>
    <n v="20151006"/>
    <m/>
    <n v="1"/>
    <s v="Unidad Élite"/>
    <s v="Gilberto Mazo"/>
    <s v="gilberto.mazo@antioquia.gov.co"/>
    <s v="3146327933 - 3202407294 "/>
    <n v="8857"/>
    <s v="Caldas"/>
    <s v="05129"/>
    <s v="Sur "/>
    <s v="Z03"/>
    <s v="VALLE DE ABURRÁ"/>
    <s v="R01"/>
    <m/>
    <e v="#N/A"/>
    <e v="#N/A"/>
    <m/>
    <m/>
    <m/>
    <s v="Derrame"/>
    <m/>
    <n v="6"/>
    <m/>
    <m/>
    <m/>
    <m/>
    <m/>
    <m/>
    <m/>
    <m/>
    <m/>
    <m/>
    <m/>
    <m/>
  </r>
  <r>
    <s v="Octubre"/>
    <s v="10"/>
    <x v="3"/>
    <m/>
    <n v="20151006"/>
    <m/>
    <n v="1"/>
    <s v="Unidad Élite"/>
    <s v="Gilberto Mazo"/>
    <s v="gilberto.mazo@antioquia.gov.co"/>
    <s v="3146327933 - 3202407294 "/>
    <n v="8857"/>
    <s v="San Jerónimo"/>
    <s v="05656"/>
    <s v="Cauca Medio"/>
    <s v="Z14"/>
    <s v="OCCIDENTE"/>
    <s v="R06"/>
    <m/>
    <e v="#N/A"/>
    <e v="#N/A"/>
    <m/>
    <m/>
    <m/>
    <s v="Accidente"/>
    <m/>
    <n v="1"/>
    <m/>
    <m/>
    <m/>
    <m/>
    <m/>
    <n v="25"/>
    <m/>
    <m/>
    <m/>
    <m/>
    <n v="4"/>
    <m/>
  </r>
  <r>
    <s v="Octubre"/>
    <s v="10"/>
    <x v="3"/>
    <m/>
    <n v="20151004"/>
    <m/>
    <n v="1"/>
    <s v="Unidad Élite"/>
    <s v="Gilberto Mazo"/>
    <s v="gilberto.mazo@antioquia.gov.co"/>
    <s v="3146327933 - 3202407294 "/>
    <n v="8857"/>
    <s v="San Carlos"/>
    <s v="05649"/>
    <s v="Embalses"/>
    <s v="Z16"/>
    <s v="ORIENTE"/>
    <s v="R07"/>
    <m/>
    <e v="#N/A"/>
    <e v="#N/A"/>
    <m/>
    <m/>
    <m/>
    <s v="Vendaval"/>
    <m/>
    <n v="30"/>
    <m/>
    <m/>
    <m/>
    <m/>
    <m/>
    <m/>
    <m/>
    <m/>
    <m/>
    <m/>
    <m/>
    <m/>
  </r>
  <r>
    <s v="Octubre"/>
    <s v="10"/>
    <x v="3"/>
    <m/>
    <n v="20151007"/>
    <m/>
    <n v="1"/>
    <s v="Unidad Élite"/>
    <s v="Gilberto Mazo"/>
    <s v="gilberto.mazo@antioquia.gov.co"/>
    <s v="3146327933 - 3202407294 "/>
    <n v="8857"/>
    <s v="Caldas"/>
    <s v="05129"/>
    <s v="Sur "/>
    <s v="Z03"/>
    <s v="VALLE DE ABURRÁ"/>
    <s v="R01"/>
    <m/>
    <e v="#N/A"/>
    <e v="#N/A"/>
    <m/>
    <m/>
    <m/>
    <s v="Accidente"/>
    <m/>
    <n v="1"/>
    <m/>
    <m/>
    <m/>
    <m/>
    <m/>
    <m/>
    <m/>
    <m/>
    <m/>
    <m/>
    <m/>
    <m/>
  </r>
  <r>
    <s v="Octubre"/>
    <s v="10"/>
    <x v="3"/>
    <m/>
    <n v="20151012"/>
    <m/>
    <n v="1"/>
    <s v="Unidad Élite"/>
    <s v="Gilberto Mazo"/>
    <s v="gilberto.mazo@antioquia.gov.co"/>
    <s v="3146327933 - 3202407294 "/>
    <n v="8857"/>
    <s v="Barbosa"/>
    <s v="05079"/>
    <s v="Norte "/>
    <s v="Z02"/>
    <s v="VALLE DE ABURRÁ"/>
    <s v="R01"/>
    <m/>
    <e v="#N/A"/>
    <e v="#N/A"/>
    <m/>
    <m/>
    <m/>
    <s v="Accidente"/>
    <m/>
    <n v="1"/>
    <m/>
    <m/>
    <m/>
    <m/>
    <m/>
    <n v="33"/>
    <m/>
    <m/>
    <m/>
    <m/>
    <n v="1"/>
    <m/>
  </r>
  <r>
    <s v="Octubre"/>
    <s v="10"/>
    <x v="3"/>
    <m/>
    <n v="20151016"/>
    <m/>
    <n v="1"/>
    <s v="Unidad Élite"/>
    <s v="Gilberto Mazo"/>
    <s v="gilberto.mazo@antioquia.gov.co"/>
    <s v="3146327933 - 3202407294 "/>
    <n v="8857"/>
    <s v="Uramita"/>
    <s v="05842"/>
    <s v="Cuenca del Río Sucio"/>
    <s v="Z13"/>
    <s v="OCCIDENTE"/>
    <s v="R06"/>
    <m/>
    <e v="#N/A"/>
    <e v="#N/A"/>
    <m/>
    <m/>
    <m/>
    <s v="Vendaval"/>
    <m/>
    <n v="30"/>
    <m/>
    <m/>
    <m/>
    <m/>
    <m/>
    <m/>
    <m/>
    <m/>
    <m/>
    <m/>
    <m/>
    <m/>
  </r>
  <r>
    <s v="Octubre"/>
    <s v="10"/>
    <x v="3"/>
    <m/>
    <n v="20151020"/>
    <m/>
    <n v="1"/>
    <s v="Unidad Élite"/>
    <s v="Gilberto Mazo"/>
    <s v="gilberto.mazo@antioquia.gov.co"/>
    <s v="3146327933 - 3202407294 "/>
    <n v="8857"/>
    <s v="Ciudad Bolívar"/>
    <s v="05101"/>
    <s v="San Juan"/>
    <s v="Z20"/>
    <s v="SUROESTE"/>
    <s v="R08"/>
    <m/>
    <e v="#N/A"/>
    <e v="#N/A"/>
    <m/>
    <m/>
    <m/>
    <s v="Explosión"/>
    <m/>
    <n v="11"/>
    <m/>
    <m/>
    <m/>
    <m/>
    <m/>
    <m/>
    <m/>
    <n v="3"/>
    <m/>
    <m/>
    <m/>
    <m/>
  </r>
  <r>
    <s v="Octubre"/>
    <s v="10"/>
    <x v="3"/>
    <m/>
    <n v="20151020"/>
    <m/>
    <n v="1"/>
    <s v="Unidad Élite"/>
    <s v="Gilberto Mazo"/>
    <s v="gilberto.mazo@antioquia.gov.co"/>
    <s v="3146327933 - 3202407294 "/>
    <n v="8857"/>
    <s v="Olaya"/>
    <s v="05501"/>
    <s v="Cauca Medio"/>
    <s v="Z14"/>
    <s v="OCCIDENTE"/>
    <s v="R06"/>
    <m/>
    <e v="#N/A"/>
    <e v="#N/A"/>
    <m/>
    <m/>
    <m/>
    <s v="Vendaval"/>
    <m/>
    <n v="30"/>
    <m/>
    <m/>
    <m/>
    <m/>
    <n v="21"/>
    <n v="66"/>
    <m/>
    <m/>
    <m/>
    <m/>
    <m/>
    <m/>
  </r>
  <r>
    <s v="Octubre"/>
    <s v="10"/>
    <x v="3"/>
    <m/>
    <n v="20151020"/>
    <m/>
    <n v="1"/>
    <s v="Unidad Élite"/>
    <s v="Gilberto Mazo"/>
    <s v="gilberto.mazo@antioquia.gov.co"/>
    <s v="3146327933 - 3202407294 "/>
    <n v="8857"/>
    <s v="Apartadó"/>
    <s v="05045"/>
    <s v="Centro"/>
    <s v="Z23"/>
    <s v="URABÁ"/>
    <s v="R09"/>
    <m/>
    <e v="#N/A"/>
    <e v="#N/A"/>
    <m/>
    <m/>
    <m/>
    <s v="Vendaval"/>
    <s v="Inundación"/>
    <n v="30"/>
    <m/>
    <m/>
    <m/>
    <m/>
    <m/>
    <m/>
    <m/>
    <m/>
    <m/>
    <m/>
    <m/>
    <m/>
  </r>
  <r>
    <s v="Octubre"/>
    <s v="10"/>
    <x v="3"/>
    <m/>
    <n v="20151020"/>
    <m/>
    <n v="1"/>
    <s v="Unidad Élite"/>
    <s v="Gilberto Mazo"/>
    <s v="gilberto.mazo@antioquia.gov.co"/>
    <s v="3146327933 - 3202407294 "/>
    <n v="8857"/>
    <s v="Turbo"/>
    <s v="05837"/>
    <s v="Centro"/>
    <s v="Z23"/>
    <s v="URABÁ"/>
    <s v="R09"/>
    <s v="Currulao"/>
    <e v="#N/A"/>
    <e v="#N/A"/>
    <m/>
    <m/>
    <m/>
    <s v="Vendaval"/>
    <s v="Inundación"/>
    <n v="30"/>
    <m/>
    <m/>
    <m/>
    <m/>
    <m/>
    <m/>
    <m/>
    <m/>
    <m/>
    <m/>
    <m/>
    <m/>
  </r>
  <r>
    <s v="Octubre"/>
    <s v="10"/>
    <x v="3"/>
    <m/>
    <n v="20151022"/>
    <m/>
    <n v="1"/>
    <s v="Unidad Élite"/>
    <s v="Gilberto Mazo"/>
    <s v="gilberto.mazo@antioquia.gov.co"/>
    <s v="3146327933 - 3202407294 "/>
    <n v="8857"/>
    <s v="Titiribí"/>
    <s v="05809"/>
    <s v="Sinifaná"/>
    <s v="Z19"/>
    <s v="SUROESTE"/>
    <s v="R08"/>
    <m/>
    <e v="#N/A"/>
    <e v="#N/A"/>
    <m/>
    <m/>
    <m/>
    <s v="Incendio forestal"/>
    <m/>
    <n v="16"/>
    <m/>
    <m/>
    <m/>
    <m/>
    <m/>
    <m/>
    <m/>
    <m/>
    <m/>
    <m/>
    <m/>
    <m/>
  </r>
  <r>
    <s v="Octubre"/>
    <s v="10"/>
    <x v="3"/>
    <m/>
    <n v="20151023"/>
    <m/>
    <n v="1"/>
    <s v="Unidad Élite"/>
    <s v="Gilberto Mazo"/>
    <s v="gilberto.mazo@antioquia.gov.co"/>
    <s v="3146327933 - 3202407294 "/>
    <n v="8857"/>
    <s v="Uramita"/>
    <s v="05842"/>
    <s v="Cuenca del Río Sucio"/>
    <s v="Z13"/>
    <s v="OCCIDENTE"/>
    <s v="R06"/>
    <m/>
    <e v="#N/A"/>
    <e v="#N/A"/>
    <m/>
    <m/>
    <m/>
    <s v="Sismo"/>
    <m/>
    <n v="25"/>
    <m/>
    <m/>
    <m/>
    <m/>
    <m/>
    <m/>
    <m/>
    <m/>
    <m/>
    <m/>
    <m/>
    <m/>
  </r>
  <r>
    <s v="Octubre"/>
    <s v="10"/>
    <x v="3"/>
    <m/>
    <n v="20151029"/>
    <m/>
    <n v="1"/>
    <s v="Unidad Élite"/>
    <s v="Gilberto Mazo"/>
    <s v="gilberto.mazo@antioquia.gov.co"/>
    <s v="3146327933 - 3202407294 "/>
    <n v="8857"/>
    <s v="Bello"/>
    <s v="05088"/>
    <s v="Norte "/>
    <s v="Z02"/>
    <s v="VALLE DE ABURRÁ"/>
    <s v="R01"/>
    <m/>
    <e v="#N/A"/>
    <e v="#N/A"/>
    <m/>
    <m/>
    <m/>
    <s v="Colapso Estructural"/>
    <m/>
    <n v="4"/>
    <m/>
    <m/>
    <m/>
    <m/>
    <m/>
    <m/>
    <m/>
    <m/>
    <m/>
    <m/>
    <n v="1"/>
    <m/>
  </r>
  <r>
    <s v="Octubre"/>
    <s v="10"/>
    <x v="3"/>
    <m/>
    <n v="20151029"/>
    <m/>
    <n v="1"/>
    <s v="Unidad Élite"/>
    <s v="Gilberto Mazo"/>
    <s v="gilberto.mazo@antioquia.gov.co"/>
    <s v="3146327933 - 3202407294 "/>
    <n v="8857"/>
    <s v="Fredonia"/>
    <s v="05282"/>
    <s v="Sinifaná"/>
    <s v="Z19"/>
    <s v="SUROESTE"/>
    <s v="R08"/>
    <m/>
    <e v="#N/A"/>
    <e v="#N/A"/>
    <m/>
    <m/>
    <m/>
    <s v="Incendio forestal"/>
    <m/>
    <n v="16"/>
    <m/>
    <m/>
    <m/>
    <m/>
    <m/>
    <m/>
    <m/>
    <m/>
    <m/>
    <m/>
    <m/>
    <m/>
  </r>
  <r>
    <s v="Octubre"/>
    <s v="10"/>
    <x v="3"/>
    <m/>
    <n v="20151030"/>
    <m/>
    <n v="1"/>
    <s v="Unidad Élite"/>
    <s v="Gilberto Mazo"/>
    <s v="gilberto.mazo@antioquia.gov.co"/>
    <s v="3146327933 - 3202407294 "/>
    <n v="8857"/>
    <s v="Santa Fe de Antioquia"/>
    <s v="05042"/>
    <s v="Cauca Medio"/>
    <s v="Z14"/>
    <s v="OCCIDENTE"/>
    <s v="R06"/>
    <m/>
    <e v="#N/A"/>
    <e v="#N/A"/>
    <m/>
    <m/>
    <m/>
    <s v="Incendio estructural"/>
    <m/>
    <n v="15"/>
    <m/>
    <m/>
    <m/>
    <m/>
    <m/>
    <m/>
    <m/>
    <m/>
    <m/>
    <m/>
    <m/>
    <m/>
  </r>
  <r>
    <s v="Noviembre"/>
    <s v="11"/>
    <x v="3"/>
    <m/>
    <n v="20151103"/>
    <m/>
    <n v="1"/>
    <s v="Unidad Élite"/>
    <s v="Gilberto Mazo"/>
    <s v="gilberto.mazo@antioquia.gov.co"/>
    <s v="3146327933 - 3202407294 "/>
    <n v="8857"/>
    <s v="Puerto Triunfo"/>
    <s v="05591"/>
    <s v="Ribereña"/>
    <s v="Z06"/>
    <s v="MAGDALENA MEDIO"/>
    <s v="R03"/>
    <m/>
    <e v="#N/A"/>
    <e v="#N/A"/>
    <m/>
    <m/>
    <m/>
    <s v="Vendaval"/>
    <s v="Inundación"/>
    <n v="30"/>
    <m/>
    <m/>
    <m/>
    <m/>
    <n v="66"/>
    <n v="195"/>
    <m/>
    <m/>
    <m/>
    <m/>
    <m/>
    <m/>
  </r>
  <r>
    <s v="Noviembre"/>
    <s v="11"/>
    <x v="3"/>
    <m/>
    <n v="20151102"/>
    <m/>
    <n v="1"/>
    <s v="Unidad Élite"/>
    <s v="Gilberto Mazo"/>
    <s v="gilberto.mazo@antioquia.gov.co"/>
    <s v="3146327933 - 3202407294 "/>
    <n v="8857"/>
    <s v="Santa Rosa de Osos"/>
    <s v="05686"/>
    <s v="Río Grande y Chico"/>
    <s v="Z11"/>
    <s v="NORTE"/>
    <s v="R05"/>
    <m/>
    <e v="#N/A"/>
    <e v="#N/A"/>
    <m/>
    <m/>
    <m/>
    <s v="Otro"/>
    <m/>
    <n v="39"/>
    <m/>
    <m/>
    <m/>
    <m/>
    <m/>
    <m/>
    <m/>
    <m/>
    <m/>
    <m/>
    <m/>
    <m/>
  </r>
  <r>
    <s v="Noviembre"/>
    <s v="11"/>
    <x v="3"/>
    <m/>
    <n v="20151101"/>
    <m/>
    <n v="1"/>
    <s v="Unidad Élite"/>
    <s v="Gilberto Mazo"/>
    <s v="gilberto.mazo@antioquia.gov.co"/>
    <s v="3146327933 - 3202407294 "/>
    <n v="8857"/>
    <s v="Puerto Triunfo"/>
    <s v="05591"/>
    <s v="Ribereña"/>
    <s v="Z06"/>
    <s v="MAGDALENA MEDIO"/>
    <s v="R03"/>
    <m/>
    <e v="#N/A"/>
    <e v="#N/A"/>
    <m/>
    <m/>
    <m/>
    <s v="Vendaval"/>
    <m/>
    <n v="30"/>
    <n v="8"/>
    <m/>
    <m/>
    <m/>
    <n v="28"/>
    <m/>
    <m/>
    <m/>
    <m/>
    <m/>
    <m/>
    <m/>
  </r>
  <r>
    <s v="Noviembre"/>
    <s v="11"/>
    <x v="3"/>
    <m/>
    <n v="20151102"/>
    <m/>
    <n v="1"/>
    <s v="Unidad Élite"/>
    <s v="Gilberto Mazo"/>
    <s v="gilberto.mazo@antioquia.gov.co"/>
    <s v="3146327933 - 3202407294 "/>
    <n v="8857"/>
    <s v="Cocorná"/>
    <s v="05197"/>
    <s v="Bosques"/>
    <s v="Z17"/>
    <s v="ORIENTE"/>
    <s v="R07"/>
    <m/>
    <e v="#N/A"/>
    <e v="#N/A"/>
    <m/>
    <m/>
    <m/>
    <s v="Inundación"/>
    <m/>
    <n v="18"/>
    <m/>
    <m/>
    <m/>
    <m/>
    <n v="66"/>
    <n v="276"/>
    <m/>
    <m/>
    <m/>
    <m/>
    <m/>
    <m/>
  </r>
  <r>
    <s v="Noviembre"/>
    <s v="11"/>
    <x v="3"/>
    <m/>
    <n v="20151105"/>
    <m/>
    <n v="1"/>
    <s v="Unidad Élite"/>
    <s v="Gilberto Mazo"/>
    <s v="gilberto.mazo@antioquia.gov.co"/>
    <s v="3146327933 - 3202407294 "/>
    <n v="8857"/>
    <s v="Amagá"/>
    <s v="05030"/>
    <s v="Sinifaná"/>
    <s v="Z19"/>
    <s v="SUROESTE"/>
    <s v="R08"/>
    <m/>
    <e v="#N/A"/>
    <e v="#N/A"/>
    <m/>
    <m/>
    <m/>
    <s v="Accidente"/>
    <m/>
    <n v="1"/>
    <m/>
    <m/>
    <m/>
    <m/>
    <m/>
    <m/>
    <m/>
    <m/>
    <m/>
    <m/>
    <m/>
    <m/>
  </r>
  <r>
    <s v="Noviembre"/>
    <s v="11"/>
    <x v="3"/>
    <m/>
    <n v="20151109"/>
    <m/>
    <n v="1"/>
    <s v="Unidad Élite"/>
    <s v="Gilberto Mazo"/>
    <s v="gilberto.mazo@antioquia.gov.co"/>
    <s v="3146327933 - 3202407294 "/>
    <n v="8857"/>
    <s v="Barbosa"/>
    <s v="05079"/>
    <s v="Norte "/>
    <s v="Z02"/>
    <s v="VALLE DE ABURRÁ"/>
    <s v="R01"/>
    <m/>
    <e v="#N/A"/>
    <e v="#N/A"/>
    <m/>
    <m/>
    <m/>
    <s v="Incendio estructural"/>
    <m/>
    <n v="15"/>
    <m/>
    <m/>
    <m/>
    <m/>
    <m/>
    <m/>
    <m/>
    <m/>
    <m/>
    <m/>
    <m/>
    <m/>
  </r>
  <r>
    <s v="Noviembre"/>
    <s v="11"/>
    <x v="3"/>
    <m/>
    <n v="20151110"/>
    <m/>
    <n v="1"/>
    <s v="Unidad Élite"/>
    <s v="Gilberto Mazo"/>
    <s v="gilberto.mazo@antioquia.gov.co"/>
    <s v="3146327933 - 3202407294 "/>
    <n v="8857"/>
    <s v="Santa Fe de Antioquia"/>
    <s v="05042"/>
    <s v="Cauca Medio"/>
    <s v="Z14"/>
    <s v="OCCIDENTE"/>
    <s v="R06"/>
    <m/>
    <e v="#N/A"/>
    <e v="#N/A"/>
    <m/>
    <m/>
    <m/>
    <s v="accidente"/>
    <m/>
    <n v="1"/>
    <m/>
    <m/>
    <m/>
    <m/>
    <m/>
    <m/>
    <m/>
    <m/>
    <m/>
    <m/>
    <m/>
    <m/>
  </r>
  <r>
    <s v="Noviembre"/>
    <s v="11"/>
    <x v="3"/>
    <m/>
    <n v="20151110"/>
    <m/>
    <n v="1"/>
    <s v="Unidad Élite"/>
    <s v="Gilberto Mazo"/>
    <s v="gilberto.mazo@antioquia.gov.co"/>
    <s v="3146327933 - 3202407294 "/>
    <n v="8857"/>
    <s v="Copacabana"/>
    <s v="05212"/>
    <s v="Norte "/>
    <s v="Z02"/>
    <s v="VALLE DE ABURRÁ"/>
    <s v="R01"/>
    <m/>
    <e v="#N/A"/>
    <e v="#N/A"/>
    <m/>
    <m/>
    <m/>
    <s v="Deslizamiento"/>
    <m/>
    <n v="7"/>
    <m/>
    <m/>
    <m/>
    <m/>
    <m/>
    <n v="1"/>
    <m/>
    <m/>
    <m/>
    <m/>
    <m/>
    <m/>
  </r>
  <r>
    <s v="Noviembre"/>
    <s v="11"/>
    <x v="3"/>
    <m/>
    <n v="20151110"/>
    <m/>
    <n v="1"/>
    <s v="Unidad Élite"/>
    <s v="Gilberto Mazo"/>
    <s v="gilberto.mazo@antioquia.gov.co"/>
    <s v="3146327933 - 3202407294 "/>
    <n v="8857"/>
    <s v="San Pedro de los Milagros"/>
    <s v="05664"/>
    <s v="Río Grande y Chico"/>
    <s v="Z11"/>
    <s v="NORTE"/>
    <s v="R05"/>
    <m/>
    <e v="#N/A"/>
    <e v="#N/A"/>
    <m/>
    <m/>
    <m/>
    <s v="Vendaval"/>
    <s v="Inundación"/>
    <n v="30"/>
    <n v="7"/>
    <m/>
    <m/>
    <m/>
    <n v="5"/>
    <n v="17"/>
    <m/>
    <m/>
    <m/>
    <m/>
    <m/>
    <m/>
  </r>
  <r>
    <s v="Noviembre"/>
    <s v="11"/>
    <x v="3"/>
    <m/>
    <n v="20151111"/>
    <m/>
    <n v="1"/>
    <s v="Unidad Élite"/>
    <s v="Gilberto Mazo"/>
    <s v="gilberto.mazo@antioquia.gov.co"/>
    <s v="3146327933 - 3202407294 "/>
    <n v="8857"/>
    <s v="Yolombó"/>
    <s v="05890"/>
    <s v="Meseta"/>
    <s v="Z07"/>
    <s v="NORDESTE"/>
    <s v="R04"/>
    <m/>
    <e v="#N/A"/>
    <e v="#N/A"/>
    <m/>
    <m/>
    <m/>
    <s v="Deslizamiento"/>
    <m/>
    <n v="7"/>
    <m/>
    <m/>
    <m/>
    <m/>
    <m/>
    <m/>
    <m/>
    <m/>
    <m/>
    <m/>
    <m/>
    <m/>
  </r>
  <r>
    <s v="Noviembre"/>
    <s v="11"/>
    <x v="3"/>
    <m/>
    <n v="20151111"/>
    <m/>
    <n v="1"/>
    <s v="Unidad Élite"/>
    <s v="Gilberto Mazo"/>
    <s v="gilberto.mazo@antioquia.gov.co"/>
    <s v="3146327933 - 3202407294 "/>
    <n v="8857"/>
    <s v="Caldas"/>
    <s v="05129"/>
    <s v="Sur "/>
    <s v="Z03"/>
    <s v="VALLE DE ABURRÁ"/>
    <s v="R01"/>
    <m/>
    <e v="#N/A"/>
    <e v="#N/A"/>
    <m/>
    <m/>
    <m/>
    <s v="Deslizamiento"/>
    <m/>
    <n v="7"/>
    <n v="2"/>
    <m/>
    <m/>
    <m/>
    <m/>
    <m/>
    <m/>
    <m/>
    <m/>
    <m/>
    <m/>
    <m/>
  </r>
  <r>
    <s v="Noviembre"/>
    <s v="11"/>
    <x v="3"/>
    <m/>
    <n v="20151112"/>
    <m/>
    <n v="1"/>
    <s v="Unidad Élite"/>
    <s v="Gilberto Mazo"/>
    <s v="gilberto.mazo@antioquia.gov.co"/>
    <s v="3146327933 - 3202407294 "/>
    <n v="8857"/>
    <s v="Vegachí"/>
    <s v="05858"/>
    <s v="Meseta"/>
    <s v="Z07"/>
    <s v="NORDESTE"/>
    <s v="R04"/>
    <m/>
    <e v="#N/A"/>
    <e v="#N/A"/>
    <m/>
    <m/>
    <m/>
    <s v="Inundación"/>
    <m/>
    <n v="18"/>
    <m/>
    <m/>
    <m/>
    <m/>
    <n v="79"/>
    <n v="305"/>
    <m/>
    <m/>
    <m/>
    <m/>
    <m/>
    <m/>
  </r>
  <r>
    <s v="Noviembre"/>
    <s v="11"/>
    <x v="3"/>
    <m/>
    <n v="20151112"/>
    <m/>
    <n v="1"/>
    <s v="Unidad Élite"/>
    <s v="Gilberto Mazo"/>
    <s v="gilberto.mazo@antioquia.gov.co"/>
    <s v="3146327933 - 3202407294 "/>
    <n v="8857"/>
    <s v="Amagá"/>
    <s v="05030"/>
    <s v="Sinifaná"/>
    <s v="Z19"/>
    <s v="SUROESTE"/>
    <s v="R08"/>
    <m/>
    <e v="#N/A"/>
    <e v="#N/A"/>
    <m/>
    <m/>
    <m/>
    <s v="Deslizamiento"/>
    <m/>
    <n v="7"/>
    <m/>
    <m/>
    <m/>
    <m/>
    <m/>
    <m/>
    <m/>
    <m/>
    <m/>
    <m/>
    <m/>
    <m/>
  </r>
  <r>
    <s v="Noviembre"/>
    <s v="11"/>
    <x v="3"/>
    <m/>
    <n v="20151117"/>
    <m/>
    <n v="1"/>
    <s v="Unidad Élite"/>
    <s v="Gilberto Mazo"/>
    <s v="gilberto.mazo@antioquia.gov.co"/>
    <s v="3146327933 - 3202407294 "/>
    <n v="8857"/>
    <s v="Guarne"/>
    <s v="05318"/>
    <s v="Valle de San Nicolás"/>
    <s v="Z18"/>
    <s v="ORIENTE"/>
    <s v="R07"/>
    <m/>
    <e v="#N/A"/>
    <e v="#N/A"/>
    <m/>
    <m/>
    <m/>
    <s v="Ahogamiento"/>
    <m/>
    <e v="#N/A"/>
    <m/>
    <m/>
    <m/>
    <m/>
    <m/>
    <m/>
    <m/>
    <m/>
    <m/>
    <m/>
    <n v="2"/>
    <m/>
  </r>
  <r>
    <s v="Noviembre"/>
    <s v="11"/>
    <x v="3"/>
    <m/>
    <n v="20151120"/>
    <m/>
    <n v="1"/>
    <s v="Unidad Élite"/>
    <s v="Gilberto Mazo"/>
    <s v="gilberto.mazo@antioquia.gov.co"/>
    <s v="3146327933 - 3202407294 "/>
    <n v="8857"/>
    <s v="San Jerónimo"/>
    <s v="05656"/>
    <s v="Cauca Medio"/>
    <s v="Z14"/>
    <s v="OCCIDENTE"/>
    <s v="R06"/>
    <m/>
    <e v="#N/A"/>
    <e v="#N/A"/>
    <m/>
    <m/>
    <m/>
    <s v="Accidente"/>
    <m/>
    <n v="1"/>
    <m/>
    <m/>
    <m/>
    <m/>
    <m/>
    <n v="1"/>
    <m/>
    <m/>
    <m/>
    <m/>
    <m/>
    <m/>
  </r>
  <r>
    <s v="Noviembre"/>
    <s v="11"/>
    <x v="3"/>
    <m/>
    <n v="20151122"/>
    <m/>
    <n v="1"/>
    <s v="Unidad Élite"/>
    <s v="Gilberto Mazo"/>
    <s v="gilberto.mazo@antioquia.gov.co"/>
    <s v="3146327933 - 3202407294 "/>
    <n v="8857"/>
    <s v="El Bagre"/>
    <s v="05250"/>
    <s v="Bajo Cauca"/>
    <s v="Z04"/>
    <s v="BAJO CAUCA"/>
    <s v="R02"/>
    <m/>
    <e v="#N/A"/>
    <e v="#N/A"/>
    <m/>
    <m/>
    <m/>
    <s v="Inundación"/>
    <m/>
    <n v="18"/>
    <m/>
    <m/>
    <m/>
    <m/>
    <n v="35"/>
    <n v="105"/>
    <m/>
    <m/>
    <m/>
    <m/>
    <m/>
    <m/>
  </r>
  <r>
    <s v="Noviembre"/>
    <s v="11"/>
    <x v="3"/>
    <m/>
    <n v="20151123"/>
    <m/>
    <n v="1"/>
    <s v="Unidad Élite"/>
    <s v="Gilberto Mazo"/>
    <s v="gilberto.mazo@antioquia.gov.co"/>
    <s v="3146327933 - 3202407294 "/>
    <n v="8857"/>
    <s v="Urrao"/>
    <s v="05847"/>
    <s v="Penderisco"/>
    <s v="Z21"/>
    <s v="SUROESTE"/>
    <s v="R08"/>
    <m/>
    <e v="#N/A"/>
    <e v="#N/A"/>
    <m/>
    <m/>
    <m/>
    <s v="Avenida"/>
    <m/>
    <n v="3"/>
    <m/>
    <n v="9"/>
    <n v="14"/>
    <m/>
    <n v="11"/>
    <n v="36"/>
    <m/>
    <m/>
    <m/>
    <m/>
    <m/>
    <m/>
  </r>
  <r>
    <s v="Noviembre"/>
    <s v="11"/>
    <x v="3"/>
    <m/>
    <n v="20151125"/>
    <m/>
    <n v="1"/>
    <s v="Unidad Élite"/>
    <s v="Gilberto Mazo"/>
    <s v="gilberto.mazo@antioquia.gov.co"/>
    <s v="3146327933 - 3202407294 "/>
    <n v="8857"/>
    <s v="Liborina"/>
    <s v="05411"/>
    <s v="Cauca Medio"/>
    <s v="Z14"/>
    <s v="OCCIDENTE"/>
    <s v="R06"/>
    <m/>
    <e v="#N/A"/>
    <e v="#N/A"/>
    <m/>
    <m/>
    <m/>
    <s v="Vendaval"/>
    <m/>
    <n v="30"/>
    <n v="28"/>
    <m/>
    <m/>
    <m/>
    <n v="26"/>
    <n v="59"/>
    <m/>
    <m/>
    <m/>
    <m/>
    <m/>
    <m/>
  </r>
  <r>
    <s v="Diciembre"/>
    <s v="12"/>
    <x v="3"/>
    <m/>
    <n v="20151205"/>
    <m/>
    <n v="1"/>
    <s v="Unidad Élite"/>
    <s v="Gilberto Mazo"/>
    <s v="gilberto.mazo@antioquia.gov.co"/>
    <s v="3146327933 - 3202407294 "/>
    <n v="8857"/>
    <s v="Uramita"/>
    <s v="05842"/>
    <s v="Cuenca del Río Sucio"/>
    <s v="Z13"/>
    <s v="OCCIDENTE"/>
    <s v="R06"/>
    <m/>
    <e v="#N/A"/>
    <e v="#N/A"/>
    <m/>
    <m/>
    <m/>
    <s v="Vendaval"/>
    <m/>
    <n v="30"/>
    <n v="16"/>
    <m/>
    <m/>
    <m/>
    <m/>
    <m/>
    <m/>
    <m/>
    <m/>
    <m/>
    <m/>
    <m/>
  </r>
  <r>
    <s v="Diciembre"/>
    <s v="12"/>
    <x v="3"/>
    <m/>
    <n v="20151206"/>
    <m/>
    <n v="1"/>
    <s v="Unidad Élite"/>
    <s v="Gilberto Mazo"/>
    <s v="gilberto.mazo@antioquia.gov.co"/>
    <s v="3146327933 - 3202407294 "/>
    <n v="8857"/>
    <s v="Itagüí"/>
    <s v="05360"/>
    <s v="Sur "/>
    <s v="Z03"/>
    <s v="VALLE DE ABURRÁ"/>
    <s v="R01"/>
    <m/>
    <e v="#N/A"/>
    <e v="#N/A"/>
    <m/>
    <m/>
    <m/>
    <s v="Incendio forestal"/>
    <m/>
    <n v="16"/>
    <m/>
    <m/>
    <m/>
    <m/>
    <m/>
    <m/>
    <m/>
    <m/>
    <m/>
    <m/>
    <m/>
    <m/>
  </r>
  <r>
    <s v="Diciembre"/>
    <s v="12"/>
    <x v="3"/>
    <m/>
    <n v="20151209"/>
    <m/>
    <n v="1"/>
    <s v="Unidad Élite"/>
    <s v="Gilberto Mazo"/>
    <s v="gilberto.mazo@antioquia.gov.co"/>
    <s v="3146327933 - 3202407294 "/>
    <n v="8857"/>
    <s v="Bello"/>
    <s v="05088"/>
    <s v="Norte "/>
    <s v="Z02"/>
    <s v="VALLE DE ABURRÁ"/>
    <s v="R01"/>
    <m/>
    <e v="#N/A"/>
    <e v="#N/A"/>
    <m/>
    <m/>
    <m/>
    <s v="Incendio forestal"/>
    <m/>
    <n v="16"/>
    <m/>
    <m/>
    <m/>
    <m/>
    <m/>
    <m/>
    <m/>
    <m/>
    <m/>
    <m/>
    <m/>
    <m/>
  </r>
  <r>
    <s v="Diciembre"/>
    <s v="12"/>
    <x v="3"/>
    <m/>
    <n v="20151209"/>
    <m/>
    <n v="1"/>
    <s v="Unidad Élite"/>
    <s v="Gilberto Mazo"/>
    <s v="gilberto.mazo@antioquia.gov.co"/>
    <s v="3146327933 - 3202407294 "/>
    <n v="8857"/>
    <s v="Puerto Nare"/>
    <s v="05585"/>
    <s v="Ribereña"/>
    <s v="Z06"/>
    <s v="MAGDALENA MEDIO"/>
    <s v="R03"/>
    <m/>
    <e v="#N/A"/>
    <e v="#N/A"/>
    <m/>
    <m/>
    <m/>
    <s v="Incendio estructural"/>
    <m/>
    <n v="15"/>
    <m/>
    <m/>
    <m/>
    <m/>
    <m/>
    <m/>
    <m/>
    <m/>
    <m/>
    <m/>
    <m/>
    <m/>
  </r>
  <r>
    <s v="Diciembre"/>
    <s v="12"/>
    <x v="3"/>
    <m/>
    <n v="20151217"/>
    <m/>
    <n v="1"/>
    <s v="Unidad Élite"/>
    <s v="Gilberto Mazo"/>
    <s v="gilberto.mazo@antioquia.gov.co"/>
    <s v="3146327933 - 3202407294 "/>
    <n v="8857"/>
    <s v="Amagá"/>
    <s v="05030"/>
    <s v="Sinifaná"/>
    <s v="Z19"/>
    <s v="SUROESTE"/>
    <s v="R08"/>
    <m/>
    <e v="#N/A"/>
    <e v="#N/A"/>
    <m/>
    <m/>
    <m/>
    <s v="Accidente minero"/>
    <m/>
    <n v="2"/>
    <m/>
    <m/>
    <m/>
    <m/>
    <m/>
    <m/>
    <m/>
    <m/>
    <m/>
    <m/>
    <n v="2"/>
    <m/>
  </r>
  <r>
    <s v="Diciembre"/>
    <s v="12"/>
    <x v="3"/>
    <m/>
    <n v="20151219"/>
    <m/>
    <n v="1"/>
    <s v="Unidad Élite"/>
    <s v="Gilberto Mazo"/>
    <s v="gilberto.mazo@antioquia.gov.co"/>
    <s v="3146327933 - 3202407294 "/>
    <n v="8857"/>
    <s v="Santa Fe de Antioquia"/>
    <s v="05042"/>
    <s v="Cauca Medio"/>
    <s v="Z14"/>
    <s v="OCCIDENTE"/>
    <s v="R06"/>
    <m/>
    <e v="#N/A"/>
    <e v="#N/A"/>
    <m/>
    <m/>
    <m/>
    <s v="Incendio forestal"/>
    <m/>
    <n v="16"/>
    <m/>
    <m/>
    <m/>
    <m/>
    <m/>
    <m/>
    <m/>
    <m/>
    <m/>
    <m/>
    <m/>
    <m/>
  </r>
  <r>
    <s v="Diciembre"/>
    <s v="12"/>
    <x v="3"/>
    <m/>
    <n v="20151221"/>
    <m/>
    <n v="1"/>
    <s v="Unidad Élite"/>
    <s v="Gilberto Mazo"/>
    <s v="gilberto.mazo@antioquia.gov.co"/>
    <s v="3146327933 - 3202407294 "/>
    <n v="8857"/>
    <s v="Guarne"/>
    <s v="05318"/>
    <s v="Valle de San Nicolás"/>
    <s v="Z18"/>
    <s v="ORIENTE"/>
    <s v="R07"/>
    <m/>
    <e v="#N/A"/>
    <e v="#N/A"/>
    <m/>
    <m/>
    <m/>
    <s v="Incendio forestal"/>
    <m/>
    <n v="16"/>
    <m/>
    <m/>
    <m/>
    <m/>
    <m/>
    <m/>
    <m/>
    <m/>
    <m/>
    <m/>
    <m/>
    <m/>
  </r>
  <r>
    <s v="Diciembre"/>
    <s v="12"/>
    <x v="3"/>
    <m/>
    <n v="20151221"/>
    <m/>
    <n v="1"/>
    <s v="Unidad Élite"/>
    <s v="Gilberto Mazo"/>
    <s v="gilberto.mazo@antioquia.gov.co"/>
    <s v="3146327933 - 3202407294 "/>
    <n v="8857"/>
    <s v="Guarne"/>
    <s v="05318"/>
    <s v="Valle de San Nicolás"/>
    <s v="Z18"/>
    <s v="ORIENTE"/>
    <s v="R07"/>
    <m/>
    <e v="#N/A"/>
    <e v="#N/A"/>
    <m/>
    <m/>
    <m/>
    <s v="Incendio forestal"/>
    <m/>
    <n v="16"/>
    <m/>
    <m/>
    <m/>
    <m/>
    <m/>
    <m/>
    <m/>
    <m/>
    <m/>
    <m/>
    <n v="1"/>
    <m/>
  </r>
  <r>
    <s v="Diciembre"/>
    <s v="12"/>
    <x v="3"/>
    <m/>
    <n v="20151221"/>
    <m/>
    <n v="1"/>
    <s v="Unidad Élite"/>
    <s v="Gilberto Mazo"/>
    <s v="gilberto.mazo@antioquia.gov.co"/>
    <s v="3146327933 - 3202407294 "/>
    <n v="8857"/>
    <s v="Anzá"/>
    <s v="05044"/>
    <s v="Cauca Medio"/>
    <s v="Z14"/>
    <s v="OCCIDENTE"/>
    <s v="R06"/>
    <m/>
    <e v="#N/A"/>
    <e v="#N/A"/>
    <m/>
    <m/>
    <m/>
    <s v="Accidente"/>
    <m/>
    <n v="1"/>
    <m/>
    <m/>
    <m/>
    <m/>
    <m/>
    <m/>
    <m/>
    <m/>
    <m/>
    <m/>
    <m/>
    <m/>
  </r>
  <r>
    <s v="Diciembre"/>
    <s v="12"/>
    <x v="3"/>
    <m/>
    <n v="20151222"/>
    <m/>
    <n v="1"/>
    <s v="Unidad Élite"/>
    <s v="Gilberto Mazo"/>
    <s v="gilberto.mazo@antioquia.gov.co"/>
    <s v="3146327933 - 3202407294 "/>
    <n v="8857"/>
    <s v="Girardota"/>
    <s v="05308"/>
    <s v="Norte "/>
    <s v="Z02"/>
    <s v="VALLE DE ABURRÁ"/>
    <s v="R01"/>
    <m/>
    <e v="#N/A"/>
    <e v="#N/A"/>
    <m/>
    <m/>
    <m/>
    <s v="Incendio forestal"/>
    <m/>
    <n v="16"/>
    <m/>
    <m/>
    <m/>
    <m/>
    <m/>
    <m/>
    <m/>
    <m/>
    <m/>
    <m/>
    <m/>
    <m/>
  </r>
  <r>
    <s v="Enero"/>
    <s v="01"/>
    <x v="3"/>
    <m/>
    <n v="20150106"/>
    <m/>
    <n v="1"/>
    <s v="Comisión Social"/>
    <s v="Ana Yelitza Álvarez Calle"/>
    <s v="ana.alvarez@antioquia.gov.co"/>
    <s v="3217707985-3136236780"/>
    <n v="8862"/>
    <s v="La Pintada"/>
    <s v="05390"/>
    <s v="Cartama"/>
    <s v="Z22"/>
    <s v="SUROESTE"/>
    <s v="R08"/>
    <m/>
    <e v="#N/A"/>
    <e v="#N/A"/>
    <m/>
    <m/>
    <m/>
    <s v="Deslizamiento"/>
    <m/>
    <n v="7"/>
    <m/>
    <m/>
    <m/>
    <m/>
    <n v="4"/>
    <n v="13"/>
    <m/>
    <m/>
    <m/>
    <m/>
    <m/>
    <m/>
  </r>
  <r>
    <s v="Enero"/>
    <s v="01"/>
    <x v="3"/>
    <m/>
    <n v="20150108"/>
    <m/>
    <n v="1"/>
    <s v="Comisión Social"/>
    <s v="Ana Yelitza Álvarez Calle"/>
    <s v="ana.alvarez@antioquia.gov.co"/>
    <s v="3217707985-3136236780"/>
    <n v="8862"/>
    <s v="San Rafael"/>
    <s v="05667"/>
    <s v="Embalses"/>
    <s v="Z16"/>
    <s v="ORIENTE"/>
    <s v="R07"/>
    <m/>
    <e v="#N/A"/>
    <e v="#N/A"/>
    <m/>
    <m/>
    <m/>
    <s v="Deslizamiento"/>
    <m/>
    <n v="7"/>
    <m/>
    <m/>
    <m/>
    <m/>
    <n v="16"/>
    <n v="64"/>
    <m/>
    <m/>
    <m/>
    <m/>
    <m/>
    <m/>
  </r>
  <r>
    <s v="Enero"/>
    <s v="01"/>
    <x v="3"/>
    <m/>
    <n v="20150121"/>
    <m/>
    <n v="1"/>
    <s v="Comisión Social"/>
    <s v="Ana Yelitza Álvarez Calle"/>
    <s v="ana.alvarez@antioquia.gov.co"/>
    <s v="3217707985-3136236780"/>
    <n v="8862"/>
    <s v="Alejandría"/>
    <s v="05021"/>
    <s v="Embalses"/>
    <s v="Z16"/>
    <s v="ORIENTE"/>
    <s v="R07"/>
    <m/>
    <e v="#N/A"/>
    <e v="#N/A"/>
    <m/>
    <m/>
    <m/>
    <s v="Vendaval"/>
    <m/>
    <n v="30"/>
    <m/>
    <m/>
    <m/>
    <m/>
    <n v="3"/>
    <n v="12"/>
    <m/>
    <m/>
    <m/>
    <m/>
    <m/>
    <m/>
  </r>
  <r>
    <s v="Enero"/>
    <s v="01"/>
    <x v="3"/>
    <m/>
    <n v="20150114"/>
    <m/>
    <n v="1"/>
    <s v="Comisión Social"/>
    <s v="Ana Yelitza Álvarez Calle"/>
    <s v="ana.alvarez@antioquia.gov.co"/>
    <s v="3217707985-3136236780"/>
    <n v="8862"/>
    <s v="Granada"/>
    <s v="05313"/>
    <s v="Embalses"/>
    <s v="Z16"/>
    <s v="ORIENTE"/>
    <s v="R07"/>
    <m/>
    <e v="#N/A"/>
    <e v="#N/A"/>
    <m/>
    <m/>
    <m/>
    <s v="Incendio estructural"/>
    <m/>
    <n v="15"/>
    <m/>
    <m/>
    <m/>
    <m/>
    <n v="5"/>
    <n v="23"/>
    <m/>
    <m/>
    <m/>
    <m/>
    <m/>
    <m/>
  </r>
  <r>
    <s v="Enero"/>
    <s v="01"/>
    <x v="3"/>
    <m/>
    <n v="20150128"/>
    <m/>
    <n v="1"/>
    <s v="Comisión Social"/>
    <s v="Ana Yelitza Álvarez Calle"/>
    <s v="ana.alvarez@antioquia.gov.co"/>
    <s v="3217707985-3136236780"/>
    <n v="8862"/>
    <s v="Urrao"/>
    <s v="05847"/>
    <s v="Penderisco"/>
    <s v="Z21"/>
    <s v="SUROESTE"/>
    <s v="R08"/>
    <m/>
    <e v="#N/A"/>
    <e v="#N/A"/>
    <m/>
    <m/>
    <m/>
    <s v="Deslizamiento"/>
    <m/>
    <n v="7"/>
    <m/>
    <m/>
    <m/>
    <m/>
    <m/>
    <m/>
    <m/>
    <m/>
    <m/>
    <m/>
    <m/>
    <m/>
  </r>
  <r>
    <s v="Enero"/>
    <s v="01"/>
    <x v="3"/>
    <m/>
    <n v="20150116"/>
    <m/>
    <n v="1"/>
    <s v="Comisión Social"/>
    <s v="Ana Yelitza Álvarez Calle"/>
    <s v="ana.alvarez@antioquia.gov.co"/>
    <s v="3217707985-3136236780"/>
    <n v="8862"/>
    <s v="Urrao"/>
    <s v="05847"/>
    <s v="Penderisco"/>
    <s v="Z21"/>
    <s v="SUROESTE"/>
    <s v="R08"/>
    <m/>
    <e v="#N/A"/>
    <e v="#N/A"/>
    <m/>
    <m/>
    <m/>
    <s v="Deslizamiento"/>
    <m/>
    <n v="7"/>
    <m/>
    <m/>
    <m/>
    <m/>
    <n v="15"/>
    <n v="108"/>
    <m/>
    <m/>
    <m/>
    <m/>
    <m/>
    <m/>
  </r>
  <r>
    <s v="Enero"/>
    <s v="01"/>
    <x v="3"/>
    <m/>
    <n v="20150107"/>
    <m/>
    <n v="1"/>
    <s v="Comisión Social"/>
    <s v="Ana Yelitza Álvarez Calle"/>
    <s v="ana.alvarez@antioquia.gov.co"/>
    <s v="3217707985-3136236780"/>
    <n v="8862"/>
    <s v="Valdivia"/>
    <s v="05854"/>
    <s v="Vertiente Chorros Blancos"/>
    <s v="Z10"/>
    <s v="NORTE"/>
    <s v="R05"/>
    <m/>
    <e v="#N/A"/>
    <e v="#N/A"/>
    <m/>
    <m/>
    <m/>
    <s v="Deslizamiento"/>
    <m/>
    <n v="7"/>
    <m/>
    <m/>
    <m/>
    <m/>
    <n v="5"/>
    <n v="15"/>
    <m/>
    <m/>
    <m/>
    <m/>
    <m/>
    <m/>
  </r>
  <r>
    <s v="Enero"/>
    <s v="01"/>
    <x v="3"/>
    <m/>
    <n v="20150107"/>
    <m/>
    <n v="1"/>
    <s v="Comisión Social"/>
    <s v="Ana Yelitza Álvarez Calle"/>
    <s v="ana.alvarez@antioquia.gov.co"/>
    <s v="3217707985-3136236780"/>
    <n v="8862"/>
    <s v="Santa Bárbara"/>
    <s v="05679"/>
    <s v="Cartama"/>
    <s v="Z22"/>
    <s v="SUROESTE"/>
    <s v="R08"/>
    <m/>
    <e v="#N/A"/>
    <e v="#N/A"/>
    <m/>
    <m/>
    <m/>
    <s v="Vendaval"/>
    <m/>
    <n v="30"/>
    <m/>
    <m/>
    <m/>
    <m/>
    <n v="7"/>
    <n v="21"/>
    <m/>
    <m/>
    <m/>
    <m/>
    <m/>
    <m/>
  </r>
  <r>
    <s v="Enero"/>
    <s v="01"/>
    <x v="3"/>
    <m/>
    <n v="20150116"/>
    <m/>
    <n v="1"/>
    <s v="Comisión Social"/>
    <s v="Ana Yelitza Álvarez Calle"/>
    <s v="ana.alvarez@antioquia.gov.co"/>
    <s v="3217707985-3136236780"/>
    <n v="8862"/>
    <s v="Santa Bárbara"/>
    <s v="05679"/>
    <s v="Cartama"/>
    <s v="Z22"/>
    <s v="SUROESTE"/>
    <s v="R08"/>
    <m/>
    <e v="#N/A"/>
    <e v="#N/A"/>
    <m/>
    <m/>
    <m/>
    <s v="Incendio estructural"/>
    <m/>
    <n v="15"/>
    <m/>
    <m/>
    <m/>
    <m/>
    <m/>
    <m/>
    <m/>
    <m/>
    <m/>
    <m/>
    <m/>
    <m/>
  </r>
  <r>
    <s v="Febrero"/>
    <s v="02"/>
    <x v="3"/>
    <m/>
    <n v="20150213"/>
    <m/>
    <n v="1"/>
    <s v="Comisión Social"/>
    <s v="Ana Yelitza Álvarez Calle"/>
    <s v="ana.alvarez@antioquia.gov.co"/>
    <s v="3217707985-3136236780"/>
    <n v="8862"/>
    <s v="Urrao"/>
    <s v="05847"/>
    <s v="Penderisco"/>
    <s v="Z21"/>
    <s v="SUROESTE"/>
    <s v="R08"/>
    <m/>
    <e v="#N/A"/>
    <e v="#N/A"/>
    <m/>
    <m/>
    <m/>
    <s v="Vendaval"/>
    <m/>
    <n v="30"/>
    <m/>
    <m/>
    <m/>
    <m/>
    <n v="21"/>
    <n v="63"/>
    <m/>
    <m/>
    <m/>
    <m/>
    <m/>
    <m/>
  </r>
  <r>
    <s v="Febrero"/>
    <s v="02"/>
    <x v="3"/>
    <m/>
    <n v="20150227"/>
    <m/>
    <n v="1"/>
    <s v="Comisión Social"/>
    <s v="Ana Yelitza Álvarez Calle"/>
    <s v="ana.alvarez@antioquia.gov.co"/>
    <s v="3217707985-3136236780"/>
    <n v="8862"/>
    <s v="Nariño"/>
    <s v="05483"/>
    <s v="Páramo"/>
    <s v="Z15"/>
    <s v="ORIENTE"/>
    <s v="R07"/>
    <m/>
    <e v="#N/A"/>
    <e v="#N/A"/>
    <m/>
    <m/>
    <m/>
    <s v="Vendaval"/>
    <m/>
    <n v="30"/>
    <m/>
    <m/>
    <m/>
    <m/>
    <n v="14"/>
    <n v="42"/>
    <m/>
    <m/>
    <m/>
    <m/>
    <m/>
    <m/>
  </r>
  <r>
    <s v="Febrero"/>
    <s v="02"/>
    <x v="3"/>
    <m/>
    <n v="20150203"/>
    <m/>
    <n v="1"/>
    <s v="Comisión Social"/>
    <s v="Ana Yelitza Álvarez Calle"/>
    <s v="ana.alvarez@antioquia.gov.co"/>
    <s v="3217707985-3136236780"/>
    <n v="8862"/>
    <s v="Nariño"/>
    <s v="05483"/>
    <s v="Páramo"/>
    <s v="Z15"/>
    <s v="ORIENTE"/>
    <s v="R07"/>
    <m/>
    <e v="#N/A"/>
    <e v="#N/A"/>
    <m/>
    <m/>
    <m/>
    <s v="Incendio estructural"/>
    <m/>
    <n v="15"/>
    <m/>
    <m/>
    <m/>
    <m/>
    <n v="1"/>
    <n v="3"/>
    <m/>
    <m/>
    <m/>
    <m/>
    <m/>
    <m/>
  </r>
  <r>
    <s v="Marzo"/>
    <s v="03"/>
    <x v="3"/>
    <m/>
    <n v="20150304"/>
    <m/>
    <n v="1"/>
    <s v="Comisión Social"/>
    <s v="Ana Yelitza Álvarez Calle"/>
    <s v="ana.alvarez@antioquia.gov.co"/>
    <s v="3217707985-3136236780"/>
    <n v="8862"/>
    <s v="San Roque"/>
    <s v="05670"/>
    <s v="Nus"/>
    <s v="Z05"/>
    <s v="NORDESTE"/>
    <s v="R04"/>
    <m/>
    <e v="#N/A"/>
    <e v="#N/A"/>
    <m/>
    <m/>
    <m/>
    <s v="Vendaval"/>
    <m/>
    <n v="30"/>
    <m/>
    <m/>
    <m/>
    <m/>
    <n v="2"/>
    <n v="6"/>
    <m/>
    <m/>
    <m/>
    <m/>
    <m/>
    <m/>
  </r>
  <r>
    <s v="Marzo"/>
    <s v="03"/>
    <x v="3"/>
    <m/>
    <n v="20150304"/>
    <m/>
    <n v="1"/>
    <s v="Comisión Social"/>
    <s v="Ana Yelitza Álvarez Calle"/>
    <s v="ana.alvarez@antioquia.gov.co"/>
    <s v="3217707985-3136236780"/>
    <n v="8862"/>
    <s v="Bello"/>
    <s v="05088"/>
    <s v="Norte "/>
    <s v="Z02"/>
    <s v="VALLE DE ABURRÁ"/>
    <s v="R01"/>
    <m/>
    <e v="#N/A"/>
    <e v="#N/A"/>
    <m/>
    <m/>
    <m/>
    <s v="Incendio estructural"/>
    <m/>
    <n v="15"/>
    <m/>
    <m/>
    <m/>
    <m/>
    <n v="22"/>
    <n v="66"/>
    <m/>
    <m/>
    <m/>
    <m/>
    <m/>
    <m/>
  </r>
  <r>
    <s v="Marzo"/>
    <s v="03"/>
    <x v="3"/>
    <m/>
    <n v="20150316"/>
    <m/>
    <n v="1"/>
    <s v="Comisión Social"/>
    <s v="Ana Yelitza Álvarez Calle"/>
    <s v="ana.alvarez@antioquia.gov.co"/>
    <s v="3217707985-3136236780"/>
    <n v="8862"/>
    <s v="Cocorná"/>
    <s v="05197"/>
    <s v="Bosques"/>
    <s v="Z17"/>
    <s v="ORIENTE"/>
    <s v="R07"/>
    <m/>
    <e v="#N/A"/>
    <e v="#N/A"/>
    <m/>
    <m/>
    <m/>
    <s v="Vendaval"/>
    <m/>
    <n v="30"/>
    <m/>
    <m/>
    <m/>
    <m/>
    <n v="15"/>
    <n v="82"/>
    <m/>
    <m/>
    <m/>
    <m/>
    <m/>
    <m/>
  </r>
  <r>
    <s v="Marzo"/>
    <s v="03"/>
    <x v="3"/>
    <m/>
    <n v="20150318"/>
    <m/>
    <n v="1"/>
    <s v="Comisión Social"/>
    <s v="Ana Yelitza Álvarez Calle"/>
    <s v="ana.alvarez@antioquia.gov.co"/>
    <s v="3217707985-3136236780"/>
    <n v="8862"/>
    <s v="El Carmen de Viboral"/>
    <s v="05148"/>
    <s v="Valle de San Nicolás"/>
    <s v="Z18"/>
    <s v="ORIENTE"/>
    <s v="R07"/>
    <m/>
    <e v="#N/A"/>
    <e v="#N/A"/>
    <m/>
    <m/>
    <m/>
    <s v="Vendaval"/>
    <m/>
    <n v="30"/>
    <m/>
    <m/>
    <m/>
    <m/>
    <n v="10"/>
    <n v="36"/>
    <m/>
    <m/>
    <m/>
    <m/>
    <m/>
    <m/>
  </r>
  <r>
    <s v="Marzo"/>
    <s v="03"/>
    <x v="3"/>
    <m/>
    <n v="20150311"/>
    <m/>
    <n v="1"/>
    <s v="Comisión Social"/>
    <s v="Ana Yelitza Álvarez Calle"/>
    <s v="ana.alvarez@antioquia.gov.co"/>
    <s v="3217707985-3136236780"/>
    <n v="8862"/>
    <s v="San Luis"/>
    <s v="05660"/>
    <s v="Bosques"/>
    <s v="Z17"/>
    <s v="ORIENTE"/>
    <s v="R07"/>
    <m/>
    <e v="#N/A"/>
    <e v="#N/A"/>
    <m/>
    <m/>
    <m/>
    <s v="Vendaval"/>
    <m/>
    <n v="30"/>
    <m/>
    <m/>
    <m/>
    <m/>
    <n v="5"/>
    <n v="15"/>
    <m/>
    <m/>
    <m/>
    <m/>
    <m/>
    <m/>
  </r>
  <r>
    <s v="Marzo"/>
    <s v="03"/>
    <x v="3"/>
    <m/>
    <n v="20150310"/>
    <m/>
    <n v="1"/>
    <s v="Comisión Social"/>
    <s v="Ana Yelitza Álvarez Calle"/>
    <s v="ana.alvarez@antioquia.gov.co"/>
    <s v="3217707985-3136236780"/>
    <n v="8862"/>
    <s v="Peque"/>
    <s v="05543"/>
    <s v="Cuenca del Río Sucio"/>
    <s v="Z13"/>
    <s v="OCCIDENTE"/>
    <s v="R06"/>
    <m/>
    <e v="#N/A"/>
    <e v="#N/A"/>
    <m/>
    <m/>
    <m/>
    <s v="Lluvias"/>
    <m/>
    <n v="19"/>
    <m/>
    <m/>
    <m/>
    <m/>
    <n v="14"/>
    <n v="42"/>
    <m/>
    <m/>
    <m/>
    <m/>
    <m/>
    <m/>
  </r>
  <r>
    <s v="Marzo"/>
    <s v="03"/>
    <x v="3"/>
    <m/>
    <n v="20150312"/>
    <m/>
    <n v="1"/>
    <s v="Comisión Social"/>
    <s v="Ana Yelitza Álvarez Calle"/>
    <s v="ana.alvarez@antioquia.gov.co"/>
    <s v="3217707985-3136236780"/>
    <n v="8862"/>
    <s v="Alejandría"/>
    <s v="05021"/>
    <s v="Embalses"/>
    <s v="Z16"/>
    <s v="ORIENTE"/>
    <s v="R07"/>
    <m/>
    <e v="#N/A"/>
    <e v="#N/A"/>
    <m/>
    <m/>
    <m/>
    <s v="Incendio forestal"/>
    <m/>
    <n v="16"/>
    <m/>
    <m/>
    <m/>
    <m/>
    <m/>
    <m/>
    <m/>
    <m/>
    <m/>
    <m/>
    <m/>
    <m/>
  </r>
  <r>
    <s v="Marzo"/>
    <s v="03"/>
    <x v="3"/>
    <m/>
    <n v="20150312"/>
    <m/>
    <n v="1"/>
    <s v="Comisión Social"/>
    <s v="Ana Yelitza Álvarez Calle"/>
    <s v="ana.alvarez@antioquia.gov.co"/>
    <s v="3217707985-3136236780"/>
    <n v="8862"/>
    <s v="Briceño"/>
    <s v="05107"/>
    <s v="Vertiente Chorros Blancos"/>
    <s v="Z10"/>
    <s v="NORTE"/>
    <s v="R05"/>
    <m/>
    <e v="#N/A"/>
    <e v="#N/A"/>
    <m/>
    <m/>
    <m/>
    <s v="Lluvias"/>
    <m/>
    <n v="19"/>
    <m/>
    <m/>
    <m/>
    <m/>
    <n v="13"/>
    <n v="92"/>
    <m/>
    <m/>
    <m/>
    <m/>
    <m/>
    <m/>
  </r>
  <r>
    <s v="Marzo"/>
    <s v="03"/>
    <x v="3"/>
    <m/>
    <n v="20150324"/>
    <m/>
    <n v="1"/>
    <s v="Comisión Social"/>
    <s v="Ana Yelitza Álvarez Calle"/>
    <s v="ana.alvarez@antioquia.gov.co"/>
    <s v="3217707985-3136236780"/>
    <n v="8862"/>
    <s v="San Luis"/>
    <s v="05660"/>
    <s v="Bosques"/>
    <s v="Z17"/>
    <s v="ORIENTE"/>
    <s v="R07"/>
    <m/>
    <e v="#N/A"/>
    <e v="#N/A"/>
    <m/>
    <m/>
    <m/>
    <s v="Vendaval"/>
    <m/>
    <n v="30"/>
    <m/>
    <m/>
    <m/>
    <m/>
    <n v="32"/>
    <n v="96"/>
    <m/>
    <m/>
    <m/>
    <m/>
    <m/>
    <m/>
  </r>
  <r>
    <s v="Marzo"/>
    <s v="03"/>
    <x v="3"/>
    <m/>
    <n v="20150309"/>
    <m/>
    <n v="1"/>
    <s v="Comisión Social"/>
    <s v="Ana Yelitza Álvarez Calle"/>
    <s v="ana.alvarez@antioquia.gov.co"/>
    <s v="3217707985-3136236780"/>
    <n v="8862"/>
    <s v="Fredonia"/>
    <s v="05282"/>
    <s v="Sinifaná"/>
    <s v="Z19"/>
    <s v="SUROESTE"/>
    <s v="R08"/>
    <m/>
    <e v="#N/A"/>
    <e v="#N/A"/>
    <m/>
    <m/>
    <m/>
    <s v="Vendaval"/>
    <s v="Deslizamiento"/>
    <n v="30"/>
    <m/>
    <m/>
    <m/>
    <m/>
    <n v="6"/>
    <n v="18"/>
    <m/>
    <m/>
    <m/>
    <m/>
    <m/>
    <m/>
  </r>
  <r>
    <s v="Marzo"/>
    <s v="03"/>
    <x v="3"/>
    <m/>
    <n v="20150323"/>
    <m/>
    <n v="1"/>
    <s v="Comisión Social"/>
    <s v="Ana Yelitza Álvarez Calle"/>
    <s v="ana.alvarez@antioquia.gov.co"/>
    <s v="3217707985-3136236780"/>
    <n v="8862"/>
    <s v="Turbo"/>
    <s v="05837"/>
    <s v="Centro"/>
    <s v="Z23"/>
    <s v="URABÁ"/>
    <s v="R09"/>
    <m/>
    <e v="#N/A"/>
    <e v="#N/A"/>
    <m/>
    <m/>
    <m/>
    <s v="Otro"/>
    <s v="Desplazamiento"/>
    <n v="39"/>
    <m/>
    <m/>
    <m/>
    <m/>
    <n v="113"/>
    <n v="221"/>
    <m/>
    <m/>
    <m/>
    <m/>
    <m/>
    <m/>
  </r>
  <r>
    <s v="Abril"/>
    <s v="04"/>
    <x v="3"/>
    <m/>
    <n v="20150407"/>
    <m/>
    <n v="1"/>
    <s v="Comisión Social"/>
    <s v="Ana Yelitza Álvarez Calle"/>
    <s v="ana.alvarez@antioquia.gov.co"/>
    <s v="3217707985-3136236780"/>
    <n v="8862"/>
    <s v="Abejorral"/>
    <s v="05002"/>
    <s v="Páramo"/>
    <s v="Z15"/>
    <s v="ORIENTE"/>
    <s v="R07"/>
    <m/>
    <e v="#N/A"/>
    <e v="#N/A"/>
    <m/>
    <m/>
    <m/>
    <s v="Incendio forestal"/>
    <m/>
    <n v="16"/>
    <m/>
    <m/>
    <m/>
    <m/>
    <n v="17"/>
    <n v="41"/>
    <m/>
    <m/>
    <m/>
    <m/>
    <m/>
    <m/>
  </r>
  <r>
    <s v="Marzo"/>
    <s v="03"/>
    <x v="3"/>
    <m/>
    <n v="20150326"/>
    <m/>
    <n v="1"/>
    <s v="Comisión Social"/>
    <s v="Ana Yelitza Álvarez Calle"/>
    <s v="ana.alvarez@antioquia.gov.co"/>
    <s v="3217707985-3136236780"/>
    <n v="8862"/>
    <s v="San Rafael"/>
    <s v="05667"/>
    <s v="Embalses"/>
    <s v="Z16"/>
    <s v="ORIENTE"/>
    <s v="R07"/>
    <m/>
    <e v="#N/A"/>
    <e v="#N/A"/>
    <m/>
    <m/>
    <m/>
    <s v="Otro"/>
    <m/>
    <n v="39"/>
    <m/>
    <m/>
    <m/>
    <m/>
    <n v="10"/>
    <n v="30"/>
    <m/>
    <m/>
    <m/>
    <m/>
    <m/>
    <m/>
  </r>
  <r>
    <s v="Abril"/>
    <s v="04"/>
    <x v="3"/>
    <m/>
    <n v="20150413"/>
    <m/>
    <n v="1"/>
    <s v="Comisión Social"/>
    <s v="Ana Yelitza Álvarez Calle"/>
    <s v="ana.alvarez@antioquia.gov.co"/>
    <s v="3217707985-3136236780"/>
    <n v="8862"/>
    <s v="Ituango"/>
    <s v="05361"/>
    <s v="Río Cauca"/>
    <s v="Z12"/>
    <s v="NORTE"/>
    <s v="R05"/>
    <m/>
    <e v="#N/A"/>
    <e v="#N/A"/>
    <m/>
    <m/>
    <m/>
    <s v="Vendaval"/>
    <m/>
    <n v="30"/>
    <m/>
    <m/>
    <m/>
    <m/>
    <n v="20"/>
    <n v="113"/>
    <m/>
    <m/>
    <m/>
    <m/>
    <m/>
    <m/>
  </r>
  <r>
    <s v="Abril"/>
    <s v="04"/>
    <x v="3"/>
    <m/>
    <n v="20150413"/>
    <m/>
    <n v="1"/>
    <s v="Comisión Social"/>
    <s v="Ana Yelitza Álvarez Calle"/>
    <s v="ana.alvarez@antioquia.gov.co"/>
    <s v="3217707985-3136236780"/>
    <n v="8862"/>
    <s v="Nariño"/>
    <s v="05483"/>
    <s v="Páramo"/>
    <s v="Z15"/>
    <s v="ORIENTE"/>
    <s v="R07"/>
    <m/>
    <e v="#N/A"/>
    <e v="#N/A"/>
    <m/>
    <m/>
    <m/>
    <s v="Lluvias"/>
    <s v="Deslizamiento"/>
    <n v="19"/>
    <m/>
    <m/>
    <m/>
    <m/>
    <n v="16"/>
    <n v="64"/>
    <m/>
    <m/>
    <m/>
    <m/>
    <m/>
    <m/>
  </r>
  <r>
    <s v="Abril"/>
    <s v="04"/>
    <x v="3"/>
    <m/>
    <n v="20150413"/>
    <m/>
    <n v="1"/>
    <s v="Comisión Social"/>
    <s v="Ana Yelitza Álvarez Calle"/>
    <s v="ana.alvarez@antioquia.gov.co"/>
    <s v="3217707985-3136236780"/>
    <n v="8862"/>
    <s v="Liborina"/>
    <s v="05411"/>
    <s v="Cauca Medio"/>
    <s v="Z14"/>
    <s v="OCCIDENTE"/>
    <s v="R06"/>
    <m/>
    <e v="#N/A"/>
    <e v="#N/A"/>
    <m/>
    <m/>
    <m/>
    <s v="Vendaval"/>
    <m/>
    <n v="30"/>
    <m/>
    <m/>
    <m/>
    <m/>
    <n v="22"/>
    <n v="63"/>
    <m/>
    <m/>
    <m/>
    <m/>
    <m/>
    <m/>
  </r>
  <r>
    <s v="Abril"/>
    <s v="04"/>
    <x v="3"/>
    <m/>
    <n v="20150413"/>
    <m/>
    <n v="1"/>
    <s v="Comisión Social"/>
    <s v="Ana Yelitza Álvarez Calle"/>
    <s v="ana.alvarez@antioquia.gov.co"/>
    <s v="3217707985-3136236780"/>
    <n v="8862"/>
    <s v="Arboletes"/>
    <s v="05051"/>
    <s v="Norte"/>
    <s v="Z24"/>
    <s v="URABÁ"/>
    <s v="R09"/>
    <m/>
    <e v="#N/A"/>
    <e v="#N/A"/>
    <m/>
    <m/>
    <m/>
    <s v="Erosión costera"/>
    <m/>
    <n v="10"/>
    <m/>
    <m/>
    <m/>
    <m/>
    <n v="6"/>
    <n v="15"/>
    <m/>
    <m/>
    <m/>
    <m/>
    <m/>
    <m/>
  </r>
  <r>
    <s v="Abril"/>
    <s v="03"/>
    <x v="3"/>
    <m/>
    <n v="20150320"/>
    <m/>
    <n v="1"/>
    <s v="Comisión Social"/>
    <s v="Ana Yelitza Álvarez Calle"/>
    <s v="ana.alvarez@antioquia.gov.co"/>
    <s v="3217707985-3136236780"/>
    <n v="8862"/>
    <s v="Zaragoza"/>
    <s v="05895"/>
    <s v="Bajo Cauca"/>
    <s v="Z04"/>
    <s v="BAJO CAUCA"/>
    <s v="R02"/>
    <m/>
    <e v="#N/A"/>
    <e v="#N/A"/>
    <m/>
    <m/>
    <m/>
    <s v="Otro"/>
    <s v="Desplazamiento"/>
    <n v="39"/>
    <m/>
    <m/>
    <m/>
    <m/>
    <n v="31"/>
    <n v="93"/>
    <m/>
    <m/>
    <m/>
    <m/>
    <m/>
    <m/>
  </r>
  <r>
    <s v="Abril"/>
    <s v="04"/>
    <x v="3"/>
    <m/>
    <n v="20150425"/>
    <m/>
    <n v="1"/>
    <s v="Comisión Social"/>
    <s v="Ana Yelitza Álvarez Calle"/>
    <s v="ana.alvarez@antioquia.gov.co"/>
    <s v="3217707985-3136236780"/>
    <n v="8862"/>
    <s v="Ituango"/>
    <s v="05361"/>
    <s v="Río Cauca"/>
    <s v="Z12"/>
    <s v="NORTE"/>
    <s v="R05"/>
    <m/>
    <e v="#N/A"/>
    <e v="#N/A"/>
    <m/>
    <m/>
    <m/>
    <s v="Otro"/>
    <s v="Secretaría Gobierno"/>
    <n v="39"/>
    <m/>
    <m/>
    <m/>
    <m/>
    <n v="1"/>
    <n v="3"/>
    <m/>
    <m/>
    <m/>
    <m/>
    <m/>
    <m/>
  </r>
  <r>
    <s v="Marzo"/>
    <s v="03"/>
    <x v="3"/>
    <m/>
    <n v="20150326"/>
    <m/>
    <n v="1"/>
    <s v="Comisión Social"/>
    <s v="Ana Yelitza Álvarez Calle"/>
    <s v="ana.alvarez@antioquia.gov.co"/>
    <s v="3217707985-3136236780"/>
    <n v="8862"/>
    <s v="Barbosa"/>
    <s v="05079"/>
    <s v="Norte "/>
    <s v="Z02"/>
    <s v="VALLE DE ABURRÁ"/>
    <s v="R01"/>
    <m/>
    <e v="#N/A"/>
    <e v="#N/A"/>
    <m/>
    <m/>
    <m/>
    <s v="Otro"/>
    <s v="Secretaría Gobierno"/>
    <n v="39"/>
    <m/>
    <m/>
    <m/>
    <m/>
    <n v="8"/>
    <n v="24"/>
    <m/>
    <m/>
    <m/>
    <m/>
    <m/>
    <m/>
  </r>
  <r>
    <s v="Marzo"/>
    <s v="03"/>
    <x v="3"/>
    <m/>
    <n v="20150327"/>
    <m/>
    <n v="1"/>
    <s v="Comisión Social"/>
    <s v="Ana Yelitza Álvarez Calle"/>
    <s v="ana.alvarez@antioquia.gov.co"/>
    <s v="3217707985-3136236780"/>
    <n v="8862"/>
    <s v="Turbo"/>
    <s v="05837"/>
    <s v="Centro"/>
    <s v="Z23"/>
    <s v="URABÁ"/>
    <s v="R09"/>
    <m/>
    <e v="#N/A"/>
    <e v="#N/A"/>
    <m/>
    <m/>
    <m/>
    <s v="Otro"/>
    <s v="Secretaría Gobierno"/>
    <n v="39"/>
    <m/>
    <m/>
    <m/>
    <m/>
    <n v="113"/>
    <n v="339"/>
    <m/>
    <m/>
    <m/>
    <m/>
    <m/>
    <m/>
  </r>
  <r>
    <s v="Abril"/>
    <s v="04"/>
    <x v="3"/>
    <m/>
    <n v="20150427"/>
    <m/>
    <n v="1"/>
    <s v="Comisión Social"/>
    <s v="Ana Yelitza Álvarez Calle"/>
    <s v="ana.alvarez@antioquia.gov.co"/>
    <s v="3217707985-3136236780"/>
    <n v="8862"/>
    <s v="Cocorná"/>
    <s v="05197"/>
    <s v="Bosques"/>
    <s v="Z17"/>
    <s v="ORIENTE"/>
    <s v="R07"/>
    <m/>
    <e v="#N/A"/>
    <e v="#N/A"/>
    <m/>
    <m/>
    <m/>
    <s v="Vendaval"/>
    <m/>
    <n v="30"/>
    <m/>
    <m/>
    <m/>
    <m/>
    <n v="13"/>
    <n v="87"/>
    <m/>
    <m/>
    <m/>
    <m/>
    <m/>
    <m/>
  </r>
  <r>
    <s v="Abril"/>
    <s v="04"/>
    <x v="3"/>
    <m/>
    <n v="20150424"/>
    <m/>
    <n v="1"/>
    <s v="Comisión Social"/>
    <s v="Ana Yelitza Álvarez Calle"/>
    <s v="ana.alvarez@antioquia.gov.co"/>
    <s v="3217707985-3136236780"/>
    <n v="8862"/>
    <s v="San Andrés de Cuerquia"/>
    <s v="05647"/>
    <s v="Río Cauca"/>
    <s v="Z12"/>
    <s v="NORTE"/>
    <s v="R05"/>
    <m/>
    <e v="#N/A"/>
    <e v="#N/A"/>
    <m/>
    <m/>
    <m/>
    <s v="Lluvias"/>
    <m/>
    <n v="19"/>
    <m/>
    <m/>
    <m/>
    <m/>
    <n v="11"/>
    <n v="33"/>
    <m/>
    <m/>
    <m/>
    <m/>
    <m/>
    <m/>
  </r>
  <r>
    <s v="Abril"/>
    <s v="04"/>
    <x v="3"/>
    <m/>
    <n v="20150424"/>
    <m/>
    <n v="1"/>
    <s v="Comisión Social"/>
    <s v="Ana Yelitza Álvarez Calle"/>
    <s v="ana.alvarez@antioquia.gov.co"/>
    <s v="3217707985-3136236780"/>
    <n v="8862"/>
    <s v="Puerto Triunfo"/>
    <s v="05591"/>
    <s v="Ribereña"/>
    <s v="Z06"/>
    <s v="MAGDALENA MEDIO"/>
    <s v="R03"/>
    <m/>
    <e v="#N/A"/>
    <e v="#N/A"/>
    <m/>
    <m/>
    <m/>
    <s v="Inundación"/>
    <m/>
    <n v="18"/>
    <m/>
    <m/>
    <m/>
    <m/>
    <n v="55"/>
    <n v="185"/>
    <m/>
    <m/>
    <m/>
    <m/>
    <m/>
    <m/>
  </r>
  <r>
    <s v="Abril"/>
    <s v="04"/>
    <x v="3"/>
    <m/>
    <n v="20150424"/>
    <m/>
    <n v="1"/>
    <s v="Comisión Social"/>
    <s v="Ana Yelitza Álvarez Calle"/>
    <s v="ana.alvarez@antioquia.gov.co"/>
    <s v="3217707985-3136236780"/>
    <n v="8862"/>
    <s v="Puerto Triunfo"/>
    <s v="05591"/>
    <s v="Ribereña"/>
    <s v="Z06"/>
    <s v="MAGDALENA MEDIO"/>
    <s v="R03"/>
    <m/>
    <e v="#N/A"/>
    <e v="#N/A"/>
    <m/>
    <m/>
    <m/>
    <s v="Vendaval"/>
    <m/>
    <n v="30"/>
    <m/>
    <m/>
    <m/>
    <m/>
    <n v="1"/>
    <n v="8"/>
    <m/>
    <m/>
    <m/>
    <m/>
    <m/>
    <m/>
  </r>
  <r>
    <s v="Abril"/>
    <s v="04"/>
    <x v="3"/>
    <m/>
    <n v="20150424"/>
    <m/>
    <n v="1"/>
    <s v="Comisión Social"/>
    <s v="Ana Yelitza Álvarez Calle"/>
    <s v="ana.alvarez@antioquia.gov.co"/>
    <s v="3217707985-3136236780"/>
    <n v="8862"/>
    <s v="Puerto Triunfo"/>
    <s v="05591"/>
    <s v="Ribereña"/>
    <s v="Z06"/>
    <s v="MAGDALENA MEDIO"/>
    <s v="R03"/>
    <m/>
    <e v="#N/A"/>
    <e v="#N/A"/>
    <m/>
    <m/>
    <m/>
    <s v="Incendio estructural"/>
    <m/>
    <n v="15"/>
    <m/>
    <m/>
    <m/>
    <m/>
    <n v="1"/>
    <n v="3"/>
    <m/>
    <m/>
    <m/>
    <m/>
    <m/>
    <m/>
  </r>
  <r>
    <s v="Abril"/>
    <s v="04"/>
    <x v="3"/>
    <m/>
    <n v="20150424"/>
    <m/>
    <n v="1"/>
    <s v="Comisión Social"/>
    <s v="Ana Yelitza Álvarez Calle"/>
    <s v="ana.alvarez@antioquia.gov.co"/>
    <s v="3217707985-3136236780"/>
    <n v="8862"/>
    <s v="El Carmen de Viboral"/>
    <s v="05148"/>
    <s v="Valle de San Nicolás"/>
    <s v="Z18"/>
    <s v="ORIENTE"/>
    <s v="R07"/>
    <m/>
    <e v="#N/A"/>
    <e v="#N/A"/>
    <m/>
    <m/>
    <m/>
    <s v="Vendaval"/>
    <m/>
    <n v="30"/>
    <m/>
    <m/>
    <m/>
    <m/>
    <n v="13"/>
    <n v="87"/>
    <m/>
    <m/>
    <m/>
    <m/>
    <m/>
    <m/>
  </r>
  <r>
    <s v="Abril"/>
    <s v="04"/>
    <x v="3"/>
    <m/>
    <n v="20150424"/>
    <m/>
    <n v="1"/>
    <s v="Comisión Social"/>
    <s v="Ana Yelitza Álvarez Calle"/>
    <s v="ana.alvarez@antioquia.gov.co"/>
    <s v="3217707985-3136236780"/>
    <n v="8862"/>
    <s v="Cocorná"/>
    <s v="05197"/>
    <s v="Bosques"/>
    <s v="Z17"/>
    <s v="ORIENTE"/>
    <s v="R07"/>
    <m/>
    <e v="#N/A"/>
    <e v="#N/A"/>
    <m/>
    <m/>
    <m/>
    <s v="Vendaval"/>
    <s v="Deslizamiento"/>
    <n v="30"/>
    <m/>
    <m/>
    <m/>
    <m/>
    <n v="25"/>
    <n v="79"/>
    <m/>
    <m/>
    <m/>
    <m/>
    <m/>
    <m/>
  </r>
  <r>
    <s v="Mayo"/>
    <s v="05"/>
    <x v="3"/>
    <m/>
    <n v="20150504"/>
    <m/>
    <n v="1"/>
    <s v="Comisión Social"/>
    <s v="Ana Yelitza Álvarez Calle"/>
    <s v="ana.alvarez@antioquia.gov.co"/>
    <s v="3217707985-3136236780"/>
    <n v="8862"/>
    <s v="Valdivia"/>
    <s v="05854"/>
    <s v="Vertiente Chorros Blancos"/>
    <s v="Z10"/>
    <s v="NORTE"/>
    <s v="R05"/>
    <m/>
    <e v="#N/A"/>
    <e v="#N/A"/>
    <m/>
    <m/>
    <m/>
    <s v="Deslizamiento"/>
    <m/>
    <n v="7"/>
    <m/>
    <m/>
    <m/>
    <m/>
    <n v="69"/>
    <n v="307"/>
    <m/>
    <m/>
    <m/>
    <m/>
    <m/>
    <m/>
  </r>
  <r>
    <s v="Mayo"/>
    <s v="05"/>
    <x v="3"/>
    <m/>
    <n v="20150504"/>
    <m/>
    <n v="1"/>
    <s v="Comisión Social"/>
    <s v="Ana Yelitza Álvarez Calle"/>
    <s v="ana.alvarez@antioquia.gov.co"/>
    <s v="3217707985-3136236780"/>
    <n v="8862"/>
    <s v="Nariño"/>
    <s v="05483"/>
    <s v="Páramo"/>
    <s v="Z15"/>
    <s v="ORIENTE"/>
    <s v="R07"/>
    <m/>
    <e v="#N/A"/>
    <e v="#N/A"/>
    <m/>
    <m/>
    <m/>
    <s v="Lluvias"/>
    <s v="Deslizamiento"/>
    <n v="19"/>
    <m/>
    <m/>
    <m/>
    <m/>
    <n v="7"/>
    <n v="28"/>
    <m/>
    <m/>
    <m/>
    <m/>
    <m/>
    <m/>
  </r>
  <r>
    <s v="Abril"/>
    <s v="05"/>
    <x v="3"/>
    <m/>
    <n v="20150527"/>
    <m/>
    <n v="1"/>
    <s v="Comisión Social"/>
    <s v="Ana Yelitza Álvarez Calle"/>
    <s v="ana.alvarez@antioquia.gov.co"/>
    <s v="3217707985-3136236780"/>
    <n v="8862"/>
    <s v="Puerto Nare"/>
    <s v="05585"/>
    <s v="Ribereña"/>
    <s v="Z06"/>
    <s v="MAGDALENA MEDIO"/>
    <s v="R03"/>
    <m/>
    <e v="#N/A"/>
    <e v="#N/A"/>
    <m/>
    <m/>
    <m/>
    <s v="Otro"/>
    <s v="Deterioro vía"/>
    <n v="39"/>
    <m/>
    <m/>
    <m/>
    <m/>
    <n v="91"/>
    <n v="377"/>
    <m/>
    <m/>
    <m/>
    <m/>
    <m/>
    <m/>
  </r>
  <r>
    <s v="Abril"/>
    <s v="04"/>
    <x v="3"/>
    <m/>
    <n v="20150427"/>
    <m/>
    <n v="1"/>
    <s v="Comisión Social"/>
    <s v="Ana Yelitza Álvarez Calle"/>
    <s v="ana.alvarez@antioquia.gov.co"/>
    <s v="3217707985-3136236780"/>
    <n v="8862"/>
    <s v="Puerto Nare"/>
    <s v="05585"/>
    <s v="Ribereña"/>
    <s v="Z06"/>
    <s v="MAGDALENA MEDIO"/>
    <s v="R03"/>
    <m/>
    <e v="#N/A"/>
    <e v="#N/A"/>
    <m/>
    <m/>
    <m/>
    <s v="Vendaval"/>
    <m/>
    <n v="30"/>
    <m/>
    <m/>
    <m/>
    <m/>
    <n v="6"/>
    <n v="25"/>
    <m/>
    <m/>
    <m/>
    <m/>
    <m/>
    <m/>
  </r>
  <r>
    <s v="Mayo"/>
    <e v="#REF!"/>
    <x v="3"/>
    <m/>
    <n v="20150505"/>
    <m/>
    <n v="1"/>
    <s v="Comisión Social"/>
    <s v="Ana Yelitza Álvarez Calle"/>
    <s v="ana.alvarez@antioquia.gov.co"/>
    <s v="3217707985-3136236780"/>
    <n v="8862"/>
    <s v="Puerto Berrío"/>
    <s v="05579"/>
    <s v="Ribereña"/>
    <s v="Z06"/>
    <s v="MAGDALENA MEDIO"/>
    <s v="R03"/>
    <m/>
    <e v="#N/A"/>
    <e v="#N/A"/>
    <m/>
    <m/>
    <m/>
    <s v="Vendaval"/>
    <m/>
    <n v="30"/>
    <m/>
    <m/>
    <m/>
    <m/>
    <n v="33"/>
    <n v="134"/>
    <m/>
    <m/>
    <m/>
    <m/>
    <m/>
    <m/>
  </r>
  <r>
    <s v="Mayo"/>
    <s v="05"/>
    <x v="3"/>
    <m/>
    <n v="20150506"/>
    <m/>
    <n v="1"/>
    <s v="Comisión Social"/>
    <s v="Ana Yelitza Álvarez Calle"/>
    <s v="ana.alvarez@antioquia.gov.co"/>
    <s v="3217707985-3136236780"/>
    <n v="8862"/>
    <s v="El Carmen de Viboral"/>
    <s v="05148"/>
    <s v="Valle de San Nicolás"/>
    <s v="Z18"/>
    <s v="ORIENTE"/>
    <s v="R07"/>
    <m/>
    <e v="#N/A"/>
    <e v="#N/A"/>
    <m/>
    <m/>
    <m/>
    <s v="Vendaval"/>
    <m/>
    <n v="30"/>
    <m/>
    <m/>
    <m/>
    <m/>
    <n v="1"/>
    <n v="9"/>
    <m/>
    <m/>
    <m/>
    <m/>
    <m/>
    <m/>
  </r>
  <r>
    <s v="Mayo"/>
    <s v="05"/>
    <x v="3"/>
    <m/>
    <n v="20150508"/>
    <m/>
    <n v="1"/>
    <s v="Comisión Social"/>
    <s v="Ana Yelitza Álvarez Calle"/>
    <s v="ana.alvarez@antioquia.gov.co"/>
    <s v="3217707985-3136236780"/>
    <n v="8862"/>
    <s v="San Francisco"/>
    <s v="05652"/>
    <s v="Bosques"/>
    <s v="Z17"/>
    <s v="ORIENTE"/>
    <s v="R07"/>
    <m/>
    <e v="#N/A"/>
    <e v="#N/A"/>
    <m/>
    <m/>
    <m/>
    <s v="Vendaval"/>
    <m/>
    <n v="30"/>
    <m/>
    <m/>
    <m/>
    <m/>
    <n v="25"/>
    <n v="42"/>
    <m/>
    <m/>
    <m/>
    <m/>
    <m/>
    <m/>
  </r>
  <r>
    <s v="Mayo"/>
    <s v="05"/>
    <x v="3"/>
    <m/>
    <n v="20150508"/>
    <m/>
    <n v="1"/>
    <s v="Comisión Social"/>
    <s v="Ana Yelitza Álvarez Calle"/>
    <s v="ana.alvarez@antioquia.gov.co"/>
    <s v="3217707985-3136236780"/>
    <n v="8862"/>
    <s v="San Luis"/>
    <s v="05660"/>
    <s v="Bosques"/>
    <s v="Z17"/>
    <s v="ORIENTE"/>
    <s v="R07"/>
    <m/>
    <e v="#N/A"/>
    <e v="#N/A"/>
    <m/>
    <m/>
    <m/>
    <s v="Vendaval"/>
    <m/>
    <n v="30"/>
    <m/>
    <m/>
    <m/>
    <m/>
    <n v="8"/>
    <n v="26"/>
    <m/>
    <m/>
    <m/>
    <m/>
    <m/>
    <m/>
  </r>
  <r>
    <s v="Mayo"/>
    <s v="05"/>
    <x v="3"/>
    <m/>
    <n v="20150512"/>
    <m/>
    <n v="1"/>
    <s v="Comisión Social"/>
    <s v="Ana Yelitza Álvarez Calle"/>
    <s v="ana.alvarez@antioquia.gov.co"/>
    <s v="3217707985-3136236780"/>
    <n v="8862"/>
    <s v="Salgar"/>
    <s v="05642"/>
    <s v="Penderisco"/>
    <s v="Z21"/>
    <s v="SUROESTE"/>
    <s v="R08"/>
    <m/>
    <e v="#N/A"/>
    <e v="#N/A"/>
    <m/>
    <m/>
    <m/>
    <s v="Vendaval"/>
    <m/>
    <n v="30"/>
    <m/>
    <m/>
    <m/>
    <m/>
    <n v="11"/>
    <n v="46"/>
    <m/>
    <m/>
    <m/>
    <m/>
    <m/>
    <m/>
  </r>
  <r>
    <s v="Mayo"/>
    <s v="05"/>
    <x v="3"/>
    <m/>
    <n v="20150518"/>
    <m/>
    <n v="1"/>
    <s v="Comisión Social"/>
    <s v="Ana Yelitza Álvarez Calle"/>
    <s v="ana.alvarez@antioquia.gov.co"/>
    <s v="3217707985-3136236780"/>
    <n v="8862"/>
    <s v="Salgar"/>
    <s v="05642"/>
    <s v="Penderisco"/>
    <s v="Z21"/>
    <s v="SUROESTE"/>
    <s v="R08"/>
    <m/>
    <e v="#N/A"/>
    <e v="#N/A"/>
    <m/>
    <m/>
    <m/>
    <s v="Avenida"/>
    <m/>
    <n v="3"/>
    <m/>
    <m/>
    <m/>
    <m/>
    <n v="462"/>
    <n v="1549"/>
    <m/>
    <m/>
    <m/>
    <m/>
    <m/>
    <m/>
  </r>
  <r>
    <s v="Mayo"/>
    <s v="05"/>
    <x v="3"/>
    <m/>
    <n v="20150520"/>
    <m/>
    <n v="1"/>
    <s v="Comisión Social"/>
    <s v="Ana Yelitza Álvarez Calle"/>
    <s v="ana.alvarez@antioquia.gov.co"/>
    <s v="3217707985-3136236780"/>
    <n v="8862"/>
    <s v="Valdivia"/>
    <s v="05854"/>
    <s v="Vertiente Chorros Blancos"/>
    <s v="Z10"/>
    <s v="NORTE"/>
    <s v="R05"/>
    <m/>
    <e v="#N/A"/>
    <e v="#N/A"/>
    <m/>
    <m/>
    <m/>
    <s v="Vendaval"/>
    <m/>
    <n v="30"/>
    <m/>
    <m/>
    <m/>
    <m/>
    <n v="390"/>
    <n v="1005"/>
    <m/>
    <m/>
    <m/>
    <m/>
    <m/>
    <m/>
  </r>
  <r>
    <s v="Mayo"/>
    <s v="05"/>
    <x v="3"/>
    <m/>
    <n v="20150520"/>
    <m/>
    <n v="1"/>
    <s v="Comisión Social"/>
    <s v="Ana Yelitza Álvarez Calle"/>
    <s v="ana.alvarez@antioquia.gov.co"/>
    <s v="3217707985-3136236780"/>
    <n v="8862"/>
    <s v="Yarumal"/>
    <s v="05887"/>
    <s v="Vertiente Chorros Blancos"/>
    <s v="Z10"/>
    <s v="NORTE"/>
    <s v="R05"/>
    <m/>
    <e v="#N/A"/>
    <e v="#N/A"/>
    <m/>
    <m/>
    <m/>
    <s v="Vendaval"/>
    <s v="Colapso Estructural"/>
    <n v="30"/>
    <m/>
    <m/>
    <m/>
    <m/>
    <n v="23"/>
    <n v="115"/>
    <m/>
    <m/>
    <m/>
    <m/>
    <m/>
    <m/>
  </r>
  <r>
    <s v="Mayo"/>
    <s v="05"/>
    <x v="3"/>
    <m/>
    <n v="20150520"/>
    <m/>
    <n v="1"/>
    <s v="Comisión Social"/>
    <s v="Ana Yelitza Álvarez Calle"/>
    <s v="ana.alvarez@antioquia.gov.co"/>
    <s v="3217707985-3136236780"/>
    <n v="8862"/>
    <s v="Cocorná"/>
    <s v="05197"/>
    <s v="Bosques"/>
    <s v="Z17"/>
    <s v="ORIENTE"/>
    <s v="R07"/>
    <m/>
    <e v="#N/A"/>
    <e v="#N/A"/>
    <m/>
    <m/>
    <m/>
    <s v="Vendaval"/>
    <m/>
    <n v="30"/>
    <m/>
    <m/>
    <m/>
    <m/>
    <n v="12"/>
    <m/>
    <m/>
    <m/>
    <m/>
    <m/>
    <m/>
    <m/>
  </r>
  <r>
    <s v="Mayo"/>
    <s v="05"/>
    <x v="3"/>
    <m/>
    <n v="20150527"/>
    <m/>
    <n v="1"/>
    <s v="Comisión Social"/>
    <s v="Ana Yelitza Álvarez Calle"/>
    <s v="ana.alvarez@antioquia.gov.co"/>
    <s v="3217707985-3136236780"/>
    <n v="8862"/>
    <s v="Granada"/>
    <s v="05313"/>
    <s v="Embalses"/>
    <s v="Z16"/>
    <s v="ORIENTE"/>
    <s v="R07"/>
    <m/>
    <e v="#N/A"/>
    <e v="#N/A"/>
    <m/>
    <m/>
    <m/>
    <s v="Vendaval"/>
    <m/>
    <n v="30"/>
    <m/>
    <m/>
    <m/>
    <m/>
    <n v="8"/>
    <n v="24"/>
    <m/>
    <m/>
    <m/>
    <m/>
    <m/>
    <m/>
  </r>
  <r>
    <s v="Mayo"/>
    <s v="05"/>
    <x v="3"/>
    <m/>
    <n v="20150520"/>
    <m/>
    <n v="1"/>
    <s v="Comisión Social"/>
    <s v="Ana Yelitza Álvarez Calle"/>
    <s v="ana.alvarez@antioquia.gov.co"/>
    <s v="3217707985-3136236780"/>
    <n v="8862"/>
    <s v="Santo Domingo"/>
    <s v="05690"/>
    <s v="Nus"/>
    <s v="Z05"/>
    <s v="NORDESTE"/>
    <s v="R04"/>
    <m/>
    <e v="#N/A"/>
    <e v="#N/A"/>
    <m/>
    <m/>
    <m/>
    <s v="Colapso Estructural"/>
    <m/>
    <n v="4"/>
    <m/>
    <m/>
    <m/>
    <m/>
    <n v="21"/>
    <n v="63"/>
    <m/>
    <m/>
    <m/>
    <m/>
    <m/>
    <m/>
  </r>
  <r>
    <s v="Mayo"/>
    <s v="05"/>
    <x v="3"/>
    <m/>
    <n v="20150522"/>
    <m/>
    <n v="1"/>
    <s v="Comisión Social"/>
    <s v="Ana Yelitza Álvarez Calle"/>
    <s v="ana.alvarez@antioquia.gov.co"/>
    <s v="3217707985-3136236780"/>
    <n v="8862"/>
    <s v="Remedios"/>
    <s v="05604"/>
    <s v="Minera"/>
    <s v="Z08"/>
    <s v="NORDESTE"/>
    <s v="R04"/>
    <m/>
    <e v="#N/A"/>
    <e v="#N/A"/>
    <m/>
    <m/>
    <m/>
    <s v="Vendaval"/>
    <m/>
    <n v="30"/>
    <m/>
    <m/>
    <m/>
    <m/>
    <n v="5"/>
    <n v="19"/>
    <m/>
    <m/>
    <m/>
    <m/>
    <m/>
    <m/>
  </r>
  <r>
    <s v="Mayo"/>
    <s v="05"/>
    <x v="3"/>
    <m/>
    <n v="20150522"/>
    <m/>
    <n v="1"/>
    <s v="Comisión Social"/>
    <s v="Ana Yelitza Álvarez Calle"/>
    <s v="ana.alvarez@antioquia.gov.co"/>
    <s v="3217707985-3136236780"/>
    <n v="8862"/>
    <s v="Santa Rosa de Osos"/>
    <s v="05686"/>
    <s v="Río Grande y Chico"/>
    <s v="Z11"/>
    <s v="NORTE"/>
    <s v="R05"/>
    <m/>
    <e v="#N/A"/>
    <e v="#N/A"/>
    <m/>
    <m/>
    <m/>
    <s v="Vendaval"/>
    <s v="Deslizamiento"/>
    <n v="30"/>
    <m/>
    <m/>
    <m/>
    <m/>
    <m/>
    <m/>
    <m/>
    <m/>
    <m/>
    <m/>
    <m/>
    <m/>
  </r>
  <r>
    <s v="Mayo"/>
    <s v="05"/>
    <x v="3"/>
    <m/>
    <n v="20150522"/>
    <m/>
    <n v="1"/>
    <s v="Comisión Social"/>
    <s v="Ana Yelitza Álvarez Calle"/>
    <s v="ana.alvarez@antioquia.gov.co"/>
    <s v="3217707985-3136236780"/>
    <n v="8862"/>
    <s v="San Luis"/>
    <s v="05660"/>
    <s v="Bosques"/>
    <s v="Z17"/>
    <s v="ORIENTE"/>
    <s v="R07"/>
    <m/>
    <e v="#N/A"/>
    <e v="#N/A"/>
    <m/>
    <m/>
    <m/>
    <s v="Vendaval"/>
    <m/>
    <n v="30"/>
    <m/>
    <m/>
    <m/>
    <m/>
    <n v="30"/>
    <n v="90"/>
    <m/>
    <m/>
    <m/>
    <m/>
    <m/>
    <m/>
  </r>
  <r>
    <s v="Mayo"/>
    <s v="05"/>
    <x v="3"/>
    <m/>
    <n v="20150501"/>
    <m/>
    <n v="1"/>
    <s v="Comisión Social"/>
    <s v="Ana Yelitza Álvarez Calle"/>
    <s v="ana.alvarez@antioquia.gov.co"/>
    <s v="3217707985-3136236780"/>
    <n v="8862"/>
    <s v="Jardín"/>
    <s v="05364"/>
    <s v="San Juan"/>
    <s v="Z20"/>
    <s v="SUROESTE"/>
    <s v="R08"/>
    <m/>
    <e v="#N/A"/>
    <e v="#N/A"/>
    <m/>
    <m/>
    <m/>
    <s v="Deslizamiento"/>
    <m/>
    <n v="7"/>
    <m/>
    <m/>
    <m/>
    <m/>
    <m/>
    <m/>
    <m/>
    <m/>
    <m/>
    <m/>
    <m/>
    <m/>
  </r>
  <r>
    <s v="Mayo"/>
    <s v="05"/>
    <x v="3"/>
    <m/>
    <n v="20150507"/>
    <m/>
    <n v="1"/>
    <s v="Comisión Social"/>
    <s v="Ana Yelitza Álvarez Calle"/>
    <s v="ana.alvarez@antioquia.gov.co"/>
    <s v="3217707985-3136236780"/>
    <n v="8862"/>
    <s v="Mutatá"/>
    <s v="05480"/>
    <s v="Centro"/>
    <s v="Z23"/>
    <s v="URABÁ"/>
    <s v="R09"/>
    <m/>
    <e v="#N/A"/>
    <e v="#N/A"/>
    <m/>
    <m/>
    <m/>
    <s v="Vendaval"/>
    <m/>
    <n v="30"/>
    <m/>
    <m/>
    <m/>
    <m/>
    <n v="14"/>
    <n v="42"/>
    <m/>
    <m/>
    <m/>
    <m/>
    <m/>
    <m/>
  </r>
  <r>
    <s v="Mayo"/>
    <s v="05"/>
    <x v="3"/>
    <m/>
    <n v="20150526"/>
    <m/>
    <n v="1"/>
    <s v="Comisión Social"/>
    <s v="Ana Yelitza Álvarez Calle"/>
    <s v="ana.alvarez@antioquia.gov.co"/>
    <s v="3217707985-3136236780"/>
    <n v="8862"/>
    <s v="San Juan de Urabá"/>
    <s v="05659"/>
    <s v="Norte"/>
    <s v="Z24"/>
    <s v="URABÁ"/>
    <s v="R09"/>
    <m/>
    <e v="#N/A"/>
    <e v="#N/A"/>
    <m/>
    <m/>
    <m/>
    <s v="Incendio estructural"/>
    <m/>
    <n v="15"/>
    <m/>
    <m/>
    <m/>
    <m/>
    <n v="1"/>
    <n v="4"/>
    <m/>
    <m/>
    <m/>
    <m/>
    <m/>
    <m/>
  </r>
  <r>
    <s v="Junio"/>
    <s v="06"/>
    <x v="3"/>
    <m/>
    <n v="20150609"/>
    <m/>
    <n v="1"/>
    <s v="Comisión Social"/>
    <s v="Ana Yelitza Álvarez Calle"/>
    <s v="ana.alvarez@antioquia.gov.co"/>
    <s v="3217707985-3136236780"/>
    <n v="8862"/>
    <s v="Támesis"/>
    <s v="05789"/>
    <s v="Cartama"/>
    <s v="Z22"/>
    <s v="SUROESTE"/>
    <s v="R08"/>
    <m/>
    <e v="#N/A"/>
    <e v="#N/A"/>
    <m/>
    <m/>
    <m/>
    <s v="Vendaval"/>
    <m/>
    <n v="30"/>
    <m/>
    <m/>
    <m/>
    <m/>
    <n v="19"/>
    <n v="43"/>
    <m/>
    <m/>
    <m/>
    <m/>
    <m/>
    <m/>
  </r>
  <r>
    <s v="Junio"/>
    <s v="06"/>
    <x v="3"/>
    <m/>
    <n v="20150609"/>
    <m/>
    <n v="1"/>
    <s v="Comisión Social"/>
    <s v="Ana Yelitza Álvarez Calle"/>
    <s v="ana.alvarez@antioquia.gov.co"/>
    <s v="3217707985-3136236780"/>
    <n v="8862"/>
    <s v="Támesis"/>
    <s v="05789"/>
    <s v="Cartama"/>
    <s v="Z22"/>
    <s v="SUROESTE"/>
    <s v="R08"/>
    <m/>
    <e v="#N/A"/>
    <e v="#N/A"/>
    <m/>
    <m/>
    <m/>
    <s v="Vendaval"/>
    <m/>
    <n v="30"/>
    <m/>
    <m/>
    <m/>
    <m/>
    <n v="19"/>
    <n v="21"/>
    <m/>
    <m/>
    <m/>
    <m/>
    <m/>
    <m/>
  </r>
  <r>
    <s v="Junio"/>
    <s v="06"/>
    <x v="3"/>
    <m/>
    <n v="20150609"/>
    <m/>
    <n v="1"/>
    <s v="Comisión Social"/>
    <s v="Ana Yelitza Álvarez Calle"/>
    <s v="ana.alvarez@antioquia.gov.co"/>
    <s v="3217707985-3136236780"/>
    <n v="8862"/>
    <s v="Támesis"/>
    <s v="05789"/>
    <s v="Cartama"/>
    <s v="Z22"/>
    <s v="SUROESTE"/>
    <s v="R08"/>
    <m/>
    <e v="#N/A"/>
    <e v="#N/A"/>
    <m/>
    <m/>
    <m/>
    <s v="Incendio estructural"/>
    <m/>
    <n v="15"/>
    <m/>
    <m/>
    <m/>
    <m/>
    <n v="1"/>
    <n v="3"/>
    <m/>
    <m/>
    <m/>
    <m/>
    <m/>
    <m/>
  </r>
  <r>
    <s v="Junio"/>
    <s v="06"/>
    <x v="3"/>
    <m/>
    <n v="20150609"/>
    <m/>
    <n v="1"/>
    <s v="Comisión Social"/>
    <s v="Ana Yelitza Álvarez Calle"/>
    <s v="ana.alvarez@antioquia.gov.co"/>
    <s v="3217707985-3136236780"/>
    <n v="8862"/>
    <s v="Vigía del Fuerte"/>
    <s v="05873"/>
    <s v="Atrato Medio"/>
    <s v="Z25"/>
    <s v="URABÁ"/>
    <s v="R09"/>
    <m/>
    <e v="#N/A"/>
    <e v="#N/A"/>
    <m/>
    <m/>
    <m/>
    <s v="Inundación"/>
    <m/>
    <n v="18"/>
    <m/>
    <m/>
    <m/>
    <m/>
    <n v="28"/>
    <n v="140"/>
    <m/>
    <m/>
    <m/>
    <m/>
    <m/>
    <m/>
  </r>
  <r>
    <s v="Junio"/>
    <s v="06"/>
    <x v="3"/>
    <m/>
    <n v="20150605"/>
    <m/>
    <n v="1"/>
    <s v="Comisión Social"/>
    <s v="Ana Yelitza Álvarez Calle"/>
    <s v="ana.alvarez@antioquia.gov.co"/>
    <s v="3217707985-3136236780"/>
    <n v="8862"/>
    <s v="Tarazá"/>
    <s v="05790"/>
    <s v="Bajo Cauca"/>
    <s v="Z04"/>
    <s v="BAJO CAUCA"/>
    <s v="R02"/>
    <m/>
    <e v="#N/A"/>
    <e v="#N/A"/>
    <m/>
    <m/>
    <m/>
    <s v="Vendaval"/>
    <m/>
    <n v="30"/>
    <m/>
    <m/>
    <m/>
    <m/>
    <n v="12"/>
    <n v="40"/>
    <m/>
    <m/>
    <m/>
    <m/>
    <m/>
    <m/>
  </r>
  <r>
    <s v="Junio"/>
    <s v="06"/>
    <x v="3"/>
    <m/>
    <n v="20150605"/>
    <m/>
    <n v="1"/>
    <s v="Comisión Social"/>
    <s v="Ana Yelitza Álvarez Calle"/>
    <s v="ana.alvarez@antioquia.gov.co"/>
    <s v="3217707985-3136236780"/>
    <n v="8862"/>
    <s v="Concordia"/>
    <s v="05209"/>
    <s v="Penderisco"/>
    <s v="Z21"/>
    <s v="SUROESTE"/>
    <s v="R08"/>
    <m/>
    <e v="#N/A"/>
    <e v="#N/A"/>
    <m/>
    <m/>
    <m/>
    <s v="Vendaval"/>
    <m/>
    <n v="30"/>
    <m/>
    <m/>
    <m/>
    <m/>
    <n v="27"/>
    <n v="108"/>
    <m/>
    <m/>
    <m/>
    <m/>
    <m/>
    <m/>
  </r>
  <r>
    <s v="Junio"/>
    <s v="06"/>
    <x v="3"/>
    <m/>
    <n v="20150605"/>
    <m/>
    <n v="1"/>
    <s v="Comisión Social"/>
    <s v="Ana Yelitza Álvarez Calle"/>
    <s v="ana.alvarez@antioquia.gov.co"/>
    <s v="3217707985-3136236780"/>
    <n v="8862"/>
    <s v="Gómez Plata"/>
    <s v="05310"/>
    <s v="Río Porce "/>
    <s v="Z09"/>
    <s v="NORTE"/>
    <s v="R05"/>
    <m/>
    <e v="#N/A"/>
    <e v="#N/A"/>
    <m/>
    <m/>
    <m/>
    <s v="Socavación"/>
    <m/>
    <n v="26"/>
    <m/>
    <m/>
    <m/>
    <m/>
    <m/>
    <m/>
    <m/>
    <m/>
    <m/>
    <m/>
    <m/>
    <m/>
  </r>
  <r>
    <s v="Junio"/>
    <s v="06"/>
    <x v="3"/>
    <m/>
    <n v="20150602"/>
    <m/>
    <n v="1"/>
    <s v="Comisión Social"/>
    <s v="Ana Yelitza Álvarez Calle"/>
    <s v="ana.alvarez@antioquia.gov.co"/>
    <s v="3217707985-3136236780"/>
    <n v="8862"/>
    <s v="Remedios"/>
    <s v="05604"/>
    <s v="Minera"/>
    <s v="Z08"/>
    <s v="NORDESTE"/>
    <s v="R04"/>
    <m/>
    <e v="#N/A"/>
    <e v="#N/A"/>
    <m/>
    <m/>
    <m/>
    <s v="Deslizamiento"/>
    <m/>
    <n v="7"/>
    <m/>
    <m/>
    <m/>
    <m/>
    <n v="36"/>
    <n v="144"/>
    <m/>
    <m/>
    <m/>
    <m/>
    <m/>
    <m/>
  </r>
  <r>
    <s v="Junio"/>
    <s v="06"/>
    <x v="3"/>
    <m/>
    <n v="20150602"/>
    <m/>
    <n v="1"/>
    <s v="Comisión Social"/>
    <s v="Ana Yelitza Álvarez Calle"/>
    <s v="ana.alvarez@antioquia.gov.co"/>
    <s v="3217707985-3136236780"/>
    <n v="8862"/>
    <s v="Yondó"/>
    <s v="05893"/>
    <s v="Ribereña"/>
    <s v="Z06"/>
    <s v="MAGDALENA MEDIO"/>
    <s v="R03"/>
    <m/>
    <e v="#N/A"/>
    <e v="#N/A"/>
    <m/>
    <m/>
    <m/>
    <s v="Vendaval"/>
    <s v="Avenida"/>
    <n v="30"/>
    <m/>
    <m/>
    <m/>
    <m/>
    <n v="28"/>
    <n v="94"/>
    <m/>
    <m/>
    <m/>
    <m/>
    <m/>
    <m/>
  </r>
  <r>
    <s v="Junio"/>
    <s v="06"/>
    <x v="3"/>
    <m/>
    <n v="20150612"/>
    <m/>
    <n v="1"/>
    <s v="Comisión Social"/>
    <s v="Ana Yelitza Álvarez Calle"/>
    <s v="ana.alvarez@antioquia.gov.co"/>
    <s v="3217707985-3136236780"/>
    <n v="8862"/>
    <s v="Armenia"/>
    <s v="05059"/>
    <s v="Cauca Medio"/>
    <s v="Z14"/>
    <s v="OCCIDENTE"/>
    <s v="R06"/>
    <m/>
    <e v="#N/A"/>
    <e v="#N/A"/>
    <m/>
    <m/>
    <m/>
    <s v="Vendaval"/>
    <m/>
    <n v="30"/>
    <m/>
    <m/>
    <m/>
    <m/>
    <m/>
    <m/>
    <m/>
    <m/>
    <m/>
    <m/>
    <m/>
    <m/>
  </r>
  <r>
    <s v="Junio"/>
    <s v="06"/>
    <x v="3"/>
    <m/>
    <n v="20150616"/>
    <m/>
    <n v="1"/>
    <s v="Comisión Social"/>
    <s v="Ana Yelitza Álvarez Calle"/>
    <s v="ana.alvarez@antioquia.gov.co"/>
    <s v="3217707985-3136236780"/>
    <n v="8862"/>
    <s v="Armenia"/>
    <s v="05059"/>
    <s v="Cauca Medio"/>
    <s v="Z14"/>
    <s v="OCCIDENTE"/>
    <s v="R06"/>
    <m/>
    <e v="#N/A"/>
    <e v="#N/A"/>
    <m/>
    <m/>
    <m/>
    <s v="Vendaval"/>
    <m/>
    <n v="30"/>
    <m/>
    <m/>
    <m/>
    <m/>
    <n v="3"/>
    <n v="18"/>
    <m/>
    <m/>
    <m/>
    <m/>
    <m/>
    <m/>
  </r>
  <r>
    <s v="Junio"/>
    <s v="06"/>
    <x v="3"/>
    <m/>
    <n v="20150605"/>
    <m/>
    <n v="1"/>
    <s v="Comisión Social"/>
    <s v="Ana Yelitza Álvarez Calle"/>
    <s v="ana.alvarez@antioquia.gov.co"/>
    <s v="3217707985-3136236780"/>
    <n v="8862"/>
    <s v="Belmira"/>
    <s v="05086"/>
    <s v="Río Grande y Chico"/>
    <s v="Z11"/>
    <s v="NORTE"/>
    <s v="R05"/>
    <m/>
    <e v="#N/A"/>
    <e v="#N/A"/>
    <m/>
    <m/>
    <m/>
    <s v="Vendaval"/>
    <m/>
    <n v="30"/>
    <m/>
    <m/>
    <m/>
    <m/>
    <n v="33"/>
    <n v="122"/>
    <m/>
    <m/>
    <m/>
    <m/>
    <m/>
    <m/>
  </r>
  <r>
    <s v="Junio"/>
    <s v="06"/>
    <x v="3"/>
    <m/>
    <n v="20150616"/>
    <m/>
    <n v="1"/>
    <s v="Comisión Social"/>
    <s v="Ana Yelitza Álvarez Calle"/>
    <s v="ana.alvarez@antioquia.gov.co"/>
    <s v="3217707985-3136236780"/>
    <n v="8862"/>
    <s v="Jardín"/>
    <s v="05364"/>
    <s v="San Juan"/>
    <s v="Z20"/>
    <s v="SUROESTE"/>
    <s v="R08"/>
    <m/>
    <e v="#N/A"/>
    <e v="#N/A"/>
    <m/>
    <m/>
    <m/>
    <s v="Deslizamiento"/>
    <m/>
    <n v="7"/>
    <m/>
    <m/>
    <m/>
    <m/>
    <n v="1"/>
    <n v="5"/>
    <m/>
    <m/>
    <m/>
    <m/>
    <m/>
    <m/>
  </r>
  <r>
    <s v="Mayo"/>
    <s v="05"/>
    <x v="3"/>
    <m/>
    <n v="20150521"/>
    <m/>
    <n v="1"/>
    <s v="Comisión Social"/>
    <s v="Ana Yelitza Álvarez Calle"/>
    <s v="ana.alvarez@antioquia.gov.co"/>
    <s v="3217707985-3136236780"/>
    <n v="8862"/>
    <s v="Montebello"/>
    <s v="05467"/>
    <s v="Cartama"/>
    <s v="Z22"/>
    <s v="SUROESTE"/>
    <s v="R08"/>
    <m/>
    <e v="#N/A"/>
    <e v="#N/A"/>
    <m/>
    <m/>
    <m/>
    <s v="Vendaval"/>
    <m/>
    <n v="30"/>
    <m/>
    <m/>
    <m/>
    <m/>
    <n v="1"/>
    <n v="3"/>
    <m/>
    <m/>
    <m/>
    <m/>
    <m/>
    <m/>
  </r>
  <r>
    <s v="Junio"/>
    <s v="06"/>
    <x v="3"/>
    <m/>
    <n v="20150619"/>
    <m/>
    <n v="1"/>
    <s v="Comisión Social"/>
    <s v="Ana Yelitza Álvarez Calle"/>
    <s v="ana.alvarez@antioquia.gov.co"/>
    <s v="3217707985-3136236780"/>
    <n v="8862"/>
    <s v="La Pintada"/>
    <s v="05390"/>
    <s v="Cartama"/>
    <s v="Z22"/>
    <s v="SUROESTE"/>
    <s v="R08"/>
    <m/>
    <e v="#N/A"/>
    <e v="#N/A"/>
    <m/>
    <m/>
    <m/>
    <s v="Vendaval"/>
    <m/>
    <n v="30"/>
    <m/>
    <m/>
    <m/>
    <m/>
    <n v="75"/>
    <n v="146"/>
    <m/>
    <m/>
    <m/>
    <m/>
    <m/>
    <m/>
  </r>
  <r>
    <s v="Mayo"/>
    <s v="05"/>
    <x v="3"/>
    <m/>
    <n v="20150527"/>
    <m/>
    <n v="1"/>
    <s v="Comisión Social"/>
    <s v="Ana Yelitza Álvarez Calle"/>
    <s v="ana.alvarez@antioquia.gov.co"/>
    <s v="3217707985-3136236780"/>
    <n v="8862"/>
    <s v="Anzá"/>
    <s v="05044"/>
    <s v="Cauca Medio"/>
    <s v="Z14"/>
    <s v="OCCIDENTE"/>
    <s v="R06"/>
    <m/>
    <e v="#N/A"/>
    <e v="#N/A"/>
    <m/>
    <m/>
    <m/>
    <s v="Vendaval"/>
    <m/>
    <n v="30"/>
    <m/>
    <m/>
    <m/>
    <m/>
    <n v="40"/>
    <n v="120"/>
    <m/>
    <m/>
    <m/>
    <m/>
    <m/>
    <m/>
  </r>
  <r>
    <s v="Julio"/>
    <s v="07"/>
    <x v="3"/>
    <m/>
    <n v="20150702"/>
    <m/>
    <n v="1"/>
    <s v="Comisión Social"/>
    <s v="Ana Yelitza Álvarez Calle"/>
    <s v="ana.alvarez@antioquia.gov.co"/>
    <s v="3217707985-3136236780"/>
    <n v="8862"/>
    <s v="San José de la Montaña"/>
    <s v="05658"/>
    <s v="Río Grande y Chico"/>
    <s v="Z11"/>
    <s v="NORTE"/>
    <s v="R05"/>
    <m/>
    <e v="#N/A"/>
    <e v="#N/A"/>
    <m/>
    <m/>
    <m/>
    <s v="Vendaval"/>
    <m/>
    <n v="30"/>
    <m/>
    <m/>
    <m/>
    <m/>
    <n v="8"/>
    <n v="24"/>
    <m/>
    <m/>
    <m/>
    <m/>
    <m/>
    <m/>
  </r>
  <r>
    <s v="Julio"/>
    <s v="07"/>
    <x v="3"/>
    <m/>
    <n v="20150701"/>
    <m/>
    <n v="1"/>
    <s v="Comisión Social"/>
    <s v="Ana Yelitza Álvarez Calle"/>
    <s v="ana.alvarez@antioquia.gov.co"/>
    <s v="3217707985-3136236780"/>
    <n v="8862"/>
    <s v="Turbo"/>
    <s v="05837"/>
    <s v="Centro"/>
    <s v="Z23"/>
    <s v="URABÁ"/>
    <s v="R09"/>
    <m/>
    <e v="#N/A"/>
    <e v="#N/A"/>
    <m/>
    <m/>
    <m/>
    <s v="Vendaval"/>
    <m/>
    <n v="30"/>
    <m/>
    <m/>
    <m/>
    <m/>
    <n v="8"/>
    <n v="24"/>
    <m/>
    <m/>
    <m/>
    <m/>
    <m/>
    <m/>
  </r>
  <r>
    <s v="Julio"/>
    <s v="07"/>
    <x v="3"/>
    <m/>
    <n v="20150707"/>
    <m/>
    <n v="1"/>
    <s v="Comisión Social"/>
    <s v="Ana Yelitza Álvarez Calle"/>
    <s v="ana.alvarez@antioquia.gov.co"/>
    <s v="3217707985-3136236780"/>
    <n v="8862"/>
    <s v="Caucasia"/>
    <s v="05154"/>
    <s v="Bajo Cauca"/>
    <s v="Z04"/>
    <s v="BAJO CAUCA"/>
    <s v="R02"/>
    <m/>
    <e v="#N/A"/>
    <e v="#N/A"/>
    <m/>
    <m/>
    <m/>
    <s v="Vendaval"/>
    <m/>
    <n v="30"/>
    <m/>
    <m/>
    <m/>
    <m/>
    <n v="1"/>
    <n v="3"/>
    <m/>
    <m/>
    <m/>
    <m/>
    <m/>
    <m/>
  </r>
  <r>
    <s v="Julio"/>
    <s v="07"/>
    <x v="3"/>
    <m/>
    <n v="20150707"/>
    <m/>
    <n v="1"/>
    <s v="Comisión Social"/>
    <s v="Ana Yelitza Álvarez Calle"/>
    <s v="ana.alvarez@antioquia.gov.co"/>
    <s v="3217707985-3136236780"/>
    <n v="8862"/>
    <s v="Cáceres"/>
    <s v="05120"/>
    <s v="Bajo Cauca"/>
    <s v="Z04"/>
    <s v="BAJO CAUCA"/>
    <s v="R02"/>
    <m/>
    <e v="#N/A"/>
    <e v="#N/A"/>
    <m/>
    <m/>
    <m/>
    <s v="Vendaval"/>
    <m/>
    <n v="30"/>
    <m/>
    <m/>
    <m/>
    <m/>
    <n v="13"/>
    <n v="63"/>
    <m/>
    <m/>
    <m/>
    <m/>
    <m/>
    <m/>
  </r>
  <r>
    <s v="Julio"/>
    <s v="07"/>
    <x v="3"/>
    <m/>
    <n v="20150717"/>
    <m/>
    <n v="1"/>
    <s v="Comisión Social"/>
    <s v="Ana Yelitza Álvarez Calle"/>
    <s v="ana.alvarez@antioquia.gov.co"/>
    <s v="3217707985-3136236780"/>
    <n v="8862"/>
    <s v="San Juan de Urabá"/>
    <s v="05659"/>
    <s v="Norte"/>
    <s v="Z24"/>
    <s v="URABÁ"/>
    <s v="R09"/>
    <m/>
    <e v="#N/A"/>
    <e v="#N/A"/>
    <m/>
    <m/>
    <m/>
    <s v="Incendio estructural"/>
    <m/>
    <n v="15"/>
    <m/>
    <m/>
    <m/>
    <m/>
    <n v="1"/>
    <n v="3"/>
    <m/>
    <m/>
    <m/>
    <m/>
    <m/>
    <m/>
  </r>
  <r>
    <s v="Julio"/>
    <s v="07"/>
    <x v="3"/>
    <m/>
    <n v="20150716"/>
    <m/>
    <n v="1"/>
    <s v="Comisión Social"/>
    <s v="Ana Yelitza Álvarez Calle"/>
    <s v="ana.alvarez@antioquia.gov.co"/>
    <s v="3217707985-3136236780"/>
    <n v="8862"/>
    <s v="El Carmen de Viboral"/>
    <s v="05148"/>
    <s v="Valle de San Nicolás"/>
    <s v="Z18"/>
    <s v="ORIENTE"/>
    <s v="R07"/>
    <m/>
    <e v="#N/A"/>
    <e v="#N/A"/>
    <m/>
    <m/>
    <m/>
    <s v="Vendaval"/>
    <m/>
    <n v="30"/>
    <m/>
    <m/>
    <m/>
    <m/>
    <n v="1"/>
    <n v="4"/>
    <m/>
    <m/>
    <m/>
    <m/>
    <m/>
    <m/>
  </r>
  <r>
    <s v="Julio"/>
    <s v="07"/>
    <x v="3"/>
    <m/>
    <n v="20150721"/>
    <m/>
    <n v="1"/>
    <s v="Comisión Social"/>
    <s v="Ana Yelitza Álvarez Calle"/>
    <s v="ana.alvarez@antioquia.gov.co"/>
    <s v="3217707985-3136236780"/>
    <n v="8862"/>
    <s v="Uramita"/>
    <s v="05842"/>
    <s v="Cuenca del Río Sucio"/>
    <s v="Z13"/>
    <s v="OCCIDENTE"/>
    <s v="R06"/>
    <m/>
    <e v="#N/A"/>
    <e v="#N/A"/>
    <m/>
    <m/>
    <m/>
    <s v="Vendaval"/>
    <m/>
    <n v="30"/>
    <m/>
    <m/>
    <m/>
    <m/>
    <n v="23"/>
    <n v="69"/>
    <m/>
    <m/>
    <m/>
    <m/>
    <m/>
    <m/>
  </r>
  <r>
    <s v="Julio"/>
    <s v="07"/>
    <x v="3"/>
    <m/>
    <n v="20150716"/>
    <m/>
    <n v="1"/>
    <s v="Comisión Social"/>
    <s v="Ana Yelitza Álvarez Calle"/>
    <s v="ana.alvarez@antioquia.gov.co"/>
    <s v="3217707985-3136236780"/>
    <n v="8862"/>
    <s v="Briceño"/>
    <s v="05107"/>
    <s v="Vertiente Chorros Blancos"/>
    <s v="Z10"/>
    <s v="NORTE"/>
    <s v="R05"/>
    <m/>
    <e v="#N/A"/>
    <e v="#N/A"/>
    <m/>
    <m/>
    <m/>
    <s v="Vendaval"/>
    <s v="Deslizamiento"/>
    <n v="30"/>
    <m/>
    <m/>
    <m/>
    <m/>
    <n v="13"/>
    <n v="60"/>
    <m/>
    <m/>
    <m/>
    <m/>
    <m/>
    <m/>
  </r>
  <r>
    <s v="Julio"/>
    <s v="07"/>
    <x v="3"/>
    <m/>
    <n v="20150714"/>
    <m/>
    <n v="1"/>
    <s v="Comisión Social"/>
    <s v="Ana Yelitza Álvarez Calle"/>
    <s v="ana.alvarez@antioquia.gov.co"/>
    <s v="3217707985-3136236780"/>
    <n v="8862"/>
    <s v="Urrao"/>
    <s v="05847"/>
    <s v="Penderisco"/>
    <s v="Z21"/>
    <s v="SUROESTE"/>
    <s v="R08"/>
    <m/>
    <e v="#N/A"/>
    <e v="#N/A"/>
    <m/>
    <m/>
    <m/>
    <s v="Incendio estructural"/>
    <m/>
    <n v="15"/>
    <m/>
    <m/>
    <m/>
    <m/>
    <m/>
    <m/>
    <m/>
    <m/>
    <m/>
    <m/>
    <m/>
    <m/>
  </r>
  <r>
    <s v="Julio"/>
    <s v="07"/>
    <x v="3"/>
    <m/>
    <n v="20150714"/>
    <m/>
    <n v="1"/>
    <s v="Comisión Social"/>
    <s v="Ana Yelitza Álvarez Calle"/>
    <s v="ana.alvarez@antioquia.gov.co"/>
    <s v="3217707985-3136236780"/>
    <n v="8862"/>
    <s v="Urrao"/>
    <s v="05847"/>
    <s v="Penderisco"/>
    <s v="Z21"/>
    <s v="SUROESTE"/>
    <s v="R08"/>
    <m/>
    <e v="#N/A"/>
    <e v="#N/A"/>
    <m/>
    <m/>
    <m/>
    <s v="Deslizamiento"/>
    <m/>
    <n v="7"/>
    <m/>
    <m/>
    <m/>
    <m/>
    <m/>
    <m/>
    <m/>
    <m/>
    <m/>
    <m/>
    <m/>
    <m/>
  </r>
  <r>
    <s v="Julio"/>
    <s v="07"/>
    <x v="3"/>
    <m/>
    <n v="20150714"/>
    <m/>
    <n v="1"/>
    <s v="Comisión Social"/>
    <s v="Ana Yelitza Álvarez Calle"/>
    <s v="ana.alvarez@antioquia.gov.co"/>
    <s v="3217707985-3136236780"/>
    <n v="8862"/>
    <s v="Urrao"/>
    <s v="05847"/>
    <s v="Penderisco"/>
    <s v="Z21"/>
    <s v="SUROESTE"/>
    <s v="R08"/>
    <m/>
    <e v="#N/A"/>
    <e v="#N/A"/>
    <m/>
    <m/>
    <m/>
    <s v="Vendaval"/>
    <m/>
    <n v="30"/>
    <m/>
    <m/>
    <m/>
    <m/>
    <n v="17"/>
    <n v="25"/>
    <m/>
    <m/>
    <m/>
    <m/>
    <m/>
    <m/>
  </r>
  <r>
    <s v="Julio"/>
    <s v="07"/>
    <x v="3"/>
    <m/>
    <n v="20150714"/>
    <m/>
    <n v="1"/>
    <s v="Comisión Social"/>
    <s v="Ana Yelitza Álvarez Calle"/>
    <s v="ana.alvarez@antioquia.gov.co"/>
    <s v="3217707985-3136236780"/>
    <n v="8862"/>
    <s v="Urrao"/>
    <s v="05847"/>
    <s v="Penderisco"/>
    <s v="Z21"/>
    <s v="SUROESTE"/>
    <s v="R08"/>
    <m/>
    <e v="#N/A"/>
    <e v="#N/A"/>
    <m/>
    <m/>
    <m/>
    <s v="Avenida"/>
    <m/>
    <n v="3"/>
    <m/>
    <m/>
    <m/>
    <m/>
    <m/>
    <m/>
    <m/>
    <m/>
    <m/>
    <m/>
    <m/>
    <m/>
  </r>
  <r>
    <s v="Julio"/>
    <s v="07"/>
    <x v="3"/>
    <m/>
    <n v="20150715"/>
    <m/>
    <n v="1"/>
    <s v="Comisión Social"/>
    <s v="Ana Yelitza Álvarez Calle"/>
    <s v="ana.alvarez@antioquia.gov.co"/>
    <s v="3217707985-3136236780"/>
    <n v="8862"/>
    <s v="Angostura"/>
    <s v="05038"/>
    <s v="Vertiente Chorros Blancos"/>
    <s v="Z10"/>
    <s v="NORTE"/>
    <s v="R05"/>
    <m/>
    <e v="#N/A"/>
    <e v="#N/A"/>
    <m/>
    <m/>
    <m/>
    <s v="Vendaval"/>
    <m/>
    <n v="30"/>
    <m/>
    <m/>
    <m/>
    <m/>
    <n v="14"/>
    <n v="42"/>
    <m/>
    <m/>
    <m/>
    <m/>
    <m/>
    <m/>
  </r>
  <r>
    <s v="Julio"/>
    <s v="07"/>
    <x v="3"/>
    <m/>
    <n v="20150727"/>
    <m/>
    <n v="1"/>
    <s v="Comisión Social"/>
    <s v="Ana Yelitza Álvarez Calle"/>
    <s v="ana.alvarez@antioquia.gov.co"/>
    <s v="3217707985-3136236780"/>
    <n v="8862"/>
    <s v="San Andrés de Cuerquia"/>
    <s v="05647"/>
    <s v="Río Cauca"/>
    <s v="Z12"/>
    <s v="NORTE"/>
    <s v="R05"/>
    <m/>
    <e v="#N/A"/>
    <e v="#N/A"/>
    <m/>
    <m/>
    <m/>
    <s v="Vendaval"/>
    <s v="Deslizamiento, Colapso estructural"/>
    <n v="30"/>
    <m/>
    <m/>
    <m/>
    <m/>
    <n v="2"/>
    <n v="8"/>
    <m/>
    <m/>
    <m/>
    <m/>
    <m/>
    <m/>
  </r>
  <r>
    <s v="Julio"/>
    <s v="07"/>
    <x v="3"/>
    <m/>
    <n v="20150729"/>
    <m/>
    <n v="1"/>
    <s v="Comisión Social"/>
    <s v="Ana Yelitza Álvarez Calle"/>
    <s v="ana.alvarez@antioquia.gov.co"/>
    <s v="3217707985-3136236780"/>
    <n v="8862"/>
    <s v="Puerto Triunfo"/>
    <s v="05591"/>
    <s v="Ribereña"/>
    <s v="Z06"/>
    <s v="MAGDALENA MEDIO"/>
    <s v="R03"/>
    <m/>
    <e v="#N/A"/>
    <e v="#N/A"/>
    <m/>
    <m/>
    <m/>
    <s v="Incendio estructural"/>
    <m/>
    <n v="15"/>
    <m/>
    <m/>
    <m/>
    <m/>
    <n v="3"/>
    <n v="6"/>
    <m/>
    <m/>
    <m/>
    <m/>
    <m/>
    <m/>
  </r>
  <r>
    <s v="Julio"/>
    <s v="07"/>
    <x v="3"/>
    <m/>
    <n v="20150731"/>
    <m/>
    <n v="1"/>
    <s v="Comisión Social"/>
    <s v="Ana Yelitza Álvarez Calle"/>
    <s v="ana.alvarez@antioquia.gov.co"/>
    <s v="3217707985-3136236780"/>
    <n v="8862"/>
    <s v="Granada"/>
    <s v="05313"/>
    <s v="Embalses"/>
    <s v="Z16"/>
    <s v="ORIENTE"/>
    <s v="R07"/>
    <m/>
    <e v="#N/A"/>
    <e v="#N/A"/>
    <m/>
    <m/>
    <m/>
    <s v="Vendaval"/>
    <m/>
    <n v="30"/>
    <m/>
    <m/>
    <m/>
    <m/>
    <n v="5"/>
    <n v="15"/>
    <m/>
    <m/>
    <m/>
    <m/>
    <m/>
    <m/>
  </r>
  <r>
    <s v="Agosto"/>
    <s v="08"/>
    <x v="3"/>
    <m/>
    <n v="20150810"/>
    <m/>
    <n v="1"/>
    <s v="Comisión Social"/>
    <s v="Ana Yelitza Álvarez Calle"/>
    <s v="ana.alvarez@antioquia.gov.co"/>
    <s v="3217707985-3136236780"/>
    <n v="8862"/>
    <s v="Cáceres"/>
    <s v="05120"/>
    <s v="Bajo Cauca"/>
    <s v="Z04"/>
    <s v="BAJO CAUCA"/>
    <s v="R02"/>
    <m/>
    <e v="#N/A"/>
    <e v="#N/A"/>
    <m/>
    <m/>
    <m/>
    <s v="Incendio estructural"/>
    <m/>
    <n v="15"/>
    <m/>
    <m/>
    <m/>
    <m/>
    <m/>
    <m/>
    <m/>
    <m/>
    <m/>
    <m/>
    <m/>
    <m/>
  </r>
  <r>
    <s v="Agosto"/>
    <s v="08"/>
    <x v="3"/>
    <m/>
    <n v="20150813"/>
    <m/>
    <n v="1"/>
    <s v="Comisión Social"/>
    <s v="Ana Yelitza Álvarez Calle"/>
    <s v="ana.alvarez@antioquia.gov.co"/>
    <s v="3217707985-3136236780"/>
    <n v="8862"/>
    <s v="San Rafael"/>
    <s v="05667"/>
    <s v="Embalses"/>
    <s v="Z16"/>
    <s v="ORIENTE"/>
    <s v="R07"/>
    <m/>
    <e v="#N/A"/>
    <e v="#N/A"/>
    <m/>
    <m/>
    <m/>
    <s v="Vendaval"/>
    <s v="Deslizamiento"/>
    <n v="30"/>
    <m/>
    <m/>
    <m/>
    <m/>
    <n v="25"/>
    <n v="75"/>
    <m/>
    <m/>
    <m/>
    <m/>
    <m/>
    <m/>
  </r>
  <r>
    <s v="Agosto"/>
    <s v="08"/>
    <x v="3"/>
    <m/>
    <n v="20150814"/>
    <m/>
    <n v="1"/>
    <s v="Comisión Social"/>
    <s v="Ana Yelitza Álvarez Calle"/>
    <s v="ana.alvarez@antioquia.gov.co"/>
    <s v="3217707985-3136236780"/>
    <n v="8862"/>
    <s v="Valdivia"/>
    <s v="05854"/>
    <s v="Vertiente Chorros Blancos"/>
    <s v="Z10"/>
    <s v="NORTE"/>
    <s v="R05"/>
    <m/>
    <e v="#N/A"/>
    <e v="#N/A"/>
    <m/>
    <m/>
    <m/>
    <s v="Vendaval"/>
    <m/>
    <n v="30"/>
    <m/>
    <m/>
    <m/>
    <m/>
    <n v="16"/>
    <n v="73"/>
    <m/>
    <m/>
    <m/>
    <m/>
    <m/>
    <m/>
  </r>
  <r>
    <s v="Agosto"/>
    <s v="08"/>
    <x v="3"/>
    <m/>
    <n v="20150819"/>
    <m/>
    <n v="1"/>
    <s v="Comisión Social"/>
    <s v="Ana Yelitza Álvarez Calle"/>
    <s v="ana.alvarez@antioquia.gov.co"/>
    <s v="3217707985-3136236780"/>
    <n v="8862"/>
    <s v="Puerto Nare"/>
    <s v="05585"/>
    <s v="Ribereña"/>
    <s v="Z06"/>
    <s v="MAGDALENA MEDIO"/>
    <s v="R03"/>
    <m/>
    <e v="#N/A"/>
    <e v="#N/A"/>
    <m/>
    <m/>
    <m/>
    <s v="Vendaval"/>
    <m/>
    <n v="30"/>
    <m/>
    <m/>
    <m/>
    <m/>
    <n v="6"/>
    <n v="24"/>
    <m/>
    <m/>
    <m/>
    <m/>
    <m/>
    <m/>
  </r>
  <r>
    <s v="Agosto"/>
    <s v="08"/>
    <x v="3"/>
    <m/>
    <n v="20150818"/>
    <m/>
    <n v="1"/>
    <s v="Comisión Social"/>
    <s v="Ana Yelitza Álvarez Calle"/>
    <s v="ana.alvarez@antioquia.gov.co"/>
    <s v="3217707985-3136236780"/>
    <n v="8862"/>
    <s v="Salgar"/>
    <s v="05642"/>
    <s v="Penderisco"/>
    <s v="Z21"/>
    <s v="SUROESTE"/>
    <s v="R08"/>
    <m/>
    <e v="#N/A"/>
    <e v="#N/A"/>
    <m/>
    <m/>
    <m/>
    <s v="Vendaval"/>
    <m/>
    <n v="30"/>
    <m/>
    <m/>
    <m/>
    <m/>
    <n v="54"/>
    <m/>
    <m/>
    <m/>
    <m/>
    <m/>
    <m/>
    <m/>
  </r>
  <r>
    <s v="Agosto"/>
    <s v="08"/>
    <x v="3"/>
    <m/>
    <n v="20150824"/>
    <m/>
    <n v="1"/>
    <s v="Comisión Social"/>
    <s v="Ana Yelitza Álvarez Calle"/>
    <s v="ana.alvarez@antioquia.gov.co"/>
    <s v="3217707985-3136236780"/>
    <n v="8862"/>
    <s v="Granada"/>
    <s v="05313"/>
    <s v="Embalses"/>
    <s v="Z16"/>
    <s v="ORIENTE"/>
    <s v="R07"/>
    <m/>
    <e v="#N/A"/>
    <e v="#N/A"/>
    <m/>
    <m/>
    <m/>
    <s v="Vendaval"/>
    <m/>
    <n v="30"/>
    <m/>
    <m/>
    <m/>
    <m/>
    <n v="2"/>
    <n v="8"/>
    <m/>
    <m/>
    <m/>
    <m/>
    <m/>
    <m/>
  </r>
  <r>
    <s v="Agosto"/>
    <s v="08"/>
    <x v="3"/>
    <m/>
    <n v="20150818"/>
    <m/>
    <n v="1"/>
    <s v="Comisión Social"/>
    <s v="Ana Yelitza Álvarez Calle"/>
    <s v="ana.alvarez@antioquia.gov.co"/>
    <s v="3217707985-3136236780"/>
    <n v="8862"/>
    <s v="Apartadó"/>
    <s v="05045"/>
    <s v="Centro"/>
    <s v="Z23"/>
    <s v="URABÁ"/>
    <s v="R09"/>
    <m/>
    <e v="#N/A"/>
    <e v="#N/A"/>
    <m/>
    <m/>
    <m/>
    <s v="Vendaval"/>
    <m/>
    <n v="30"/>
    <m/>
    <m/>
    <m/>
    <m/>
    <n v="10"/>
    <n v="43"/>
    <m/>
    <m/>
    <m/>
    <m/>
    <m/>
    <m/>
  </r>
  <r>
    <s v="Julio"/>
    <s v="08"/>
    <x v="3"/>
    <m/>
    <n v="20150824"/>
    <m/>
    <n v="1"/>
    <s v="Comisión Social"/>
    <s v="Ana Yelitza Álvarez Calle"/>
    <s v="ana.alvarez@antioquia.gov.co"/>
    <s v="3217707985-3136236780"/>
    <n v="8862"/>
    <s v="Puerto Triunfo"/>
    <s v="05591"/>
    <s v="Ribereña"/>
    <s v="Z06"/>
    <s v="MAGDALENA MEDIO"/>
    <s v="R03"/>
    <m/>
    <e v="#N/A"/>
    <e v="#N/A"/>
    <m/>
    <m/>
    <m/>
    <s v="Vendaval"/>
    <m/>
    <n v="30"/>
    <m/>
    <m/>
    <m/>
    <m/>
    <n v="2"/>
    <n v="9"/>
    <m/>
    <m/>
    <m/>
    <m/>
    <m/>
    <m/>
  </r>
  <r>
    <s v="Septiembre"/>
    <s v="09"/>
    <x v="3"/>
    <m/>
    <n v="20150914"/>
    <m/>
    <n v="1"/>
    <s v="Comisión Social"/>
    <s v="Ana Yelitza Álvarez Calle"/>
    <s v="ana.alvarez@antioquia.gov.co"/>
    <s v="3217707985-3136236780"/>
    <n v="8862"/>
    <s v="Santo Domingo"/>
    <s v="05690"/>
    <s v="Nus"/>
    <s v="Z05"/>
    <s v="NORDESTE"/>
    <s v="R04"/>
    <m/>
    <e v="#N/A"/>
    <e v="#N/A"/>
    <m/>
    <m/>
    <m/>
    <s v="Vendaval"/>
    <m/>
    <n v="30"/>
    <m/>
    <m/>
    <m/>
    <m/>
    <n v="6"/>
    <n v="20"/>
    <m/>
    <m/>
    <m/>
    <m/>
    <m/>
    <m/>
  </r>
  <r>
    <s v="Septiembre"/>
    <s v="09"/>
    <x v="3"/>
    <m/>
    <n v="20150917"/>
    <m/>
    <n v="1"/>
    <s v="Comisión Social"/>
    <s v="Ana Yelitza Álvarez Calle"/>
    <s v="ana.alvarez@antioquia.gov.co"/>
    <s v="3217707985-3136236780"/>
    <n v="8862"/>
    <s v="San Rafael"/>
    <s v="05667"/>
    <s v="Embalses"/>
    <s v="Z16"/>
    <s v="ORIENTE"/>
    <s v="R07"/>
    <m/>
    <e v="#N/A"/>
    <e v="#N/A"/>
    <m/>
    <m/>
    <m/>
    <s v="Vendaval"/>
    <m/>
    <n v="30"/>
    <m/>
    <m/>
    <m/>
    <m/>
    <n v="37"/>
    <m/>
    <m/>
    <m/>
    <m/>
    <m/>
    <m/>
    <m/>
  </r>
  <r>
    <s v="Septiembre"/>
    <s v="09"/>
    <x v="3"/>
    <m/>
    <n v="20150923"/>
    <m/>
    <n v="1"/>
    <s v="Comisión Social"/>
    <s v="Ana Yelitza Álvarez Calle"/>
    <s v="ana.alvarez@antioquia.gov.co"/>
    <s v="3217707985-3136236780"/>
    <n v="8862"/>
    <s v="San Luis"/>
    <s v="05660"/>
    <s v="Bosques"/>
    <s v="Z17"/>
    <s v="ORIENTE"/>
    <s v="R07"/>
    <m/>
    <e v="#N/A"/>
    <e v="#N/A"/>
    <m/>
    <m/>
    <m/>
    <s v="Vendaval"/>
    <m/>
    <n v="30"/>
    <m/>
    <m/>
    <m/>
    <m/>
    <n v="51"/>
    <n v="121"/>
    <m/>
    <m/>
    <m/>
    <m/>
    <m/>
    <m/>
  </r>
  <r>
    <s v="Septiembre"/>
    <s v="09"/>
    <x v="3"/>
    <m/>
    <n v="20150911"/>
    <m/>
    <n v="1"/>
    <s v="Comisión Social"/>
    <s v="Ana Yelitza Álvarez Calle"/>
    <s v="ana.alvarez@antioquia.gov.co"/>
    <s v="3217707985-3136236780"/>
    <n v="8862"/>
    <s v="Abejorral"/>
    <s v="05002"/>
    <s v="Páramo"/>
    <s v="Z15"/>
    <s v="ORIENTE"/>
    <s v="R07"/>
    <m/>
    <e v="#N/A"/>
    <e v="#N/A"/>
    <m/>
    <m/>
    <m/>
    <s v="Incendio estructural"/>
    <m/>
    <n v="15"/>
    <m/>
    <m/>
    <m/>
    <m/>
    <n v="2"/>
    <n v="4"/>
    <m/>
    <m/>
    <m/>
    <m/>
    <m/>
    <m/>
  </r>
  <r>
    <s v="Septiembre"/>
    <s v="09"/>
    <x v="3"/>
    <m/>
    <n v="20150911"/>
    <m/>
    <n v="1"/>
    <s v="Comisión Social"/>
    <s v="Ana Yelitza Álvarez Calle"/>
    <s v="ana.alvarez@antioquia.gov.co"/>
    <s v="3217707985-3136236780"/>
    <n v="8862"/>
    <s v="Ituango"/>
    <s v="05361"/>
    <s v="Río Cauca"/>
    <s v="Z12"/>
    <s v="NORTE"/>
    <s v="R05"/>
    <m/>
    <e v="#N/A"/>
    <e v="#N/A"/>
    <m/>
    <m/>
    <m/>
    <s v="Vendaval"/>
    <m/>
    <n v="30"/>
    <m/>
    <m/>
    <m/>
    <m/>
    <n v="13"/>
    <n v="33"/>
    <m/>
    <m/>
    <m/>
    <m/>
    <m/>
    <m/>
  </r>
  <r>
    <s v="Septiembre"/>
    <s v="09"/>
    <x v="3"/>
    <m/>
    <n v="20150911"/>
    <m/>
    <n v="1"/>
    <s v="Comisión Social"/>
    <s v="Ana Yelitza Álvarez Calle"/>
    <s v="ana.alvarez@antioquia.gov.co"/>
    <s v="3217707985-3136236780"/>
    <n v="8862"/>
    <s v="Angostura"/>
    <s v="05038"/>
    <s v="Vertiente Chorros Blancos"/>
    <s v="Z10"/>
    <s v="NORTE"/>
    <s v="R05"/>
    <m/>
    <e v="#N/A"/>
    <e v="#N/A"/>
    <m/>
    <m/>
    <m/>
    <s v="Vendaval"/>
    <m/>
    <n v="30"/>
    <m/>
    <m/>
    <m/>
    <m/>
    <n v="56"/>
    <n v="308"/>
    <m/>
    <m/>
    <m/>
    <m/>
    <m/>
    <m/>
  </r>
  <r>
    <s v="Septiembre"/>
    <s v="09"/>
    <x v="3"/>
    <m/>
    <n v="20150914"/>
    <m/>
    <n v="1"/>
    <s v="Comisión Social"/>
    <s v="Ana Yelitza Álvarez Calle"/>
    <s v="ana.alvarez@antioquia.gov.co"/>
    <s v="3217707985-3136236780"/>
    <n v="8862"/>
    <s v="San Carlos"/>
    <s v="05649"/>
    <s v="Embalses"/>
    <s v="Z16"/>
    <s v="ORIENTE"/>
    <s v="R07"/>
    <m/>
    <e v="#N/A"/>
    <e v="#N/A"/>
    <m/>
    <m/>
    <m/>
    <s v="Vendaval"/>
    <m/>
    <n v="30"/>
    <m/>
    <m/>
    <m/>
    <m/>
    <n v="11"/>
    <n v="34"/>
    <m/>
    <m/>
    <m/>
    <m/>
    <m/>
    <m/>
  </r>
  <r>
    <s v="Septiembre"/>
    <s v="09"/>
    <x v="3"/>
    <m/>
    <n v="20150902"/>
    <m/>
    <n v="1"/>
    <s v="Comisión Social"/>
    <s v="Ana Yelitza Álvarez Calle"/>
    <s v="ana.alvarez@antioquia.gov.co"/>
    <s v="3217707985-3136236780"/>
    <n v="8862"/>
    <s v="San Carlos"/>
    <s v="05649"/>
    <s v="Embalses"/>
    <s v="Z16"/>
    <s v="ORIENTE"/>
    <s v="R07"/>
    <m/>
    <e v="#N/A"/>
    <e v="#N/A"/>
    <m/>
    <m/>
    <m/>
    <s v="Vendaval"/>
    <m/>
    <n v="30"/>
    <m/>
    <m/>
    <m/>
    <m/>
    <n v="29"/>
    <n v="72"/>
    <m/>
    <m/>
    <m/>
    <m/>
    <m/>
    <m/>
  </r>
  <r>
    <s v="Septiembre"/>
    <s v="09"/>
    <x v="3"/>
    <m/>
    <n v="20150911"/>
    <m/>
    <n v="1"/>
    <s v="Comisión Social"/>
    <s v="Ana Yelitza Álvarez Calle"/>
    <s v="ana.alvarez@antioquia.gov.co"/>
    <s v="3217707985-3136236780"/>
    <n v="8862"/>
    <s v="Apartadó"/>
    <s v="05045"/>
    <s v="Centro"/>
    <s v="Z23"/>
    <s v="URABÁ"/>
    <s v="R09"/>
    <m/>
    <e v="#N/A"/>
    <e v="#N/A"/>
    <m/>
    <m/>
    <m/>
    <s v="Vendaval"/>
    <m/>
    <n v="30"/>
    <m/>
    <m/>
    <m/>
    <m/>
    <n v="8"/>
    <n v="60"/>
    <m/>
    <m/>
    <m/>
    <m/>
    <m/>
    <m/>
  </r>
  <r>
    <s v="Septiembre"/>
    <s v="09"/>
    <x v="3"/>
    <m/>
    <n v="20150923"/>
    <m/>
    <n v="1"/>
    <s v="Comisión Social"/>
    <s v="Ana Yelitza Álvarez Calle"/>
    <s v="ana.alvarez@antioquia.gov.co"/>
    <s v="3217707985-3136236780"/>
    <n v="8862"/>
    <s v="El Carmen de Viboral"/>
    <s v="05148"/>
    <s v="Valle de San Nicolás"/>
    <s v="Z18"/>
    <s v="ORIENTE"/>
    <s v="R07"/>
    <m/>
    <e v="#N/A"/>
    <e v="#N/A"/>
    <m/>
    <m/>
    <m/>
    <s v="Vendaval"/>
    <m/>
    <n v="30"/>
    <m/>
    <m/>
    <m/>
    <m/>
    <n v="1"/>
    <n v="8"/>
    <m/>
    <m/>
    <m/>
    <m/>
    <m/>
    <m/>
  </r>
  <r>
    <s v="Junio"/>
    <s v="06"/>
    <x v="3"/>
    <m/>
    <n v="20150624"/>
    <m/>
    <n v="1"/>
    <s v="Comisión Social"/>
    <s v="Ana Yelitza Álvarez Calle"/>
    <s v="ana.alvarez@antioquia.gov.co"/>
    <s v="3217707985-3136236780"/>
    <n v="8862"/>
    <s v="Nechí"/>
    <s v="05495"/>
    <s v="Bajo Cauca"/>
    <s v="Z04"/>
    <s v="BAJO CAUCA"/>
    <s v="R02"/>
    <m/>
    <e v="#N/A"/>
    <e v="#N/A"/>
    <m/>
    <m/>
    <m/>
    <s v="Inundación"/>
    <m/>
    <n v="18"/>
    <m/>
    <m/>
    <m/>
    <m/>
    <n v="1024"/>
    <n v="3153"/>
    <m/>
    <m/>
    <m/>
    <m/>
    <m/>
    <m/>
  </r>
  <r>
    <s v="Septiembre"/>
    <s v="09"/>
    <x v="3"/>
    <m/>
    <n v="20150911"/>
    <m/>
    <n v="1"/>
    <s v="Comisión Social"/>
    <s v="Ana Yelitza Álvarez Calle"/>
    <s v="ana.alvarez@antioquia.gov.co"/>
    <s v="3217707985-3136236780"/>
    <n v="8862"/>
    <s v="Turbo"/>
    <s v="05837"/>
    <s v="Centro"/>
    <s v="Z23"/>
    <s v="URABÁ"/>
    <s v="R09"/>
    <m/>
    <e v="#N/A"/>
    <e v="#N/A"/>
    <m/>
    <m/>
    <m/>
    <s v="Lluvias"/>
    <m/>
    <n v="19"/>
    <m/>
    <m/>
    <m/>
    <m/>
    <n v="50"/>
    <m/>
    <m/>
    <m/>
    <m/>
    <m/>
    <m/>
    <m/>
  </r>
  <r>
    <s v="Septiembre"/>
    <s v="09"/>
    <x v="3"/>
    <m/>
    <n v="20150914"/>
    <m/>
    <n v="1"/>
    <s v="Comisión Social"/>
    <s v="Ana Yelitza Álvarez Calle"/>
    <s v="ana.alvarez@antioquia.gov.co"/>
    <s v="3217707985-3136236780"/>
    <n v="8862"/>
    <s v="Yarumal"/>
    <s v="05887"/>
    <s v="Vertiente Chorros Blancos"/>
    <s v="Z10"/>
    <s v="NORTE"/>
    <s v="R05"/>
    <m/>
    <e v="#N/A"/>
    <e v="#N/A"/>
    <m/>
    <m/>
    <m/>
    <s v="Vendaval"/>
    <m/>
    <n v="30"/>
    <m/>
    <m/>
    <m/>
    <m/>
    <n v="11"/>
    <m/>
    <m/>
    <m/>
    <m/>
    <m/>
    <m/>
    <m/>
  </r>
  <r>
    <s v="Septiembre"/>
    <s v="09"/>
    <x v="3"/>
    <m/>
    <n v="20150928"/>
    <m/>
    <n v="1"/>
    <s v="Comisión Social"/>
    <s v="Ana Yelitza Álvarez Calle"/>
    <s v="ana.alvarez@antioquia.gov.co"/>
    <s v="3217707985-3136236780"/>
    <n v="8862"/>
    <s v="Támesis"/>
    <s v="05789"/>
    <s v="Cartama"/>
    <s v="Z22"/>
    <s v="SUROESTE"/>
    <s v="R08"/>
    <m/>
    <e v="#N/A"/>
    <e v="#N/A"/>
    <m/>
    <m/>
    <m/>
    <s v="Colapso Estructural"/>
    <m/>
    <n v="4"/>
    <m/>
    <m/>
    <m/>
    <m/>
    <n v="4"/>
    <n v="19"/>
    <m/>
    <m/>
    <m/>
    <m/>
    <m/>
    <m/>
  </r>
  <r>
    <s v="Septiembre"/>
    <s v="09"/>
    <x v="3"/>
    <m/>
    <n v="20150922"/>
    <m/>
    <n v="1"/>
    <s v="Comisión Social"/>
    <s v="Ana Yelitza Álvarez Calle"/>
    <s v="ana.alvarez@antioquia.gov.co"/>
    <s v="3217707985-3136236780"/>
    <n v="8862"/>
    <s v="Turbo"/>
    <s v="05837"/>
    <s v="Centro"/>
    <s v="Z23"/>
    <s v="URABÁ"/>
    <s v="R09"/>
    <m/>
    <e v="#N/A"/>
    <e v="#N/A"/>
    <m/>
    <m/>
    <m/>
    <s v="Vendaval"/>
    <m/>
    <n v="30"/>
    <m/>
    <m/>
    <m/>
    <m/>
    <n v="7"/>
    <n v="31"/>
    <m/>
    <m/>
    <m/>
    <m/>
    <m/>
    <m/>
  </r>
  <r>
    <s v="Septiembre"/>
    <s v="09"/>
    <x v="3"/>
    <m/>
    <n v="20150930"/>
    <m/>
    <n v="1"/>
    <s v="Comisión Social"/>
    <s v="Ana Yelitza Álvarez Calle"/>
    <s v="ana.alvarez@antioquia.gov.co"/>
    <s v="3217707985-3136236780"/>
    <n v="8862"/>
    <s v="Nariño"/>
    <s v="05483"/>
    <s v="Páramo"/>
    <s v="Z15"/>
    <s v="ORIENTE"/>
    <s v="R07"/>
    <m/>
    <e v="#N/A"/>
    <e v="#N/A"/>
    <m/>
    <m/>
    <m/>
    <s v="Vendaval"/>
    <m/>
    <n v="30"/>
    <m/>
    <m/>
    <m/>
    <m/>
    <n v="25"/>
    <n v="95"/>
    <m/>
    <m/>
    <m/>
    <m/>
    <m/>
    <m/>
  </r>
  <r>
    <s v="Octubre"/>
    <s v="10"/>
    <x v="3"/>
    <m/>
    <n v="20151002"/>
    <m/>
    <n v="1"/>
    <s v="Comisión Social"/>
    <s v="Ana Yelitza Álvarez Calle"/>
    <s v="ana.alvarez@antioquia.gov.co"/>
    <s v="3217707985-3136236780"/>
    <n v="8862"/>
    <s v="Anzá"/>
    <s v="05044"/>
    <s v="Cauca Medio"/>
    <s v="Z14"/>
    <s v="OCCIDENTE"/>
    <s v="R06"/>
    <m/>
    <e v="#N/A"/>
    <e v="#N/A"/>
    <m/>
    <m/>
    <m/>
    <s v="Vendaval"/>
    <m/>
    <n v="30"/>
    <m/>
    <m/>
    <m/>
    <m/>
    <m/>
    <m/>
    <m/>
    <m/>
    <m/>
    <m/>
    <m/>
    <m/>
  </r>
  <r>
    <s v="Octubre"/>
    <s v="10"/>
    <x v="3"/>
    <m/>
    <n v="20151002"/>
    <m/>
    <n v="1"/>
    <s v="Comisión Social"/>
    <s v="Ana Yelitza Álvarez Calle"/>
    <s v="ana.alvarez@antioquia.gov.co"/>
    <s v="3217707985-3136236780"/>
    <n v="8862"/>
    <s v="Puerto Triunfo"/>
    <s v="05591"/>
    <s v="Ribereña"/>
    <s v="Z06"/>
    <s v="MAGDALENA MEDIO"/>
    <s v="R03"/>
    <m/>
    <e v="#N/A"/>
    <e v="#N/A"/>
    <m/>
    <m/>
    <m/>
    <s v="Vendaval"/>
    <m/>
    <n v="30"/>
    <m/>
    <m/>
    <m/>
    <m/>
    <n v="76"/>
    <n v="253"/>
    <m/>
    <m/>
    <m/>
    <m/>
    <m/>
    <m/>
  </r>
  <r>
    <s v="Septiembre"/>
    <s v="09"/>
    <x v="3"/>
    <m/>
    <n v="20150928"/>
    <m/>
    <n v="1"/>
    <s v="Comisión Social"/>
    <s v="Ana Yelitza Álvarez Calle"/>
    <s v="ana.alvarez@antioquia.gov.co"/>
    <s v="3217707985-3136236780"/>
    <n v="8862"/>
    <s v="Cocorná"/>
    <s v="05197"/>
    <s v="Bosques"/>
    <s v="Z17"/>
    <s v="ORIENTE"/>
    <s v="R07"/>
    <m/>
    <e v="#N/A"/>
    <e v="#N/A"/>
    <m/>
    <m/>
    <m/>
    <s v="Vendaval"/>
    <m/>
    <n v="30"/>
    <m/>
    <m/>
    <m/>
    <m/>
    <n v="40"/>
    <n v="98"/>
    <m/>
    <m/>
    <m/>
    <m/>
    <m/>
    <m/>
  </r>
  <r>
    <s v="Octubre"/>
    <s v="10"/>
    <x v="3"/>
    <m/>
    <n v="20151006"/>
    <m/>
    <n v="1"/>
    <s v="Comisión Social"/>
    <s v="Ana Yelitza Álvarez Calle"/>
    <s v="ana.alvarez@antioquia.gov.co"/>
    <s v="3217707985-3136236780"/>
    <n v="8862"/>
    <s v="El Carmen de Viboral"/>
    <s v="05148"/>
    <s v="Valle de San Nicolás"/>
    <s v="Z18"/>
    <s v="ORIENTE"/>
    <s v="R07"/>
    <m/>
    <e v="#N/A"/>
    <e v="#N/A"/>
    <m/>
    <m/>
    <m/>
    <s v="Vendaval"/>
    <m/>
    <n v="30"/>
    <m/>
    <m/>
    <m/>
    <m/>
    <n v="6"/>
    <n v="26"/>
    <m/>
    <m/>
    <m/>
    <m/>
    <m/>
    <m/>
  </r>
  <r>
    <s v="Octubre"/>
    <s v="10"/>
    <x v="3"/>
    <m/>
    <n v="20151005"/>
    <m/>
    <n v="1"/>
    <s v="Comisión Social"/>
    <s v="Ana Yelitza Álvarez Calle"/>
    <s v="ana.alvarez@antioquia.gov.co"/>
    <s v="3217707985-3136236780"/>
    <n v="8862"/>
    <s v="Montebello"/>
    <s v="05467"/>
    <s v="Cartama"/>
    <s v="Z22"/>
    <s v="SUROESTE"/>
    <s v="R08"/>
    <m/>
    <e v="#N/A"/>
    <e v="#N/A"/>
    <m/>
    <m/>
    <m/>
    <s v="Vendaval"/>
    <m/>
    <n v="30"/>
    <m/>
    <m/>
    <m/>
    <m/>
    <n v="1"/>
    <n v="4"/>
    <m/>
    <m/>
    <m/>
    <m/>
    <m/>
    <m/>
  </r>
  <r>
    <s v="Octubre"/>
    <s v="10"/>
    <x v="3"/>
    <m/>
    <n v="20151006"/>
    <m/>
    <n v="1"/>
    <s v="Comisión Social"/>
    <s v="Ana Yelitza Álvarez Calle"/>
    <s v="ana.alvarez@antioquia.gov.co"/>
    <s v="3217707985-3136236780"/>
    <n v="8862"/>
    <s v="La Pintada"/>
    <s v="05390"/>
    <s v="Cartama"/>
    <s v="Z22"/>
    <s v="SUROESTE"/>
    <s v="R08"/>
    <m/>
    <e v="#N/A"/>
    <e v="#N/A"/>
    <m/>
    <m/>
    <m/>
    <s v="Vendaval"/>
    <m/>
    <n v="30"/>
    <m/>
    <m/>
    <m/>
    <m/>
    <n v="33"/>
    <n v="147"/>
    <m/>
    <m/>
    <m/>
    <m/>
    <m/>
    <m/>
  </r>
  <r>
    <s v="Octubre"/>
    <s v="10"/>
    <x v="3"/>
    <m/>
    <n v="20151007"/>
    <m/>
    <n v="1"/>
    <s v="Comisión Social"/>
    <s v="Ana Yelitza Álvarez Calle"/>
    <s v="ana.alvarez@antioquia.gov.co"/>
    <s v="3217707985-3136236780"/>
    <n v="8862"/>
    <s v="Granada"/>
    <s v="05313"/>
    <s v="Embalses"/>
    <s v="Z16"/>
    <s v="ORIENTE"/>
    <s v="R07"/>
    <m/>
    <e v="#N/A"/>
    <e v="#N/A"/>
    <m/>
    <m/>
    <m/>
    <s v="Vendaval"/>
    <m/>
    <n v="30"/>
    <m/>
    <m/>
    <m/>
    <m/>
    <n v="1"/>
    <m/>
    <m/>
    <m/>
    <m/>
    <m/>
    <m/>
    <m/>
  </r>
  <r>
    <s v="Octubre"/>
    <s v="10"/>
    <x v="3"/>
    <m/>
    <n v="20151015"/>
    <m/>
    <n v="1"/>
    <s v="Comisión Social"/>
    <s v="Ana Yelitza Álvarez Calle"/>
    <s v="ana.alvarez@antioquia.gov.co"/>
    <s v="3217707985-3136236780"/>
    <n v="8862"/>
    <s v="Santo Domingo"/>
    <s v="05690"/>
    <s v="Nus"/>
    <s v="Z05"/>
    <s v="NORDESTE"/>
    <s v="R04"/>
    <m/>
    <e v="#N/A"/>
    <e v="#N/A"/>
    <m/>
    <m/>
    <m/>
    <s v="Vendaval"/>
    <m/>
    <n v="30"/>
    <m/>
    <m/>
    <m/>
    <m/>
    <n v="40"/>
    <n v="94"/>
    <m/>
    <m/>
    <m/>
    <m/>
    <m/>
    <m/>
  </r>
  <r>
    <s v="Octubre"/>
    <s v="10"/>
    <x v="3"/>
    <m/>
    <n v="20151015"/>
    <m/>
    <n v="1"/>
    <s v="Comisión Social"/>
    <s v="Ana Yelitza Álvarez Calle"/>
    <s v="ana.alvarez@antioquia.gov.co"/>
    <s v="3217707985-3136236780"/>
    <n v="8862"/>
    <s v="Santo Domingo"/>
    <s v="05690"/>
    <s v="Nus"/>
    <s v="Z05"/>
    <s v="NORDESTE"/>
    <s v="R04"/>
    <m/>
    <e v="#N/A"/>
    <e v="#N/A"/>
    <m/>
    <m/>
    <m/>
    <s v="Deslizamiento"/>
    <m/>
    <n v="7"/>
    <m/>
    <m/>
    <m/>
    <m/>
    <n v="5"/>
    <m/>
    <m/>
    <m/>
    <m/>
    <m/>
    <m/>
    <m/>
  </r>
  <r>
    <s v="Octubre"/>
    <s v="10"/>
    <x v="3"/>
    <m/>
    <n v="20151020"/>
    <m/>
    <n v="1"/>
    <s v="Comisión Social"/>
    <s v="Ana Yelitza Álvarez Calle"/>
    <s v="ana.alvarez@antioquia.gov.co"/>
    <s v="3217707985-3136236780"/>
    <n v="8862"/>
    <s v="Montebello"/>
    <s v="05467"/>
    <s v="Cartama"/>
    <s v="Z22"/>
    <s v="SUROESTE"/>
    <s v="R08"/>
    <m/>
    <e v="#N/A"/>
    <e v="#N/A"/>
    <m/>
    <m/>
    <m/>
    <s v="Incendio estructural"/>
    <m/>
    <n v="15"/>
    <m/>
    <m/>
    <m/>
    <m/>
    <n v="1"/>
    <n v="7"/>
    <m/>
    <m/>
    <m/>
    <m/>
    <m/>
    <m/>
  </r>
  <r>
    <s v="Octubre"/>
    <s v="10"/>
    <x v="3"/>
    <m/>
    <n v="20151020"/>
    <m/>
    <n v="1"/>
    <s v="Comisión Social"/>
    <s v="Ana Yelitza Álvarez Calle"/>
    <s v="ana.alvarez@antioquia.gov.co"/>
    <s v="3217707985-3136236780"/>
    <n v="8862"/>
    <s v="Puerto Nare"/>
    <s v="05585"/>
    <s v="Ribereña"/>
    <s v="Z06"/>
    <s v="MAGDALENA MEDIO"/>
    <s v="R03"/>
    <m/>
    <e v="#N/A"/>
    <e v="#N/A"/>
    <m/>
    <m/>
    <m/>
    <s v="Vendaval"/>
    <m/>
    <n v="30"/>
    <m/>
    <m/>
    <m/>
    <m/>
    <n v="12"/>
    <n v="39"/>
    <m/>
    <m/>
    <m/>
    <m/>
    <m/>
    <m/>
  </r>
  <r>
    <s v="Noviembre"/>
    <s v="11"/>
    <x v="3"/>
    <m/>
    <n v="20151103"/>
    <m/>
    <n v="1"/>
    <s v="Comisión Social"/>
    <s v="Ana Yelitza Álvarez Calle"/>
    <s v="ana.alvarez@antioquia.gov.co"/>
    <s v="3217707985-3136236780"/>
    <n v="8862"/>
    <s v="Argelia"/>
    <s v="05055"/>
    <s v="Páramo"/>
    <s v="Z15"/>
    <s v="ORIENTE"/>
    <s v="R07"/>
    <m/>
    <e v="#N/A"/>
    <e v="#N/A"/>
    <m/>
    <m/>
    <m/>
    <s v="Vendaval"/>
    <m/>
    <n v="30"/>
    <m/>
    <m/>
    <m/>
    <m/>
    <n v="55"/>
    <n v="242"/>
    <m/>
    <m/>
    <m/>
    <m/>
    <m/>
    <m/>
  </r>
  <r>
    <s v="Noviembre"/>
    <s v="11"/>
    <x v="3"/>
    <m/>
    <n v="20151117"/>
    <m/>
    <n v="1"/>
    <s v="Comisión Social"/>
    <s v="Ana Yelitza Álvarez Calle"/>
    <s v="ana.alvarez@antioquia.gov.co"/>
    <s v="3217707985-3136236780"/>
    <n v="8862"/>
    <s v="El Carmen de Viboral"/>
    <s v="05148"/>
    <s v="Valle de San Nicolás"/>
    <s v="Z18"/>
    <s v="ORIENTE"/>
    <s v="R07"/>
    <m/>
    <e v="#N/A"/>
    <e v="#N/A"/>
    <m/>
    <m/>
    <m/>
    <s v="Deslizamiento"/>
    <m/>
    <n v="7"/>
    <m/>
    <m/>
    <m/>
    <m/>
    <n v="1"/>
    <n v="8"/>
    <m/>
    <m/>
    <m/>
    <m/>
    <m/>
    <m/>
  </r>
  <r>
    <s v="Noviembre"/>
    <s v="11"/>
    <x v="3"/>
    <m/>
    <n v="20151118"/>
    <m/>
    <n v="1"/>
    <s v="Comisión Social"/>
    <s v="Ana Yelitza Álvarez Calle"/>
    <s v="ana.alvarez@antioquia.gov.co"/>
    <s v="3217707985-3136236780"/>
    <n v="8862"/>
    <s v="El Carmen de Viboral"/>
    <s v="05148"/>
    <s v="Valle de San Nicolás"/>
    <s v="Z18"/>
    <s v="ORIENTE"/>
    <s v="R07"/>
    <m/>
    <e v="#N/A"/>
    <e v="#N/A"/>
    <m/>
    <m/>
    <m/>
    <s v="Vendaval"/>
    <m/>
    <n v="30"/>
    <m/>
    <m/>
    <m/>
    <m/>
    <n v="1"/>
    <n v="5"/>
    <m/>
    <m/>
    <m/>
    <m/>
    <m/>
    <m/>
  </r>
  <r>
    <s v="Noviembre"/>
    <s v="11"/>
    <x v="3"/>
    <m/>
    <n v="20151111"/>
    <m/>
    <n v="1"/>
    <s v="Comisión Social"/>
    <s v="Ana Yelitza Álvarez Calle"/>
    <s v="ana.alvarez@antioquia.gov.co"/>
    <s v="3217707985-3136236780"/>
    <n v="8862"/>
    <s v="Támesis"/>
    <s v="05789"/>
    <s v="Cartama"/>
    <s v="Z22"/>
    <s v="SUROESTE"/>
    <s v="R08"/>
    <m/>
    <e v="#N/A"/>
    <e v="#N/A"/>
    <m/>
    <m/>
    <m/>
    <s v="Vendaval"/>
    <m/>
    <n v="30"/>
    <m/>
    <m/>
    <m/>
    <m/>
    <m/>
    <m/>
    <m/>
    <m/>
    <m/>
    <m/>
    <m/>
    <m/>
  </r>
  <r>
    <s v="Noviembre"/>
    <s v="11"/>
    <x v="3"/>
    <m/>
    <n v="20151124"/>
    <m/>
    <n v="1"/>
    <s v="Comisión Social"/>
    <s v="Ana Yelitza Álvarez Calle"/>
    <s v="ana.alvarez@antioquia.gov.co"/>
    <s v="3217707985-3136236780"/>
    <n v="8862"/>
    <s v="Uramita"/>
    <s v="05842"/>
    <s v="Cuenca del Río Sucio"/>
    <s v="Z13"/>
    <s v="OCCIDENTE"/>
    <s v="R06"/>
    <m/>
    <e v="#N/A"/>
    <e v="#N/A"/>
    <m/>
    <m/>
    <m/>
    <s v="Vendaval"/>
    <m/>
    <n v="30"/>
    <m/>
    <m/>
    <m/>
    <m/>
    <n v="23"/>
    <n v="86"/>
    <m/>
    <m/>
    <m/>
    <m/>
    <m/>
    <m/>
  </r>
  <r>
    <s v="Diciembre"/>
    <s v="12"/>
    <x v="3"/>
    <m/>
    <n v="20151207"/>
    <m/>
    <n v="1"/>
    <s v="Comisión Social"/>
    <s v="Ana Yelitza Álvarez Calle"/>
    <s v="ana.alvarez@antioquia.gov.co"/>
    <s v="3217707985-3136236780"/>
    <n v="8862"/>
    <s v="Uramita"/>
    <s v="05842"/>
    <s v="Cuenca del Río Sucio"/>
    <s v="Z13"/>
    <s v="OCCIDENTE"/>
    <s v="R06"/>
    <m/>
    <e v="#N/A"/>
    <e v="#N/A"/>
    <m/>
    <m/>
    <m/>
    <s v="Vendaval"/>
    <m/>
    <n v="30"/>
    <m/>
    <m/>
    <m/>
    <m/>
    <n v="104"/>
    <n v="448"/>
    <m/>
    <m/>
    <m/>
    <m/>
    <m/>
    <m/>
  </r>
  <r>
    <s v="Diciembre"/>
    <s v="12"/>
    <x v="3"/>
    <m/>
    <n v="20151224"/>
    <m/>
    <n v="1"/>
    <s v="Comisión Social"/>
    <s v="Ana Yelitza Álvarez Calle"/>
    <s v="ana.alvarez@antioquia.gov.co"/>
    <s v="3217707985-3136236780"/>
    <n v="8862"/>
    <s v="Vigía del Fuerte"/>
    <s v="05873"/>
    <s v="Atrato Medio"/>
    <s v="Z25"/>
    <s v="URABÁ"/>
    <s v="R09"/>
    <m/>
    <e v="#N/A"/>
    <e v="#N/A"/>
    <m/>
    <m/>
    <m/>
    <s v="Incendio estructural"/>
    <m/>
    <n v="15"/>
    <m/>
    <n v="3"/>
    <m/>
    <m/>
    <m/>
    <m/>
    <m/>
    <m/>
    <m/>
    <m/>
    <m/>
    <m/>
  </r>
  <r>
    <s v="Diciembre"/>
    <s v="12"/>
    <x v="3"/>
    <m/>
    <n v="20151223"/>
    <m/>
    <n v="1"/>
    <s v="Comisión Social"/>
    <s v="Ana Yelitza Álvarez Calle"/>
    <s v="ana.alvarez@antioquia.gov.co"/>
    <s v="3217707985-3136236780"/>
    <n v="8862"/>
    <s v="San Pedro de los Milagros"/>
    <s v="05664"/>
    <s v="Río Grande y Chico"/>
    <s v="Z11"/>
    <s v="NORTE"/>
    <s v="R05"/>
    <m/>
    <e v="#N/A"/>
    <e v="#N/A"/>
    <m/>
    <m/>
    <m/>
    <s v="Incendio forestal"/>
    <m/>
    <n v="16"/>
    <m/>
    <m/>
    <m/>
    <m/>
    <m/>
    <m/>
    <m/>
    <m/>
    <m/>
    <m/>
    <m/>
    <m/>
  </r>
  <r>
    <s v="Diciembre"/>
    <s v="12"/>
    <x v="3"/>
    <m/>
    <n v="20151225"/>
    <m/>
    <n v="1"/>
    <s v="Comisión Social"/>
    <s v="Ana Yelitza Álvarez Calle"/>
    <s v="ana.alvarez@antioquia.gov.co"/>
    <s v="3217707985-3136236780"/>
    <n v="8862"/>
    <s v="Medellín"/>
    <s v="05001"/>
    <s v="Centro"/>
    <s v="Z01"/>
    <s v="VALLE DE ABURRÁ"/>
    <s v="R01"/>
    <m/>
    <e v="#N/A"/>
    <e v="#N/A"/>
    <m/>
    <m/>
    <m/>
    <s v="Incendio forestal"/>
    <m/>
    <n v="16"/>
    <m/>
    <m/>
    <m/>
    <m/>
    <m/>
    <m/>
    <m/>
    <m/>
    <m/>
    <m/>
    <m/>
    <m/>
  </r>
  <r>
    <s v="Diciembre"/>
    <s v="12"/>
    <x v="3"/>
    <m/>
    <n v="20151225"/>
    <m/>
    <n v="1"/>
    <s v="Comisión Social"/>
    <s v="Ana Yelitza Álvarez Calle"/>
    <s v="ana.alvarez@antioquia.gov.co"/>
    <s v="3217707985-3136236780"/>
    <n v="8862"/>
    <s v="San Jerónimo"/>
    <s v="05656"/>
    <s v="Cauca Medio"/>
    <s v="Z14"/>
    <s v="OCCIDENTE"/>
    <s v="R06"/>
    <m/>
    <e v="#N/A"/>
    <e v="#N/A"/>
    <m/>
    <m/>
    <m/>
    <s v="Incendio forestal"/>
    <m/>
    <n v="16"/>
    <m/>
    <m/>
    <m/>
    <m/>
    <m/>
    <m/>
    <m/>
    <m/>
    <m/>
    <m/>
    <m/>
    <m/>
  </r>
  <r>
    <s v="Diciembre"/>
    <s v="12"/>
    <x v="3"/>
    <m/>
    <n v="20151225"/>
    <m/>
    <n v="1"/>
    <s v="Unidad Élite"/>
    <s v="Gilberto Mazo"/>
    <s v="gilberto.mazo@antioquia.gov.co"/>
    <s v="3146327933 - 3202407294 "/>
    <n v="8857"/>
    <s v="Envigado"/>
    <s v="05266"/>
    <s v="Sur "/>
    <s v="Z03"/>
    <s v="VALLE DE ABURRÁ"/>
    <s v="R01"/>
    <m/>
    <e v="#N/A"/>
    <e v="#N/A"/>
    <m/>
    <m/>
    <m/>
    <s v="Incendio forestal"/>
    <m/>
    <n v="16"/>
    <m/>
    <m/>
    <m/>
    <m/>
    <m/>
    <m/>
    <m/>
    <m/>
    <m/>
    <m/>
    <m/>
    <m/>
  </r>
  <r>
    <s v="Diciembre"/>
    <s v="12"/>
    <x v="3"/>
    <m/>
    <n v="20151225"/>
    <m/>
    <n v="1"/>
    <s v="Unidad Élite"/>
    <s v="Gilberto Mazo"/>
    <s v="gilberto.mazo@antioquia.gov.co"/>
    <s v="3146327933 - 3202407294 "/>
    <n v="8857"/>
    <s v="Guarne"/>
    <s v="05318"/>
    <s v="Valle de San Nicolás"/>
    <s v="Z18"/>
    <s v="ORIENTE"/>
    <s v="R07"/>
    <m/>
    <e v="#N/A"/>
    <e v="#N/A"/>
    <m/>
    <m/>
    <m/>
    <s v="Incendio forestal"/>
    <m/>
    <n v="16"/>
    <m/>
    <m/>
    <m/>
    <m/>
    <m/>
    <m/>
    <m/>
    <m/>
    <m/>
    <m/>
    <m/>
    <m/>
  </r>
  <r>
    <s v="Diciembre"/>
    <s v="12"/>
    <x v="3"/>
    <m/>
    <n v="20151225"/>
    <m/>
    <n v="1"/>
    <s v="Unidad Élite"/>
    <s v="Gilberto Mazo"/>
    <s v="gilberto.mazo@antioquia.gov.co"/>
    <s v="3146327933 - 3202407294 "/>
    <n v="8857"/>
    <s v="Guarne"/>
    <s v="05318"/>
    <s v="Valle de San Nicolás"/>
    <s v="Z18"/>
    <s v="ORIENTE"/>
    <s v="R07"/>
    <m/>
    <e v="#N/A"/>
    <e v="#N/A"/>
    <m/>
    <m/>
    <m/>
    <s v="Incendio forestal"/>
    <m/>
    <n v="16"/>
    <m/>
    <m/>
    <m/>
    <m/>
    <m/>
    <m/>
    <m/>
    <m/>
    <m/>
    <m/>
    <m/>
    <m/>
  </r>
  <r>
    <s v="Diciembre"/>
    <s v="12"/>
    <x v="3"/>
    <m/>
    <n v="20151225"/>
    <m/>
    <n v="1"/>
    <s v="Unidad Élite"/>
    <s v="Gilberto Mazo"/>
    <s v="gilberto.mazo@antioquia.gov.co"/>
    <s v="3146327933 - 3202407294 "/>
    <n v="8857"/>
    <s v="Guarne"/>
    <s v="05318"/>
    <s v="Valle de San Nicolás"/>
    <s v="Z18"/>
    <s v="ORIENTE"/>
    <s v="R07"/>
    <m/>
    <e v="#N/A"/>
    <e v="#N/A"/>
    <m/>
    <m/>
    <m/>
    <s v="Incendio forestal"/>
    <m/>
    <n v="16"/>
    <m/>
    <m/>
    <m/>
    <m/>
    <m/>
    <m/>
    <m/>
    <m/>
    <m/>
    <m/>
    <m/>
    <m/>
  </r>
  <r>
    <s v="Diciembre"/>
    <s v="12"/>
    <x v="3"/>
    <m/>
    <n v="20151225"/>
    <m/>
    <n v="1"/>
    <s v="Unidad Élite"/>
    <s v="Gilberto Mazo"/>
    <s v="gilberto.mazo@antioquia.gov.co"/>
    <s v="3146327933 - 3202407294 "/>
    <n v="8857"/>
    <s v="Guarne"/>
    <s v="05318"/>
    <s v="Valle de San Nicolás"/>
    <s v="Z18"/>
    <s v="ORIENTE"/>
    <s v="R07"/>
    <m/>
    <e v="#N/A"/>
    <e v="#N/A"/>
    <m/>
    <m/>
    <m/>
    <s v="Incendio forestal"/>
    <m/>
    <n v="16"/>
    <m/>
    <m/>
    <m/>
    <m/>
    <m/>
    <m/>
    <m/>
    <m/>
    <m/>
    <m/>
    <m/>
    <m/>
  </r>
  <r>
    <s v="Diciembre"/>
    <s v="12"/>
    <x v="3"/>
    <m/>
    <n v="20151225"/>
    <m/>
    <n v="1"/>
    <s v="Unidad Élite"/>
    <s v="Gilberto Mazo"/>
    <s v="gilberto.mazo@antioquia.gov.co"/>
    <s v="3146327933 - 3202407294 "/>
    <n v="8857"/>
    <s v="Guarne"/>
    <s v="05318"/>
    <s v="Valle de San Nicolás"/>
    <s v="Z18"/>
    <s v="ORIENTE"/>
    <s v="R07"/>
    <m/>
    <e v="#N/A"/>
    <e v="#N/A"/>
    <m/>
    <m/>
    <m/>
    <s v="Incendio forestal"/>
    <m/>
    <n v="16"/>
    <m/>
    <m/>
    <m/>
    <m/>
    <m/>
    <m/>
    <m/>
    <m/>
    <m/>
    <m/>
    <m/>
    <m/>
  </r>
  <r>
    <s v="Diciembre"/>
    <s v="12"/>
    <x v="3"/>
    <m/>
    <n v="20151225"/>
    <m/>
    <n v="1"/>
    <s v="Unidad Élite"/>
    <s v="Gilberto Mazo"/>
    <s v="gilberto.mazo@antioquia.gov.co"/>
    <s v="3146327933 - 3202407294 "/>
    <n v="8857"/>
    <s v="Guarne"/>
    <s v="05318"/>
    <s v="Valle de San Nicolás"/>
    <s v="Z18"/>
    <s v="ORIENTE"/>
    <s v="R07"/>
    <m/>
    <e v="#N/A"/>
    <e v="#N/A"/>
    <m/>
    <m/>
    <m/>
    <s v="Incendio forestal"/>
    <m/>
    <n v="16"/>
    <m/>
    <m/>
    <m/>
    <m/>
    <m/>
    <m/>
    <m/>
    <m/>
    <m/>
    <m/>
    <m/>
    <m/>
  </r>
  <r>
    <s v="Diciembre"/>
    <s v="12"/>
    <x v="3"/>
    <m/>
    <n v="201512"/>
    <m/>
    <n v="1"/>
    <s v="Unidad Élite"/>
    <s v="Gilberto Mazo"/>
    <s v="gilberto.mazo@antioquia.gov.co"/>
    <s v="3146327933 - 3202407294 "/>
    <n v="8857"/>
    <s v="Anzá"/>
    <s v="05044"/>
    <s v="Cauca Medio"/>
    <s v="Z14"/>
    <s v="OCCIDENTE"/>
    <s v="R06"/>
    <m/>
    <e v="#N/A"/>
    <e v="#N/A"/>
    <m/>
    <m/>
    <m/>
    <s v="Incendio forestal"/>
    <m/>
    <n v="16"/>
    <m/>
    <m/>
    <m/>
    <m/>
    <m/>
    <m/>
    <m/>
    <m/>
    <m/>
    <m/>
    <m/>
    <m/>
  </r>
  <r>
    <s v="Diciembre"/>
    <s v="12"/>
    <x v="3"/>
    <m/>
    <n v="201512"/>
    <m/>
    <n v="1"/>
    <s v="Unidad Élite"/>
    <s v="Gilberto Mazo"/>
    <s v="gilberto.mazo@antioquia.gov.co"/>
    <s v="3146327933 - 3202407294 "/>
    <n v="8857"/>
    <s v="Caicedo"/>
    <s v="05125"/>
    <s v="Cauca Medio"/>
    <s v="Z14"/>
    <s v="OCCIDENTE"/>
    <s v="R06"/>
    <m/>
    <e v="#N/A"/>
    <e v="#N/A"/>
    <m/>
    <m/>
    <m/>
    <s v="Incendio forestal"/>
    <m/>
    <n v="16"/>
    <m/>
    <m/>
    <m/>
    <m/>
    <m/>
    <m/>
    <m/>
    <m/>
    <m/>
    <m/>
    <m/>
    <m/>
  </r>
  <r>
    <s v="Diciembre"/>
    <s v="12"/>
    <x v="3"/>
    <m/>
    <n v="201512"/>
    <m/>
    <n v="1"/>
    <s v="Unidad Élite"/>
    <s v="Gilberto Mazo"/>
    <s v="gilberto.mazo@antioquia.gov.co"/>
    <s v="3146327933 - 3202407294 "/>
    <n v="8857"/>
    <s v="Santo Domingo"/>
    <s v="05690"/>
    <s v="Nus"/>
    <s v="Z05"/>
    <s v="NORDESTE"/>
    <s v="R04"/>
    <m/>
    <e v="#N/A"/>
    <e v="#N/A"/>
    <m/>
    <m/>
    <m/>
    <s v="Incendio forestal"/>
    <m/>
    <n v="16"/>
    <m/>
    <m/>
    <m/>
    <m/>
    <m/>
    <m/>
    <m/>
    <m/>
    <m/>
    <m/>
    <m/>
    <m/>
  </r>
  <r>
    <s v="Diciembre"/>
    <s v="12"/>
    <x v="3"/>
    <m/>
    <n v="201512"/>
    <m/>
    <n v="1"/>
    <s v="Unidad Élite"/>
    <s v="Gilberto Mazo"/>
    <s v="gilberto.mazo@antioquia.gov.co"/>
    <s v="3146327933 - 3202407294 "/>
    <n v="8857"/>
    <s v="Bello"/>
    <s v="05088"/>
    <s v="Norte "/>
    <s v="Z02"/>
    <s v="VALLE DE ABURRÁ"/>
    <s v="R01"/>
    <m/>
    <e v="#N/A"/>
    <e v="#N/A"/>
    <m/>
    <m/>
    <m/>
    <s v="Incendio forestal"/>
    <m/>
    <n v="16"/>
    <m/>
    <m/>
    <m/>
    <m/>
    <m/>
    <m/>
    <m/>
    <m/>
    <m/>
    <m/>
    <m/>
    <m/>
  </r>
  <r>
    <s v="Diciembre"/>
    <s v="12"/>
    <x v="3"/>
    <m/>
    <n v="20151226"/>
    <m/>
    <n v="1"/>
    <s v="Unidad Élite"/>
    <s v="Gilberto Mazo"/>
    <s v="gilberto.mazo@antioquia.gov.co"/>
    <s v="3146327933 - 3202407294 "/>
    <n v="8857"/>
    <s v="Marinilla"/>
    <s v="05440"/>
    <s v="Valle de San Nicolás"/>
    <s v="Z18"/>
    <s v="ORIENTE"/>
    <s v="R07"/>
    <m/>
    <e v="#N/A"/>
    <e v="#N/A"/>
    <m/>
    <m/>
    <m/>
    <s v="Incendio forestal"/>
    <m/>
    <n v="16"/>
    <m/>
    <m/>
    <m/>
    <m/>
    <m/>
    <m/>
    <m/>
    <m/>
    <m/>
    <m/>
    <m/>
    <m/>
  </r>
  <r>
    <s v="Diciembre"/>
    <s v="12"/>
    <x v="3"/>
    <m/>
    <n v="20151227"/>
    <m/>
    <n v="1"/>
    <s v="Unidad Élite"/>
    <s v="Gilberto Mazo"/>
    <s v="gilberto.mazo@antioquia.gov.co"/>
    <s v="3146327933 - 3202407294 "/>
    <n v="8857"/>
    <s v="El Retiro"/>
    <s v="05607"/>
    <s v="Valle de San Nicolás"/>
    <s v="Z18"/>
    <s v="ORIENTE"/>
    <s v="R07"/>
    <m/>
    <e v="#N/A"/>
    <e v="#N/A"/>
    <m/>
    <m/>
    <m/>
    <s v="Incendio forestal"/>
    <m/>
    <n v="16"/>
    <m/>
    <m/>
    <m/>
    <m/>
    <m/>
    <m/>
    <m/>
    <m/>
    <m/>
    <m/>
    <m/>
    <m/>
  </r>
  <r>
    <s v="Diciembre"/>
    <s v="12"/>
    <x v="3"/>
    <m/>
    <n v="20151227"/>
    <m/>
    <n v="1"/>
    <s v="Unidad Élite"/>
    <s v="Gilberto Mazo"/>
    <s v="gilberto.mazo@antioquia.gov.co"/>
    <s v="3146327933 - 3202407294 "/>
    <n v="8857"/>
    <s v="El Retiro"/>
    <s v="05607"/>
    <s v="Valle de San Nicolás"/>
    <s v="Z18"/>
    <s v="ORIENTE"/>
    <s v="R07"/>
    <m/>
    <e v="#N/A"/>
    <e v="#N/A"/>
    <m/>
    <m/>
    <m/>
    <s v="Incendio forestal"/>
    <m/>
    <n v="16"/>
    <m/>
    <m/>
    <m/>
    <m/>
    <m/>
    <m/>
    <m/>
    <m/>
    <m/>
    <m/>
    <m/>
    <m/>
  </r>
  <r>
    <s v="Diciembre"/>
    <s v="12"/>
    <x v="3"/>
    <m/>
    <n v="20151216"/>
    <m/>
    <n v="1"/>
    <s v="Unidad Élite"/>
    <s v="Gilberto Mazo"/>
    <s v="gilberto.mazo@antioquia.gov.co"/>
    <s v="3146327933 - 3202407294 "/>
    <n v="8857"/>
    <s v="Fredonia"/>
    <s v="05282"/>
    <s v="Sinifaná"/>
    <s v="Z19"/>
    <s v="SUROESTE"/>
    <s v="R08"/>
    <m/>
    <e v="#N/A"/>
    <e v="#N/A"/>
    <m/>
    <m/>
    <m/>
    <s v="Incendio forestal"/>
    <m/>
    <n v="16"/>
    <m/>
    <m/>
    <m/>
    <m/>
    <m/>
    <m/>
    <m/>
    <m/>
    <m/>
    <m/>
    <m/>
    <m/>
  </r>
  <r>
    <s v="Diciembre"/>
    <s v="12"/>
    <x v="3"/>
    <m/>
    <n v="20151226"/>
    <m/>
    <n v="1"/>
    <s v="Unidad Élite"/>
    <s v="Gilberto Mazo"/>
    <s v="gilberto.mazo@antioquia.gov.co"/>
    <s v="3146327933 - 3202407294 "/>
    <n v="8857"/>
    <s v="Turbo"/>
    <s v="05837"/>
    <s v="Centro"/>
    <s v="Z23"/>
    <s v="URABÁ"/>
    <s v="R09"/>
    <m/>
    <e v="#N/A"/>
    <e v="#N/A"/>
    <m/>
    <m/>
    <m/>
    <s v="Accidente"/>
    <s v="Fuga de gas"/>
    <n v="1"/>
    <m/>
    <m/>
    <m/>
    <m/>
    <m/>
    <m/>
    <m/>
    <m/>
    <m/>
    <m/>
    <m/>
    <m/>
  </r>
  <r>
    <s v="Diciembre"/>
    <s v="12"/>
    <x v="3"/>
    <m/>
    <n v="20151226"/>
    <m/>
    <n v="1"/>
    <s v="Unidad Élite"/>
    <s v="Gilberto Mazo"/>
    <s v="gilberto.mazo@antioquia.gov.co"/>
    <s v="3146327933 - 3202407294 "/>
    <n v="8857"/>
    <s v="Gómez Plata"/>
    <s v="05310"/>
    <s v="Río Porce "/>
    <s v="Z09"/>
    <s v="NORTE"/>
    <s v="R05"/>
    <m/>
    <e v="#N/A"/>
    <e v="#N/A"/>
    <m/>
    <m/>
    <m/>
    <s v="Ahogamiento"/>
    <m/>
    <e v="#N/A"/>
    <m/>
    <m/>
    <m/>
    <m/>
    <m/>
    <m/>
    <m/>
    <m/>
    <m/>
    <m/>
    <n v="1"/>
    <m/>
  </r>
  <r>
    <s v="Diciembre"/>
    <s v="12"/>
    <x v="3"/>
    <m/>
    <n v="20151228"/>
    <m/>
    <n v="1"/>
    <s v="Unidad Élite"/>
    <s v="Gilberto Mazo"/>
    <s v="gilberto.mazo@antioquia.gov.co"/>
    <s v="3146327933 - 3202407294 "/>
    <n v="8857"/>
    <s v="Marinilla"/>
    <s v="05440"/>
    <s v="Valle de San Nicolás"/>
    <s v="Z18"/>
    <s v="ORIENTE"/>
    <s v="R07"/>
    <m/>
    <e v="#N/A"/>
    <e v="#N/A"/>
    <m/>
    <m/>
    <m/>
    <s v="Incendio forestal"/>
    <m/>
    <n v="16"/>
    <m/>
    <m/>
    <m/>
    <m/>
    <m/>
    <m/>
    <m/>
    <m/>
    <m/>
    <m/>
    <m/>
    <m/>
  </r>
  <r>
    <s v="Diciembre"/>
    <s v="12"/>
    <x v="3"/>
    <m/>
    <n v="20151228"/>
    <m/>
    <n v="1"/>
    <s v="Unidad Élite"/>
    <s v="Gilberto Mazo"/>
    <s v="gilberto.mazo@antioquia.gov.co"/>
    <s v="3146327933 - 3202407294 "/>
    <n v="8857"/>
    <s v="Guarne"/>
    <s v="05318"/>
    <s v="Valle de San Nicolás"/>
    <s v="Z18"/>
    <s v="ORIENTE"/>
    <s v="R07"/>
    <m/>
    <e v="#N/A"/>
    <e v="#N/A"/>
    <m/>
    <m/>
    <m/>
    <s v="Incendio forestal"/>
    <m/>
    <n v="16"/>
    <m/>
    <m/>
    <m/>
    <m/>
    <m/>
    <m/>
    <m/>
    <m/>
    <m/>
    <m/>
    <m/>
    <m/>
  </r>
  <r>
    <s v="Diciembre"/>
    <s v="12"/>
    <x v="3"/>
    <m/>
    <n v="20151228"/>
    <m/>
    <n v="1"/>
    <s v="Unidad Élite"/>
    <s v="Gilberto Mazo"/>
    <s v="gilberto.mazo@antioquia.gov.co"/>
    <s v="3146327933 - 3202407294 "/>
    <n v="8857"/>
    <s v="Bello"/>
    <s v="05088"/>
    <s v="Norte "/>
    <s v="Z02"/>
    <s v="VALLE DE ABURRÁ"/>
    <s v="R01"/>
    <m/>
    <e v="#N/A"/>
    <e v="#N/A"/>
    <m/>
    <m/>
    <m/>
    <s v="Incendio forestal"/>
    <m/>
    <n v="16"/>
    <m/>
    <m/>
    <m/>
    <m/>
    <m/>
    <m/>
    <m/>
    <m/>
    <m/>
    <m/>
    <m/>
    <m/>
  </r>
  <r>
    <s v="Diciembre"/>
    <s v="12"/>
    <x v="3"/>
    <m/>
    <n v="20151228"/>
    <m/>
    <n v="1"/>
    <s v="Unidad Élite"/>
    <s v="Gilberto Mazo"/>
    <s v="gilberto.mazo@antioquia.gov.co"/>
    <s v="3146327933 - 3202407294 "/>
    <n v="8857"/>
    <s v="Murindó"/>
    <s v="05475"/>
    <s v="Atrato Medio"/>
    <s v="Z25"/>
    <s v="URABÁ"/>
    <s v="R09"/>
    <m/>
    <e v="#N/A"/>
    <e v="#N/A"/>
    <m/>
    <m/>
    <m/>
    <s v="Sismo"/>
    <m/>
    <n v="25"/>
    <m/>
    <m/>
    <m/>
    <m/>
    <m/>
    <m/>
    <m/>
    <m/>
    <m/>
    <m/>
    <m/>
    <m/>
  </r>
  <r>
    <s v="Diciembre"/>
    <s v="12"/>
    <x v="3"/>
    <m/>
    <n v="20151229"/>
    <m/>
    <n v="1"/>
    <s v="Unidad Élite"/>
    <s v="Gilberto Mazo"/>
    <s v="gilberto.mazo@antioquia.gov.co"/>
    <s v="3146327933 - 3202407294 "/>
    <n v="8857"/>
    <s v="Amalfi"/>
    <s v="05031"/>
    <s v="Meseta"/>
    <s v="Z07"/>
    <s v="NORDESTE"/>
    <s v="R04"/>
    <m/>
    <e v="#N/A"/>
    <e v="#N/A"/>
    <s v="Alto del Cristo"/>
    <m/>
    <m/>
    <s v="Incendio forestal"/>
    <m/>
    <n v="16"/>
    <m/>
    <m/>
    <m/>
    <m/>
    <m/>
    <m/>
    <m/>
    <m/>
    <m/>
    <m/>
    <m/>
    <m/>
  </r>
  <r>
    <s v="Diciembre"/>
    <s v="12"/>
    <x v="3"/>
    <m/>
    <n v="20151229"/>
    <m/>
    <n v="1"/>
    <s v="Unidad Élite"/>
    <s v="Gilberto Mazo"/>
    <s v="gilberto.mazo@antioquia.gov.co"/>
    <s v="3146327933 - 3202407294 "/>
    <n v="8857"/>
    <s v="Guarne"/>
    <s v="05318"/>
    <s v="Valle de San Nicolás"/>
    <s v="Z18"/>
    <s v="ORIENTE"/>
    <s v="R07"/>
    <m/>
    <e v="#N/A"/>
    <e v="#N/A"/>
    <m/>
    <m/>
    <m/>
    <s v="Incendio forestal"/>
    <m/>
    <n v="16"/>
    <m/>
    <m/>
    <m/>
    <m/>
    <m/>
    <m/>
    <m/>
    <m/>
    <m/>
    <m/>
    <m/>
    <m/>
  </r>
  <r>
    <s v="Diciembre"/>
    <s v="12"/>
    <x v="3"/>
    <m/>
    <n v="20151229"/>
    <m/>
    <n v="1"/>
    <s v="Unidad Élite"/>
    <s v="Gilberto Mazo"/>
    <s v="gilberto.mazo@antioquia.gov.co"/>
    <s v="3146327933 - 3202407294 "/>
    <n v="8857"/>
    <s v="Copacabana"/>
    <s v="05212"/>
    <s v="Norte "/>
    <s v="Z02"/>
    <s v="VALLE DE ABURRÁ"/>
    <s v="R01"/>
    <m/>
    <e v="#N/A"/>
    <e v="#N/A"/>
    <m/>
    <m/>
    <m/>
    <s v="Incendio forestal"/>
    <m/>
    <n v="16"/>
    <m/>
    <m/>
    <m/>
    <m/>
    <m/>
    <m/>
    <m/>
    <m/>
    <m/>
    <m/>
    <m/>
    <m/>
  </r>
  <r>
    <s v="Diciembre"/>
    <s v="12"/>
    <x v="3"/>
    <m/>
    <n v="20151229"/>
    <m/>
    <n v="1"/>
    <s v="Unidad Élite"/>
    <s v="Gilberto Mazo"/>
    <s v="gilberto.mazo@antioquia.gov.co"/>
    <s v="3146327933 - 3202407294 "/>
    <n v="8857"/>
    <s v="Arboletes"/>
    <s v="05051"/>
    <s v="Norte"/>
    <s v="Z24"/>
    <s v="URABÁ"/>
    <s v="R09"/>
    <m/>
    <e v="#N/A"/>
    <e v="#N/A"/>
    <m/>
    <m/>
    <m/>
    <s v="Otro"/>
    <s v="Mar de leva"/>
    <n v="39"/>
    <m/>
    <m/>
    <m/>
    <m/>
    <m/>
    <m/>
    <m/>
    <m/>
    <m/>
    <m/>
    <m/>
    <m/>
  </r>
  <r>
    <s v="Diciembre"/>
    <s v="12"/>
    <x v="3"/>
    <m/>
    <n v="20151229"/>
    <m/>
    <n v="1"/>
    <s v="Unidad Élite"/>
    <s v="Gilberto Mazo"/>
    <s v="gilberto.mazo@antioquia.gov.co"/>
    <s v="3146327933 - 3202407294 "/>
    <n v="8857"/>
    <s v="Santa Fe de Antioquia"/>
    <s v="05042"/>
    <s v="Cauca Medio"/>
    <s v="Z14"/>
    <s v="OCCIDENTE"/>
    <s v="R06"/>
    <m/>
    <e v="#N/A"/>
    <e v="#N/A"/>
    <m/>
    <m/>
    <m/>
    <s v="Incendio forestal"/>
    <m/>
    <n v="16"/>
    <m/>
    <m/>
    <m/>
    <m/>
    <m/>
    <m/>
    <m/>
    <m/>
    <m/>
    <m/>
    <m/>
    <m/>
  </r>
  <r>
    <s v="Diciembre"/>
    <s v="12"/>
    <x v="3"/>
    <m/>
    <n v="20151229"/>
    <m/>
    <n v="1"/>
    <s v="Unidad Élite"/>
    <s v="Gilberto Mazo"/>
    <s v="gilberto.mazo@antioquia.gov.co"/>
    <s v="3146327933 - 3202407294 "/>
    <n v="8857"/>
    <s v="San Jerónimo"/>
    <s v="05656"/>
    <s v="Cauca Medio"/>
    <s v="Z14"/>
    <s v="OCCIDENTE"/>
    <s v="R06"/>
    <m/>
    <e v="#N/A"/>
    <e v="#N/A"/>
    <m/>
    <m/>
    <m/>
    <s v="Incendio forestal"/>
    <m/>
    <n v="16"/>
    <m/>
    <m/>
    <m/>
    <m/>
    <m/>
    <m/>
    <m/>
    <m/>
    <m/>
    <m/>
    <m/>
    <m/>
  </r>
  <r>
    <s v="Diciembre"/>
    <s v="12"/>
    <x v="3"/>
    <m/>
    <n v="20151229"/>
    <m/>
    <n v="1"/>
    <s v="Unidad Élite"/>
    <s v="Gilberto Mazo"/>
    <s v="gilberto.mazo@antioquia.gov.co"/>
    <s v="3146327933 - 3202407294 "/>
    <n v="8857"/>
    <s v="Sopetrán"/>
    <s v="05761"/>
    <s v="Cauca Medio"/>
    <s v="Z14"/>
    <s v="OCCIDENTE"/>
    <s v="R06"/>
    <m/>
    <e v="#N/A"/>
    <e v="#N/A"/>
    <m/>
    <m/>
    <m/>
    <s v="Incendio forestal"/>
    <m/>
    <n v="16"/>
    <m/>
    <m/>
    <m/>
    <m/>
    <m/>
    <m/>
    <m/>
    <m/>
    <m/>
    <m/>
    <m/>
    <m/>
  </r>
  <r>
    <s v="Diciembre"/>
    <s v="12"/>
    <x v="3"/>
    <m/>
    <n v="20151229"/>
    <m/>
    <n v="1"/>
    <s v="Unidad Élite"/>
    <s v="Gilberto Mazo"/>
    <s v="gilberto.mazo@antioquia.gov.co"/>
    <s v="3146327933 - 3202407294 "/>
    <n v="8857"/>
    <s v="Bello"/>
    <s v="05088"/>
    <s v="Norte "/>
    <s v="Z02"/>
    <s v="VALLE DE ABURRÁ"/>
    <s v="R01"/>
    <m/>
    <e v="#N/A"/>
    <e v="#N/A"/>
    <s v="Los guayabos"/>
    <m/>
    <m/>
    <s v="Incendio forestal"/>
    <m/>
    <n v="16"/>
    <m/>
    <m/>
    <m/>
    <m/>
    <m/>
    <m/>
    <m/>
    <m/>
    <m/>
    <m/>
    <m/>
    <m/>
  </r>
  <r>
    <s v="Diciembre"/>
    <s v="12"/>
    <x v="3"/>
    <m/>
    <n v="20151229"/>
    <m/>
    <n v="1"/>
    <s v="Unidad Élite"/>
    <s v="Gilberto Mazo"/>
    <s v="gilberto.mazo@antioquia.gov.co"/>
    <s v="3146327933 - 3202407294 "/>
    <n v="8857"/>
    <s v="San Jerónimo"/>
    <s v="05656"/>
    <s v="Cauca Medio"/>
    <s v="Z14"/>
    <s v="OCCIDENTE"/>
    <s v="R06"/>
    <m/>
    <e v="#N/A"/>
    <e v="#N/A"/>
    <m/>
    <m/>
    <m/>
    <s v="Incendio forestal"/>
    <m/>
    <n v="16"/>
    <m/>
    <m/>
    <m/>
    <m/>
    <m/>
    <m/>
    <m/>
    <m/>
    <m/>
    <m/>
    <m/>
    <m/>
  </r>
  <r>
    <s v="Diciembre"/>
    <s v="12"/>
    <x v="3"/>
    <m/>
    <n v="20151229"/>
    <m/>
    <n v="1"/>
    <s v="Unidad Élite"/>
    <s v="Gilberto Mazo"/>
    <s v="gilberto.mazo@antioquia.gov.co"/>
    <s v="3146327933 - 3202407294 "/>
    <n v="8857"/>
    <s v="San Jerónimo"/>
    <s v="05656"/>
    <s v="Cauca Medio"/>
    <s v="Z14"/>
    <s v="OCCIDENTE"/>
    <s v="R06"/>
    <m/>
    <e v="#N/A"/>
    <e v="#N/A"/>
    <m/>
    <m/>
    <m/>
    <s v="Incendio forestal"/>
    <m/>
    <n v="16"/>
    <m/>
    <m/>
    <m/>
    <m/>
    <m/>
    <m/>
    <m/>
    <m/>
    <m/>
    <m/>
    <m/>
    <m/>
  </r>
  <r>
    <s v="Diciembre"/>
    <s v="12"/>
    <x v="3"/>
    <m/>
    <n v="20151229"/>
    <m/>
    <n v="1"/>
    <s v="Unidad Élite"/>
    <s v="Gilberto Mazo"/>
    <s v="gilberto.mazo@antioquia.gov.co"/>
    <s v="3146327933 - 3202407294 "/>
    <n v="8857"/>
    <s v="San Jerónimo"/>
    <s v="05656"/>
    <s v="Cauca Medio"/>
    <s v="Z14"/>
    <s v="OCCIDENTE"/>
    <s v="R06"/>
    <m/>
    <e v="#N/A"/>
    <e v="#N/A"/>
    <m/>
    <m/>
    <m/>
    <s v="Incendio forestal"/>
    <m/>
    <n v="16"/>
    <m/>
    <m/>
    <m/>
    <m/>
    <m/>
    <m/>
    <m/>
    <m/>
    <m/>
    <m/>
    <m/>
    <m/>
  </r>
  <r>
    <s v="Diciembre"/>
    <s v="12"/>
    <x v="3"/>
    <m/>
    <n v="20151230"/>
    <m/>
    <n v="1"/>
    <s v="Unidad Élite"/>
    <s v="Gilberto Mazo"/>
    <s v="gilberto.mazo@antioquia.gov.co"/>
    <s v="3146327933 - 3202407294 "/>
    <n v="8857"/>
    <s v="La Unión"/>
    <s v="05400"/>
    <s v="Valle de San Nicolás"/>
    <s v="Z18"/>
    <s v="ORIENTE"/>
    <s v="R07"/>
    <m/>
    <e v="#N/A"/>
    <e v="#N/A"/>
    <m/>
    <m/>
    <m/>
    <s v="Incendio forestal"/>
    <m/>
    <n v="16"/>
    <m/>
    <m/>
    <m/>
    <m/>
    <m/>
    <m/>
    <m/>
    <m/>
    <m/>
    <m/>
    <m/>
    <m/>
  </r>
  <r>
    <s v="Diciembre"/>
    <s v="12"/>
    <x v="3"/>
    <m/>
    <n v="20151231"/>
    <m/>
    <n v="1"/>
    <s v="Unidad Élite"/>
    <s v="Gilberto Mazo"/>
    <s v="gilberto.mazo@antioquia.gov.co"/>
    <s v="3146327933 - 3202407294 "/>
    <n v="8857"/>
    <s v="Andes"/>
    <s v="05034"/>
    <s v="San Juan"/>
    <s v="Z20"/>
    <s v="SUROESTE"/>
    <s v="R08"/>
    <m/>
    <e v="#N/A"/>
    <e v="#N/A"/>
    <s v="Vereda chaparralito"/>
    <m/>
    <m/>
    <s v="Incendio forestal"/>
    <m/>
    <n v="16"/>
    <m/>
    <m/>
    <m/>
    <m/>
    <m/>
    <m/>
    <m/>
    <m/>
    <m/>
    <m/>
    <m/>
    <m/>
  </r>
  <r>
    <s v="Diciembre"/>
    <s v="12"/>
    <x v="3"/>
    <m/>
    <n v="20151204"/>
    <m/>
    <n v="1"/>
    <s v="Unidad Élite"/>
    <s v="Gilberto Mazo"/>
    <s v="gilberto.mazo@antioquia.gov.co"/>
    <s v="3146327933 - 3202407294 "/>
    <n v="8857"/>
    <s v="Medellín"/>
    <s v="05001"/>
    <s v="Centro"/>
    <s v="Z01"/>
    <s v="VALLE DE ABURRÁ"/>
    <s v="R01"/>
    <m/>
    <e v="#N/A"/>
    <e v="#N/A"/>
    <m/>
    <m/>
    <m/>
    <s v="Ahogamiento"/>
    <m/>
    <e v="#N/A"/>
    <m/>
    <m/>
    <m/>
    <m/>
    <m/>
    <m/>
    <m/>
    <m/>
    <m/>
    <m/>
    <n v="1"/>
    <m/>
  </r>
  <r>
    <s v="Diciembre"/>
    <s v="12"/>
    <x v="3"/>
    <m/>
    <n v="20151217"/>
    <m/>
    <n v="1"/>
    <s v="Unidad Élite"/>
    <s v="Gilberto Mazo"/>
    <s v="gilberto.mazo@antioquia.gov.co"/>
    <s v="3146327933 - 3202407294 "/>
    <n v="8857"/>
    <s v="Chigorodó"/>
    <s v="05172"/>
    <s v="Centro"/>
    <s v="Z23"/>
    <s v="URABÁ"/>
    <s v="R09"/>
    <m/>
    <e v="#N/A"/>
    <e v="#N/A"/>
    <m/>
    <m/>
    <m/>
    <s v="Ahogamiento"/>
    <m/>
    <e v="#N/A"/>
    <m/>
    <m/>
    <m/>
    <m/>
    <m/>
    <m/>
    <m/>
    <m/>
    <m/>
    <m/>
    <n v="1"/>
    <m/>
  </r>
  <r>
    <s v="Diciembre"/>
    <s v="12"/>
    <x v="3"/>
    <m/>
    <n v="20151225"/>
    <m/>
    <n v="1"/>
    <s v="Unidad Élite"/>
    <s v="Gilberto Mazo"/>
    <s v="gilberto.mazo@antioquia.gov.co"/>
    <s v="3146327933 - 3202407294 "/>
    <n v="8857"/>
    <s v="Guatapé"/>
    <s v="05321"/>
    <s v="Embalses"/>
    <s v="Z16"/>
    <s v="ORIENTE"/>
    <s v="R07"/>
    <m/>
    <e v="#N/A"/>
    <e v="#N/A"/>
    <m/>
    <m/>
    <m/>
    <s v="Ahogamiento"/>
    <m/>
    <e v="#N/A"/>
    <m/>
    <m/>
    <m/>
    <m/>
    <m/>
    <m/>
    <m/>
    <m/>
    <m/>
    <m/>
    <n v="1"/>
    <m/>
  </r>
  <r>
    <s v="Diciembre"/>
    <s v="12"/>
    <x v="3"/>
    <m/>
    <n v="20151225"/>
    <m/>
    <n v="1"/>
    <s v="Unidad Élite"/>
    <s v="Gilberto Mazo"/>
    <s v="gilberto.mazo@antioquia.gov.co"/>
    <s v="3146327933 - 3202407294 "/>
    <n v="8857"/>
    <s v="Barbosa"/>
    <s v="05079"/>
    <s v="Norte "/>
    <s v="Z02"/>
    <s v="VALLE DE ABURRÁ"/>
    <s v="R01"/>
    <m/>
    <e v="#N/A"/>
    <e v="#N/A"/>
    <m/>
    <m/>
    <m/>
    <s v="Ahogamiento"/>
    <m/>
    <e v="#N/A"/>
    <m/>
    <m/>
    <m/>
    <m/>
    <m/>
    <m/>
    <m/>
    <m/>
    <m/>
    <m/>
    <n v="1"/>
    <m/>
  </r>
  <r>
    <s v="Diciembre"/>
    <s v="12"/>
    <x v="3"/>
    <m/>
    <n v="20151227"/>
    <m/>
    <n v="1"/>
    <s v="Unidad Élite"/>
    <s v="Gilberto Mazo"/>
    <s v="gilberto.mazo@antioquia.gov.co"/>
    <s v="3146327933 - 3202407294 "/>
    <n v="8857"/>
    <s v="Guatapé"/>
    <s v="05321"/>
    <s v="Embalses"/>
    <s v="Z16"/>
    <s v="ORIENTE"/>
    <s v="R07"/>
    <m/>
    <e v="#N/A"/>
    <e v="#N/A"/>
    <m/>
    <m/>
    <m/>
    <s v="Ahogamiento"/>
    <m/>
    <e v="#N/A"/>
    <m/>
    <m/>
    <m/>
    <m/>
    <m/>
    <m/>
    <m/>
    <m/>
    <m/>
    <m/>
    <n v="2"/>
    <m/>
  </r>
  <r>
    <s v="Diciembre"/>
    <s v="12"/>
    <x v="3"/>
    <m/>
    <n v="20151227"/>
    <m/>
    <n v="1"/>
    <s v="Unidad Élite"/>
    <s v="Gilberto Mazo"/>
    <s v="gilberto.mazo@antioquia.gov.co"/>
    <s v="3146327933 - 3202407294 "/>
    <n v="8857"/>
    <s v="San Rafael"/>
    <s v="05667"/>
    <s v="Embalses"/>
    <s v="Z16"/>
    <s v="ORIENTE"/>
    <s v="R07"/>
    <m/>
    <e v="#N/A"/>
    <e v="#N/A"/>
    <m/>
    <m/>
    <m/>
    <s v="Ahogamiento"/>
    <m/>
    <e v="#N/A"/>
    <m/>
    <m/>
    <m/>
    <m/>
    <m/>
    <m/>
    <m/>
    <m/>
    <m/>
    <m/>
    <n v="2"/>
    <m/>
  </r>
  <r>
    <s v="Enero"/>
    <s v="01"/>
    <x v="3"/>
    <m/>
    <n v="20150109"/>
    <m/>
    <n v="1"/>
    <s v="Unidad Élite"/>
    <s v="Gilberto Mazo"/>
    <s v="gilberto.mazo@antioquia.gov.co"/>
    <s v="3146327933 - 3202407294 "/>
    <n v="8857"/>
    <s v="Guadalupe"/>
    <s v="05315"/>
    <s v="Río Porce "/>
    <s v="Z09"/>
    <s v="NORTE"/>
    <s v="R05"/>
    <m/>
    <e v="#N/A"/>
    <e v="#N/A"/>
    <m/>
    <m/>
    <m/>
    <s v="Ahogamiento"/>
    <m/>
    <e v="#N/A"/>
    <m/>
    <m/>
    <m/>
    <m/>
    <m/>
    <m/>
    <m/>
    <m/>
    <m/>
    <m/>
    <n v="2"/>
    <m/>
  </r>
  <r>
    <s v="Diciembre"/>
    <s v="12"/>
    <x v="3"/>
    <m/>
    <n v="20151227"/>
    <m/>
    <n v="1"/>
    <s v="Unidad Élite"/>
    <s v="Gilberto Mazo"/>
    <s v="gilberto.mazo@antioquia.gov.co"/>
    <s v="3146327933 - 3202407294 "/>
    <n v="8857"/>
    <s v="Caucasia"/>
    <s v="05154"/>
    <s v="Bajo Cauca"/>
    <s v="Z04"/>
    <s v="BAJO CAUCA"/>
    <s v="R02"/>
    <m/>
    <e v="#N/A"/>
    <e v="#N/A"/>
    <m/>
    <m/>
    <m/>
    <s v="Ahogamiento"/>
    <m/>
    <e v="#N/A"/>
    <m/>
    <m/>
    <m/>
    <m/>
    <m/>
    <m/>
    <m/>
    <m/>
    <m/>
    <m/>
    <n v="1"/>
    <m/>
  </r>
  <r>
    <s v="Diciembre"/>
    <s v="12"/>
    <x v="3"/>
    <m/>
    <n v="20151226"/>
    <m/>
    <n v="1"/>
    <s v="Unidad Élite"/>
    <s v="Gilberto Mazo"/>
    <s v="gilberto.mazo@antioquia.gov.co"/>
    <s v="3146327933 - 3202407294 "/>
    <n v="8857"/>
    <s v="Bello"/>
    <s v="05088"/>
    <s v="Norte "/>
    <s v="Z02"/>
    <s v="VALLE DE ABURRÁ"/>
    <s v="R01"/>
    <m/>
    <e v="#N/A"/>
    <e v="#N/A"/>
    <m/>
    <m/>
    <m/>
    <s v="Ahogamiento"/>
    <m/>
    <e v="#N/A"/>
    <m/>
    <m/>
    <m/>
    <m/>
    <m/>
    <m/>
    <m/>
    <m/>
    <m/>
    <m/>
    <n v="1"/>
    <m/>
  </r>
  <r>
    <s v="Enero"/>
    <s v="01"/>
    <x v="3"/>
    <m/>
    <n v="20150103"/>
    <m/>
    <n v="1"/>
    <s v="Unidad Élite"/>
    <s v="Gilberto Mazo"/>
    <s v="gilberto.mazo@antioquia.gov.co"/>
    <s v="3146327933 - 3202407294 "/>
    <n v="8857"/>
    <s v="Tarso"/>
    <s v="05792"/>
    <s v="Cartama"/>
    <s v="Z22"/>
    <s v="SUROESTE"/>
    <s v="R08"/>
    <m/>
    <e v="#N/A"/>
    <e v="#N/A"/>
    <m/>
    <m/>
    <m/>
    <s v="Ahogamiento"/>
    <m/>
    <e v="#N/A"/>
    <m/>
    <m/>
    <m/>
    <m/>
    <m/>
    <m/>
    <m/>
    <m/>
    <m/>
    <m/>
    <n v="1"/>
    <m/>
  </r>
  <r>
    <s v="Abril"/>
    <s v="04"/>
    <x v="3"/>
    <m/>
    <n v="20150403"/>
    <m/>
    <n v="1"/>
    <s v="Unidad Élite"/>
    <s v="Gilberto Mazo"/>
    <s v="gilberto.mazo@antioquia.gov.co"/>
    <s v="3146327933 - 3202407294 "/>
    <n v="8857"/>
    <s v="Anzá"/>
    <s v="05044"/>
    <s v="Cauca Medio"/>
    <s v="Z14"/>
    <s v="OCCIDENTE"/>
    <s v="R06"/>
    <m/>
    <e v="#N/A"/>
    <e v="#N/A"/>
    <m/>
    <m/>
    <m/>
    <s v="Ahogamiento"/>
    <m/>
    <e v="#N/A"/>
    <m/>
    <m/>
    <m/>
    <m/>
    <m/>
    <m/>
    <m/>
    <m/>
    <m/>
    <m/>
    <n v="1"/>
    <m/>
  </r>
  <r>
    <s v="Noviembre"/>
    <s v="11"/>
    <x v="3"/>
    <m/>
    <n v="20151101"/>
    <m/>
    <n v="1"/>
    <s v="Unidad Élite"/>
    <s v="Gilberto Mazo"/>
    <s v="gilberto.mazo@antioquia.gov.co"/>
    <s v="3146327933 - 3202407294 "/>
    <n v="8857"/>
    <s v="Puerto Nare"/>
    <s v="05585"/>
    <s v="Ribereña"/>
    <s v="Z06"/>
    <s v="MAGDALENA MEDIO"/>
    <s v="R03"/>
    <m/>
    <e v="#N/A"/>
    <e v="#N/A"/>
    <m/>
    <m/>
    <m/>
    <s v="Ahogamiento"/>
    <m/>
    <e v="#N/A"/>
    <m/>
    <m/>
    <m/>
    <m/>
    <m/>
    <m/>
    <m/>
    <m/>
    <m/>
    <m/>
    <n v="1"/>
    <m/>
  </r>
</pivotCacheRecords>
</file>

<file path=xl/pivotCache/pivotCacheRecords5.xml><?xml version="1.0" encoding="utf-8"?>
<pivotCacheRecords xmlns="http://schemas.openxmlformats.org/spreadsheetml/2006/main" xmlns:r="http://schemas.openxmlformats.org/officeDocument/2006/relationships" count="29">
  <r>
    <x v="0"/>
    <s v="01"/>
    <x v="0"/>
    <n v="1"/>
    <s v="San Luis"/>
    <s v="05660"/>
    <s v="Bosques"/>
    <s v="Z17"/>
    <s v="ORIENTE"/>
    <s v="R07"/>
    <n v="1"/>
  </r>
  <r>
    <x v="1"/>
    <s v="02"/>
    <x v="0"/>
    <n v="1"/>
    <s v="Ituango"/>
    <s v="05361"/>
    <s v="Río Cauca"/>
    <s v="Z12"/>
    <s v="NORTE"/>
    <s v="R05"/>
    <n v="1"/>
  </r>
  <r>
    <x v="2"/>
    <s v="05"/>
    <x v="0"/>
    <n v="1"/>
    <s v="Liborina"/>
    <s v="05411"/>
    <s v="Cauca Medio"/>
    <s v="Z14"/>
    <s v="OCCIDENTE"/>
    <s v="R06"/>
    <n v="1"/>
  </r>
  <r>
    <x v="3"/>
    <s v="06"/>
    <x v="0"/>
    <n v="1"/>
    <s v="Abejorral"/>
    <s v="05002"/>
    <s v="Páramo"/>
    <s v="Z15"/>
    <s v="ORIENTE"/>
    <s v="R07"/>
    <n v="1"/>
  </r>
  <r>
    <x v="3"/>
    <s v="06"/>
    <x v="0"/>
    <n v="1"/>
    <s v="Arboletes"/>
    <s v="05051"/>
    <s v="Norte"/>
    <s v="Z24"/>
    <s v="URABÁ"/>
    <s v="R09"/>
    <n v="1"/>
  </r>
  <r>
    <x v="0"/>
    <s v="01"/>
    <x v="1"/>
    <n v="1"/>
    <s v="El Peñol"/>
    <s v="05541"/>
    <s v="Embalses"/>
    <s v="Z16"/>
    <s v="ORIENTE"/>
    <s v="R07"/>
    <n v="1"/>
  </r>
  <r>
    <x v="0"/>
    <s v="01"/>
    <x v="1"/>
    <n v="1"/>
    <s v="Tarazá"/>
    <s v="05790"/>
    <s v="Bajo Cauca"/>
    <s v="Z04"/>
    <s v="BAJO CAUCA"/>
    <s v="R02"/>
    <n v="1"/>
  </r>
  <r>
    <x v="0"/>
    <s v="01"/>
    <x v="1"/>
    <n v="1"/>
    <s v="Barbosa"/>
    <s v="05079"/>
    <s v="Norte "/>
    <s v="Z02"/>
    <s v="VALLE DE ABURRÁ"/>
    <s v="R01"/>
    <n v="1"/>
  </r>
  <r>
    <x v="0"/>
    <s v="01"/>
    <x v="1"/>
    <n v="1"/>
    <s v="Amalfi"/>
    <s v="05031"/>
    <s v="Meseta"/>
    <s v="Z07"/>
    <s v="NORDESTE"/>
    <s v="R04"/>
    <n v="1"/>
  </r>
  <r>
    <x v="1"/>
    <s v="02"/>
    <x v="1"/>
    <n v="1"/>
    <s v="El Peñol"/>
    <s v="05541"/>
    <s v="Embalses"/>
    <s v="Z16"/>
    <s v="ORIENTE"/>
    <s v="R07"/>
    <n v="1"/>
  </r>
  <r>
    <x v="4"/>
    <s v="04"/>
    <x v="1"/>
    <n v="1"/>
    <s v="Anzá"/>
    <s v="05044"/>
    <s v="Cauca Medio"/>
    <s v="Z14"/>
    <s v="OCCIDENTE"/>
    <s v="R06"/>
    <n v="1"/>
  </r>
  <r>
    <x v="4"/>
    <s v="04"/>
    <x v="1"/>
    <n v="1"/>
    <s v="Belmira"/>
    <s v="05086"/>
    <s v="Río Grande y Chico"/>
    <s v="Z11"/>
    <s v="NORTE"/>
    <s v="R05"/>
    <n v="1"/>
  </r>
  <r>
    <x v="3"/>
    <s v="06"/>
    <x v="1"/>
    <n v="1"/>
    <s v="Abejorral"/>
    <s v="05002"/>
    <s v="Páramo"/>
    <s v="Z15"/>
    <s v="ORIENTE"/>
    <s v="R07"/>
    <n v="1"/>
  </r>
  <r>
    <x v="4"/>
    <s v="04"/>
    <x v="1"/>
    <n v="1"/>
    <s v="Apartadó"/>
    <s v="05045"/>
    <s v="Centro"/>
    <s v="Z23"/>
    <s v="URABÁ"/>
    <s v="R09"/>
    <n v="1"/>
  </r>
  <r>
    <x v="2"/>
    <s v="05"/>
    <x v="1"/>
    <n v="1"/>
    <s v="Apartadó"/>
    <s v="05045"/>
    <s v="Centro"/>
    <s v="Z23"/>
    <s v="URABÁ"/>
    <s v="R09"/>
    <n v="1"/>
  </r>
  <r>
    <x v="5"/>
    <s v="11"/>
    <x v="1"/>
    <n v="1"/>
    <s v="Guarne"/>
    <s v="05318"/>
    <s v="Valle de San Nicolás"/>
    <s v="Z18"/>
    <s v="ORIENTE"/>
    <s v="R07"/>
    <n v="2"/>
  </r>
  <r>
    <x v="6"/>
    <s v="12"/>
    <x v="1"/>
    <n v="1"/>
    <s v="Gómez Plata"/>
    <s v="05310"/>
    <s v="Río Porce "/>
    <s v="Z09"/>
    <s v="NORTE"/>
    <s v="R05"/>
    <n v="1"/>
  </r>
  <r>
    <x v="6"/>
    <s v="12"/>
    <x v="1"/>
    <n v="1"/>
    <s v="Medellín"/>
    <s v="05001"/>
    <s v="Centro"/>
    <s v="Z01"/>
    <s v="VALLE DE ABURRÁ"/>
    <s v="R01"/>
    <n v="1"/>
  </r>
  <r>
    <x v="6"/>
    <s v="12"/>
    <x v="1"/>
    <n v="1"/>
    <s v="Chigorodó"/>
    <s v="05172"/>
    <s v="Centro"/>
    <s v="Z23"/>
    <s v="URABÁ"/>
    <s v="R09"/>
    <n v="1"/>
  </r>
  <r>
    <x v="6"/>
    <s v="12"/>
    <x v="1"/>
    <n v="1"/>
    <s v="Guatapé"/>
    <s v="05321"/>
    <s v="Embalses"/>
    <s v="Z16"/>
    <s v="ORIENTE"/>
    <s v="R07"/>
    <n v="1"/>
  </r>
  <r>
    <x v="6"/>
    <s v="12"/>
    <x v="1"/>
    <n v="1"/>
    <s v="Barbosa"/>
    <s v="05079"/>
    <s v="Norte "/>
    <s v="Z02"/>
    <s v="VALLE DE ABURRÁ"/>
    <s v="R01"/>
    <n v="1"/>
  </r>
  <r>
    <x v="6"/>
    <s v="12"/>
    <x v="1"/>
    <n v="1"/>
    <s v="Guatapé"/>
    <s v="05321"/>
    <s v="Embalses"/>
    <s v="Z16"/>
    <s v="ORIENTE"/>
    <s v="R07"/>
    <n v="2"/>
  </r>
  <r>
    <x v="6"/>
    <s v="12"/>
    <x v="1"/>
    <n v="1"/>
    <s v="San Rafael"/>
    <s v="05667"/>
    <s v="Embalses"/>
    <s v="Z16"/>
    <s v="ORIENTE"/>
    <s v="R07"/>
    <n v="2"/>
  </r>
  <r>
    <x v="0"/>
    <s v="01"/>
    <x v="1"/>
    <n v="1"/>
    <s v="Guadalupe"/>
    <s v="05315"/>
    <s v="Río Porce "/>
    <s v="Z09"/>
    <s v="NORTE"/>
    <s v="R05"/>
    <n v="2"/>
  </r>
  <r>
    <x v="6"/>
    <s v="as"/>
    <x v="1"/>
    <n v="1"/>
    <s v="Caucasia"/>
    <s v="05154"/>
    <s v="Bajo Cauca"/>
    <s v="Z04"/>
    <s v="BAJO CAUCA"/>
    <s v="R02"/>
    <n v="1"/>
  </r>
  <r>
    <x v="6"/>
    <s v="o"/>
    <x v="1"/>
    <n v="1"/>
    <s v="Bello"/>
    <s v="05088"/>
    <s v="Norte "/>
    <s v="Z02"/>
    <s v="VALLE DE ABURRÁ"/>
    <s v="R01"/>
    <n v="1"/>
  </r>
  <r>
    <x v="0"/>
    <s v="o"/>
    <x v="1"/>
    <n v="1"/>
    <s v="Tarso"/>
    <s v="05792"/>
    <s v="Cartama"/>
    <s v="Z22"/>
    <s v="SUROESTE"/>
    <s v="R08"/>
    <n v="1"/>
  </r>
  <r>
    <x v="4"/>
    <s v=""/>
    <x v="1"/>
    <n v="1"/>
    <s v="Anzá"/>
    <s v="05044"/>
    <s v="Cauca Medio"/>
    <s v="Z14"/>
    <s v="OCCIDENTE"/>
    <s v="R06"/>
    <n v="1"/>
  </r>
  <r>
    <x v="5"/>
    <s v="to"/>
    <x v="1"/>
    <n v="1"/>
    <s v="Puerto Nare"/>
    <s v="05585"/>
    <s v="Ribereña"/>
    <s v="Z06"/>
    <s v="MAGDALENA MEDIO"/>
    <s v="R03"/>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3" cacheId="61"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S1:T6" firstHeaderRow="1" firstDataRow="1" firstDataCol="1"/>
  <pivotFields count="32">
    <pivotField showAll="0"/>
    <pivotField showAll="0"/>
    <pivotField axis="axisRow" showAll="0">
      <items count="5">
        <item x="0"/>
        <item x="1"/>
        <item x="2"/>
        <item x="3"/>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5">
    <i>
      <x/>
    </i>
    <i>
      <x v="1"/>
    </i>
    <i>
      <x v="2"/>
    </i>
    <i>
      <x v="3"/>
    </i>
    <i t="grand">
      <x/>
    </i>
  </rowItems>
  <colItems count="1">
    <i/>
  </colItems>
  <dataFields count="1">
    <dataField name="Suma de CONTADOR"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Tabla dinámica2" cacheId="63"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M2:O16" firstHeaderRow="0" firstDataRow="1" firstDataCol="1"/>
  <pivotFields count="11">
    <pivotField axis="axisRow" showAll="0">
      <items count="8">
        <item x="0"/>
        <item x="1"/>
        <item x="4"/>
        <item x="2"/>
        <item x="3"/>
        <item x="5"/>
        <item x="6"/>
        <item t="default"/>
      </items>
    </pivotField>
    <pivotField showAll="0"/>
    <pivotField axis="axisRow" showAll="0">
      <items count="3">
        <item x="0"/>
        <item x="1"/>
        <item t="default"/>
      </items>
    </pivotField>
    <pivotField dataField="1" showAll="0"/>
    <pivotField showAll="0"/>
    <pivotField showAll="0"/>
    <pivotField showAll="0"/>
    <pivotField showAll="0"/>
    <pivotField showAll="0"/>
    <pivotField showAll="0"/>
    <pivotField dataField="1" showAll="0"/>
  </pivotFields>
  <rowFields count="2">
    <field x="2"/>
    <field x="0"/>
  </rowFields>
  <rowItems count="14">
    <i>
      <x/>
    </i>
    <i r="1">
      <x/>
    </i>
    <i r="1">
      <x v="1"/>
    </i>
    <i r="1">
      <x v="3"/>
    </i>
    <i r="1">
      <x v="4"/>
    </i>
    <i>
      <x v="1"/>
    </i>
    <i r="1">
      <x/>
    </i>
    <i r="1">
      <x v="1"/>
    </i>
    <i r="1">
      <x v="2"/>
    </i>
    <i r="1">
      <x v="3"/>
    </i>
    <i r="1">
      <x v="4"/>
    </i>
    <i r="1">
      <x v="5"/>
    </i>
    <i r="1">
      <x v="6"/>
    </i>
    <i t="grand">
      <x/>
    </i>
  </rowItems>
  <colFields count="1">
    <field x="-2"/>
  </colFields>
  <colItems count="2">
    <i>
      <x/>
    </i>
    <i i="1">
      <x v="1"/>
    </i>
  </colItems>
  <dataFields count="2">
    <dataField name="Suma de CONTADOR" fld="3" baseField="0" baseItem="0"/>
    <dataField name="Suma de FALLECIDOS" fld="1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5" cacheId="6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H1:AN37" firstHeaderRow="1" firstDataRow="2" firstDataCol="1"/>
  <pivotFields count="25">
    <pivotField showAll="0"/>
    <pivotField showAll="0"/>
    <pivotField axis="axisCol" showAll="0">
      <items count="6">
        <item x="0"/>
        <item x="1"/>
        <item x="2"/>
        <item x="3"/>
        <item x="4"/>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5">
        <item x="22"/>
        <item x="15"/>
        <item x="21"/>
        <item x="12"/>
        <item x="7"/>
        <item x="0"/>
        <item x="14"/>
        <item x="6"/>
        <item x="27"/>
        <item x="25"/>
        <item x="3"/>
        <item x="19"/>
        <item x="8"/>
        <item x="17"/>
        <item x="20"/>
        <item x="13"/>
        <item x="9"/>
        <item x="16"/>
        <item x="26"/>
        <item x="4"/>
        <item x="5"/>
        <item x="10"/>
        <item x="18"/>
        <item x="23"/>
        <item x="24"/>
        <item x="11"/>
        <item x="2"/>
        <item x="1"/>
        <item x="28"/>
        <item x="29"/>
        <item x="30"/>
        <item x="31"/>
        <item x="32"/>
        <item x="33"/>
        <item t="default"/>
      </items>
    </pivotField>
  </pivotFields>
  <rowFields count="1">
    <field x="24"/>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t="grand">
      <x/>
    </i>
  </rowItems>
  <colFields count="1">
    <field x="2"/>
  </colFields>
  <colItems count="6">
    <i>
      <x/>
    </i>
    <i>
      <x v="1"/>
    </i>
    <i>
      <x v="2"/>
    </i>
    <i>
      <x v="3"/>
    </i>
    <i>
      <x v="4"/>
    </i>
    <i t="grand">
      <x/>
    </i>
  </colItems>
  <dataFields count="1">
    <dataField name="Suma de CONTADOR"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 dinámica4" cacheId="62"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C1:AF6" firstHeaderRow="0" firstDataRow="1" firstDataCol="1"/>
  <pivotFields count="39">
    <pivotField showAll="0"/>
    <pivotField showAll="0"/>
    <pivotField axis="axisRow"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dataField="1" showAl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s>
  <rowFields count="1">
    <field x="2"/>
  </rowFields>
  <rowItems count="5">
    <i>
      <x/>
    </i>
    <i>
      <x v="1"/>
    </i>
    <i>
      <x v="2"/>
    </i>
    <i>
      <x v="3"/>
    </i>
    <i t="grand">
      <x/>
    </i>
  </rowItems>
  <colFields count="1">
    <field x="-2"/>
  </colFields>
  <colItems count="3">
    <i>
      <x/>
    </i>
    <i i="1">
      <x v="1"/>
    </i>
    <i i="2">
      <x v="2"/>
    </i>
  </colItems>
  <dataFields count="3">
    <dataField name="Suma de FAMILIAS AFECTADAS" fld="31" baseField="2" baseItem="0"/>
    <dataField name="Suma de VIVIENDAS AFECTADAS" fld="27" baseField="2" baseItem="0"/>
    <dataField name="Suma de AFECTADOS" fld="38" baseField="2"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 dinámica8" cacheId="61"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V1:AA13" firstHeaderRow="1" firstDataRow="2" firstDataCol="1"/>
  <pivotFields count="32">
    <pivotField showAll="0"/>
    <pivotField showAll="0"/>
    <pivotField axis="axisCol" showAll="0">
      <items count="5">
        <item x="0"/>
        <item x="1"/>
        <item x="2"/>
        <item x="3"/>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axis="axisRow" showAll="0">
      <items count="11">
        <item x="0"/>
        <item x="8"/>
        <item x="6"/>
        <item x="1"/>
        <item x="4"/>
        <item x="3"/>
        <item x="2"/>
        <item x="5"/>
        <item x="7"/>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11">
    <i>
      <x/>
    </i>
    <i>
      <x v="1"/>
    </i>
    <i>
      <x v="2"/>
    </i>
    <i>
      <x v="3"/>
    </i>
    <i>
      <x v="4"/>
    </i>
    <i>
      <x v="5"/>
    </i>
    <i>
      <x v="6"/>
    </i>
    <i>
      <x v="7"/>
    </i>
    <i>
      <x v="8"/>
    </i>
    <i>
      <x v="9"/>
    </i>
    <i t="grand">
      <x/>
    </i>
  </rowItems>
  <colFields count="1">
    <field x="2"/>
  </colFields>
  <colItems count="5">
    <i>
      <x/>
    </i>
    <i>
      <x v="1"/>
    </i>
    <i>
      <x v="2"/>
    </i>
    <i>
      <x v="3"/>
    </i>
    <i t="grand">
      <x/>
    </i>
  </colItems>
  <dataFields count="1">
    <dataField name="Suma de CONTADOR"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 dinámica7" cacheId="6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J1:P37" firstHeaderRow="1" firstDataRow="2" firstDataCol="1"/>
  <pivotFields count="25">
    <pivotField showAll="0"/>
    <pivotField showAll="0"/>
    <pivotField axis="axisCol" showAll="0">
      <items count="6">
        <item x="0"/>
        <item x="1"/>
        <item x="2"/>
        <item x="3"/>
        <item x="4"/>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5">
        <item x="22"/>
        <item x="15"/>
        <item x="21"/>
        <item x="12"/>
        <item x="7"/>
        <item x="0"/>
        <item x="14"/>
        <item x="6"/>
        <item x="27"/>
        <item x="25"/>
        <item x="3"/>
        <item x="19"/>
        <item x="8"/>
        <item x="17"/>
        <item x="20"/>
        <item x="13"/>
        <item x="9"/>
        <item x="16"/>
        <item x="26"/>
        <item x="4"/>
        <item x="5"/>
        <item x="10"/>
        <item x="18"/>
        <item x="23"/>
        <item x="24"/>
        <item x="11"/>
        <item x="2"/>
        <item x="1"/>
        <item x="28"/>
        <item x="29"/>
        <item x="30"/>
        <item x="31"/>
        <item x="32"/>
        <item x="33"/>
        <item t="default"/>
      </items>
    </pivotField>
  </pivotFields>
  <rowFields count="1">
    <field x="24"/>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t="grand">
      <x/>
    </i>
  </rowItems>
  <colFields count="1">
    <field x="2"/>
  </colFields>
  <colItems count="6">
    <i>
      <x/>
    </i>
    <i>
      <x v="1"/>
    </i>
    <i>
      <x v="2"/>
    </i>
    <i>
      <x v="3"/>
    </i>
    <i>
      <x v="4"/>
    </i>
    <i t="grand">
      <x/>
    </i>
  </colItems>
  <dataFields count="1">
    <dataField name="Suma de CONTADOR"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la dinámica6" cacheId="6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Q1:EU129" firstHeaderRow="1" firstDataRow="3" firstDataCol="1"/>
  <pivotFields count="25">
    <pivotField showAll="0"/>
    <pivotField showAll="0"/>
    <pivotField axis="axisCol" showAll="0">
      <items count="6">
        <item x="0"/>
        <item x="1"/>
        <item x="2"/>
        <item x="3"/>
        <item x="4"/>
        <item t="default"/>
      </items>
    </pivotField>
    <pivotField showAll="0"/>
    <pivotField showAll="0"/>
    <pivotField showAll="0"/>
    <pivotField dataField="1" showAll="0"/>
    <pivotField showAll="0"/>
    <pivotField showAll="0"/>
    <pivotField showAll="0"/>
    <pivotField showAll="0"/>
    <pivotField showAll="0"/>
    <pivotField showAll="0"/>
    <pivotField axis="axisRow" showAll="0">
      <items count="126">
        <item x="80"/>
        <item x="83"/>
        <item x="89"/>
        <item x="7"/>
        <item x="102"/>
        <item x="100"/>
        <item x="93"/>
        <item x="38"/>
        <item x="47"/>
        <item x="51"/>
        <item x="112"/>
        <item x="97"/>
        <item x="76"/>
        <item x="67"/>
        <item x="44"/>
        <item x="49"/>
        <item x="107"/>
        <item x="109"/>
        <item x="87"/>
        <item x="21"/>
        <item x="24"/>
        <item x="25"/>
        <item x="14"/>
        <item x="115"/>
        <item x="35"/>
        <item x="108"/>
        <item x="18"/>
        <item x="96"/>
        <item x="53"/>
        <item x="29"/>
        <item x="2"/>
        <item x="54"/>
        <item x="78"/>
        <item x="46"/>
        <item x="75"/>
        <item x="36"/>
        <item x="16"/>
        <item x="23"/>
        <item x="52"/>
        <item x="45"/>
        <item x="104"/>
        <item x="55"/>
        <item x="101"/>
        <item x="71"/>
        <item x="88"/>
        <item x="123"/>
        <item x="106"/>
        <item x="99"/>
        <item x="8"/>
        <item x="86"/>
        <item x="118"/>
        <item x="48"/>
        <item x="11"/>
        <item x="56"/>
        <item x="77"/>
        <item x="94"/>
        <item x="4"/>
        <item x="19"/>
        <item x="91"/>
        <item x="113"/>
        <item x="70"/>
        <item x="26"/>
        <item x="79"/>
        <item x="114"/>
        <item x="27"/>
        <item x="116"/>
        <item x="72"/>
        <item x="30"/>
        <item x="57"/>
        <item x="110"/>
        <item x="119"/>
        <item x="58"/>
        <item x="33"/>
        <item x="59"/>
        <item x="42"/>
        <item x="90"/>
        <item x="28"/>
        <item x="121"/>
        <item x="34"/>
        <item x="32"/>
        <item x="39"/>
        <item x="40"/>
        <item x="12"/>
        <item x="117"/>
        <item x="60"/>
        <item x="120"/>
        <item x="22"/>
        <item x="1"/>
        <item x="68"/>
        <item x="3"/>
        <item x="111"/>
        <item x="50"/>
        <item x="61"/>
        <item x="62"/>
        <item x="124"/>
        <item x="95"/>
        <item x="5"/>
        <item x="13"/>
        <item x="63"/>
        <item x="92"/>
        <item x="6"/>
        <item x="64"/>
        <item x="82"/>
        <item x="98"/>
        <item x="65"/>
        <item x="105"/>
        <item x="31"/>
        <item x="0"/>
        <item x="74"/>
        <item x="103"/>
        <item x="15"/>
        <item x="20"/>
        <item x="37"/>
        <item x="81"/>
        <item x="17"/>
        <item x="9"/>
        <item x="41"/>
        <item x="84"/>
        <item x="10"/>
        <item x="73"/>
        <item x="66"/>
        <item x="122"/>
        <item x="69"/>
        <item x="43"/>
        <item x="85"/>
        <item t="default"/>
      </items>
    </pivotField>
    <pivotField showAll="0"/>
    <pivotField showAll="0"/>
    <pivotField showAll="0"/>
    <pivotField showAll="0"/>
    <pivotField showAll="0"/>
    <pivotField showAll="0"/>
    <pivotField showAll="0"/>
    <pivotField showAll="0"/>
    <pivotField showAll="0"/>
    <pivotField showAll="0"/>
    <pivotField axis="axisCol" showAll="0">
      <items count="35">
        <item x="22"/>
        <item x="15"/>
        <item x="21"/>
        <item x="12"/>
        <item x="7"/>
        <item x="0"/>
        <item x="14"/>
        <item x="6"/>
        <item x="27"/>
        <item x="25"/>
        <item x="3"/>
        <item x="19"/>
        <item x="8"/>
        <item x="17"/>
        <item x="20"/>
        <item x="13"/>
        <item x="9"/>
        <item x="16"/>
        <item x="26"/>
        <item x="4"/>
        <item x="5"/>
        <item x="10"/>
        <item x="18"/>
        <item x="23"/>
        <item x="24"/>
        <item x="11"/>
        <item x="2"/>
        <item x="1"/>
        <item x="28"/>
        <item x="29"/>
        <item x="30"/>
        <item x="31"/>
        <item x="32"/>
        <item x="33"/>
        <item t="default"/>
      </items>
    </pivotField>
  </pivotFields>
  <rowFields count="1">
    <field x="13"/>
  </rowFields>
  <rowItems count="12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t="grand">
      <x/>
    </i>
  </rowItems>
  <colFields count="2">
    <field x="24"/>
    <field x="2"/>
  </colFields>
  <colItems count="108">
    <i>
      <x/>
      <x v="2"/>
    </i>
    <i r="1">
      <x v="3"/>
    </i>
    <i t="default">
      <x/>
    </i>
    <i>
      <x v="1"/>
      <x v="1"/>
    </i>
    <i r="1">
      <x v="2"/>
    </i>
    <i r="1">
      <x v="3"/>
    </i>
    <i t="default">
      <x v="1"/>
    </i>
    <i>
      <x v="2"/>
      <x v="2"/>
    </i>
    <i r="1">
      <x v="3"/>
    </i>
    <i r="1">
      <x v="4"/>
    </i>
    <i t="default">
      <x v="2"/>
    </i>
    <i>
      <x v="3"/>
      <x v="1"/>
    </i>
    <i t="default">
      <x v="3"/>
    </i>
    <i>
      <x v="4"/>
      <x/>
    </i>
    <i r="1">
      <x v="1"/>
    </i>
    <i r="1">
      <x v="2"/>
    </i>
    <i r="1">
      <x v="3"/>
    </i>
    <i t="default">
      <x v="4"/>
    </i>
    <i>
      <x v="5"/>
      <x/>
    </i>
    <i t="default">
      <x v="5"/>
    </i>
    <i>
      <x v="6"/>
      <x v="1"/>
    </i>
    <i r="1">
      <x v="2"/>
    </i>
    <i t="default">
      <x v="6"/>
    </i>
    <i>
      <x v="7"/>
      <x/>
    </i>
    <i r="1">
      <x v="1"/>
    </i>
    <i r="1">
      <x v="2"/>
    </i>
    <i r="1">
      <x v="3"/>
    </i>
    <i t="default">
      <x v="7"/>
    </i>
    <i>
      <x v="8"/>
      <x v="3"/>
    </i>
    <i t="default">
      <x v="8"/>
    </i>
    <i>
      <x v="9"/>
      <x v="2"/>
    </i>
    <i r="1">
      <x v="3"/>
    </i>
    <i t="default">
      <x v="9"/>
    </i>
    <i>
      <x v="10"/>
      <x/>
    </i>
    <i r="1">
      <x v="1"/>
    </i>
    <i r="1">
      <x v="2"/>
    </i>
    <i r="1">
      <x v="3"/>
    </i>
    <i t="default">
      <x v="10"/>
    </i>
    <i>
      <x v="11"/>
      <x v="2"/>
    </i>
    <i t="default">
      <x v="11"/>
    </i>
    <i>
      <x v="12"/>
      <x v="1"/>
    </i>
    <i r="1">
      <x v="2"/>
    </i>
    <i t="default">
      <x v="12"/>
    </i>
    <i>
      <x v="13"/>
      <x v="2"/>
    </i>
    <i t="default">
      <x v="13"/>
    </i>
    <i>
      <x v="14"/>
      <x v="2"/>
    </i>
    <i t="default">
      <x v="14"/>
    </i>
    <i>
      <x v="15"/>
      <x v="1"/>
    </i>
    <i r="1">
      <x v="2"/>
    </i>
    <i t="default">
      <x v="15"/>
    </i>
    <i>
      <x v="16"/>
      <x v="1"/>
    </i>
    <i r="1">
      <x v="2"/>
    </i>
    <i r="1">
      <x v="3"/>
    </i>
    <i t="default">
      <x v="16"/>
    </i>
    <i>
      <x v="17"/>
      <x v="2"/>
    </i>
    <i r="1">
      <x v="3"/>
    </i>
    <i t="default">
      <x v="17"/>
    </i>
    <i>
      <x v="18"/>
      <x v="2"/>
    </i>
    <i r="1">
      <x v="3"/>
    </i>
    <i t="default">
      <x v="18"/>
    </i>
    <i>
      <x v="19"/>
      <x/>
    </i>
    <i r="1">
      <x v="1"/>
    </i>
    <i r="1">
      <x v="2"/>
    </i>
    <i r="1">
      <x v="3"/>
    </i>
    <i t="default">
      <x v="19"/>
    </i>
    <i>
      <x v="20"/>
      <x/>
    </i>
    <i r="1">
      <x v="1"/>
    </i>
    <i r="1">
      <x v="2"/>
    </i>
    <i r="1">
      <x v="3"/>
    </i>
    <i t="default">
      <x v="20"/>
    </i>
    <i>
      <x v="21"/>
      <x v="1"/>
    </i>
    <i r="1">
      <x v="2"/>
    </i>
    <i r="1">
      <x v="3"/>
    </i>
    <i t="default">
      <x v="21"/>
    </i>
    <i>
      <x v="22"/>
      <x v="2"/>
    </i>
    <i t="default">
      <x v="22"/>
    </i>
    <i>
      <x v="23"/>
      <x v="2"/>
    </i>
    <i r="1">
      <x v="3"/>
    </i>
    <i t="default">
      <x v="23"/>
    </i>
    <i>
      <x v="24"/>
      <x v="2"/>
    </i>
    <i r="1">
      <x v="3"/>
    </i>
    <i t="default">
      <x v="24"/>
    </i>
    <i>
      <x v="25"/>
      <x v="1"/>
    </i>
    <i r="1">
      <x v="2"/>
    </i>
    <i t="default">
      <x v="25"/>
    </i>
    <i>
      <x v="26"/>
      <x/>
    </i>
    <i r="1">
      <x v="1"/>
    </i>
    <i r="1">
      <x v="2"/>
    </i>
    <i r="1">
      <x v="3"/>
    </i>
    <i t="default">
      <x v="26"/>
    </i>
    <i>
      <x v="27"/>
      <x/>
    </i>
    <i r="1">
      <x v="1"/>
    </i>
    <i r="1">
      <x v="2"/>
    </i>
    <i r="1">
      <x v="3"/>
    </i>
    <i t="default">
      <x v="27"/>
    </i>
    <i>
      <x v="28"/>
      <x v="3"/>
    </i>
    <i t="default">
      <x v="28"/>
    </i>
    <i>
      <x v="29"/>
      <x v="3"/>
    </i>
    <i t="default">
      <x v="29"/>
    </i>
    <i>
      <x v="30"/>
      <x v="3"/>
    </i>
    <i t="default">
      <x v="30"/>
    </i>
    <i>
      <x v="31"/>
      <x v="3"/>
    </i>
    <i t="default">
      <x v="31"/>
    </i>
    <i>
      <x v="32"/>
      <x v="3"/>
    </i>
    <i t="default">
      <x v="32"/>
    </i>
    <i>
      <x v="33"/>
      <x v="3"/>
    </i>
    <i t="default">
      <x v="33"/>
    </i>
    <i t="grand">
      <x/>
    </i>
  </colItems>
  <dataFields count="1">
    <dataField name="Suma de CONTADOR"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Tabla dinámica2" cacheId="61"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1:F129" firstHeaderRow="1" firstDataRow="2" firstDataCol="1"/>
  <pivotFields count="32">
    <pivotField showAll="0"/>
    <pivotField showAll="0"/>
    <pivotField axis="axisCol" showAll="0">
      <items count="5">
        <item x="0"/>
        <item x="1"/>
        <item x="2"/>
        <item x="3"/>
        <item t="default"/>
      </items>
    </pivotField>
    <pivotField showAll="0"/>
    <pivotField showAll="0"/>
    <pivotField showAll="0"/>
    <pivotField dataField="1" showAll="0"/>
    <pivotField showAll="0"/>
    <pivotField showAll="0"/>
    <pivotField showAll="0"/>
    <pivotField showAll="0"/>
    <pivotField showAll="0"/>
    <pivotField axis="axisRow" showAll="0">
      <items count="127">
        <item x="83"/>
        <item x="89"/>
        <item x="7"/>
        <item x="103"/>
        <item x="101"/>
        <item x="94"/>
        <item x="38"/>
        <item x="47"/>
        <item x="51"/>
        <item x="98"/>
        <item x="76"/>
        <item x="67"/>
        <item x="44"/>
        <item x="49"/>
        <item x="108"/>
        <item x="87"/>
        <item x="110"/>
        <item x="21"/>
        <item x="24"/>
        <item x="14"/>
        <item x="116"/>
        <item x="35"/>
        <item x="109"/>
        <item x="18"/>
        <item x="97"/>
        <item x="53"/>
        <item x="29"/>
        <item x="2"/>
        <item x="54"/>
        <item x="92"/>
        <item x="46"/>
        <item x="75"/>
        <item x="36"/>
        <item x="16"/>
        <item x="25"/>
        <item x="23"/>
        <item x="52"/>
        <item x="45"/>
        <item x="105"/>
        <item x="55"/>
        <item x="102"/>
        <item x="71"/>
        <item x="88"/>
        <item x="78"/>
        <item x="28"/>
        <item x="118"/>
        <item x="82"/>
        <item x="124"/>
        <item x="107"/>
        <item x="100"/>
        <item x="8"/>
        <item x="86"/>
        <item x="119"/>
        <item x="48"/>
        <item x="11"/>
        <item x="56"/>
        <item x="77"/>
        <item x="95"/>
        <item x="4"/>
        <item x="19"/>
        <item x="91"/>
        <item x="114"/>
        <item x="70"/>
        <item x="26"/>
        <item x="79"/>
        <item x="115"/>
        <item x="27"/>
        <item x="117"/>
        <item x="72"/>
        <item x="30"/>
        <item x="57"/>
        <item x="80"/>
        <item x="111"/>
        <item x="120"/>
        <item x="58"/>
        <item x="33"/>
        <item x="42"/>
        <item x="59"/>
        <item x="90"/>
        <item x="122"/>
        <item x="34"/>
        <item x="32"/>
        <item x="39"/>
        <item x="40"/>
        <item x="12"/>
        <item x="60"/>
        <item x="121"/>
        <item x="22"/>
        <item x="1"/>
        <item x="68"/>
        <item x="3"/>
        <item x="112"/>
        <item x="50"/>
        <item x="61"/>
        <item x="62"/>
        <item x="125"/>
        <item x="96"/>
        <item x="5"/>
        <item x="13"/>
        <item x="63"/>
        <item x="93"/>
        <item x="113"/>
        <item x="6"/>
        <item x="64"/>
        <item x="99"/>
        <item x="65"/>
        <item x="106"/>
        <item x="31"/>
        <item x="0"/>
        <item x="74"/>
        <item x="104"/>
        <item x="15"/>
        <item x="20"/>
        <item x="37"/>
        <item x="81"/>
        <item x="17"/>
        <item x="9"/>
        <item x="41"/>
        <item x="84"/>
        <item x="10"/>
        <item x="73"/>
        <item x="66"/>
        <item x="123"/>
        <item x="69"/>
        <item x="43"/>
        <item x="8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12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t="grand">
      <x/>
    </i>
  </rowItems>
  <colFields count="1">
    <field x="2"/>
  </colFields>
  <colItems count="5">
    <i>
      <x/>
    </i>
    <i>
      <x v="1"/>
    </i>
    <i>
      <x v="2"/>
    </i>
    <i>
      <x v="3"/>
    </i>
    <i t="grand">
      <x/>
    </i>
  </colItems>
  <dataFields count="1">
    <dataField name="Suma de CONTADOR"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Tabla dinámica4" cacheId="59"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U2:W12" firstHeaderRow="0" firstDataRow="1" firstDataCol="1"/>
  <pivotFields count="10">
    <pivotField showAll="0"/>
    <pivotField showAll="0"/>
    <pivotField dataField="1" showAll="0"/>
    <pivotField showAll="0">
      <items count="24">
        <item x="3"/>
        <item x="8"/>
        <item x="9"/>
        <item x="11"/>
        <item x="4"/>
        <item x="7"/>
        <item x="20"/>
        <item x="10"/>
        <item x="19"/>
        <item x="15"/>
        <item x="5"/>
        <item x="13"/>
        <item x="18"/>
        <item x="12"/>
        <item x="16"/>
        <item x="1"/>
        <item x="2"/>
        <item x="14"/>
        <item x="22"/>
        <item x="0"/>
        <item x="17"/>
        <item x="6"/>
        <item x="21"/>
        <item t="default"/>
      </items>
    </pivotField>
    <pivotField showAll="0"/>
    <pivotField showAll="0"/>
    <pivotField showAll="0"/>
    <pivotField axis="axisRow" showAll="0">
      <items count="10">
        <item x="4"/>
        <item x="8"/>
        <item x="6"/>
        <item x="1"/>
        <item x="2"/>
        <item x="0"/>
        <item x="7"/>
        <item x="3"/>
        <item x="5"/>
        <item t="default"/>
      </items>
    </pivotField>
    <pivotField showAll="0"/>
    <pivotField dataField="1" showAll="0"/>
  </pivotFields>
  <rowFields count="1">
    <field x="7"/>
  </rowFields>
  <rowItems count="10">
    <i>
      <x/>
    </i>
    <i>
      <x v="1"/>
    </i>
    <i>
      <x v="2"/>
    </i>
    <i>
      <x v="3"/>
    </i>
    <i>
      <x v="4"/>
    </i>
    <i>
      <x v="5"/>
    </i>
    <i>
      <x v="6"/>
    </i>
    <i>
      <x v="7"/>
    </i>
    <i>
      <x v="8"/>
    </i>
    <i t="grand">
      <x/>
    </i>
  </rowItems>
  <colFields count="1">
    <field x="-2"/>
  </colFields>
  <colItems count="2">
    <i>
      <x/>
    </i>
    <i i="1">
      <x v="1"/>
    </i>
  </colItems>
  <dataFields count="2">
    <dataField name="Suma de CONTADOR" fld="2" baseField="0" baseItem="0"/>
    <dataField name="Suma de FALLECIDOS" fld="9"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Tabla dinámica3" cacheId="59"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Q2:S26" firstHeaderRow="0" firstDataRow="1" firstDataCol="1"/>
  <pivotFields count="10">
    <pivotField showAll="0"/>
    <pivotField showAll="0"/>
    <pivotField dataField="1" showAll="0"/>
    <pivotField axis="axisRow" showAll="0">
      <items count="24">
        <item x="3"/>
        <item x="8"/>
        <item x="9"/>
        <item x="11"/>
        <item x="4"/>
        <item x="7"/>
        <item x="20"/>
        <item x="10"/>
        <item x="19"/>
        <item x="15"/>
        <item x="5"/>
        <item x="13"/>
        <item x="18"/>
        <item x="12"/>
        <item x="16"/>
        <item x="1"/>
        <item x="2"/>
        <item x="14"/>
        <item x="22"/>
        <item x="0"/>
        <item x="17"/>
        <item x="6"/>
        <item x="21"/>
        <item t="default"/>
      </items>
    </pivotField>
    <pivotField showAll="0"/>
    <pivotField showAll="0"/>
    <pivotField showAll="0"/>
    <pivotField showAll="0"/>
    <pivotField showAll="0"/>
    <pivotField dataField="1" showAll="0"/>
  </pivotFields>
  <rowFields count="1">
    <field x="3"/>
  </rowFields>
  <rowItems count="24">
    <i>
      <x/>
    </i>
    <i>
      <x v="1"/>
    </i>
    <i>
      <x v="2"/>
    </i>
    <i>
      <x v="3"/>
    </i>
    <i>
      <x v="4"/>
    </i>
    <i>
      <x v="5"/>
    </i>
    <i>
      <x v="6"/>
    </i>
    <i>
      <x v="7"/>
    </i>
    <i>
      <x v="8"/>
    </i>
    <i>
      <x v="9"/>
    </i>
    <i>
      <x v="10"/>
    </i>
    <i>
      <x v="11"/>
    </i>
    <i>
      <x v="12"/>
    </i>
    <i>
      <x v="13"/>
    </i>
    <i>
      <x v="14"/>
    </i>
    <i>
      <x v="15"/>
    </i>
    <i>
      <x v="16"/>
    </i>
    <i>
      <x v="17"/>
    </i>
    <i>
      <x v="18"/>
    </i>
    <i>
      <x v="19"/>
    </i>
    <i>
      <x v="20"/>
    </i>
    <i>
      <x v="21"/>
    </i>
    <i>
      <x v="22"/>
    </i>
    <i t="grand">
      <x/>
    </i>
  </rowItems>
  <colFields count="1">
    <field x="-2"/>
  </colFields>
  <colItems count="2">
    <i>
      <x/>
    </i>
    <i i="1">
      <x v="1"/>
    </i>
  </colItems>
  <dataFields count="2">
    <dataField name="Suma de CONTADOR" fld="2" baseField="0" baseItem="0"/>
    <dataField name="Suma de FALLECIDOS" fld="9"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14.xml.rels><?xml version="1.0" encoding="UTF-8" standalone="yes"?>
<Relationships xmlns="http://schemas.openxmlformats.org/package/2006/relationships"><Relationship Id="rId3" Type="http://schemas.openxmlformats.org/officeDocument/2006/relationships/pivotTable" Target="../pivotTables/pivotTable10.xml"/><Relationship Id="rId2" Type="http://schemas.openxmlformats.org/officeDocument/2006/relationships/pivotTable" Target="../pivotTables/pivotTable9.xml"/><Relationship Id="rId1" Type="http://schemas.openxmlformats.org/officeDocument/2006/relationships/pivotTable" Target="../pivotTables/pivotTable8.xml"/><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8" Type="http://schemas.openxmlformats.org/officeDocument/2006/relationships/hyperlink" Target="mailto:natalia.hurtado@antioquia.gov.co" TargetMode="External"/><Relationship Id="rId13" Type="http://schemas.openxmlformats.org/officeDocument/2006/relationships/hyperlink" Target="mailto:dand.cadavid@antioquia.gov.co" TargetMode="External"/><Relationship Id="rId18" Type="http://schemas.openxmlformats.org/officeDocument/2006/relationships/hyperlink" Target="mailto:luz.gutierrez@antioquia.gov.co" TargetMode="External"/><Relationship Id="rId26" Type="http://schemas.openxmlformats.org/officeDocument/2006/relationships/hyperlink" Target="mailto:marysol.echeverri@antioquia.gov.co" TargetMode="External"/><Relationship Id="rId39" Type="http://schemas.openxmlformats.org/officeDocument/2006/relationships/hyperlink" Target="mailto:pablofernandezfaeduca@gmail.com" TargetMode="External"/><Relationship Id="rId3" Type="http://schemas.openxmlformats.org/officeDocument/2006/relationships/hyperlink" Target="mailto:barbara.duque@antioquia.gov.co" TargetMode="External"/><Relationship Id="rId21" Type="http://schemas.openxmlformats.org/officeDocument/2006/relationships/hyperlink" Target="mailto:yale21293@yahoo.es" TargetMode="External"/><Relationship Id="rId34" Type="http://schemas.openxmlformats.org/officeDocument/2006/relationships/hyperlink" Target="mailto:fasaludantioquia@gmail.com" TargetMode="External"/><Relationship Id="rId42" Type="http://schemas.openxmlformats.org/officeDocument/2006/relationships/hyperlink" Target="mailto:monicamontoyafaeduca@gmail.com" TargetMode="External"/><Relationship Id="rId47" Type="http://schemas.openxmlformats.org/officeDocument/2006/relationships/hyperlink" Target="mailto:unidadelitedapard@gmail.com" TargetMode="External"/><Relationship Id="rId7" Type="http://schemas.openxmlformats.org/officeDocument/2006/relationships/hyperlink" Target="mailto:dapardantioquia@gmail.com" TargetMode="External"/><Relationship Id="rId12" Type="http://schemas.openxmlformats.org/officeDocument/2006/relationships/hyperlink" Target="mailto:hernan.velez@antioquia.gov.co" TargetMode="External"/><Relationship Id="rId17" Type="http://schemas.openxmlformats.org/officeDocument/2006/relationships/hyperlink" Target="mailto:grecia.morales@antioquia.gov.co" TargetMode="External"/><Relationship Id="rId25" Type="http://schemas.openxmlformats.org/officeDocument/2006/relationships/hyperlink" Target="mailto:claudiagarcesjuridicafa@gmail.com" TargetMode="External"/><Relationship Id="rId33" Type="http://schemas.openxmlformats.org/officeDocument/2006/relationships/hyperlink" Target="mailto:faeducacionantioquia@gmail.com" TargetMode="External"/><Relationship Id="rId38" Type="http://schemas.openxmlformats.org/officeDocument/2006/relationships/hyperlink" Target="mailto:davidfrancofasocial@gmail.com" TargetMode="External"/><Relationship Id="rId46" Type="http://schemas.openxmlformats.org/officeDocument/2006/relationships/hyperlink" Target="mailto:unidadelitedapard@gmail.com" TargetMode="External"/><Relationship Id="rId2" Type="http://schemas.openxmlformats.org/officeDocument/2006/relationships/hyperlink" Target="mailto:tatianamedinafamitigacion@gmail.com" TargetMode="External"/><Relationship Id="rId16" Type="http://schemas.openxmlformats.org/officeDocument/2006/relationships/hyperlink" Target="mailto:equinocris@gmail.com" TargetMode="External"/><Relationship Id="rId20" Type="http://schemas.openxmlformats.org/officeDocument/2006/relationships/hyperlink" Target="mailto:oscar.carrillo@antioquia.gov.co" TargetMode="External"/><Relationship Id="rId29" Type="http://schemas.openxmlformats.org/officeDocument/2006/relationships/hyperlink" Target="mailto:gloriabuiles7@gmail.com" TargetMode="External"/><Relationship Id="rId41" Type="http://schemas.openxmlformats.org/officeDocument/2006/relationships/hyperlink" Target="mailto:julianaochoafasalud@gmail.com" TargetMode="External"/><Relationship Id="rId1" Type="http://schemas.openxmlformats.org/officeDocument/2006/relationships/hyperlink" Target="mailto:ana.alvarez@antioquia.gov.co" TargetMode="External"/><Relationship Id="rId6" Type="http://schemas.openxmlformats.org/officeDocument/2006/relationships/hyperlink" Target="mailto:oscar.builes@antioquia.gov.co" TargetMode="External"/><Relationship Id="rId11" Type="http://schemas.openxmlformats.org/officeDocument/2006/relationships/hyperlink" Target="mailto:pablo.puerta@antioquia.gov.co" TargetMode="External"/><Relationship Id="rId24" Type="http://schemas.openxmlformats.org/officeDocument/2006/relationships/hyperlink" Target="mailto:albaariasjuridicafa@gmail.com" TargetMode="External"/><Relationship Id="rId32" Type="http://schemas.openxmlformats.org/officeDocument/2006/relationships/hyperlink" Target="mailto:facoordinacionantioquia@gmail.com" TargetMode="External"/><Relationship Id="rId37" Type="http://schemas.openxmlformats.org/officeDocument/2006/relationships/hyperlink" Target="mailto:fajuridicoantioquia@gmail.com" TargetMode="External"/><Relationship Id="rId40" Type="http://schemas.openxmlformats.org/officeDocument/2006/relationships/hyperlink" Target="mailto:bioclimarq@yahoo.com" TargetMode="External"/><Relationship Id="rId45" Type="http://schemas.openxmlformats.org/officeDocument/2006/relationships/hyperlink" Target="mailto:faacueductoantioquia@gmail.com" TargetMode="External"/><Relationship Id="rId5" Type="http://schemas.openxmlformats.org/officeDocument/2006/relationships/hyperlink" Target="mailto:beatriz.calderon@antioquia.gov.co" TargetMode="External"/><Relationship Id="rId15" Type="http://schemas.openxmlformats.org/officeDocument/2006/relationships/hyperlink" Target="mailto:jafednaranjog@yahoo.es" TargetMode="External"/><Relationship Id="rId23" Type="http://schemas.openxmlformats.org/officeDocument/2006/relationships/hyperlink" Target="mailto:cesar.hernandez@antioquia.gov.co" TargetMode="External"/><Relationship Id="rId28" Type="http://schemas.openxmlformats.org/officeDocument/2006/relationships/hyperlink" Target="mailto:maribel.garces@gmail.com" TargetMode="External"/><Relationship Id="rId36" Type="http://schemas.openxmlformats.org/officeDocument/2006/relationships/hyperlink" Target="mailto:faagriculturaantioquia@gmail.com" TargetMode="External"/><Relationship Id="rId10" Type="http://schemas.openxmlformats.org/officeDocument/2006/relationships/hyperlink" Target="mailto:gilberto.mazo@antioquia.gov.co" TargetMode="External"/><Relationship Id="rId19" Type="http://schemas.openxmlformats.org/officeDocument/2006/relationships/hyperlink" Target="mailto:santimesa66@hotmail.com" TargetMode="External"/><Relationship Id="rId31" Type="http://schemas.openxmlformats.org/officeDocument/2006/relationships/hyperlink" Target="mailto:apoyocoordinacionfa@gmail.com" TargetMode="External"/><Relationship Id="rId44" Type="http://schemas.openxmlformats.org/officeDocument/2006/relationships/hyperlink" Target="mailto:dianaclopezguti@gmail.com" TargetMode="External"/><Relationship Id="rId4" Type="http://schemas.openxmlformats.org/officeDocument/2006/relationships/hyperlink" Target="mailto:yineth.cumplido@antioquia.gov.co" TargetMode="External"/><Relationship Id="rId9" Type="http://schemas.openxmlformats.org/officeDocument/2006/relationships/hyperlink" Target="mailto:angel.aduquer@gmail.com" TargetMode="External"/><Relationship Id="rId14" Type="http://schemas.openxmlformats.org/officeDocument/2006/relationships/hyperlink" Target="mailto:ines.hernandez@antioquia.gov.co" TargetMode="External"/><Relationship Id="rId22" Type="http://schemas.openxmlformats.org/officeDocument/2006/relationships/hyperlink" Target="mailto:augusto.velasquez@antioquia.gov.co" TargetMode="External"/><Relationship Id="rId27" Type="http://schemas.openxmlformats.org/officeDocument/2006/relationships/hyperlink" Target="mailto:carlosgutierrezfa@gmail.com" TargetMode="External"/><Relationship Id="rId30" Type="http://schemas.openxmlformats.org/officeDocument/2006/relationships/hyperlink" Target="mailto:digalean@unal.edu.co" TargetMode="External"/><Relationship Id="rId35" Type="http://schemas.openxmlformats.org/officeDocument/2006/relationships/hyperlink" Target="mailto:fasocialantioquia@gmail.com" TargetMode="External"/><Relationship Id="rId43" Type="http://schemas.openxmlformats.org/officeDocument/2006/relationships/hyperlink" Target="mailto:angielopezfasalud@gmail.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1046906"/>
  <sheetViews>
    <sheetView tabSelected="1" zoomScale="80" zoomScaleNormal="80" workbookViewId="0">
      <pane xSplit="2" ySplit="3" topLeftCell="C4" activePane="bottomRight" state="frozen"/>
      <selection pane="topRight" activeCell="C1" sqref="C1"/>
      <selection pane="bottomLeft" activeCell="A4" sqref="A4"/>
      <selection pane="bottomRight" activeCell="F1991" sqref="F1991"/>
    </sheetView>
  </sheetViews>
  <sheetFormatPr baseColWidth="10" defaultRowHeight="12.75" x14ac:dyDescent="0.2"/>
  <cols>
    <col min="1" max="1" width="8.5703125" style="16" bestFit="1" customWidth="1"/>
    <col min="2" max="2" width="6.5703125" style="16" bestFit="1" customWidth="1"/>
    <col min="3" max="3" width="5.28515625" style="16" customWidth="1"/>
    <col min="4" max="4" width="5" style="16" customWidth="1"/>
    <col min="5" max="5" width="8.7109375" style="16" customWidth="1"/>
    <col min="6" max="6" width="8.140625" style="75" customWidth="1"/>
    <col min="7" max="7" width="3" style="75" customWidth="1"/>
    <col min="8" max="8" width="16" style="16" customWidth="1"/>
    <col min="9" max="9" width="20.140625" style="16" customWidth="1"/>
    <col min="10" max="10" width="5.28515625" style="16" hidden="1" customWidth="1"/>
    <col min="11" max="11" width="3.5703125" style="16" hidden="1" customWidth="1"/>
    <col min="12" max="12" width="5" style="16" hidden="1" customWidth="1"/>
    <col min="13" max="13" width="10.5703125" style="16" customWidth="1"/>
    <col min="14" max="14" width="5.28515625" style="16" bestFit="1" customWidth="1"/>
    <col min="15" max="15" width="6.7109375" style="16" customWidth="1"/>
    <col min="16" max="16" width="4.5703125" style="16" bestFit="1" customWidth="1"/>
    <col min="17" max="21" width="5.85546875" style="16" customWidth="1"/>
    <col min="22" max="22" width="5.85546875" style="75" customWidth="1"/>
    <col min="23" max="24" width="5.85546875" style="16" customWidth="1"/>
    <col min="25" max="25" width="10.140625" style="16" customWidth="1"/>
    <col min="26" max="26" width="17" style="16" customWidth="1"/>
    <col min="27" max="27" width="11.28515625" style="16" customWidth="1"/>
    <col min="28" max="28" width="3.5703125" style="16" bestFit="1" customWidth="1"/>
    <col min="29" max="29" width="6" style="16" bestFit="1" customWidth="1"/>
    <col min="30" max="30" width="3.5703125" style="16" bestFit="1" customWidth="1"/>
    <col min="31" max="31" width="6" style="16" bestFit="1" customWidth="1"/>
    <col min="32" max="32" width="9.28515625" style="16" bestFit="1" customWidth="1"/>
    <col min="33" max="33" width="9.28515625" style="16" customWidth="1"/>
    <col min="34" max="34" width="6" style="16" bestFit="1" customWidth="1"/>
    <col min="35" max="49" width="3.5703125" style="16" bestFit="1" customWidth="1"/>
    <col min="50" max="50" width="6" style="16" bestFit="1" customWidth="1"/>
    <col min="51" max="51" width="18" style="16" hidden="1" customWidth="1"/>
    <col min="52" max="52" width="19.28515625" style="16" hidden="1" customWidth="1"/>
    <col min="53" max="53" width="10.28515625" style="16" hidden="1" customWidth="1"/>
    <col min="54" max="59" width="4.42578125" style="16" hidden="1" customWidth="1"/>
    <col min="60" max="61" width="3.5703125" style="16" hidden="1" customWidth="1"/>
    <col min="62" max="62" width="5.5703125" style="16" hidden="1" customWidth="1"/>
    <col min="63" max="72" width="4.42578125" style="16" hidden="1" customWidth="1"/>
    <col min="73" max="75" width="3.5703125" style="16" hidden="1" customWidth="1"/>
    <col min="76" max="76" width="5.5703125" style="16" hidden="1" customWidth="1"/>
    <col min="77" max="77" width="3.5703125" style="16" hidden="1" customWidth="1"/>
    <col min="78" max="78" width="10" style="16" hidden="1" customWidth="1"/>
    <col min="79" max="85" width="4.42578125" style="16" hidden="1" customWidth="1"/>
    <col min="86" max="87" width="3.5703125" style="16" hidden="1" customWidth="1"/>
    <col min="88" max="91" width="5.5703125" style="16" hidden="1" customWidth="1"/>
    <col min="92" max="92" width="4.42578125" style="16" hidden="1" customWidth="1"/>
    <col min="93" max="94" width="3.5703125" style="16" hidden="1" customWidth="1"/>
    <col min="95" max="95" width="125.140625" style="16" hidden="1" customWidth="1"/>
    <col min="96" max="96" width="11.42578125" style="16"/>
    <col min="97" max="97" width="92.5703125" style="120" customWidth="1"/>
    <col min="98" max="16384" width="11.42578125" style="16"/>
  </cols>
  <sheetData>
    <row r="1" spans="1:97" s="18" customFormat="1" ht="22.5" customHeight="1" x14ac:dyDescent="0.2">
      <c r="D1" s="126" t="s">
        <v>4062</v>
      </c>
      <c r="E1" s="126"/>
      <c r="F1" s="126"/>
      <c r="G1" s="126"/>
      <c r="H1" s="126"/>
      <c r="I1" s="126"/>
      <c r="J1" s="126"/>
      <c r="K1" s="126"/>
      <c r="L1" s="126"/>
      <c r="M1" s="126"/>
      <c r="N1" s="126"/>
      <c r="O1" s="126"/>
      <c r="P1" s="126"/>
      <c r="Q1" s="126"/>
      <c r="R1" s="126"/>
      <c r="S1" s="126"/>
      <c r="T1" s="126"/>
      <c r="U1" s="126"/>
      <c r="V1" s="126"/>
      <c r="W1" s="72"/>
      <c r="X1" s="71"/>
      <c r="Y1" s="127" t="s">
        <v>4050</v>
      </c>
      <c r="Z1" s="127"/>
      <c r="AA1" s="127"/>
      <c r="AB1" s="127"/>
      <c r="AC1" s="127"/>
      <c r="AD1" s="127"/>
      <c r="AE1" s="127"/>
      <c r="AF1" s="127"/>
      <c r="AG1" s="127"/>
      <c r="AH1" s="127"/>
      <c r="AI1" s="127"/>
      <c r="AJ1" s="127"/>
      <c r="AK1" s="127"/>
      <c r="AL1" s="127"/>
      <c r="AM1" s="127"/>
      <c r="AN1" s="127"/>
      <c r="AO1" s="127"/>
      <c r="AP1" s="127"/>
      <c r="AQ1" s="127"/>
      <c r="AR1" s="127"/>
      <c r="AS1" s="127"/>
      <c r="AT1" s="127"/>
      <c r="AU1" s="127"/>
      <c r="AV1" s="128" t="s">
        <v>4061</v>
      </c>
      <c r="AW1" s="128"/>
      <c r="AX1" s="128"/>
      <c r="AY1" s="121" t="s">
        <v>4070</v>
      </c>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c r="CG1" s="121"/>
      <c r="CH1" s="121"/>
      <c r="CI1" s="121"/>
      <c r="CJ1" s="121"/>
      <c r="CK1" s="121"/>
      <c r="CL1" s="121"/>
      <c r="CM1" s="121"/>
      <c r="CN1" s="121"/>
      <c r="CO1" s="121"/>
      <c r="CP1" s="121"/>
      <c r="CQ1" s="121"/>
      <c r="CR1" s="76" t="s">
        <v>4062</v>
      </c>
      <c r="CS1" s="79"/>
    </row>
    <row r="2" spans="1:97" s="19" customFormat="1" ht="114.75" customHeight="1" x14ac:dyDescent="0.2">
      <c r="A2" s="112"/>
      <c r="B2" s="112"/>
      <c r="C2" s="112"/>
      <c r="D2" s="70" t="s">
        <v>4447</v>
      </c>
      <c r="E2" s="77"/>
      <c r="F2" s="73" t="s">
        <v>4452</v>
      </c>
      <c r="G2" s="73"/>
      <c r="H2" s="40" t="s">
        <v>4068</v>
      </c>
      <c r="I2" s="40" t="s">
        <v>4059</v>
      </c>
      <c r="J2" s="125" t="s">
        <v>4056</v>
      </c>
      <c r="K2" s="125"/>
      <c r="L2" s="125"/>
      <c r="M2" s="40" t="s">
        <v>4058</v>
      </c>
      <c r="N2" s="125" t="s">
        <v>4056</v>
      </c>
      <c r="O2" s="125"/>
      <c r="P2" s="125"/>
      <c r="Q2" s="125"/>
      <c r="R2" s="125"/>
      <c r="S2" s="40" t="s">
        <v>4060</v>
      </c>
      <c r="T2" s="129" t="s">
        <v>4056</v>
      </c>
      <c r="U2" s="130"/>
      <c r="V2" s="129" t="s">
        <v>4448</v>
      </c>
      <c r="W2" s="130"/>
      <c r="X2" s="131"/>
      <c r="Y2" s="40" t="s">
        <v>4057</v>
      </c>
      <c r="Z2" s="63" t="s">
        <v>4431</v>
      </c>
      <c r="AA2" s="40" t="s">
        <v>4056</v>
      </c>
      <c r="AB2" s="125" t="s">
        <v>4089</v>
      </c>
      <c r="AC2" s="125"/>
      <c r="AD2" s="125"/>
      <c r="AE2" s="125"/>
      <c r="AF2" s="125"/>
      <c r="AG2" s="125"/>
      <c r="AH2" s="125"/>
      <c r="AI2" s="125"/>
      <c r="AJ2" s="125"/>
      <c r="AK2" s="125"/>
      <c r="AL2" s="125"/>
      <c r="AM2" s="125"/>
      <c r="AN2" s="125"/>
      <c r="AO2" s="125"/>
      <c r="AP2" s="125"/>
      <c r="AQ2" s="125"/>
      <c r="AR2" s="125"/>
      <c r="AS2" s="125"/>
      <c r="AT2" s="125"/>
      <c r="AU2" s="125"/>
      <c r="AV2" s="125" t="s">
        <v>4063</v>
      </c>
      <c r="AW2" s="125"/>
      <c r="AX2" s="125"/>
      <c r="AY2" s="78" t="s">
        <v>4073</v>
      </c>
      <c r="AZ2" s="78" t="s">
        <v>4072</v>
      </c>
      <c r="BA2" s="78" t="s">
        <v>4074</v>
      </c>
      <c r="BB2" s="122" t="s">
        <v>4487</v>
      </c>
      <c r="BC2" s="123"/>
      <c r="BD2" s="123"/>
      <c r="BE2" s="123"/>
      <c r="BF2" s="123"/>
      <c r="BG2" s="123"/>
      <c r="BH2" s="123"/>
      <c r="BI2" s="123"/>
      <c r="BJ2" s="123"/>
      <c r="BK2" s="123"/>
      <c r="BL2" s="123"/>
      <c r="BM2" s="123"/>
      <c r="BN2" s="123"/>
      <c r="BO2" s="123"/>
      <c r="BP2" s="123"/>
      <c r="BQ2" s="123"/>
      <c r="BR2" s="123"/>
      <c r="BS2" s="123"/>
      <c r="BT2" s="123"/>
      <c r="BU2" s="123"/>
      <c r="BV2" s="123"/>
      <c r="BW2" s="123"/>
      <c r="BX2" s="123"/>
      <c r="BY2" s="124"/>
      <c r="BZ2" s="122" t="s">
        <v>4488</v>
      </c>
      <c r="CA2" s="123"/>
      <c r="CB2" s="123"/>
      <c r="CC2" s="123"/>
      <c r="CD2" s="123"/>
      <c r="CE2" s="123"/>
      <c r="CF2" s="123"/>
      <c r="CG2" s="123"/>
      <c r="CH2" s="123"/>
      <c r="CI2" s="123"/>
      <c r="CJ2" s="123"/>
      <c r="CK2" s="123"/>
      <c r="CL2" s="123"/>
      <c r="CM2" s="123"/>
      <c r="CN2" s="123"/>
      <c r="CO2" s="123"/>
      <c r="CP2" s="124"/>
      <c r="CQ2" s="81" t="s">
        <v>4075</v>
      </c>
      <c r="CR2" s="77" t="s">
        <v>4069</v>
      </c>
      <c r="CS2" s="80"/>
    </row>
    <row r="3" spans="1:97" s="17" customFormat="1" ht="72.75" customHeight="1" x14ac:dyDescent="0.25">
      <c r="A3" s="41" t="s">
        <v>4457</v>
      </c>
      <c r="B3" s="41" t="s">
        <v>4456</v>
      </c>
      <c r="C3" s="41" t="s">
        <v>5003</v>
      </c>
      <c r="D3" s="41" t="s">
        <v>4461</v>
      </c>
      <c r="E3" s="41" t="s">
        <v>4462</v>
      </c>
      <c r="F3" s="74" t="s">
        <v>4451</v>
      </c>
      <c r="G3" s="74" t="s">
        <v>4515</v>
      </c>
      <c r="H3" s="41" t="s">
        <v>323</v>
      </c>
      <c r="I3" s="41" t="s">
        <v>329</v>
      </c>
      <c r="J3" s="41" t="s">
        <v>4327</v>
      </c>
      <c r="K3" s="41" t="s">
        <v>4328</v>
      </c>
      <c r="L3" s="41" t="s">
        <v>4329</v>
      </c>
      <c r="M3" s="41" t="s">
        <v>4055</v>
      </c>
      <c r="N3" s="41" t="s">
        <v>1</v>
      </c>
      <c r="O3" s="41" t="s">
        <v>2</v>
      </c>
      <c r="P3" s="41" t="s">
        <v>3</v>
      </c>
      <c r="Q3" s="41" t="s">
        <v>4</v>
      </c>
      <c r="R3" s="41" t="s">
        <v>5</v>
      </c>
      <c r="S3" s="42" t="s">
        <v>406</v>
      </c>
      <c r="T3" s="42" t="s">
        <v>405</v>
      </c>
      <c r="U3" s="42" t="s">
        <v>407</v>
      </c>
      <c r="V3" s="74" t="s">
        <v>4450</v>
      </c>
      <c r="W3" s="41" t="s">
        <v>44</v>
      </c>
      <c r="X3" s="41" t="s">
        <v>4449</v>
      </c>
      <c r="Y3" s="43" t="s">
        <v>330</v>
      </c>
      <c r="Z3" s="43" t="s">
        <v>4432</v>
      </c>
      <c r="AA3" s="43" t="s">
        <v>361</v>
      </c>
      <c r="AB3" s="87" t="s">
        <v>4064</v>
      </c>
      <c r="AC3" s="87" t="s">
        <v>4076</v>
      </c>
      <c r="AD3" s="87" t="s">
        <v>4077</v>
      </c>
      <c r="AE3" s="87" t="s">
        <v>4078</v>
      </c>
      <c r="AF3" s="87" t="s">
        <v>4065</v>
      </c>
      <c r="AG3" s="87" t="s">
        <v>5038</v>
      </c>
      <c r="AH3" s="87" t="s">
        <v>4079</v>
      </c>
      <c r="AI3" s="87" t="s">
        <v>4433</v>
      </c>
      <c r="AJ3" s="87" t="s">
        <v>4080</v>
      </c>
      <c r="AK3" s="87" t="s">
        <v>4434</v>
      </c>
      <c r="AL3" s="87" t="s">
        <v>4081</v>
      </c>
      <c r="AM3" s="87" t="s">
        <v>4435</v>
      </c>
      <c r="AN3" s="87" t="s">
        <v>4082</v>
      </c>
      <c r="AO3" s="87" t="s">
        <v>4083</v>
      </c>
      <c r="AP3" s="87" t="s">
        <v>4084</v>
      </c>
      <c r="AQ3" s="87" t="s">
        <v>4085</v>
      </c>
      <c r="AR3" s="87" t="s">
        <v>4086</v>
      </c>
      <c r="AS3" s="87" t="s">
        <v>4436</v>
      </c>
      <c r="AT3" s="87" t="s">
        <v>4087</v>
      </c>
      <c r="AU3" s="87" t="s">
        <v>4088</v>
      </c>
      <c r="AV3" s="87" t="s">
        <v>401</v>
      </c>
      <c r="AW3" s="87" t="s">
        <v>400</v>
      </c>
      <c r="AX3" s="87" t="s">
        <v>402</v>
      </c>
      <c r="AY3" s="88" t="s">
        <v>4066</v>
      </c>
      <c r="AZ3" s="88" t="s">
        <v>4067</v>
      </c>
      <c r="BA3" s="88" t="s">
        <v>4071</v>
      </c>
      <c r="BB3" s="88" t="s">
        <v>4477</v>
      </c>
      <c r="BC3" s="88" t="s">
        <v>4465</v>
      </c>
      <c r="BD3" s="88" t="s">
        <v>4466</v>
      </c>
      <c r="BE3" s="88" t="s">
        <v>4478</v>
      </c>
      <c r="BF3" s="88" t="s">
        <v>4479</v>
      </c>
      <c r="BG3" s="88" t="s">
        <v>4052</v>
      </c>
      <c r="BH3" s="88" t="s">
        <v>4480</v>
      </c>
      <c r="BI3" s="88" t="s">
        <v>4470</v>
      </c>
      <c r="BJ3" s="88" t="s">
        <v>4471</v>
      </c>
      <c r="BK3" s="88" t="s">
        <v>4481</v>
      </c>
      <c r="BL3" s="88" t="s">
        <v>4482</v>
      </c>
      <c r="BM3" s="88" t="s">
        <v>4483</v>
      </c>
      <c r="BN3" s="88" t="s">
        <v>4484</v>
      </c>
      <c r="BO3" s="88" t="s">
        <v>4994</v>
      </c>
      <c r="BP3" s="88" t="s">
        <v>4053</v>
      </c>
      <c r="BQ3" s="88" t="s">
        <v>4995</v>
      </c>
      <c r="BR3" s="88" t="s">
        <v>4996</v>
      </c>
      <c r="BS3" s="88" t="s">
        <v>4997</v>
      </c>
      <c r="BT3" s="88" t="s">
        <v>4998</v>
      </c>
      <c r="BU3" s="88" t="s">
        <v>4473</v>
      </c>
      <c r="BV3" s="88" t="s">
        <v>4992</v>
      </c>
      <c r="BW3" s="88" t="s">
        <v>4993</v>
      </c>
      <c r="BX3" s="88" t="s">
        <v>4485</v>
      </c>
      <c r="BY3" s="88" t="s">
        <v>4486</v>
      </c>
      <c r="BZ3" s="89" t="s">
        <v>4464</v>
      </c>
      <c r="CA3" s="89" t="s">
        <v>4465</v>
      </c>
      <c r="CB3" s="89" t="s">
        <v>4466</v>
      </c>
      <c r="CC3" s="89" t="s">
        <v>4051</v>
      </c>
      <c r="CD3" s="89" t="s">
        <v>4467</v>
      </c>
      <c r="CE3" s="89" t="s">
        <v>4052</v>
      </c>
      <c r="CF3" s="89" t="s">
        <v>4468</v>
      </c>
      <c r="CG3" s="89" t="s">
        <v>4053</v>
      </c>
      <c r="CH3" s="89" t="s">
        <v>4469</v>
      </c>
      <c r="CI3" s="89" t="s">
        <v>4470</v>
      </c>
      <c r="CJ3" s="89" t="s">
        <v>4471</v>
      </c>
      <c r="CK3" s="89" t="s">
        <v>4472</v>
      </c>
      <c r="CL3" s="89" t="s">
        <v>4473</v>
      </c>
      <c r="CM3" s="89" t="s">
        <v>4474</v>
      </c>
      <c r="CN3" s="89" t="s">
        <v>4054</v>
      </c>
      <c r="CO3" s="89" t="s">
        <v>4475</v>
      </c>
      <c r="CP3" s="89" t="s">
        <v>4476</v>
      </c>
      <c r="CQ3" s="82" t="s">
        <v>4019</v>
      </c>
      <c r="CR3" s="76" t="s">
        <v>4020</v>
      </c>
      <c r="CS3" s="119" t="s">
        <v>4019</v>
      </c>
    </row>
    <row r="4" spans="1:97" s="85" customFormat="1" ht="15" x14ac:dyDescent="0.2">
      <c r="A4" s="16" t="s">
        <v>4505</v>
      </c>
      <c r="B4" s="16" t="str">
        <f t="shared" ref="B4:B30" si="0">MID(D4,5,2)</f>
        <v>03</v>
      </c>
      <c r="C4" s="16">
        <v>2013</v>
      </c>
      <c r="D4" s="16">
        <v>20130312</v>
      </c>
      <c r="E4" s="105">
        <v>41345</v>
      </c>
      <c r="F4" s="106">
        <v>43525</v>
      </c>
      <c r="G4" s="85">
        <v>1</v>
      </c>
      <c r="H4" s="85" t="s">
        <v>4463</v>
      </c>
      <c r="I4" s="16" t="s">
        <v>4285</v>
      </c>
      <c r="J4" s="85" t="str">
        <f>+VLOOKUP($I4,Responsable!$A$1:$F$128,2,FALSE)</f>
        <v>ana.alvarez@antioquia.gov.co</v>
      </c>
      <c r="K4" s="85" t="str">
        <f>+VLOOKUP($I4,Responsable!$A$1:$F$128,3,FALSE)</f>
        <v>3217707985-3136236780</v>
      </c>
      <c r="L4" s="85">
        <f>+VLOOKUP($I4,Responsable!$A$1:$F$128,4,FALSE)</f>
        <v>8862</v>
      </c>
      <c r="M4" s="16" t="s">
        <v>216</v>
      </c>
      <c r="N4" s="85" t="str">
        <f>+VLOOKUP($M4,Municipio!$A$1:$F$126,2,FALSE)</f>
        <v>05483</v>
      </c>
      <c r="O4" s="85" t="str">
        <f>+VLOOKUP($M4,Municipio!$A$1:$F$126,3,FALSE)</f>
        <v>Páramo</v>
      </c>
      <c r="P4" s="85" t="str">
        <f>+VLOOKUP($M4,Municipio!$A$1:$F$126,4,FALSE)</f>
        <v>Z15</v>
      </c>
      <c r="Q4" s="85" t="str">
        <f>+VLOOKUP($M4,Municipio!$A$1:$F$126,5,FALSE)</f>
        <v>ORIENTE</v>
      </c>
      <c r="R4" s="85" t="str">
        <f>+VLOOKUP($M4,Municipio!$A$1:$F$126,6,FALSE)</f>
        <v>R07</v>
      </c>
      <c r="T4" s="85" t="e">
        <f>+VLOOKUP($S4,Vereda!$A$1:$F$126,2,FALSE)</f>
        <v>#N/A</v>
      </c>
      <c r="U4" s="85" t="e">
        <f>+VLOOKUP($S4,Vereda!$A$1:$F$126,3,FALSE)</f>
        <v>#N/A</v>
      </c>
      <c r="V4" s="86"/>
      <c r="Y4" s="85" t="s">
        <v>360</v>
      </c>
      <c r="Z4" s="93" t="s">
        <v>4537</v>
      </c>
      <c r="AA4" s="85">
        <f>+VLOOKUP($Y4,Evento!$A$1:$F$128,2,FALSE)</f>
        <v>30</v>
      </c>
      <c r="AB4" s="93"/>
      <c r="AC4" s="16"/>
      <c r="AD4" s="16"/>
      <c r="AE4" s="16"/>
      <c r="AF4" s="93"/>
      <c r="AG4" s="93"/>
      <c r="AH4" s="16"/>
      <c r="AI4" s="16"/>
      <c r="AJ4" s="16"/>
      <c r="AK4" s="16"/>
      <c r="AL4" s="16"/>
      <c r="AM4" s="16"/>
      <c r="AN4" s="16"/>
      <c r="AO4" s="16"/>
      <c r="AP4" s="16"/>
      <c r="AQ4" s="16"/>
      <c r="AR4" s="16"/>
      <c r="AS4" s="16"/>
      <c r="AT4" s="16"/>
      <c r="AU4" s="16"/>
      <c r="AV4" s="16"/>
      <c r="AW4" s="16"/>
      <c r="AX4" s="16"/>
      <c r="AY4" s="101">
        <v>201300086582</v>
      </c>
      <c r="AZ4" s="16"/>
      <c r="BA4" s="16"/>
      <c r="BB4" s="93">
        <v>44</v>
      </c>
      <c r="BC4" s="93"/>
      <c r="BD4" s="93"/>
      <c r="BE4" s="93">
        <v>25</v>
      </c>
      <c r="BF4" s="93"/>
      <c r="BG4" s="93"/>
      <c r="BH4" s="93"/>
      <c r="BI4" s="93"/>
      <c r="BJ4" s="93">
        <v>200</v>
      </c>
      <c r="BK4" s="93"/>
      <c r="BL4" s="93"/>
      <c r="BM4" s="93"/>
      <c r="BN4" s="93"/>
      <c r="BO4" s="93"/>
      <c r="BP4" s="93"/>
      <c r="BQ4" s="93"/>
      <c r="BR4" s="93"/>
      <c r="BS4" s="93"/>
      <c r="BT4" s="93"/>
      <c r="BU4" s="93"/>
      <c r="BV4" s="93"/>
      <c r="BW4" s="93"/>
      <c r="BX4" s="93"/>
      <c r="BY4" s="93"/>
      <c r="BZ4" s="93"/>
      <c r="CA4" s="93"/>
      <c r="CB4" s="93"/>
      <c r="CC4" s="93"/>
      <c r="CD4" s="93"/>
      <c r="CE4" s="102"/>
      <c r="CI4" s="85" t="e">
        <f>SUM(#REF!)</f>
        <v>#REF!</v>
      </c>
      <c r="CJ4" s="85" t="e">
        <f>SUM(#REF!)</f>
        <v>#REF!</v>
      </c>
      <c r="CK4" s="85" t="e">
        <f>SUM(#REF!)</f>
        <v>#REF!</v>
      </c>
      <c r="CL4" s="85" t="e">
        <f>SUM(#REF!)</f>
        <v>#REF!</v>
      </c>
      <c r="CM4" s="85" t="e">
        <f>SUM(#REF!)</f>
        <v>#REF!</v>
      </c>
      <c r="CN4" s="85" t="e">
        <f>SUM(#REF!)</f>
        <v>#REF!</v>
      </c>
      <c r="CO4" s="85" t="e">
        <f>SUM(#REF!)</f>
        <v>#REF!</v>
      </c>
      <c r="CP4" s="85" t="e">
        <f>SUM(#REF!)</f>
        <v>#REF!</v>
      </c>
      <c r="CQ4" s="102" t="s">
        <v>4635</v>
      </c>
    </row>
    <row r="5" spans="1:97" s="85" customFormat="1" ht="15" x14ac:dyDescent="0.2">
      <c r="A5" s="16" t="s">
        <v>4505</v>
      </c>
      <c r="B5" s="16" t="str">
        <f t="shared" si="0"/>
        <v>03</v>
      </c>
      <c r="C5" s="16">
        <v>2013</v>
      </c>
      <c r="D5" s="16">
        <v>20130314</v>
      </c>
      <c r="E5" s="105">
        <v>41347</v>
      </c>
      <c r="F5" s="106">
        <v>43525</v>
      </c>
      <c r="G5" s="85">
        <v>1</v>
      </c>
      <c r="H5" s="85" t="s">
        <v>4463</v>
      </c>
      <c r="I5" s="16" t="s">
        <v>4285</v>
      </c>
      <c r="J5" s="85" t="str">
        <f>+VLOOKUP($I5,Responsable!$A$1:$F$128,2,FALSE)</f>
        <v>ana.alvarez@antioquia.gov.co</v>
      </c>
      <c r="K5" s="85" t="str">
        <f>+VLOOKUP($I5,Responsable!$A$1:$F$128,3,FALSE)</f>
        <v>3217707985-3136236780</v>
      </c>
      <c r="L5" s="85">
        <f>+VLOOKUP($I5,Responsable!$A$1:$F$128,4,FALSE)</f>
        <v>8862</v>
      </c>
      <c r="M5" s="16" t="s">
        <v>60</v>
      </c>
      <c r="N5" s="85" t="str">
        <f>+VLOOKUP($M5,Municipio!$A$1:$F$126,2,FALSE)</f>
        <v>05051</v>
      </c>
      <c r="O5" s="85" t="str">
        <f>+VLOOKUP($M5,Municipio!$A$1:$F$126,3,FALSE)</f>
        <v>Norte</v>
      </c>
      <c r="P5" s="85" t="str">
        <f>+VLOOKUP($M5,Municipio!$A$1:$F$126,4,FALSE)</f>
        <v>Z24</v>
      </c>
      <c r="Q5" s="85" t="str">
        <f>+VLOOKUP($M5,Municipio!$A$1:$F$126,5,FALSE)</f>
        <v>URABÁ</v>
      </c>
      <c r="R5" s="85" t="str">
        <f>+VLOOKUP($M5,Municipio!$A$1:$F$126,6,FALSE)</f>
        <v>R09</v>
      </c>
      <c r="T5" s="85" t="e">
        <f>+VLOOKUP($S5,Vereda!$A$1:$F$126,2,FALSE)</f>
        <v>#N/A</v>
      </c>
      <c r="U5" s="85" t="e">
        <f>+VLOOKUP($S5,Vereda!$A$1:$F$126,3,FALSE)</f>
        <v>#N/A</v>
      </c>
      <c r="V5" s="86"/>
      <c r="Y5" s="16" t="s">
        <v>4533</v>
      </c>
      <c r="Z5" s="93" t="s">
        <v>4538</v>
      </c>
      <c r="AA5" s="85" t="e">
        <f>+VLOOKUP($Y5,Evento!$A$1:$F$128,2,FALSE)</f>
        <v>#N/A</v>
      </c>
      <c r="AB5" s="93"/>
      <c r="AC5" s="16"/>
      <c r="AD5" s="16"/>
      <c r="AE5" s="16"/>
      <c r="AF5" s="93"/>
      <c r="AG5" s="93"/>
      <c r="AH5" s="16"/>
      <c r="AI5" s="16"/>
      <c r="AJ5" s="16"/>
      <c r="AK5" s="16"/>
      <c r="AL5" s="16"/>
      <c r="AM5" s="16"/>
      <c r="AN5" s="16"/>
      <c r="AO5" s="16"/>
      <c r="AP5" s="16"/>
      <c r="AQ5" s="16"/>
      <c r="AR5" s="16"/>
      <c r="AS5" s="16"/>
      <c r="AT5" s="16"/>
      <c r="AU5" s="16"/>
      <c r="AV5" s="16"/>
      <c r="AW5" s="16"/>
      <c r="AX5" s="16"/>
      <c r="AY5" s="101">
        <v>201300090114</v>
      </c>
      <c r="AZ5" s="16"/>
      <c r="BA5" s="16"/>
      <c r="BB5" s="93">
        <v>14</v>
      </c>
      <c r="BC5" s="93">
        <v>14</v>
      </c>
      <c r="BD5" s="93">
        <v>14</v>
      </c>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102"/>
      <c r="CQ5" s="102" t="s">
        <v>4635</v>
      </c>
    </row>
    <row r="6" spans="1:97" s="85" customFormat="1" ht="15" x14ac:dyDescent="0.2">
      <c r="A6" s="16" t="s">
        <v>4505</v>
      </c>
      <c r="B6" s="16" t="str">
        <f t="shared" si="0"/>
        <v>03</v>
      </c>
      <c r="C6" s="16">
        <v>2013</v>
      </c>
      <c r="D6" s="16">
        <v>20130318</v>
      </c>
      <c r="E6" s="105">
        <v>41351</v>
      </c>
      <c r="F6" s="106">
        <v>43525</v>
      </c>
      <c r="G6" s="85">
        <v>1</v>
      </c>
      <c r="H6" s="85" t="s">
        <v>4463</v>
      </c>
      <c r="I6" s="16" t="s">
        <v>4285</v>
      </c>
      <c r="J6" s="85" t="str">
        <f>+VLOOKUP($I6,Responsable!$A$1:$F$128,2,FALSE)</f>
        <v>ana.alvarez@antioquia.gov.co</v>
      </c>
      <c r="K6" s="85" t="str">
        <f>+VLOOKUP($I6,Responsable!$A$1:$F$128,3,FALSE)</f>
        <v>3217707985-3136236780</v>
      </c>
      <c r="L6" s="85">
        <f>+VLOOKUP($I6,Responsable!$A$1:$F$128,4,FALSE)</f>
        <v>8862</v>
      </c>
      <c r="M6" s="16" t="s">
        <v>187</v>
      </c>
      <c r="N6" s="85" t="str">
        <f>+VLOOKUP($M6,Municipio!$A$1:$F$126,2,FALSE)</f>
        <v>05364</v>
      </c>
      <c r="O6" s="85" t="str">
        <f>+VLOOKUP($M6,Municipio!$A$1:$F$126,3,FALSE)</f>
        <v>San Juan</v>
      </c>
      <c r="P6" s="85" t="str">
        <f>+VLOOKUP($M6,Municipio!$A$1:$F$126,4,FALSE)</f>
        <v>Z20</v>
      </c>
      <c r="Q6" s="85" t="str">
        <f>+VLOOKUP($M6,Municipio!$A$1:$F$126,5,FALSE)</f>
        <v>SUROESTE</v>
      </c>
      <c r="R6" s="85" t="str">
        <f>+VLOOKUP($M6,Municipio!$A$1:$F$126,6,FALSE)</f>
        <v>R08</v>
      </c>
      <c r="T6" s="85" t="e">
        <f>+VLOOKUP($S6,Vereda!$A$1:$F$126,2,FALSE)</f>
        <v>#N/A</v>
      </c>
      <c r="U6" s="85" t="e">
        <f>+VLOOKUP($S6,Vereda!$A$1:$F$126,3,FALSE)</f>
        <v>#N/A</v>
      </c>
      <c r="V6" s="86"/>
      <c r="Y6" s="85" t="s">
        <v>360</v>
      </c>
      <c r="Z6" s="93" t="s">
        <v>360</v>
      </c>
      <c r="AA6" s="85">
        <f>+VLOOKUP($Y6,Evento!$A$1:$F$128,2,FALSE)</f>
        <v>30</v>
      </c>
      <c r="AB6" s="93"/>
      <c r="AC6" s="16"/>
      <c r="AD6" s="16"/>
      <c r="AE6" s="16"/>
      <c r="AF6" s="93"/>
      <c r="AG6" s="93"/>
      <c r="AH6" s="16"/>
      <c r="AI6" s="16"/>
      <c r="AJ6" s="16"/>
      <c r="AK6" s="16"/>
      <c r="AL6" s="16"/>
      <c r="AM6" s="16"/>
      <c r="AN6" s="16"/>
      <c r="AO6" s="16"/>
      <c r="AP6" s="16"/>
      <c r="AQ6" s="16"/>
      <c r="AR6" s="16"/>
      <c r="AS6" s="16"/>
      <c r="AT6" s="16"/>
      <c r="AU6" s="16"/>
      <c r="AV6" s="16"/>
      <c r="AW6" s="16"/>
      <c r="AX6" s="16"/>
      <c r="AY6" s="101"/>
      <c r="AZ6" s="16"/>
      <c r="BA6" s="16"/>
      <c r="BB6" s="93">
        <v>25</v>
      </c>
      <c r="BC6" s="93"/>
      <c r="BD6" s="93"/>
      <c r="BE6" s="93">
        <v>5</v>
      </c>
      <c r="BF6" s="93">
        <v>5</v>
      </c>
      <c r="BG6" s="93"/>
      <c r="BH6" s="93"/>
      <c r="BI6" s="93"/>
      <c r="BJ6" s="93">
        <v>300</v>
      </c>
      <c r="BK6" s="93"/>
      <c r="BL6" s="93">
        <v>250</v>
      </c>
      <c r="BM6" s="93"/>
      <c r="BN6" s="93"/>
      <c r="BO6" s="93"/>
      <c r="BP6" s="93"/>
      <c r="BQ6" s="93"/>
      <c r="BR6" s="93"/>
      <c r="BS6" s="93"/>
      <c r="BT6" s="93"/>
      <c r="BU6" s="93"/>
      <c r="BV6" s="93"/>
      <c r="BW6" s="93"/>
      <c r="BX6" s="93"/>
      <c r="BY6" s="93"/>
      <c r="BZ6" s="93"/>
      <c r="CA6" s="93"/>
      <c r="CB6" s="93"/>
      <c r="CC6" s="93"/>
      <c r="CD6" s="93"/>
      <c r="CE6" s="102"/>
      <c r="CQ6" s="102" t="s">
        <v>4636</v>
      </c>
    </row>
    <row r="7" spans="1:97" s="85" customFormat="1" ht="15" x14ac:dyDescent="0.2">
      <c r="A7" s="16" t="s">
        <v>4505</v>
      </c>
      <c r="B7" s="16" t="str">
        <f t="shared" si="0"/>
        <v>03</v>
      </c>
      <c r="C7" s="16">
        <v>2013</v>
      </c>
      <c r="D7" s="16">
        <v>20130319</v>
      </c>
      <c r="E7" s="105"/>
      <c r="F7" s="107">
        <v>41352</v>
      </c>
      <c r="G7" s="85">
        <v>1</v>
      </c>
      <c r="H7" s="85" t="s">
        <v>4463</v>
      </c>
      <c r="I7" s="16" t="s">
        <v>4285</v>
      </c>
      <c r="J7" s="85" t="str">
        <f>+VLOOKUP($I7,Responsable!$A$1:$F$128,2,FALSE)</f>
        <v>ana.alvarez@antioquia.gov.co</v>
      </c>
      <c r="K7" s="85" t="str">
        <f>+VLOOKUP($I7,Responsable!$A$1:$F$128,3,FALSE)</f>
        <v>3217707985-3136236780</v>
      </c>
      <c r="L7" s="85">
        <f>+VLOOKUP($I7,Responsable!$A$1:$F$128,4,FALSE)</f>
        <v>8862</v>
      </c>
      <c r="M7" s="16" t="s">
        <v>142</v>
      </c>
      <c r="N7" s="85" t="str">
        <f>+VLOOKUP($M7,Municipio!$A$1:$F$126,2,FALSE)</f>
        <v>05240</v>
      </c>
      <c r="O7" s="85" t="str">
        <f>+VLOOKUP($M7,Municipio!$A$1:$F$126,3,FALSE)</f>
        <v>Cauca Medio</v>
      </c>
      <c r="P7" s="85" t="str">
        <f>+VLOOKUP($M7,Municipio!$A$1:$F$126,4,FALSE)</f>
        <v>Z14</v>
      </c>
      <c r="Q7" s="85" t="str">
        <f>+VLOOKUP($M7,Municipio!$A$1:$F$126,5,FALSE)</f>
        <v>OCCIDENTE</v>
      </c>
      <c r="R7" s="85" t="str">
        <f>+VLOOKUP($M7,Municipio!$A$1:$F$126,6,FALSE)</f>
        <v>R06</v>
      </c>
      <c r="T7" s="85" t="e">
        <f>+VLOOKUP($S7,Vereda!$A$1:$F$126,2,FALSE)</f>
        <v>#N/A</v>
      </c>
      <c r="U7" s="85" t="e">
        <f>+VLOOKUP($S7,Vereda!$A$1:$F$126,3,FALSE)</f>
        <v>#N/A</v>
      </c>
      <c r="V7" s="86"/>
      <c r="Y7" s="85" t="s">
        <v>360</v>
      </c>
      <c r="Z7" s="93" t="s">
        <v>360</v>
      </c>
      <c r="AA7" s="85">
        <f>+VLOOKUP($Y7,Evento!$A$1:$F$128,2,FALSE)</f>
        <v>30</v>
      </c>
      <c r="AB7" s="93"/>
      <c r="AC7" s="16"/>
      <c r="AD7" s="16"/>
      <c r="AE7" s="16"/>
      <c r="AF7" s="93"/>
      <c r="AG7" s="93"/>
      <c r="AH7" s="16"/>
      <c r="AI7" s="16"/>
      <c r="AJ7" s="16"/>
      <c r="AK7" s="16"/>
      <c r="AL7" s="16"/>
      <c r="AM7" s="16"/>
      <c r="AN7" s="16"/>
      <c r="AO7" s="16"/>
      <c r="AP7" s="16"/>
      <c r="AQ7" s="16"/>
      <c r="AR7" s="16"/>
      <c r="AS7" s="16"/>
      <c r="AT7" s="16"/>
      <c r="AU7" s="16"/>
      <c r="AV7" s="16"/>
      <c r="AW7" s="16"/>
      <c r="AX7" s="16"/>
      <c r="AY7" s="101"/>
      <c r="AZ7" s="16"/>
      <c r="BA7" s="16"/>
      <c r="BB7" s="93">
        <v>8</v>
      </c>
      <c r="BC7" s="93"/>
      <c r="BD7" s="93"/>
      <c r="BE7" s="93">
        <v>15</v>
      </c>
      <c r="BF7" s="93">
        <v>15</v>
      </c>
      <c r="BG7" s="93">
        <v>15</v>
      </c>
      <c r="BH7" s="93"/>
      <c r="BI7" s="93"/>
      <c r="BJ7" s="93">
        <v>182</v>
      </c>
      <c r="BK7" s="93"/>
      <c r="BL7" s="93"/>
      <c r="BM7" s="93"/>
      <c r="BN7" s="93"/>
      <c r="BO7" s="93"/>
      <c r="BP7" s="93"/>
      <c r="BQ7" s="93"/>
      <c r="BR7" s="93"/>
      <c r="BS7" s="93"/>
      <c r="BT7" s="93"/>
      <c r="BU7" s="93"/>
      <c r="BV7" s="93"/>
      <c r="BW7" s="93"/>
      <c r="BX7" s="93"/>
      <c r="BY7" s="93"/>
      <c r="BZ7" s="93"/>
      <c r="CA7" s="93"/>
      <c r="CB7" s="93"/>
      <c r="CC7" s="93"/>
      <c r="CD7" s="93"/>
      <c r="CE7" s="93"/>
      <c r="CQ7" s="93" t="s">
        <v>4637</v>
      </c>
    </row>
    <row r="8" spans="1:97" s="85" customFormat="1" ht="15" x14ac:dyDescent="0.2">
      <c r="A8" s="16" t="s">
        <v>4505</v>
      </c>
      <c r="B8" s="16" t="str">
        <f t="shared" si="0"/>
        <v>03</v>
      </c>
      <c r="C8" s="16">
        <v>2013</v>
      </c>
      <c r="D8" s="16">
        <v>20130321</v>
      </c>
      <c r="E8" s="105">
        <v>41354</v>
      </c>
      <c r="F8" s="107">
        <v>41354</v>
      </c>
      <c r="G8" s="85">
        <v>1</v>
      </c>
      <c r="H8" s="85" t="s">
        <v>4463</v>
      </c>
      <c r="I8" s="16" t="s">
        <v>4285</v>
      </c>
      <c r="J8" s="85" t="str">
        <f>+VLOOKUP($I8,Responsable!$A$1:$F$128,2,FALSE)</f>
        <v>ana.alvarez@antioquia.gov.co</v>
      </c>
      <c r="K8" s="85" t="str">
        <f>+VLOOKUP($I8,Responsable!$A$1:$F$128,3,FALSE)</f>
        <v>3217707985-3136236780</v>
      </c>
      <c r="L8" s="85">
        <f>+VLOOKUP($I8,Responsable!$A$1:$F$128,4,FALSE)</f>
        <v>8862</v>
      </c>
      <c r="M8" s="16" t="s">
        <v>256</v>
      </c>
      <c r="N8" s="85" t="str">
        <f>+VLOOKUP($M8,Municipio!$A$1:$F$126,2,FALSE)</f>
        <v>05658</v>
      </c>
      <c r="O8" s="85" t="str">
        <f>+VLOOKUP($M8,Municipio!$A$1:$F$126,3,FALSE)</f>
        <v>Río Grande y Chico</v>
      </c>
      <c r="P8" s="85" t="str">
        <f>+VLOOKUP($M8,Municipio!$A$1:$F$126,4,FALSE)</f>
        <v>Z11</v>
      </c>
      <c r="Q8" s="85" t="str">
        <f>+VLOOKUP($M8,Municipio!$A$1:$F$126,5,FALSE)</f>
        <v>NORTE</v>
      </c>
      <c r="R8" s="85" t="str">
        <f>+VLOOKUP($M8,Municipio!$A$1:$F$126,6,FALSE)</f>
        <v>R05</v>
      </c>
      <c r="T8" s="85" t="e">
        <f>+VLOOKUP($S8,Vereda!$A$1:$F$126,2,FALSE)</f>
        <v>#N/A</v>
      </c>
      <c r="U8" s="85" t="e">
        <f>+VLOOKUP($S8,Vereda!$A$1:$F$126,3,FALSE)</f>
        <v>#N/A</v>
      </c>
      <c r="V8" s="86"/>
      <c r="Y8" s="85" t="s">
        <v>360</v>
      </c>
      <c r="Z8" s="93" t="s">
        <v>360</v>
      </c>
      <c r="AA8" s="85">
        <f>+VLOOKUP($Y8,Evento!$A$1:$F$128,2,FALSE)</f>
        <v>30</v>
      </c>
      <c r="AB8" s="93"/>
      <c r="AC8" s="16"/>
      <c r="AD8" s="16"/>
      <c r="AE8" s="16"/>
      <c r="AF8" s="93"/>
      <c r="AG8" s="93"/>
      <c r="AH8" s="16"/>
      <c r="AI8" s="16"/>
      <c r="AJ8" s="16"/>
      <c r="AK8" s="16"/>
      <c r="AL8" s="16"/>
      <c r="AM8" s="16"/>
      <c r="AN8" s="16"/>
      <c r="AO8" s="16"/>
      <c r="AP8" s="16"/>
      <c r="AQ8" s="16"/>
      <c r="AR8" s="16"/>
      <c r="AS8" s="16"/>
      <c r="AT8" s="16"/>
      <c r="AU8" s="16"/>
      <c r="AV8" s="16"/>
      <c r="AW8" s="16"/>
      <c r="AX8" s="16"/>
      <c r="AY8" s="101">
        <v>201300111025</v>
      </c>
      <c r="AZ8" s="16"/>
      <c r="BA8" s="16"/>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Q8" s="93" t="s">
        <v>4638</v>
      </c>
    </row>
    <row r="9" spans="1:97" s="85" customFormat="1" ht="15" x14ac:dyDescent="0.2">
      <c r="A9" s="16" t="s">
        <v>4506</v>
      </c>
      <c r="B9" s="16" t="str">
        <f t="shared" si="0"/>
        <v>04</v>
      </c>
      <c r="C9" s="16">
        <v>2013</v>
      </c>
      <c r="D9" s="16">
        <v>20130401</v>
      </c>
      <c r="E9" s="105">
        <v>41365</v>
      </c>
      <c r="F9" s="107">
        <v>41365</v>
      </c>
      <c r="G9" s="85">
        <v>1</v>
      </c>
      <c r="H9" s="85" t="s">
        <v>4463</v>
      </c>
      <c r="I9" s="16" t="s">
        <v>4285</v>
      </c>
      <c r="J9" s="85" t="str">
        <f>+VLOOKUP($I9,Responsable!$A$1:$F$128,2,FALSE)</f>
        <v>ana.alvarez@antioquia.gov.co</v>
      </c>
      <c r="K9" s="85" t="str">
        <f>+VLOOKUP($I9,Responsable!$A$1:$F$128,3,FALSE)</f>
        <v>3217707985-3136236780</v>
      </c>
      <c r="L9" s="85">
        <f>+VLOOKUP($I9,Responsable!$A$1:$F$128,4,FALSE)</f>
        <v>8862</v>
      </c>
      <c r="M9" s="16" t="s">
        <v>278</v>
      </c>
      <c r="N9" s="85" t="str">
        <f>+VLOOKUP($M9,Municipio!$A$1:$F$126,2,FALSE)</f>
        <v>05690</v>
      </c>
      <c r="O9" s="85" t="str">
        <f>+VLOOKUP($M9,Municipio!$A$1:$F$126,3,FALSE)</f>
        <v>Nus</v>
      </c>
      <c r="P9" s="85" t="str">
        <f>+VLOOKUP($M9,Municipio!$A$1:$F$126,4,FALSE)</f>
        <v>Z05</v>
      </c>
      <c r="Q9" s="85" t="str">
        <f>+VLOOKUP($M9,Municipio!$A$1:$F$126,5,FALSE)</f>
        <v>NORDESTE</v>
      </c>
      <c r="R9" s="85" t="str">
        <f>+VLOOKUP($M9,Municipio!$A$1:$F$126,6,FALSE)</f>
        <v>R04</v>
      </c>
      <c r="T9" s="85" t="e">
        <f>+VLOOKUP($S9,Vereda!$A$1:$F$126,2,FALSE)</f>
        <v>#N/A</v>
      </c>
      <c r="U9" s="85" t="e">
        <f>+VLOOKUP($S9,Vereda!$A$1:$F$126,3,FALSE)</f>
        <v>#N/A</v>
      </c>
      <c r="V9" s="86"/>
      <c r="Y9" s="16" t="s">
        <v>349</v>
      </c>
      <c r="Z9" s="93" t="s">
        <v>349</v>
      </c>
      <c r="AA9" s="85">
        <f>+VLOOKUP($Y9,Evento!$A$1:$F$128,2,FALSE)</f>
        <v>19</v>
      </c>
      <c r="AB9" s="93"/>
      <c r="AC9" s="16"/>
      <c r="AD9" s="16"/>
      <c r="AE9" s="16"/>
      <c r="AF9" s="93"/>
      <c r="AG9" s="93"/>
      <c r="AH9" s="16"/>
      <c r="AI9" s="16"/>
      <c r="AJ9" s="16"/>
      <c r="AK9" s="16"/>
      <c r="AL9" s="16"/>
      <c r="AM9" s="16"/>
      <c r="AN9" s="16"/>
      <c r="AO9" s="16"/>
      <c r="AP9" s="16"/>
      <c r="AQ9" s="16"/>
      <c r="AR9" s="16"/>
      <c r="AS9" s="16"/>
      <c r="AT9" s="16"/>
      <c r="AU9" s="16"/>
      <c r="AV9" s="16"/>
      <c r="AW9" s="16"/>
      <c r="AX9" s="16"/>
      <c r="AY9" s="101">
        <v>201300116470</v>
      </c>
      <c r="AZ9" s="16"/>
      <c r="BA9" s="16"/>
      <c r="BB9" s="93"/>
      <c r="BC9" s="93"/>
      <c r="BD9" s="93"/>
      <c r="BE9" s="93"/>
      <c r="BF9" s="93"/>
      <c r="BG9" s="93"/>
      <c r="BH9" s="93"/>
      <c r="BI9" s="93"/>
      <c r="BJ9" s="93"/>
      <c r="BK9" s="93"/>
      <c r="BL9" s="93">
        <v>500</v>
      </c>
      <c r="BM9" s="93"/>
      <c r="BN9" s="93"/>
      <c r="BO9" s="93"/>
      <c r="BP9" s="93"/>
      <c r="BQ9" s="93"/>
      <c r="BR9" s="93"/>
      <c r="BS9" s="93"/>
      <c r="BT9" s="93"/>
      <c r="BU9" s="93"/>
      <c r="BV9" s="93"/>
      <c r="BW9" s="93"/>
      <c r="BX9" s="93"/>
      <c r="BY9" s="93"/>
      <c r="BZ9" s="93"/>
      <c r="CA9" s="93"/>
      <c r="CB9" s="93"/>
      <c r="CC9" s="93"/>
      <c r="CD9" s="93"/>
      <c r="CE9" s="103"/>
      <c r="CQ9" s="103" t="s">
        <v>4639</v>
      </c>
    </row>
    <row r="10" spans="1:97" s="85" customFormat="1" ht="15" x14ac:dyDescent="0.2">
      <c r="A10" s="16" t="s">
        <v>4506</v>
      </c>
      <c r="B10" s="16" t="str">
        <f t="shared" si="0"/>
        <v>04</v>
      </c>
      <c r="C10" s="16">
        <v>2013</v>
      </c>
      <c r="D10" s="16">
        <v>20130404</v>
      </c>
      <c r="E10" s="105">
        <v>41368</v>
      </c>
      <c r="F10" s="107">
        <v>41367</v>
      </c>
      <c r="G10" s="85">
        <v>1</v>
      </c>
      <c r="H10" s="85" t="s">
        <v>4463</v>
      </c>
      <c r="I10" s="16" t="s">
        <v>4285</v>
      </c>
      <c r="J10" s="85" t="str">
        <f>+VLOOKUP($I10,Responsable!$A$1:$F$128,2,FALSE)</f>
        <v>ana.alvarez@antioquia.gov.co</v>
      </c>
      <c r="K10" s="85" t="str">
        <f>+VLOOKUP($I10,Responsable!$A$1:$F$128,3,FALSE)</f>
        <v>3217707985-3136236780</v>
      </c>
      <c r="L10" s="85">
        <f>+VLOOKUP($I10,Responsable!$A$1:$F$128,4,FALSE)</f>
        <v>8862</v>
      </c>
      <c r="M10" s="16" t="s">
        <v>104</v>
      </c>
      <c r="N10" s="85" t="str">
        <f>+VLOOKUP($M10,Municipio!$A$1:$F$126,2,FALSE)</f>
        <v>05138</v>
      </c>
      <c r="O10" s="85" t="str">
        <f>+VLOOKUP($M10,Municipio!$A$1:$F$126,3,FALSE)</f>
        <v>Cuenca del Río Sucio</v>
      </c>
      <c r="P10" s="85" t="str">
        <f>+VLOOKUP($M10,Municipio!$A$1:$F$126,4,FALSE)</f>
        <v>Z13</v>
      </c>
      <c r="Q10" s="85" t="str">
        <f>+VLOOKUP($M10,Municipio!$A$1:$F$126,5,FALSE)</f>
        <v>OCCIDENTE</v>
      </c>
      <c r="R10" s="85" t="str">
        <f>+VLOOKUP($M10,Municipio!$A$1:$F$126,6,FALSE)</f>
        <v>R06</v>
      </c>
      <c r="T10" s="85" t="e">
        <f>+VLOOKUP($S10,Vereda!$A$1:$F$126,2,FALSE)</f>
        <v>#N/A</v>
      </c>
      <c r="U10" s="85" t="e">
        <f>+VLOOKUP($S10,Vereda!$A$1:$F$126,3,FALSE)</f>
        <v>#N/A</v>
      </c>
      <c r="V10" s="86"/>
      <c r="Y10" s="85" t="s">
        <v>360</v>
      </c>
      <c r="Z10" s="93" t="s">
        <v>360</v>
      </c>
      <c r="AA10" s="85">
        <f>+VLOOKUP($Y10,Evento!$A$1:$F$128,2,FALSE)</f>
        <v>30</v>
      </c>
      <c r="AB10" s="93"/>
      <c r="AC10" s="16"/>
      <c r="AD10" s="16"/>
      <c r="AE10" s="16"/>
      <c r="AF10" s="93"/>
      <c r="AG10" s="93"/>
      <c r="AH10" s="16"/>
      <c r="AI10" s="16"/>
      <c r="AJ10" s="16"/>
      <c r="AK10" s="16"/>
      <c r="AL10" s="16"/>
      <c r="AM10" s="16"/>
      <c r="AN10" s="16"/>
      <c r="AO10" s="16"/>
      <c r="AP10" s="16"/>
      <c r="AQ10" s="16"/>
      <c r="AR10" s="16"/>
      <c r="AS10" s="16"/>
      <c r="AT10" s="16"/>
      <c r="AU10" s="16"/>
      <c r="AV10" s="16"/>
      <c r="AW10" s="16"/>
      <c r="AX10" s="16"/>
      <c r="AY10" s="101">
        <v>201300120155</v>
      </c>
      <c r="AZ10" s="16"/>
      <c r="BA10" s="16"/>
      <c r="BB10" s="93"/>
      <c r="BC10" s="93"/>
      <c r="BD10" s="93"/>
      <c r="BE10" s="93"/>
      <c r="BF10" s="93"/>
      <c r="BG10" s="93"/>
      <c r="BH10" s="93"/>
      <c r="BI10" s="93"/>
      <c r="BJ10" s="93">
        <v>190</v>
      </c>
      <c r="BK10" s="93"/>
      <c r="BL10" s="93"/>
      <c r="BM10" s="93"/>
      <c r="BN10" s="93"/>
      <c r="BO10" s="93"/>
      <c r="BP10" s="93"/>
      <c r="BQ10" s="93"/>
      <c r="BR10" s="93"/>
      <c r="BS10" s="93"/>
      <c r="BT10" s="93"/>
      <c r="BU10" s="93"/>
      <c r="BV10" s="93"/>
      <c r="BW10" s="93">
        <v>60</v>
      </c>
      <c r="BX10" s="93"/>
      <c r="BY10" s="93"/>
      <c r="BZ10" s="93"/>
      <c r="CA10" s="93"/>
      <c r="CB10" s="93"/>
      <c r="CC10" s="93"/>
      <c r="CD10" s="93"/>
      <c r="CE10" s="93"/>
      <c r="CQ10" s="93" t="s">
        <v>4640</v>
      </c>
    </row>
    <row r="11" spans="1:97" s="85" customFormat="1" ht="15" x14ac:dyDescent="0.2">
      <c r="A11" s="16" t="s">
        <v>4506</v>
      </c>
      <c r="B11" s="16" t="str">
        <f t="shared" si="0"/>
        <v>04</v>
      </c>
      <c r="C11" s="16">
        <v>2013</v>
      </c>
      <c r="D11" s="16">
        <v>20130403</v>
      </c>
      <c r="E11" s="105">
        <v>41367</v>
      </c>
      <c r="F11" s="107">
        <v>41368</v>
      </c>
      <c r="G11" s="85">
        <v>1</v>
      </c>
      <c r="H11" s="85" t="s">
        <v>4463</v>
      </c>
      <c r="I11" s="16" t="s">
        <v>4285</v>
      </c>
      <c r="J11" s="85" t="str">
        <f>+VLOOKUP($I11,Responsable!$A$1:$F$128,2,FALSE)</f>
        <v>ana.alvarez@antioquia.gov.co</v>
      </c>
      <c r="K11" s="85" t="str">
        <f>+VLOOKUP($I11,Responsable!$A$1:$F$128,3,FALSE)</f>
        <v>3217707985-3136236780</v>
      </c>
      <c r="L11" s="85">
        <f>+VLOOKUP($I11,Responsable!$A$1:$F$128,4,FALSE)</f>
        <v>8862</v>
      </c>
      <c r="M11" s="16" t="s">
        <v>266</v>
      </c>
      <c r="N11" s="85" t="str">
        <f>+VLOOKUP($M11,Municipio!$A$1:$F$126,2,FALSE)</f>
        <v>05667</v>
      </c>
      <c r="O11" s="85" t="str">
        <f>+VLOOKUP($M11,Municipio!$A$1:$F$126,3,FALSE)</f>
        <v>Embalses</v>
      </c>
      <c r="P11" s="85" t="str">
        <f>+VLOOKUP($M11,Municipio!$A$1:$F$126,4,FALSE)</f>
        <v>Z16</v>
      </c>
      <c r="Q11" s="85" t="str">
        <f>+VLOOKUP($M11,Municipio!$A$1:$F$126,5,FALSE)</f>
        <v>ORIENTE</v>
      </c>
      <c r="R11" s="85" t="str">
        <f>+VLOOKUP($M11,Municipio!$A$1:$F$126,6,FALSE)</f>
        <v>R07</v>
      </c>
      <c r="T11" s="85" t="e">
        <f>+VLOOKUP($S11,Vereda!$A$1:$F$126,2,FALSE)</f>
        <v>#N/A</v>
      </c>
      <c r="U11" s="85" t="e">
        <f>+VLOOKUP($S11,Vereda!$A$1:$F$126,3,FALSE)</f>
        <v>#N/A</v>
      </c>
      <c r="V11" s="86"/>
      <c r="Y11" s="85" t="s">
        <v>360</v>
      </c>
      <c r="Z11" s="93" t="s">
        <v>360</v>
      </c>
      <c r="AA11" s="85">
        <f>+VLOOKUP($Y11,Evento!$A$1:$F$128,2,FALSE)</f>
        <v>30</v>
      </c>
      <c r="AB11" s="93"/>
      <c r="AC11" s="16"/>
      <c r="AD11" s="16"/>
      <c r="AE11" s="16"/>
      <c r="AF11" s="93"/>
      <c r="AG11" s="93"/>
      <c r="AH11" s="16"/>
      <c r="AI11" s="16"/>
      <c r="AJ11" s="16"/>
      <c r="AK11" s="16"/>
      <c r="AL11" s="16"/>
      <c r="AM11" s="16"/>
      <c r="AN11" s="16"/>
      <c r="AO11" s="16"/>
      <c r="AP11" s="16"/>
      <c r="AQ11" s="16"/>
      <c r="AR11" s="16"/>
      <c r="AS11" s="16"/>
      <c r="AT11" s="16"/>
      <c r="AU11" s="16"/>
      <c r="AV11" s="16"/>
      <c r="AW11" s="16"/>
      <c r="AX11" s="16"/>
      <c r="AY11" s="101">
        <v>201300122267</v>
      </c>
      <c r="AZ11" s="16"/>
      <c r="BA11" s="16"/>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Q11" s="93" t="s">
        <v>4641</v>
      </c>
    </row>
    <row r="12" spans="1:97" s="85" customFormat="1" ht="15" x14ac:dyDescent="0.2">
      <c r="A12" s="16" t="s">
        <v>4506</v>
      </c>
      <c r="B12" s="16" t="str">
        <f t="shared" si="0"/>
        <v>04</v>
      </c>
      <c r="C12" s="16">
        <v>2013</v>
      </c>
      <c r="D12" s="16">
        <v>20130404</v>
      </c>
      <c r="E12" s="105">
        <v>41368</v>
      </c>
      <c r="F12" s="107">
        <v>41367</v>
      </c>
      <c r="G12" s="85">
        <v>1</v>
      </c>
      <c r="H12" s="85" t="s">
        <v>4463</v>
      </c>
      <c r="I12" s="16" t="s">
        <v>4285</v>
      </c>
      <c r="J12" s="85" t="str">
        <f>+VLOOKUP($I12,Responsable!$A$1:$F$128,2,FALSE)</f>
        <v>ana.alvarez@antioquia.gov.co</v>
      </c>
      <c r="K12" s="85" t="str">
        <f>+VLOOKUP($I12,Responsable!$A$1:$F$128,3,FALSE)</f>
        <v>3217707985-3136236780</v>
      </c>
      <c r="L12" s="85">
        <f>+VLOOKUP($I12,Responsable!$A$1:$F$128,4,FALSE)</f>
        <v>8862</v>
      </c>
      <c r="M12" s="16" t="s">
        <v>199</v>
      </c>
      <c r="N12" s="85" t="str">
        <f>+VLOOKUP($M12,Municipio!$A$1:$F$126,2,FALSE)</f>
        <v>05411</v>
      </c>
      <c r="O12" s="85" t="str">
        <f>+VLOOKUP($M12,Municipio!$A$1:$F$126,3,FALSE)</f>
        <v>Cauca Medio</v>
      </c>
      <c r="P12" s="85" t="str">
        <f>+VLOOKUP($M12,Municipio!$A$1:$F$126,4,FALSE)</f>
        <v>Z14</v>
      </c>
      <c r="Q12" s="85" t="str">
        <f>+VLOOKUP($M12,Municipio!$A$1:$F$126,5,FALSE)</f>
        <v>OCCIDENTE</v>
      </c>
      <c r="R12" s="85" t="str">
        <f>+VLOOKUP($M12,Municipio!$A$1:$F$126,6,FALSE)</f>
        <v>R06</v>
      </c>
      <c r="T12" s="85" t="e">
        <f>+VLOOKUP($S12,Vereda!$A$1:$F$126,2,FALSE)</f>
        <v>#N/A</v>
      </c>
      <c r="U12" s="85" t="e">
        <f>+VLOOKUP($S12,Vereda!$A$1:$F$126,3,FALSE)</f>
        <v>#N/A</v>
      </c>
      <c r="V12" s="86"/>
      <c r="Y12" s="85" t="s">
        <v>360</v>
      </c>
      <c r="Z12" s="93" t="s">
        <v>360</v>
      </c>
      <c r="AA12" s="85">
        <f>+VLOOKUP($Y12,Evento!$A$1:$F$128,2,FALSE)</f>
        <v>30</v>
      </c>
      <c r="AB12" s="93"/>
      <c r="AC12" s="16"/>
      <c r="AD12" s="16"/>
      <c r="AE12" s="16"/>
      <c r="AF12" s="93"/>
      <c r="AG12" s="93"/>
      <c r="AH12" s="16"/>
      <c r="AI12" s="16"/>
      <c r="AJ12" s="16"/>
      <c r="AK12" s="16"/>
      <c r="AL12" s="16"/>
      <c r="AM12" s="16"/>
      <c r="AN12" s="16"/>
      <c r="AO12" s="16"/>
      <c r="AP12" s="16"/>
      <c r="AQ12" s="16"/>
      <c r="AR12" s="16"/>
      <c r="AS12" s="16"/>
      <c r="AT12" s="16"/>
      <c r="AU12" s="16"/>
      <c r="AV12" s="16"/>
      <c r="AW12" s="16"/>
      <c r="AX12" s="16"/>
      <c r="AY12" s="101">
        <v>201300123060</v>
      </c>
      <c r="AZ12" s="16"/>
      <c r="BA12" s="16"/>
      <c r="BB12" s="93"/>
      <c r="BC12" s="93"/>
      <c r="BD12" s="93"/>
      <c r="BE12" s="93"/>
      <c r="BF12" s="93"/>
      <c r="BG12" s="93"/>
      <c r="BH12" s="93"/>
      <c r="BI12" s="93"/>
      <c r="BJ12" s="93">
        <v>140</v>
      </c>
      <c r="BK12" s="93"/>
      <c r="BL12" s="93"/>
      <c r="BM12" s="93"/>
      <c r="BN12" s="93"/>
      <c r="BO12" s="93"/>
      <c r="BP12" s="93"/>
      <c r="BQ12" s="93"/>
      <c r="BR12" s="93"/>
      <c r="BS12" s="93"/>
      <c r="BT12" s="93"/>
      <c r="BU12" s="93"/>
      <c r="BV12" s="93"/>
      <c r="BW12" s="93"/>
      <c r="BX12" s="93"/>
      <c r="BY12" s="93"/>
      <c r="BZ12" s="93"/>
      <c r="CA12" s="93"/>
      <c r="CB12" s="93"/>
      <c r="CC12" s="93"/>
      <c r="CD12" s="93"/>
      <c r="CE12" s="93"/>
      <c r="CQ12" s="93" t="s">
        <v>4642</v>
      </c>
    </row>
    <row r="13" spans="1:97" s="85" customFormat="1" ht="15" x14ac:dyDescent="0.2">
      <c r="A13" s="16" t="s">
        <v>4506</v>
      </c>
      <c r="B13" s="16" t="str">
        <f t="shared" si="0"/>
        <v>04</v>
      </c>
      <c r="C13" s="16">
        <v>2013</v>
      </c>
      <c r="D13" s="16">
        <v>20130402</v>
      </c>
      <c r="E13" s="105">
        <v>41366</v>
      </c>
      <c r="F13" s="107">
        <v>41369</v>
      </c>
      <c r="G13" s="85">
        <v>1</v>
      </c>
      <c r="H13" s="85" t="s">
        <v>4463</v>
      </c>
      <c r="I13" s="16" t="s">
        <v>4285</v>
      </c>
      <c r="J13" s="85" t="str">
        <f>+VLOOKUP($I13,Responsable!$A$1:$F$128,2,FALSE)</f>
        <v>ana.alvarez@antioquia.gov.co</v>
      </c>
      <c r="K13" s="85" t="str">
        <f>+VLOOKUP($I13,Responsable!$A$1:$F$128,3,FALSE)</f>
        <v>3217707985-3136236780</v>
      </c>
      <c r="L13" s="85">
        <f>+VLOOKUP($I13,Responsable!$A$1:$F$128,4,FALSE)</f>
        <v>8862</v>
      </c>
      <c r="M13" s="16" t="s">
        <v>252</v>
      </c>
      <c r="N13" s="85" t="str">
        <f>+VLOOKUP($M13,Municipio!$A$1:$F$126,2,FALSE)</f>
        <v>05652</v>
      </c>
      <c r="O13" s="85" t="str">
        <f>+VLOOKUP($M13,Municipio!$A$1:$F$126,3,FALSE)</f>
        <v>Bosques</v>
      </c>
      <c r="P13" s="85" t="str">
        <f>+VLOOKUP($M13,Municipio!$A$1:$F$126,4,FALSE)</f>
        <v>Z17</v>
      </c>
      <c r="Q13" s="85" t="str">
        <f>+VLOOKUP($M13,Municipio!$A$1:$F$126,5,FALSE)</f>
        <v>ORIENTE</v>
      </c>
      <c r="R13" s="85" t="str">
        <f>+VLOOKUP($M13,Municipio!$A$1:$F$126,6,FALSE)</f>
        <v>R07</v>
      </c>
      <c r="T13" s="85" t="e">
        <f>+VLOOKUP($S13,Vereda!$A$1:$F$126,2,FALSE)</f>
        <v>#N/A</v>
      </c>
      <c r="U13" s="85" t="e">
        <f>+VLOOKUP($S13,Vereda!$A$1:$F$126,3,FALSE)</f>
        <v>#N/A</v>
      </c>
      <c r="V13" s="86"/>
      <c r="Y13" s="16" t="s">
        <v>349</v>
      </c>
      <c r="Z13" s="93" t="s">
        <v>4539</v>
      </c>
      <c r="AA13" s="85">
        <f>+VLOOKUP($Y13,Evento!$A$1:$F$128,2,FALSE)</f>
        <v>19</v>
      </c>
      <c r="AB13" s="93"/>
      <c r="AC13" s="16"/>
      <c r="AD13" s="16"/>
      <c r="AE13" s="16"/>
      <c r="AF13" s="93"/>
      <c r="AG13" s="93"/>
      <c r="AH13" s="16"/>
      <c r="AI13" s="16"/>
      <c r="AJ13" s="16"/>
      <c r="AK13" s="16"/>
      <c r="AL13" s="16"/>
      <c r="AM13" s="16"/>
      <c r="AN13" s="16"/>
      <c r="AO13" s="16"/>
      <c r="AP13" s="16"/>
      <c r="AQ13" s="16"/>
      <c r="AR13" s="16"/>
      <c r="AS13" s="16"/>
      <c r="AT13" s="16"/>
      <c r="AU13" s="16"/>
      <c r="AV13" s="16"/>
      <c r="AW13" s="16"/>
      <c r="AX13" s="16"/>
      <c r="AY13" s="101">
        <v>201300120709</v>
      </c>
      <c r="AZ13" s="16"/>
      <c r="BA13" s="16"/>
      <c r="BB13" s="93"/>
      <c r="BC13" s="93"/>
      <c r="BD13" s="93"/>
      <c r="BE13" s="93"/>
      <c r="BF13" s="93"/>
      <c r="BG13" s="93"/>
      <c r="BH13" s="93"/>
      <c r="BI13" s="93"/>
      <c r="BJ13" s="93">
        <v>260</v>
      </c>
      <c r="BK13" s="93"/>
      <c r="BL13" s="93"/>
      <c r="BM13" s="93"/>
      <c r="BN13" s="93"/>
      <c r="BO13" s="93"/>
      <c r="BP13" s="93"/>
      <c r="BQ13" s="93"/>
      <c r="BR13" s="93"/>
      <c r="BS13" s="93"/>
      <c r="BT13" s="93"/>
      <c r="BU13" s="93"/>
      <c r="BV13" s="93"/>
      <c r="BW13" s="93"/>
      <c r="BX13" s="93"/>
      <c r="BY13" s="93"/>
      <c r="BZ13" s="93"/>
      <c r="CA13" s="93"/>
      <c r="CB13" s="93"/>
      <c r="CC13" s="93"/>
      <c r="CD13" s="93"/>
      <c r="CE13" s="93"/>
      <c r="CQ13" s="93" t="s">
        <v>4643</v>
      </c>
    </row>
    <row r="14" spans="1:97" s="85" customFormat="1" ht="15" x14ac:dyDescent="0.2">
      <c r="A14" s="16" t="s">
        <v>4506</v>
      </c>
      <c r="B14" s="16" t="str">
        <f t="shared" si="0"/>
        <v>04</v>
      </c>
      <c r="C14" s="16">
        <v>2013</v>
      </c>
      <c r="D14" s="16">
        <v>20130405</v>
      </c>
      <c r="E14" s="105">
        <v>41369</v>
      </c>
      <c r="F14" s="107">
        <v>41372</v>
      </c>
      <c r="G14" s="85">
        <v>1</v>
      </c>
      <c r="H14" s="85" t="s">
        <v>4463</v>
      </c>
      <c r="I14" s="16" t="s">
        <v>4285</v>
      </c>
      <c r="J14" s="85" t="str">
        <f>+VLOOKUP($I14,Responsable!$A$1:$F$128,2,FALSE)</f>
        <v>ana.alvarez@antioquia.gov.co</v>
      </c>
      <c r="K14" s="85" t="str">
        <f>+VLOOKUP($I14,Responsable!$A$1:$F$128,3,FALSE)</f>
        <v>3217707985-3136236780</v>
      </c>
      <c r="L14" s="85">
        <f>+VLOOKUP($I14,Responsable!$A$1:$F$128,4,FALSE)</f>
        <v>8862</v>
      </c>
      <c r="M14" s="16" t="s">
        <v>312</v>
      </c>
      <c r="N14" s="85" t="str">
        <f>+VLOOKUP($M14,Municipio!$A$1:$F$126,2,FALSE)</f>
        <v>05885</v>
      </c>
      <c r="O14" s="85" t="str">
        <f>+VLOOKUP($M14,Municipio!$A$1:$F$126,3,FALSE)</f>
        <v>Meseta</v>
      </c>
      <c r="P14" s="85" t="str">
        <f>+VLOOKUP($M14,Municipio!$A$1:$F$126,4,FALSE)</f>
        <v>Z07</v>
      </c>
      <c r="Q14" s="85" t="str">
        <f>+VLOOKUP($M14,Municipio!$A$1:$F$126,5,FALSE)</f>
        <v>NORDESTE</v>
      </c>
      <c r="R14" s="85" t="str">
        <f>+VLOOKUP($M14,Municipio!$A$1:$F$126,6,FALSE)</f>
        <v>R04</v>
      </c>
      <c r="T14" s="85" t="e">
        <f>+VLOOKUP($S14,Vereda!$A$1:$F$126,2,FALSE)</f>
        <v>#N/A</v>
      </c>
      <c r="U14" s="85" t="e">
        <f>+VLOOKUP($S14,Vereda!$A$1:$F$126,3,FALSE)</f>
        <v>#N/A</v>
      </c>
      <c r="V14" s="86"/>
      <c r="Y14" s="16" t="s">
        <v>349</v>
      </c>
      <c r="Z14" s="93" t="s">
        <v>4540</v>
      </c>
      <c r="AA14" s="85">
        <f>+VLOOKUP($Y14,Evento!$A$1:$F$128,2,FALSE)</f>
        <v>19</v>
      </c>
      <c r="AB14" s="93"/>
      <c r="AC14" s="16"/>
      <c r="AD14" s="16"/>
      <c r="AE14" s="16"/>
      <c r="AF14" s="93"/>
      <c r="AG14" s="93"/>
      <c r="AH14" s="16"/>
      <c r="AI14" s="16"/>
      <c r="AJ14" s="16"/>
      <c r="AK14" s="16"/>
      <c r="AL14" s="16"/>
      <c r="AM14" s="16"/>
      <c r="AN14" s="16"/>
      <c r="AO14" s="16"/>
      <c r="AP14" s="16"/>
      <c r="AQ14" s="16"/>
      <c r="AR14" s="16"/>
      <c r="AS14" s="16"/>
      <c r="AT14" s="16"/>
      <c r="AU14" s="16"/>
      <c r="AV14" s="16"/>
      <c r="AW14" s="16"/>
      <c r="AX14" s="16"/>
      <c r="AY14" s="101">
        <v>201300126003</v>
      </c>
      <c r="AZ14" s="16"/>
      <c r="BA14" s="16"/>
      <c r="BB14" s="93"/>
      <c r="BC14" s="93"/>
      <c r="BD14" s="93"/>
      <c r="BE14" s="93">
        <v>30</v>
      </c>
      <c r="BF14" s="93"/>
      <c r="BG14" s="93"/>
      <c r="BH14" s="93"/>
      <c r="BI14" s="93"/>
      <c r="BJ14" s="93">
        <v>100</v>
      </c>
      <c r="BK14" s="93"/>
      <c r="BL14" s="93">
        <v>150</v>
      </c>
      <c r="BM14" s="93"/>
      <c r="BN14" s="93"/>
      <c r="BO14" s="93"/>
      <c r="BP14" s="93"/>
      <c r="BQ14" s="93"/>
      <c r="BR14" s="93"/>
      <c r="BS14" s="93"/>
      <c r="BT14" s="93"/>
      <c r="BU14" s="93"/>
      <c r="BV14" s="93"/>
      <c r="BW14" s="93"/>
      <c r="BX14" s="93"/>
      <c r="BY14" s="93"/>
      <c r="BZ14" s="93"/>
      <c r="CA14" s="93"/>
      <c r="CB14" s="93"/>
      <c r="CC14" s="93"/>
      <c r="CD14" s="93"/>
      <c r="CE14" s="93"/>
      <c r="CQ14" s="93" t="s">
        <v>4644</v>
      </c>
    </row>
    <row r="15" spans="1:97" s="85" customFormat="1" ht="15" x14ac:dyDescent="0.2">
      <c r="A15" s="16" t="s">
        <v>4506</v>
      </c>
      <c r="B15" s="16" t="str">
        <f t="shared" si="0"/>
        <v>04</v>
      </c>
      <c r="C15" s="16">
        <v>2013</v>
      </c>
      <c r="D15" s="16">
        <v>20130403</v>
      </c>
      <c r="E15" s="105"/>
      <c r="F15" s="107">
        <v>41367</v>
      </c>
      <c r="G15" s="85">
        <v>1</v>
      </c>
      <c r="H15" s="85" t="s">
        <v>4463</v>
      </c>
      <c r="I15" s="16" t="s">
        <v>4285</v>
      </c>
      <c r="J15" s="85" t="str">
        <f>+VLOOKUP($I15,Responsable!$A$1:$F$128,2,FALSE)</f>
        <v>ana.alvarez@antioquia.gov.co</v>
      </c>
      <c r="K15" s="85" t="str">
        <f>+VLOOKUP($I15,Responsable!$A$1:$F$128,3,FALSE)</f>
        <v>3217707985-3136236780</v>
      </c>
      <c r="L15" s="85">
        <f>+VLOOKUP($I15,Responsable!$A$1:$F$128,4,FALSE)</f>
        <v>8862</v>
      </c>
      <c r="M15" s="16" t="s">
        <v>128</v>
      </c>
      <c r="N15" s="85" t="str">
        <f>+VLOOKUP($M15,Municipio!$A$1:$F$126,2,FALSE)</f>
        <v>05197</v>
      </c>
      <c r="O15" s="85" t="str">
        <f>+VLOOKUP($M15,Municipio!$A$1:$F$126,3,FALSE)</f>
        <v>Bosques</v>
      </c>
      <c r="P15" s="85" t="str">
        <f>+VLOOKUP($M15,Municipio!$A$1:$F$126,4,FALSE)</f>
        <v>Z17</v>
      </c>
      <c r="Q15" s="85" t="str">
        <f>+VLOOKUP($M15,Municipio!$A$1:$F$126,5,FALSE)</f>
        <v>ORIENTE</v>
      </c>
      <c r="R15" s="85" t="str">
        <f>+VLOOKUP($M15,Municipio!$A$1:$F$126,6,FALSE)</f>
        <v>R07</v>
      </c>
      <c r="T15" s="85" t="e">
        <f>+VLOOKUP($S15,Vereda!$A$1:$F$126,2,FALSE)</f>
        <v>#N/A</v>
      </c>
      <c r="U15" s="85" t="e">
        <f>+VLOOKUP($S15,Vereda!$A$1:$F$126,3,FALSE)</f>
        <v>#N/A</v>
      </c>
      <c r="V15" s="86"/>
      <c r="Y15" s="16" t="s">
        <v>337</v>
      </c>
      <c r="Z15" s="93" t="s">
        <v>337</v>
      </c>
      <c r="AA15" s="85">
        <f>+VLOOKUP($Y15,Evento!$A$1:$F$128,2,FALSE)</f>
        <v>7</v>
      </c>
      <c r="AB15" s="93"/>
      <c r="AC15" s="16"/>
      <c r="AD15" s="16"/>
      <c r="AE15" s="16"/>
      <c r="AF15" s="93"/>
      <c r="AG15" s="93"/>
      <c r="AH15" s="16"/>
      <c r="AI15" s="16"/>
      <c r="AJ15" s="16"/>
      <c r="AK15" s="16"/>
      <c r="AL15" s="16"/>
      <c r="AM15" s="16"/>
      <c r="AN15" s="16"/>
      <c r="AO15" s="16"/>
      <c r="AP15" s="16"/>
      <c r="AQ15" s="16"/>
      <c r="AR15" s="16"/>
      <c r="AS15" s="16"/>
      <c r="AT15" s="16"/>
      <c r="AU15" s="16"/>
      <c r="AV15" s="16"/>
      <c r="AW15" s="16"/>
      <c r="AX15" s="16"/>
      <c r="AY15" s="101"/>
      <c r="AZ15" s="16"/>
      <c r="BA15" s="16"/>
      <c r="BB15" s="93">
        <v>4</v>
      </c>
      <c r="BC15" s="93">
        <v>4</v>
      </c>
      <c r="BD15" s="93">
        <v>4</v>
      </c>
      <c r="BE15" s="93"/>
      <c r="BF15" s="93"/>
      <c r="BG15" s="93"/>
      <c r="BH15" s="93"/>
      <c r="BI15" s="93"/>
      <c r="BJ15" s="93"/>
      <c r="BK15" s="93"/>
      <c r="BL15" s="93">
        <v>20</v>
      </c>
      <c r="BM15" s="93"/>
      <c r="BN15" s="93"/>
      <c r="BO15" s="93"/>
      <c r="BP15" s="93"/>
      <c r="BQ15" s="93"/>
      <c r="BR15" s="93"/>
      <c r="BS15" s="93"/>
      <c r="BT15" s="93"/>
      <c r="BU15" s="93"/>
      <c r="BV15" s="93"/>
      <c r="BW15" s="93"/>
      <c r="BX15" s="93"/>
      <c r="BY15" s="93"/>
      <c r="BZ15" s="93"/>
      <c r="CA15" s="93"/>
      <c r="CB15" s="93"/>
      <c r="CC15" s="93"/>
      <c r="CD15" s="93"/>
      <c r="CE15" s="93"/>
      <c r="CQ15" s="93" t="s">
        <v>4645</v>
      </c>
    </row>
    <row r="16" spans="1:97" s="85" customFormat="1" ht="15" x14ac:dyDescent="0.2">
      <c r="A16" s="16" t="s">
        <v>4506</v>
      </c>
      <c r="B16" s="16" t="str">
        <f t="shared" si="0"/>
        <v>04</v>
      </c>
      <c r="C16" s="16">
        <v>2013</v>
      </c>
      <c r="D16" s="16">
        <v>20130408</v>
      </c>
      <c r="E16" s="105">
        <v>41372</v>
      </c>
      <c r="F16" s="107">
        <v>41372</v>
      </c>
      <c r="G16" s="85">
        <v>1</v>
      </c>
      <c r="H16" s="85" t="s">
        <v>4463</v>
      </c>
      <c r="I16" s="16" t="s">
        <v>4285</v>
      </c>
      <c r="J16" s="85" t="str">
        <f>+VLOOKUP($I16,Responsable!$A$1:$F$128,2,FALSE)</f>
        <v>ana.alvarez@antioquia.gov.co</v>
      </c>
      <c r="K16" s="85" t="str">
        <f>+VLOOKUP($I16,Responsable!$A$1:$F$128,3,FALSE)</f>
        <v>3217707985-3136236780</v>
      </c>
      <c r="L16" s="85">
        <f>+VLOOKUP($I16,Responsable!$A$1:$F$128,4,FALSE)</f>
        <v>8862</v>
      </c>
      <c r="M16" s="16" t="s">
        <v>276</v>
      </c>
      <c r="N16" s="85" t="str">
        <f>+VLOOKUP($M16,Municipio!$A$1:$F$126,2,FALSE)</f>
        <v>05686</v>
      </c>
      <c r="O16" s="85" t="str">
        <f>+VLOOKUP($M16,Municipio!$A$1:$F$126,3,FALSE)</f>
        <v>Río Grande y Chico</v>
      </c>
      <c r="P16" s="85" t="str">
        <f>+VLOOKUP($M16,Municipio!$A$1:$F$126,4,FALSE)</f>
        <v>Z11</v>
      </c>
      <c r="Q16" s="85" t="str">
        <f>+VLOOKUP($M16,Municipio!$A$1:$F$126,5,FALSE)</f>
        <v>NORTE</v>
      </c>
      <c r="R16" s="85" t="str">
        <f>+VLOOKUP($M16,Municipio!$A$1:$F$126,6,FALSE)</f>
        <v>R05</v>
      </c>
      <c r="T16" s="85" t="e">
        <f>+VLOOKUP($S16,Vereda!$A$1:$F$126,2,FALSE)</f>
        <v>#N/A</v>
      </c>
      <c r="U16" s="85" t="e">
        <f>+VLOOKUP($S16,Vereda!$A$1:$F$126,3,FALSE)</f>
        <v>#N/A</v>
      </c>
      <c r="V16" s="86"/>
      <c r="Y16" s="16" t="s">
        <v>334</v>
      </c>
      <c r="Z16" s="93" t="s">
        <v>4541</v>
      </c>
      <c r="AA16" s="85">
        <f>+VLOOKUP($Y16,Evento!$A$1:$F$128,2,FALSE)</f>
        <v>4</v>
      </c>
      <c r="AB16" s="93"/>
      <c r="AC16" s="16"/>
      <c r="AD16" s="16"/>
      <c r="AE16" s="16"/>
      <c r="AF16" s="93"/>
      <c r="AG16" s="93"/>
      <c r="AH16" s="16"/>
      <c r="AI16" s="16"/>
      <c r="AJ16" s="16"/>
      <c r="AK16" s="16"/>
      <c r="AL16" s="16"/>
      <c r="AM16" s="16"/>
      <c r="AN16" s="16"/>
      <c r="AO16" s="16"/>
      <c r="AP16" s="16"/>
      <c r="AQ16" s="16"/>
      <c r="AR16" s="16"/>
      <c r="AS16" s="16"/>
      <c r="AT16" s="16"/>
      <c r="AU16" s="16"/>
      <c r="AV16" s="16"/>
      <c r="AW16" s="16"/>
      <c r="AX16" s="16"/>
      <c r="AY16" s="101">
        <v>201300126607</v>
      </c>
      <c r="AZ16" s="16"/>
      <c r="BA16" s="16"/>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Q16" s="93" t="s">
        <v>4646</v>
      </c>
    </row>
    <row r="17" spans="1:95" s="85" customFormat="1" ht="15" x14ac:dyDescent="0.2">
      <c r="A17" s="16" t="s">
        <v>4506</v>
      </c>
      <c r="B17" s="16" t="str">
        <f t="shared" si="0"/>
        <v>04</v>
      </c>
      <c r="C17" s="16">
        <v>2013</v>
      </c>
      <c r="D17" s="16">
        <v>20130415</v>
      </c>
      <c r="E17" s="105">
        <v>41348</v>
      </c>
      <c r="F17" s="108">
        <v>41373</v>
      </c>
      <c r="G17" s="85">
        <v>1</v>
      </c>
      <c r="H17" s="85" t="s">
        <v>4463</v>
      </c>
      <c r="I17" s="16" t="s">
        <v>4285</v>
      </c>
      <c r="J17" s="85" t="str">
        <f>+VLOOKUP($I17,Responsable!$A$1:$F$128,2,FALSE)</f>
        <v>ana.alvarez@antioquia.gov.co</v>
      </c>
      <c r="K17" s="85" t="str">
        <f>+VLOOKUP($I17,Responsable!$A$1:$F$128,3,FALSE)</f>
        <v>3217707985-3136236780</v>
      </c>
      <c r="L17" s="85">
        <f>+VLOOKUP($I17,Responsable!$A$1:$F$128,4,FALSE)</f>
        <v>8862</v>
      </c>
      <c r="M17" s="16" t="s">
        <v>86</v>
      </c>
      <c r="N17" s="85" t="str">
        <f>+VLOOKUP($M17,Municipio!$A$1:$F$126,2,FALSE)</f>
        <v>05107</v>
      </c>
      <c r="O17" s="85" t="str">
        <f>+VLOOKUP($M17,Municipio!$A$1:$F$126,3,FALSE)</f>
        <v>Vertiente Chorros Blancos</v>
      </c>
      <c r="P17" s="85" t="str">
        <f>+VLOOKUP($M17,Municipio!$A$1:$F$126,4,FALSE)</f>
        <v>Z10</v>
      </c>
      <c r="Q17" s="85" t="str">
        <f>+VLOOKUP($M17,Municipio!$A$1:$F$126,5,FALSE)</f>
        <v>NORTE</v>
      </c>
      <c r="R17" s="85" t="str">
        <f>+VLOOKUP($M17,Municipio!$A$1:$F$126,6,FALSE)</f>
        <v>R05</v>
      </c>
      <c r="T17" s="85" t="e">
        <f>+VLOOKUP($S17,Vereda!$A$1:$F$126,2,FALSE)</f>
        <v>#N/A</v>
      </c>
      <c r="U17" s="85" t="e">
        <f>+VLOOKUP($S17,Vereda!$A$1:$F$126,3,FALSE)</f>
        <v>#N/A</v>
      </c>
      <c r="V17" s="86"/>
      <c r="Y17" s="16" t="s">
        <v>358</v>
      </c>
      <c r="Z17" s="93" t="s">
        <v>4542</v>
      </c>
      <c r="AA17" s="85">
        <f>+VLOOKUP($Y17,Evento!$A$1:$F$128,2,FALSE)</f>
        <v>28</v>
      </c>
      <c r="AB17" s="93"/>
      <c r="AC17" s="16"/>
      <c r="AD17" s="16"/>
      <c r="AE17" s="16"/>
      <c r="AF17" s="93"/>
      <c r="AG17" s="93"/>
      <c r="AH17" s="16"/>
      <c r="AI17" s="16"/>
      <c r="AJ17" s="16"/>
      <c r="AK17" s="16"/>
      <c r="AL17" s="16"/>
      <c r="AM17" s="16"/>
      <c r="AN17" s="16"/>
      <c r="AO17" s="16"/>
      <c r="AP17" s="16"/>
      <c r="AQ17" s="16"/>
      <c r="AR17" s="16"/>
      <c r="AS17" s="16"/>
      <c r="AT17" s="16"/>
      <c r="AU17" s="16"/>
      <c r="AV17" s="16"/>
      <c r="AW17" s="16"/>
      <c r="AX17" s="16"/>
      <c r="AY17" s="101">
        <v>201300092508</v>
      </c>
      <c r="AZ17" s="16"/>
      <c r="BA17" s="16"/>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Q17" s="93" t="s">
        <v>4647</v>
      </c>
    </row>
    <row r="18" spans="1:95" s="85" customFormat="1" ht="15" x14ac:dyDescent="0.2">
      <c r="A18" s="16" t="s">
        <v>4506</v>
      </c>
      <c r="B18" s="16" t="str">
        <f t="shared" si="0"/>
        <v>04</v>
      </c>
      <c r="C18" s="16">
        <v>2013</v>
      </c>
      <c r="D18" s="16">
        <v>20130410</v>
      </c>
      <c r="E18" s="105">
        <v>41374</v>
      </c>
      <c r="F18" s="108">
        <v>41374</v>
      </c>
      <c r="G18" s="85">
        <v>1</v>
      </c>
      <c r="H18" s="85" t="s">
        <v>4463</v>
      </c>
      <c r="I18" s="16" t="s">
        <v>4285</v>
      </c>
      <c r="J18" s="85" t="str">
        <f>+VLOOKUP($I18,Responsable!$A$1:$F$128,2,FALSE)</f>
        <v>ana.alvarez@antioquia.gov.co</v>
      </c>
      <c r="K18" s="85" t="str">
        <f>+VLOOKUP($I18,Responsable!$A$1:$F$128,3,FALSE)</f>
        <v>3217707985-3136236780</v>
      </c>
      <c r="L18" s="85">
        <f>+VLOOKUP($I18,Responsable!$A$1:$F$128,4,FALSE)</f>
        <v>8862</v>
      </c>
      <c r="M18" s="16" t="s">
        <v>290</v>
      </c>
      <c r="N18" s="85" t="str">
        <f>+VLOOKUP($M18,Municipio!$A$1:$F$126,2,FALSE)</f>
        <v>05792</v>
      </c>
      <c r="O18" s="85" t="str">
        <f>+VLOOKUP($M18,Municipio!$A$1:$F$126,3,FALSE)</f>
        <v>Cartama</v>
      </c>
      <c r="P18" s="85" t="str">
        <f>+VLOOKUP($M18,Municipio!$A$1:$F$126,4,FALSE)</f>
        <v>Z22</v>
      </c>
      <c r="Q18" s="85" t="str">
        <f>+VLOOKUP($M18,Municipio!$A$1:$F$126,5,FALSE)</f>
        <v>SUROESTE</v>
      </c>
      <c r="R18" s="85" t="str">
        <f>+VLOOKUP($M18,Municipio!$A$1:$F$126,6,FALSE)</f>
        <v>R08</v>
      </c>
      <c r="T18" s="85" t="e">
        <f>+VLOOKUP($S18,Vereda!$A$1:$F$126,2,FALSE)</f>
        <v>#N/A</v>
      </c>
      <c r="U18" s="85" t="e">
        <f>+VLOOKUP($S18,Vereda!$A$1:$F$126,3,FALSE)</f>
        <v>#N/A</v>
      </c>
      <c r="V18" s="86"/>
      <c r="Y18" s="16" t="s">
        <v>349</v>
      </c>
      <c r="Z18" s="93" t="s">
        <v>4543</v>
      </c>
      <c r="AA18" s="85">
        <f>+VLOOKUP($Y18,Evento!$A$1:$F$128,2,FALSE)</f>
        <v>19</v>
      </c>
      <c r="AB18" s="93"/>
      <c r="AC18" s="16"/>
      <c r="AD18" s="16"/>
      <c r="AE18" s="16"/>
      <c r="AF18" s="93"/>
      <c r="AG18" s="93"/>
      <c r="AH18" s="16"/>
      <c r="AI18" s="16"/>
      <c r="AJ18" s="16"/>
      <c r="AK18" s="16"/>
      <c r="AL18" s="16"/>
      <c r="AM18" s="16"/>
      <c r="AN18" s="16"/>
      <c r="AO18" s="16"/>
      <c r="AP18" s="16"/>
      <c r="AQ18" s="16"/>
      <c r="AR18" s="16"/>
      <c r="AS18" s="16"/>
      <c r="AT18" s="16"/>
      <c r="AU18" s="16"/>
      <c r="AV18" s="16"/>
      <c r="AW18" s="16"/>
      <c r="AX18" s="16"/>
      <c r="AY18" s="101">
        <v>201300131361</v>
      </c>
      <c r="AZ18" s="16"/>
      <c r="BA18" s="16"/>
      <c r="BB18" s="93">
        <v>3</v>
      </c>
      <c r="BC18" s="93"/>
      <c r="BD18" s="93"/>
      <c r="BE18" s="93"/>
      <c r="BF18" s="93"/>
      <c r="BG18" s="93"/>
      <c r="BH18" s="93"/>
      <c r="BI18" s="93"/>
      <c r="BJ18" s="93">
        <v>189</v>
      </c>
      <c r="BK18" s="93"/>
      <c r="BL18" s="93"/>
      <c r="BM18" s="93"/>
      <c r="BN18" s="93"/>
      <c r="BO18" s="93"/>
      <c r="BP18" s="93"/>
      <c r="BQ18" s="93"/>
      <c r="BR18" s="93"/>
      <c r="BS18" s="93"/>
      <c r="BT18" s="93"/>
      <c r="BU18" s="93"/>
      <c r="BV18" s="93"/>
      <c r="BW18" s="93"/>
      <c r="BX18" s="93"/>
      <c r="BY18" s="93"/>
      <c r="BZ18" s="93"/>
      <c r="CA18" s="93"/>
      <c r="CB18" s="93"/>
      <c r="CC18" s="93"/>
      <c r="CD18" s="93"/>
      <c r="CE18" s="93"/>
      <c r="CQ18" s="93" t="s">
        <v>4648</v>
      </c>
    </row>
    <row r="19" spans="1:95" s="85" customFormat="1" ht="15" x14ac:dyDescent="0.2">
      <c r="A19" s="16" t="s">
        <v>4506</v>
      </c>
      <c r="B19" s="16" t="str">
        <f t="shared" si="0"/>
        <v>04</v>
      </c>
      <c r="C19" s="16">
        <v>2013</v>
      </c>
      <c r="D19" s="16">
        <v>20130409</v>
      </c>
      <c r="E19" s="105"/>
      <c r="F19" s="108">
        <v>41373</v>
      </c>
      <c r="G19" s="85">
        <v>1</v>
      </c>
      <c r="H19" s="85" t="s">
        <v>4463</v>
      </c>
      <c r="I19" s="16" t="s">
        <v>4285</v>
      </c>
      <c r="J19" s="85" t="str">
        <f>+VLOOKUP($I19,Responsable!$A$1:$F$128,2,FALSE)</f>
        <v>ana.alvarez@antioquia.gov.co</v>
      </c>
      <c r="K19" s="85" t="str">
        <f>+VLOOKUP($I19,Responsable!$A$1:$F$128,3,FALSE)</f>
        <v>3217707985-3136236780</v>
      </c>
      <c r="L19" s="85">
        <f>+VLOOKUP($I19,Responsable!$A$1:$F$128,4,FALSE)</f>
        <v>8862</v>
      </c>
      <c r="M19" s="16" t="s">
        <v>240</v>
      </c>
      <c r="N19" s="85" t="str">
        <f>+VLOOKUP($M19,Municipio!$A$1:$F$126,2,FALSE)</f>
        <v>05615</v>
      </c>
      <c r="O19" s="85" t="str">
        <f>+VLOOKUP($M19,Municipio!$A$1:$F$126,3,FALSE)</f>
        <v>Valle de San Nicolás</v>
      </c>
      <c r="P19" s="85" t="str">
        <f>+VLOOKUP($M19,Municipio!$A$1:$F$126,4,FALSE)</f>
        <v>Z18</v>
      </c>
      <c r="Q19" s="85" t="str">
        <f>+VLOOKUP($M19,Municipio!$A$1:$F$126,5,FALSE)</f>
        <v>ORIENTE</v>
      </c>
      <c r="R19" s="85" t="str">
        <f>+VLOOKUP($M19,Municipio!$A$1:$F$126,6,FALSE)</f>
        <v>R07</v>
      </c>
      <c r="T19" s="85" t="e">
        <f>+VLOOKUP($S19,Vereda!$A$1:$F$126,2,FALSE)</f>
        <v>#N/A</v>
      </c>
      <c r="U19" s="85" t="e">
        <f>+VLOOKUP($S19,Vereda!$A$1:$F$126,3,FALSE)</f>
        <v>#N/A</v>
      </c>
      <c r="V19" s="86"/>
      <c r="Y19" s="16" t="s">
        <v>348</v>
      </c>
      <c r="Z19" s="93" t="s">
        <v>4544</v>
      </c>
      <c r="AA19" s="85">
        <f>+VLOOKUP($Y19,Evento!$A$1:$F$128,2,FALSE)</f>
        <v>18</v>
      </c>
      <c r="AB19" s="93"/>
      <c r="AC19" s="16"/>
      <c r="AD19" s="16"/>
      <c r="AE19" s="16"/>
      <c r="AF19" s="93"/>
      <c r="AG19" s="93"/>
      <c r="AH19" s="16"/>
      <c r="AI19" s="16"/>
      <c r="AJ19" s="16"/>
      <c r="AK19" s="16"/>
      <c r="AL19" s="16"/>
      <c r="AM19" s="16"/>
      <c r="AN19" s="16"/>
      <c r="AO19" s="16"/>
      <c r="AP19" s="16"/>
      <c r="AQ19" s="16"/>
      <c r="AR19" s="16"/>
      <c r="AS19" s="16"/>
      <c r="AT19" s="16"/>
      <c r="AU19" s="16"/>
      <c r="AV19" s="16"/>
      <c r="AW19" s="16"/>
      <c r="AX19" s="16"/>
      <c r="AY19" s="101"/>
      <c r="AZ19" s="16"/>
      <c r="BA19" s="16"/>
      <c r="BB19" s="93">
        <v>3</v>
      </c>
      <c r="BC19" s="93">
        <v>3</v>
      </c>
      <c r="BD19" s="93"/>
      <c r="BE19" s="93">
        <v>9</v>
      </c>
      <c r="BF19" s="93">
        <v>9</v>
      </c>
      <c r="BG19" s="93"/>
      <c r="BH19" s="93"/>
      <c r="BI19" s="93"/>
      <c r="BJ19" s="93">
        <v>200</v>
      </c>
      <c r="BK19" s="93"/>
      <c r="BL19" s="93"/>
      <c r="BM19" s="93"/>
      <c r="BN19" s="93"/>
      <c r="BO19" s="93"/>
      <c r="BP19" s="93"/>
      <c r="BQ19" s="93"/>
      <c r="BR19" s="93"/>
      <c r="BS19" s="93"/>
      <c r="BT19" s="93"/>
      <c r="BU19" s="93"/>
      <c r="BV19" s="93"/>
      <c r="BW19" s="93"/>
      <c r="BX19" s="93"/>
      <c r="BY19" s="93"/>
      <c r="BZ19" s="93"/>
      <c r="CA19" s="93"/>
      <c r="CB19" s="93"/>
      <c r="CC19" s="93"/>
      <c r="CD19" s="93"/>
      <c r="CE19" s="93"/>
      <c r="CQ19" s="93" t="s">
        <v>4649</v>
      </c>
    </row>
    <row r="20" spans="1:95" s="85" customFormat="1" ht="15" x14ac:dyDescent="0.2">
      <c r="A20" s="16" t="s">
        <v>4506</v>
      </c>
      <c r="B20" s="16" t="str">
        <f t="shared" si="0"/>
        <v>04</v>
      </c>
      <c r="C20" s="16">
        <v>2013</v>
      </c>
      <c r="D20" s="16">
        <v>201304</v>
      </c>
      <c r="E20" s="105"/>
      <c r="F20" s="108">
        <v>41373</v>
      </c>
      <c r="G20" s="85">
        <v>1</v>
      </c>
      <c r="H20" s="85" t="s">
        <v>4463</v>
      </c>
      <c r="I20" s="16" t="s">
        <v>4285</v>
      </c>
      <c r="J20" s="85" t="str">
        <f>+VLOOKUP($I20,Responsable!$A$1:$F$128,2,FALSE)</f>
        <v>ana.alvarez@antioquia.gov.co</v>
      </c>
      <c r="K20" s="85" t="str">
        <f>+VLOOKUP($I20,Responsable!$A$1:$F$128,3,FALSE)</f>
        <v>3217707985-3136236780</v>
      </c>
      <c r="L20" s="85">
        <f>+VLOOKUP($I20,Responsable!$A$1:$F$128,4,FALSE)</f>
        <v>8862</v>
      </c>
      <c r="M20" s="16" t="s">
        <v>310</v>
      </c>
      <c r="N20" s="85" t="str">
        <f>+VLOOKUP($M20,Municipio!$A$1:$F$126,2,FALSE)</f>
        <v>05873</v>
      </c>
      <c r="O20" s="85" t="str">
        <f>+VLOOKUP($M20,Municipio!$A$1:$F$126,3,FALSE)</f>
        <v>Atrato Medio</v>
      </c>
      <c r="P20" s="85" t="str">
        <f>+VLOOKUP($M20,Municipio!$A$1:$F$126,4,FALSE)</f>
        <v>Z25</v>
      </c>
      <c r="Q20" s="85" t="str">
        <f>+VLOOKUP($M20,Municipio!$A$1:$F$126,5,FALSE)</f>
        <v>URABÁ</v>
      </c>
      <c r="R20" s="85" t="str">
        <f>+VLOOKUP($M20,Municipio!$A$1:$F$126,6,FALSE)</f>
        <v>R09</v>
      </c>
      <c r="T20" s="85" t="e">
        <f>+VLOOKUP($S20,Vereda!$A$1:$F$126,2,FALSE)</f>
        <v>#N/A</v>
      </c>
      <c r="U20" s="85" t="e">
        <f>+VLOOKUP($S20,Vereda!$A$1:$F$126,3,FALSE)</f>
        <v>#N/A</v>
      </c>
      <c r="V20" s="86"/>
      <c r="Y20" s="85" t="s">
        <v>360</v>
      </c>
      <c r="Z20" s="93" t="s">
        <v>360</v>
      </c>
      <c r="AA20" s="85">
        <f>+VLOOKUP($Y20,Evento!$A$1:$F$128,2,FALSE)</f>
        <v>30</v>
      </c>
      <c r="AB20" s="93"/>
      <c r="AC20" s="16"/>
      <c r="AD20" s="16"/>
      <c r="AE20" s="16"/>
      <c r="AF20" s="93"/>
      <c r="AG20" s="93"/>
      <c r="AH20" s="16"/>
      <c r="AI20" s="16"/>
      <c r="AJ20" s="16"/>
      <c r="AK20" s="16"/>
      <c r="AL20" s="16"/>
      <c r="AM20" s="16"/>
      <c r="AN20" s="16"/>
      <c r="AO20" s="16"/>
      <c r="AP20" s="16"/>
      <c r="AQ20" s="16"/>
      <c r="AR20" s="16"/>
      <c r="AS20" s="16"/>
      <c r="AT20" s="16"/>
      <c r="AU20" s="16"/>
      <c r="AV20" s="16"/>
      <c r="AW20" s="16"/>
      <c r="AX20" s="16"/>
      <c r="AY20" s="101"/>
      <c r="AZ20" s="16"/>
      <c r="BA20" s="16"/>
      <c r="BB20" s="93">
        <v>28</v>
      </c>
      <c r="BC20" s="93"/>
      <c r="BD20" s="93">
        <v>28</v>
      </c>
      <c r="BE20" s="93"/>
      <c r="BF20" s="93">
        <v>126</v>
      </c>
      <c r="BG20" s="93"/>
      <c r="BH20" s="93"/>
      <c r="BI20" s="93"/>
      <c r="BJ20" s="93"/>
      <c r="BK20" s="93"/>
      <c r="BL20" s="93">
        <v>160</v>
      </c>
      <c r="BM20" s="93"/>
      <c r="BN20" s="93"/>
      <c r="BO20" s="93"/>
      <c r="BP20" s="93"/>
      <c r="BQ20" s="93"/>
      <c r="BR20" s="93"/>
      <c r="BS20" s="93"/>
      <c r="BT20" s="16"/>
      <c r="BU20" s="93"/>
      <c r="BV20" s="93"/>
      <c r="BW20" s="93"/>
      <c r="BX20" s="93"/>
      <c r="BY20" s="93"/>
      <c r="BZ20" s="93"/>
      <c r="CA20" s="93"/>
      <c r="CB20" s="93"/>
      <c r="CC20" s="93"/>
      <c r="CD20" s="16"/>
      <c r="CE20" s="93"/>
      <c r="CQ20" s="93" t="s">
        <v>4650</v>
      </c>
    </row>
    <row r="21" spans="1:95" s="85" customFormat="1" ht="15" x14ac:dyDescent="0.2">
      <c r="A21" s="16" t="s">
        <v>4506</v>
      </c>
      <c r="B21" s="16" t="str">
        <f t="shared" si="0"/>
        <v>04</v>
      </c>
      <c r="C21" s="16">
        <v>2013</v>
      </c>
      <c r="D21" s="16">
        <v>201304</v>
      </c>
      <c r="E21" s="105">
        <v>41373</v>
      </c>
      <c r="F21" s="108">
        <v>41373</v>
      </c>
      <c r="G21" s="85">
        <v>1</v>
      </c>
      <c r="H21" s="85" t="s">
        <v>4463</v>
      </c>
      <c r="I21" s="16" t="s">
        <v>4285</v>
      </c>
      <c r="J21" s="85" t="str">
        <f>+VLOOKUP($I21,Responsable!$A$1:$F$128,2,FALSE)</f>
        <v>ana.alvarez@antioquia.gov.co</v>
      </c>
      <c r="K21" s="85" t="str">
        <f>+VLOOKUP($I21,Responsable!$A$1:$F$128,3,FALSE)</f>
        <v>3217707985-3136236780</v>
      </c>
      <c r="L21" s="85">
        <f>+VLOOKUP($I21,Responsable!$A$1:$F$128,4,FALSE)</f>
        <v>8862</v>
      </c>
      <c r="M21" s="16" t="s">
        <v>172</v>
      </c>
      <c r="N21" s="85" t="str">
        <f>+VLOOKUP($M21,Municipio!$A$1:$F$126,2,FALSE)</f>
        <v>05315</v>
      </c>
      <c r="O21" s="85" t="str">
        <f>+VLOOKUP($M21,Municipio!$A$1:$F$126,3,FALSE)</f>
        <v xml:space="preserve">Río Porce </v>
      </c>
      <c r="P21" s="85" t="str">
        <f>+VLOOKUP($M21,Municipio!$A$1:$F$126,4,FALSE)</f>
        <v>Z09</v>
      </c>
      <c r="Q21" s="85" t="str">
        <f>+VLOOKUP($M21,Municipio!$A$1:$F$126,5,FALSE)</f>
        <v>NORTE</v>
      </c>
      <c r="R21" s="85" t="str">
        <f>+VLOOKUP($M21,Municipio!$A$1:$F$126,6,FALSE)</f>
        <v>R05</v>
      </c>
      <c r="T21" s="85" t="e">
        <f>+VLOOKUP($S21,Vereda!$A$1:$F$126,2,FALSE)</f>
        <v>#N/A</v>
      </c>
      <c r="U21" s="85" t="e">
        <f>+VLOOKUP($S21,Vereda!$A$1:$F$126,3,FALSE)</f>
        <v>#N/A</v>
      </c>
      <c r="V21" s="86"/>
      <c r="Y21" s="85" t="s">
        <v>360</v>
      </c>
      <c r="Z21" s="93" t="s">
        <v>4545</v>
      </c>
      <c r="AA21" s="85">
        <f>+VLOOKUP($Y21,Evento!$A$1:$F$128,2,FALSE)</f>
        <v>30</v>
      </c>
      <c r="AB21" s="93"/>
      <c r="AC21" s="16"/>
      <c r="AD21" s="16"/>
      <c r="AE21" s="16"/>
      <c r="AF21" s="93"/>
      <c r="AG21" s="93"/>
      <c r="AH21" s="16"/>
      <c r="AI21" s="16"/>
      <c r="AJ21" s="16"/>
      <c r="AK21" s="16"/>
      <c r="AL21" s="16"/>
      <c r="AM21" s="16"/>
      <c r="AN21" s="16"/>
      <c r="AO21" s="16"/>
      <c r="AP21" s="16"/>
      <c r="AQ21" s="16"/>
      <c r="AR21" s="16"/>
      <c r="AS21" s="16"/>
      <c r="AT21" s="16"/>
      <c r="AU21" s="16"/>
      <c r="AV21" s="16"/>
      <c r="AW21" s="16"/>
      <c r="AX21" s="16"/>
      <c r="AY21" s="101">
        <v>201300129573</v>
      </c>
      <c r="AZ21" s="16"/>
      <c r="BA21" s="16"/>
      <c r="BB21" s="93">
        <v>29</v>
      </c>
      <c r="BC21" s="93">
        <v>29</v>
      </c>
      <c r="BD21" s="93">
        <v>29</v>
      </c>
      <c r="BE21" s="93"/>
      <c r="BF21" s="93"/>
      <c r="BG21" s="93"/>
      <c r="BH21" s="93"/>
      <c r="BI21" s="93"/>
      <c r="BJ21" s="93">
        <v>200</v>
      </c>
      <c r="BK21" s="93"/>
      <c r="BL21" s="93">
        <v>151</v>
      </c>
      <c r="BM21" s="93"/>
      <c r="BN21" s="93"/>
      <c r="BO21" s="93"/>
      <c r="BP21" s="93"/>
      <c r="BQ21" s="93"/>
      <c r="BR21" s="93"/>
      <c r="BS21" s="93"/>
      <c r="BT21" s="16"/>
      <c r="BU21" s="93"/>
      <c r="BV21" s="93"/>
      <c r="BW21" s="93"/>
      <c r="BX21" s="93"/>
      <c r="BY21" s="93"/>
      <c r="BZ21" s="93"/>
      <c r="CA21" s="93"/>
      <c r="CB21" s="93"/>
      <c r="CC21" s="93"/>
      <c r="CD21" s="16"/>
      <c r="CE21" s="93"/>
      <c r="CQ21" s="93" t="s">
        <v>4651</v>
      </c>
    </row>
    <row r="22" spans="1:95" s="85" customFormat="1" ht="15" x14ac:dyDescent="0.2">
      <c r="A22" s="16" t="s">
        <v>4506</v>
      </c>
      <c r="B22" s="16" t="str">
        <f t="shared" si="0"/>
        <v>04</v>
      </c>
      <c r="C22" s="16">
        <v>2013</v>
      </c>
      <c r="D22" s="16">
        <v>201304</v>
      </c>
      <c r="E22" s="105"/>
      <c r="F22" s="108">
        <v>41375</v>
      </c>
      <c r="G22" s="85">
        <v>1</v>
      </c>
      <c r="H22" s="85" t="s">
        <v>4463</v>
      </c>
      <c r="I22" s="16" t="s">
        <v>4285</v>
      </c>
      <c r="J22" s="85" t="str">
        <f>+VLOOKUP($I22,Responsable!$A$1:$F$128,2,FALSE)</f>
        <v>ana.alvarez@antioquia.gov.co</v>
      </c>
      <c r="K22" s="85" t="str">
        <f>+VLOOKUP($I22,Responsable!$A$1:$F$128,3,FALSE)</f>
        <v>3217707985-3136236780</v>
      </c>
      <c r="L22" s="85">
        <f>+VLOOKUP($I22,Responsable!$A$1:$F$128,4,FALSE)</f>
        <v>8862</v>
      </c>
      <c r="M22" s="16" t="s">
        <v>120</v>
      </c>
      <c r="N22" s="85" t="str">
        <f>+VLOOKUP($M22,Municipio!$A$1:$F$126,2,FALSE)</f>
        <v>05154</v>
      </c>
      <c r="O22" s="85" t="str">
        <f>+VLOOKUP($M22,Municipio!$A$1:$F$126,3,FALSE)</f>
        <v>Bajo Cauca</v>
      </c>
      <c r="P22" s="85" t="str">
        <f>+VLOOKUP($M22,Municipio!$A$1:$F$126,4,FALSE)</f>
        <v>Z04</v>
      </c>
      <c r="Q22" s="85" t="str">
        <f>+VLOOKUP($M22,Municipio!$A$1:$F$126,5,FALSE)</f>
        <v>BAJO CAUCA</v>
      </c>
      <c r="R22" s="85" t="str">
        <f>+VLOOKUP($M22,Municipio!$A$1:$F$126,6,FALSE)</f>
        <v>R02</v>
      </c>
      <c r="T22" s="85" t="e">
        <f>+VLOOKUP($S22,Vereda!$A$1:$F$126,2,FALSE)</f>
        <v>#N/A</v>
      </c>
      <c r="U22" s="85" t="e">
        <f>+VLOOKUP($S22,Vereda!$A$1:$F$126,3,FALSE)</f>
        <v>#N/A</v>
      </c>
      <c r="V22" s="86"/>
      <c r="Y22" s="85" t="s">
        <v>4531</v>
      </c>
      <c r="Z22" s="93" t="s">
        <v>4535</v>
      </c>
      <c r="AA22" s="85">
        <f>+VLOOKUP($Y22,Evento!$A$1:$F$128,2,FALSE)</f>
        <v>15</v>
      </c>
      <c r="AB22" s="93"/>
      <c r="AC22" s="16"/>
      <c r="AD22" s="16"/>
      <c r="AE22" s="16"/>
      <c r="AF22" s="93"/>
      <c r="AG22" s="93"/>
      <c r="AH22" s="16"/>
      <c r="AI22" s="16"/>
      <c r="AJ22" s="16"/>
      <c r="AK22" s="16"/>
      <c r="AL22" s="16"/>
      <c r="AM22" s="16"/>
      <c r="AN22" s="16"/>
      <c r="AO22" s="16"/>
      <c r="AP22" s="16"/>
      <c r="AQ22" s="16"/>
      <c r="AR22" s="16"/>
      <c r="AS22" s="16"/>
      <c r="AT22" s="16"/>
      <c r="AU22" s="16"/>
      <c r="AV22" s="16"/>
      <c r="AW22" s="16"/>
      <c r="AX22" s="16"/>
      <c r="AY22" s="101"/>
      <c r="AZ22" s="16"/>
      <c r="BA22" s="16"/>
      <c r="BB22" s="93">
        <v>5</v>
      </c>
      <c r="BC22" s="93">
        <v>5</v>
      </c>
      <c r="BD22" s="93"/>
      <c r="BE22" s="93"/>
      <c r="BF22" s="93"/>
      <c r="BG22" s="93"/>
      <c r="BH22" s="93"/>
      <c r="BI22" s="93"/>
      <c r="BJ22" s="93"/>
      <c r="BK22" s="93"/>
      <c r="BL22" s="93">
        <v>150</v>
      </c>
      <c r="BM22" s="93"/>
      <c r="BN22" s="93"/>
      <c r="BO22" s="93"/>
      <c r="BP22" s="93"/>
      <c r="BQ22" s="93"/>
      <c r="BR22" s="93"/>
      <c r="BS22" s="93"/>
      <c r="BT22" s="16"/>
      <c r="BU22" s="93"/>
      <c r="BV22" s="93"/>
      <c r="BW22" s="93"/>
      <c r="BX22" s="93"/>
      <c r="BY22" s="93"/>
      <c r="BZ22" s="93"/>
      <c r="CA22" s="93"/>
      <c r="CB22" s="93"/>
      <c r="CC22" s="93"/>
      <c r="CD22" s="16"/>
      <c r="CE22" s="93"/>
      <c r="CQ22" s="93" t="s">
        <v>4652</v>
      </c>
    </row>
    <row r="23" spans="1:95" s="85" customFormat="1" ht="15" x14ac:dyDescent="0.2">
      <c r="A23" s="16" t="s">
        <v>4506</v>
      </c>
      <c r="B23" s="16" t="str">
        <f t="shared" si="0"/>
        <v>04</v>
      </c>
      <c r="C23" s="16">
        <v>2013</v>
      </c>
      <c r="D23" s="16">
        <v>201304</v>
      </c>
      <c r="E23" s="105">
        <v>41372</v>
      </c>
      <c r="F23" s="108">
        <v>41375</v>
      </c>
      <c r="G23" s="85">
        <v>1</v>
      </c>
      <c r="H23" s="85" t="s">
        <v>4463</v>
      </c>
      <c r="I23" s="16" t="s">
        <v>4285</v>
      </c>
      <c r="J23" s="85" t="str">
        <f>+VLOOKUP($I23,Responsable!$A$1:$F$128,2,FALSE)</f>
        <v>ana.alvarez@antioquia.gov.co</v>
      </c>
      <c r="K23" s="85" t="str">
        <f>+VLOOKUP($I23,Responsable!$A$1:$F$128,3,FALSE)</f>
        <v>3217707985-3136236780</v>
      </c>
      <c r="L23" s="85">
        <f>+VLOOKUP($I23,Responsable!$A$1:$F$128,4,FALSE)</f>
        <v>8862</v>
      </c>
      <c r="M23" s="16" t="s">
        <v>306</v>
      </c>
      <c r="N23" s="85" t="str">
        <f>+VLOOKUP($M23,Municipio!$A$1:$F$126,2,FALSE)</f>
        <v>05858</v>
      </c>
      <c r="O23" s="85" t="str">
        <f>+VLOOKUP($M23,Municipio!$A$1:$F$126,3,FALSE)</f>
        <v>Meseta</v>
      </c>
      <c r="P23" s="85" t="str">
        <f>+VLOOKUP($M23,Municipio!$A$1:$F$126,4,FALSE)</f>
        <v>Z07</v>
      </c>
      <c r="Q23" s="85" t="str">
        <f>+VLOOKUP($M23,Municipio!$A$1:$F$126,5,FALSE)</f>
        <v>NORDESTE</v>
      </c>
      <c r="R23" s="85" t="str">
        <f>+VLOOKUP($M23,Municipio!$A$1:$F$126,6,FALSE)</f>
        <v>R04</v>
      </c>
      <c r="T23" s="85" t="e">
        <f>+VLOOKUP($S23,Vereda!$A$1:$F$126,2,FALSE)</f>
        <v>#N/A</v>
      </c>
      <c r="U23" s="85" t="e">
        <f>+VLOOKUP($S23,Vereda!$A$1:$F$126,3,FALSE)</f>
        <v>#N/A</v>
      </c>
      <c r="V23" s="86"/>
      <c r="Y23" s="85" t="s">
        <v>360</v>
      </c>
      <c r="Z23" s="93" t="s">
        <v>360</v>
      </c>
      <c r="AA23" s="85">
        <f>+VLOOKUP($Y23,Evento!$A$1:$F$128,2,FALSE)</f>
        <v>30</v>
      </c>
      <c r="AB23" s="93"/>
      <c r="AC23" s="16"/>
      <c r="AD23" s="16"/>
      <c r="AE23" s="16"/>
      <c r="AF23" s="93"/>
      <c r="AG23" s="93"/>
      <c r="AH23" s="16"/>
      <c r="AI23" s="16"/>
      <c r="AJ23" s="16"/>
      <c r="AK23" s="16"/>
      <c r="AL23" s="16"/>
      <c r="AM23" s="16"/>
      <c r="AN23" s="16"/>
      <c r="AO23" s="16"/>
      <c r="AP23" s="16"/>
      <c r="AQ23" s="16"/>
      <c r="AR23" s="16"/>
      <c r="AS23" s="16"/>
      <c r="AT23" s="16"/>
      <c r="AU23" s="16"/>
      <c r="AV23" s="16"/>
      <c r="AW23" s="16"/>
      <c r="AX23" s="16"/>
      <c r="AY23" s="101">
        <v>201300127112</v>
      </c>
      <c r="AZ23" s="16"/>
      <c r="BA23" s="16"/>
      <c r="BB23" s="93"/>
      <c r="BC23" s="93"/>
      <c r="BD23" s="93"/>
      <c r="BE23" s="93">
        <v>50</v>
      </c>
      <c r="BF23" s="93"/>
      <c r="BG23" s="93"/>
      <c r="BH23" s="93"/>
      <c r="BI23" s="93"/>
      <c r="BJ23" s="93"/>
      <c r="BK23" s="93"/>
      <c r="BL23" s="93">
        <v>300</v>
      </c>
      <c r="BM23" s="93"/>
      <c r="BN23" s="93"/>
      <c r="BO23" s="93"/>
      <c r="BP23" s="93"/>
      <c r="BQ23" s="93"/>
      <c r="BR23" s="93"/>
      <c r="BS23" s="93"/>
      <c r="BT23" s="16"/>
      <c r="BU23" s="93"/>
      <c r="BV23" s="93"/>
      <c r="BW23" s="93"/>
      <c r="BX23" s="93"/>
      <c r="BY23" s="93"/>
      <c r="BZ23" s="93"/>
      <c r="CA23" s="93"/>
      <c r="CB23" s="93"/>
      <c r="CC23" s="93"/>
      <c r="CD23" s="16"/>
      <c r="CE23" s="93"/>
      <c r="CQ23" s="93" t="s">
        <v>4653</v>
      </c>
    </row>
    <row r="24" spans="1:95" s="85" customFormat="1" ht="15" x14ac:dyDescent="0.2">
      <c r="A24" s="16" t="s">
        <v>4506</v>
      </c>
      <c r="B24" s="16" t="str">
        <f t="shared" si="0"/>
        <v>04</v>
      </c>
      <c r="C24" s="16">
        <v>2013</v>
      </c>
      <c r="D24" s="16">
        <v>201304</v>
      </c>
      <c r="E24" s="105">
        <v>41374</v>
      </c>
      <c r="F24" s="108">
        <v>41375</v>
      </c>
      <c r="G24" s="85">
        <v>1</v>
      </c>
      <c r="H24" s="85" t="s">
        <v>4463</v>
      </c>
      <c r="I24" s="16" t="s">
        <v>4285</v>
      </c>
      <c r="J24" s="85" t="str">
        <f>+VLOOKUP($I24,Responsable!$A$1:$F$128,2,FALSE)</f>
        <v>ana.alvarez@antioquia.gov.co</v>
      </c>
      <c r="K24" s="85" t="str">
        <f>+VLOOKUP($I24,Responsable!$A$1:$F$128,3,FALSE)</f>
        <v>3217707985-3136236780</v>
      </c>
      <c r="L24" s="85">
        <f>+VLOOKUP($I24,Responsable!$A$1:$F$128,4,FALSE)</f>
        <v>8862</v>
      </c>
      <c r="M24" s="16" t="s">
        <v>286</v>
      </c>
      <c r="N24" s="85" t="str">
        <f>+VLOOKUP($M24,Municipio!$A$1:$F$126,2,FALSE)</f>
        <v>05789</v>
      </c>
      <c r="O24" s="85" t="str">
        <f>+VLOOKUP($M24,Municipio!$A$1:$F$126,3,FALSE)</f>
        <v>Cartama</v>
      </c>
      <c r="P24" s="85" t="str">
        <f>+VLOOKUP($M24,Municipio!$A$1:$F$126,4,FALSE)</f>
        <v>Z22</v>
      </c>
      <c r="Q24" s="85" t="str">
        <f>+VLOOKUP($M24,Municipio!$A$1:$F$126,5,FALSE)</f>
        <v>SUROESTE</v>
      </c>
      <c r="R24" s="85" t="str">
        <f>+VLOOKUP($M24,Municipio!$A$1:$F$126,6,FALSE)</f>
        <v>R08</v>
      </c>
      <c r="T24" s="85" t="e">
        <f>+VLOOKUP($S24,Vereda!$A$1:$F$126,2,FALSE)</f>
        <v>#N/A</v>
      </c>
      <c r="U24" s="85" t="e">
        <f>+VLOOKUP($S24,Vereda!$A$1:$F$126,3,FALSE)</f>
        <v>#N/A</v>
      </c>
      <c r="V24" s="86"/>
      <c r="Y24" s="85" t="s">
        <v>360</v>
      </c>
      <c r="Z24" s="93" t="s">
        <v>360</v>
      </c>
      <c r="AA24" s="85">
        <f>+VLOOKUP($Y24,Evento!$A$1:$F$128,2,FALSE)</f>
        <v>30</v>
      </c>
      <c r="AB24" s="93"/>
      <c r="AC24" s="16"/>
      <c r="AD24" s="16"/>
      <c r="AE24" s="16"/>
      <c r="AF24" s="93"/>
      <c r="AG24" s="93"/>
      <c r="AH24" s="16"/>
      <c r="AI24" s="16"/>
      <c r="AJ24" s="16"/>
      <c r="AK24" s="16"/>
      <c r="AL24" s="16"/>
      <c r="AM24" s="16"/>
      <c r="AN24" s="16"/>
      <c r="AO24" s="16"/>
      <c r="AP24" s="16"/>
      <c r="AQ24" s="16"/>
      <c r="AR24" s="16"/>
      <c r="AS24" s="16"/>
      <c r="AT24" s="16"/>
      <c r="AU24" s="16"/>
      <c r="AV24" s="16"/>
      <c r="AW24" s="16"/>
      <c r="AX24" s="16"/>
      <c r="AY24" s="101">
        <v>201300130318</v>
      </c>
      <c r="AZ24" s="16"/>
      <c r="BA24" s="16"/>
      <c r="BB24" s="93"/>
      <c r="BC24" s="93">
        <v>20</v>
      </c>
      <c r="BD24" s="93">
        <v>20</v>
      </c>
      <c r="BE24" s="93"/>
      <c r="BF24" s="93"/>
      <c r="BG24" s="93"/>
      <c r="BH24" s="93"/>
      <c r="BI24" s="93"/>
      <c r="BJ24" s="93">
        <v>250</v>
      </c>
      <c r="BK24" s="93"/>
      <c r="BL24" s="93"/>
      <c r="BM24" s="93"/>
      <c r="BN24" s="93"/>
      <c r="BO24" s="93"/>
      <c r="BP24" s="93"/>
      <c r="BQ24" s="93"/>
      <c r="BR24" s="93"/>
      <c r="BS24" s="93"/>
      <c r="BT24" s="16"/>
      <c r="BU24" s="93"/>
      <c r="BV24" s="93"/>
      <c r="BW24" s="93"/>
      <c r="BX24" s="93"/>
      <c r="BY24" s="93"/>
      <c r="BZ24" s="93"/>
      <c r="CA24" s="93"/>
      <c r="CB24" s="93"/>
      <c r="CC24" s="93"/>
      <c r="CD24" s="16"/>
      <c r="CE24" s="93"/>
      <c r="CQ24" s="93" t="s">
        <v>4654</v>
      </c>
    </row>
    <row r="25" spans="1:95" s="85" customFormat="1" ht="15" x14ac:dyDescent="0.2">
      <c r="A25" s="16" t="s">
        <v>4506</v>
      </c>
      <c r="B25" s="16" t="str">
        <f t="shared" si="0"/>
        <v>04</v>
      </c>
      <c r="C25" s="16">
        <v>2013</v>
      </c>
      <c r="D25" s="16">
        <v>201304</v>
      </c>
      <c r="E25" s="105">
        <v>41374</v>
      </c>
      <c r="F25" s="108">
        <v>41375</v>
      </c>
      <c r="G25" s="85">
        <v>1</v>
      </c>
      <c r="H25" s="85" t="s">
        <v>4463</v>
      </c>
      <c r="I25" s="16" t="s">
        <v>4285</v>
      </c>
      <c r="J25" s="85" t="str">
        <f>+VLOOKUP($I25,Responsable!$A$1:$F$128,2,FALSE)</f>
        <v>ana.alvarez@antioquia.gov.co</v>
      </c>
      <c r="K25" s="85" t="str">
        <f>+VLOOKUP($I25,Responsable!$A$1:$F$128,3,FALSE)</f>
        <v>3217707985-3136236780</v>
      </c>
      <c r="L25" s="85">
        <f>+VLOOKUP($I25,Responsable!$A$1:$F$128,4,FALSE)</f>
        <v>8862</v>
      </c>
      <c r="M25" s="16" t="s">
        <v>124</v>
      </c>
      <c r="N25" s="85" t="str">
        <f>+VLOOKUP($M25,Municipio!$A$1:$F$126,2,FALSE)</f>
        <v>05190</v>
      </c>
      <c r="O25" s="85" t="str">
        <f>+VLOOKUP($M25,Municipio!$A$1:$F$126,3,FALSE)</f>
        <v>Nus</v>
      </c>
      <c r="P25" s="85" t="str">
        <f>+VLOOKUP($M25,Municipio!$A$1:$F$126,4,FALSE)</f>
        <v>Z05</v>
      </c>
      <c r="Q25" s="85" t="str">
        <f>+VLOOKUP($M25,Municipio!$A$1:$F$126,5,FALSE)</f>
        <v>NORDESTE</v>
      </c>
      <c r="R25" s="85" t="str">
        <f>+VLOOKUP($M25,Municipio!$A$1:$F$126,6,FALSE)</f>
        <v>R04</v>
      </c>
      <c r="T25" s="85" t="e">
        <f>+VLOOKUP($S25,Vereda!$A$1:$F$126,2,FALSE)</f>
        <v>#N/A</v>
      </c>
      <c r="U25" s="85" t="e">
        <f>+VLOOKUP($S25,Vereda!$A$1:$F$126,3,FALSE)</f>
        <v>#N/A</v>
      </c>
      <c r="V25" s="86"/>
      <c r="Y25" s="16" t="s">
        <v>349</v>
      </c>
      <c r="Z25" s="93" t="s">
        <v>349</v>
      </c>
      <c r="AA25" s="85">
        <f>+VLOOKUP($Y25,Evento!$A$1:$F$128,2,FALSE)</f>
        <v>19</v>
      </c>
      <c r="AB25" s="93"/>
      <c r="AC25" s="16"/>
      <c r="AD25" s="16"/>
      <c r="AE25" s="16"/>
      <c r="AF25" s="93"/>
      <c r="AG25" s="93"/>
      <c r="AH25" s="16"/>
      <c r="AI25" s="16"/>
      <c r="AJ25" s="16"/>
      <c r="AK25" s="16"/>
      <c r="AL25" s="16"/>
      <c r="AM25" s="16"/>
      <c r="AN25" s="16"/>
      <c r="AO25" s="16"/>
      <c r="AP25" s="16"/>
      <c r="AQ25" s="16"/>
      <c r="AR25" s="16"/>
      <c r="AS25" s="16"/>
      <c r="AT25" s="16"/>
      <c r="AU25" s="16"/>
      <c r="AV25" s="16"/>
      <c r="AW25" s="16"/>
      <c r="AX25" s="16"/>
      <c r="AY25" s="101">
        <v>201300130608</v>
      </c>
      <c r="AZ25" s="16"/>
      <c r="BA25" s="16"/>
      <c r="BB25" s="93"/>
      <c r="BC25" s="93"/>
      <c r="BD25" s="93"/>
      <c r="BE25" s="93"/>
      <c r="BF25" s="93"/>
      <c r="BG25" s="93"/>
      <c r="BH25" s="93"/>
      <c r="BI25" s="93"/>
      <c r="BJ25" s="93"/>
      <c r="BK25" s="93"/>
      <c r="BL25" s="93"/>
      <c r="BM25" s="93"/>
      <c r="BN25" s="93"/>
      <c r="BO25" s="93"/>
      <c r="BP25" s="93"/>
      <c r="BQ25" s="93"/>
      <c r="BR25" s="93"/>
      <c r="BS25" s="93"/>
      <c r="BT25" s="16"/>
      <c r="BU25" s="93"/>
      <c r="BV25" s="93"/>
      <c r="BW25" s="93"/>
      <c r="BX25" s="93"/>
      <c r="BY25" s="93"/>
      <c r="BZ25" s="93"/>
      <c r="CA25" s="93"/>
      <c r="CB25" s="93"/>
      <c r="CC25" s="93"/>
      <c r="CD25" s="16"/>
      <c r="CE25" s="93"/>
      <c r="CQ25" s="93" t="s">
        <v>4655</v>
      </c>
    </row>
    <row r="26" spans="1:95" s="85" customFormat="1" ht="15" x14ac:dyDescent="0.2">
      <c r="A26" s="16" t="s">
        <v>4506</v>
      </c>
      <c r="B26" s="16" t="str">
        <f t="shared" si="0"/>
        <v>04</v>
      </c>
      <c r="C26" s="16">
        <v>2013</v>
      </c>
      <c r="D26" s="16">
        <v>201304</v>
      </c>
      <c r="E26" s="105"/>
      <c r="F26" s="108">
        <v>41374</v>
      </c>
      <c r="G26" s="85">
        <v>1</v>
      </c>
      <c r="H26" s="85" t="s">
        <v>4463</v>
      </c>
      <c r="I26" s="16" t="s">
        <v>4285</v>
      </c>
      <c r="J26" s="85" t="str">
        <f>+VLOOKUP($I26,Responsable!$A$1:$F$128,2,FALSE)</f>
        <v>ana.alvarez@antioquia.gov.co</v>
      </c>
      <c r="K26" s="85" t="str">
        <f>+VLOOKUP($I26,Responsable!$A$1:$F$128,3,FALSE)</f>
        <v>3217707985-3136236780</v>
      </c>
      <c r="L26" s="85">
        <f>+VLOOKUP($I26,Responsable!$A$1:$F$128,4,FALSE)</f>
        <v>8862</v>
      </c>
      <c r="M26" s="16" t="s">
        <v>38</v>
      </c>
      <c r="N26" s="85" t="str">
        <f>+VLOOKUP($M26,Municipio!$A$1:$F$126,2,FALSE)</f>
        <v>05036</v>
      </c>
      <c r="O26" s="85" t="str">
        <f>+VLOOKUP($M26,Municipio!$A$1:$F$126,3,FALSE)</f>
        <v>Sinifaná</v>
      </c>
      <c r="P26" s="85" t="str">
        <f>+VLOOKUP($M26,Municipio!$A$1:$F$126,4,FALSE)</f>
        <v>Z19</v>
      </c>
      <c r="Q26" s="85" t="str">
        <f>+VLOOKUP($M26,Municipio!$A$1:$F$126,5,FALSE)</f>
        <v>SUROESTE</v>
      </c>
      <c r="R26" s="85" t="str">
        <f>+VLOOKUP($M26,Municipio!$A$1:$F$126,6,FALSE)</f>
        <v>R08</v>
      </c>
      <c r="T26" s="85" t="e">
        <f>+VLOOKUP($S26,Vereda!$A$1:$F$126,2,FALSE)</f>
        <v>#N/A</v>
      </c>
      <c r="U26" s="85" t="e">
        <f>+VLOOKUP($S26,Vereda!$A$1:$F$126,3,FALSE)</f>
        <v>#N/A</v>
      </c>
      <c r="V26" s="86"/>
      <c r="Y26" s="85" t="s">
        <v>360</v>
      </c>
      <c r="Z26" s="93" t="s">
        <v>360</v>
      </c>
      <c r="AA26" s="85">
        <f>+VLOOKUP($Y26,Evento!$A$1:$F$128,2,FALSE)</f>
        <v>30</v>
      </c>
      <c r="AB26" s="93"/>
      <c r="AC26" s="16"/>
      <c r="AD26" s="16"/>
      <c r="AE26" s="16"/>
      <c r="AF26" s="93"/>
      <c r="AG26" s="93"/>
      <c r="AH26" s="16"/>
      <c r="AI26" s="16"/>
      <c r="AJ26" s="16"/>
      <c r="AK26" s="16"/>
      <c r="AL26" s="16"/>
      <c r="AM26" s="16"/>
      <c r="AN26" s="16"/>
      <c r="AO26" s="16"/>
      <c r="AP26" s="16"/>
      <c r="AQ26" s="16"/>
      <c r="AR26" s="16"/>
      <c r="AS26" s="16"/>
      <c r="AT26" s="16"/>
      <c r="AU26" s="16"/>
      <c r="AV26" s="16"/>
      <c r="AW26" s="16"/>
      <c r="AX26" s="16"/>
      <c r="AY26" s="101"/>
      <c r="AZ26" s="16"/>
      <c r="BA26" s="16"/>
      <c r="BB26" s="93">
        <v>13</v>
      </c>
      <c r="BC26" s="93">
        <v>13</v>
      </c>
      <c r="BD26" s="93">
        <v>13</v>
      </c>
      <c r="BE26" s="93">
        <v>8</v>
      </c>
      <c r="BF26" s="93"/>
      <c r="BG26" s="93"/>
      <c r="BH26" s="93"/>
      <c r="BI26" s="93"/>
      <c r="BJ26" s="93"/>
      <c r="BK26" s="93"/>
      <c r="BL26" s="93"/>
      <c r="BM26" s="93"/>
      <c r="BN26" s="93"/>
      <c r="BO26" s="93"/>
      <c r="BP26" s="93"/>
      <c r="BQ26" s="93"/>
      <c r="BR26" s="93"/>
      <c r="BS26" s="93"/>
      <c r="BT26" s="16"/>
      <c r="BU26" s="93"/>
      <c r="BV26" s="93"/>
      <c r="BW26" s="93">
        <v>80</v>
      </c>
      <c r="BX26" s="93"/>
      <c r="BY26" s="93"/>
      <c r="BZ26" s="93"/>
      <c r="CA26" s="93"/>
      <c r="CB26" s="93"/>
      <c r="CC26" s="93"/>
      <c r="CD26" s="16"/>
      <c r="CE26" s="93"/>
      <c r="CQ26" s="93" t="s">
        <v>4656</v>
      </c>
    </row>
    <row r="27" spans="1:95" s="85" customFormat="1" ht="15" x14ac:dyDescent="0.2">
      <c r="A27" s="16" t="s">
        <v>4506</v>
      </c>
      <c r="B27" s="16" t="str">
        <f t="shared" si="0"/>
        <v>04</v>
      </c>
      <c r="C27" s="16">
        <v>2013</v>
      </c>
      <c r="D27" s="16">
        <v>201304</v>
      </c>
      <c r="E27" s="105">
        <v>41374</v>
      </c>
      <c r="F27" s="108">
        <v>41372</v>
      </c>
      <c r="G27" s="85">
        <v>1</v>
      </c>
      <c r="H27" s="85" t="s">
        <v>4463</v>
      </c>
      <c r="I27" s="16" t="s">
        <v>4285</v>
      </c>
      <c r="J27" s="85" t="str">
        <f>+VLOOKUP($I27,Responsable!$A$1:$F$128,2,FALSE)</f>
        <v>ana.alvarez@antioquia.gov.co</v>
      </c>
      <c r="K27" s="85" t="str">
        <f>+VLOOKUP($I27,Responsable!$A$1:$F$128,3,FALSE)</f>
        <v>3217707985-3136236780</v>
      </c>
      <c r="L27" s="85">
        <f>+VLOOKUP($I27,Responsable!$A$1:$F$128,4,FALSE)</f>
        <v>8862</v>
      </c>
      <c r="M27" s="16" t="s">
        <v>276</v>
      </c>
      <c r="N27" s="85" t="str">
        <f>+VLOOKUP($M27,Municipio!$A$1:$F$126,2,FALSE)</f>
        <v>05686</v>
      </c>
      <c r="O27" s="85" t="str">
        <f>+VLOOKUP($M27,Municipio!$A$1:$F$126,3,FALSE)</f>
        <v>Río Grande y Chico</v>
      </c>
      <c r="P27" s="85" t="str">
        <f>+VLOOKUP($M27,Municipio!$A$1:$F$126,4,FALSE)</f>
        <v>Z11</v>
      </c>
      <c r="Q27" s="85" t="str">
        <f>+VLOOKUP($M27,Municipio!$A$1:$F$126,5,FALSE)</f>
        <v>NORTE</v>
      </c>
      <c r="R27" s="85" t="str">
        <f>+VLOOKUP($M27,Municipio!$A$1:$F$126,6,FALSE)</f>
        <v>R05</v>
      </c>
      <c r="T27" s="85" t="e">
        <f>+VLOOKUP($S27,Vereda!$A$1:$F$126,2,FALSE)</f>
        <v>#N/A</v>
      </c>
      <c r="U27" s="85" t="e">
        <f>+VLOOKUP($S27,Vereda!$A$1:$F$126,3,FALSE)</f>
        <v>#N/A</v>
      </c>
      <c r="V27" s="86"/>
      <c r="Y27" s="16" t="s">
        <v>334</v>
      </c>
      <c r="Z27" s="93" t="s">
        <v>4541</v>
      </c>
      <c r="AA27" s="85">
        <f>+VLOOKUP($Y27,Evento!$A$1:$F$128,2,FALSE)</f>
        <v>4</v>
      </c>
      <c r="AB27" s="93"/>
      <c r="AC27" s="16"/>
      <c r="AD27" s="16"/>
      <c r="AE27" s="16"/>
      <c r="AF27" s="93"/>
      <c r="AG27" s="93"/>
      <c r="AH27" s="16"/>
      <c r="AI27" s="16"/>
      <c r="AJ27" s="16"/>
      <c r="AK27" s="16"/>
      <c r="AL27" s="16"/>
      <c r="AM27" s="16"/>
      <c r="AN27" s="16"/>
      <c r="AO27" s="16"/>
      <c r="AP27" s="16"/>
      <c r="AQ27" s="16"/>
      <c r="AR27" s="16"/>
      <c r="AS27" s="16"/>
      <c r="AT27" s="16"/>
      <c r="AU27" s="16"/>
      <c r="AV27" s="16"/>
      <c r="AW27" s="16"/>
      <c r="AX27" s="16"/>
      <c r="AY27" s="101">
        <v>201300126607</v>
      </c>
      <c r="AZ27" s="16"/>
      <c r="BA27" s="16"/>
      <c r="BB27" s="93"/>
      <c r="BC27" s="93"/>
      <c r="BD27" s="93"/>
      <c r="BE27" s="93"/>
      <c r="BF27" s="93"/>
      <c r="BG27" s="93"/>
      <c r="BH27" s="93"/>
      <c r="BI27" s="93"/>
      <c r="BJ27" s="93"/>
      <c r="BK27" s="93"/>
      <c r="BL27" s="93"/>
      <c r="BM27" s="93"/>
      <c r="BN27" s="93"/>
      <c r="BO27" s="93"/>
      <c r="BP27" s="93"/>
      <c r="BQ27" s="93"/>
      <c r="BR27" s="93"/>
      <c r="BS27" s="93"/>
      <c r="BT27" s="16"/>
      <c r="BU27" s="93"/>
      <c r="BV27" s="93"/>
      <c r="BW27" s="93"/>
      <c r="BX27" s="93"/>
      <c r="BY27" s="93"/>
      <c r="BZ27" s="93"/>
      <c r="CA27" s="93"/>
      <c r="CB27" s="93"/>
      <c r="CC27" s="93"/>
      <c r="CD27" s="16"/>
      <c r="CE27" s="93"/>
      <c r="CQ27" s="93" t="s">
        <v>4657</v>
      </c>
    </row>
    <row r="28" spans="1:95" s="85" customFormat="1" ht="15" x14ac:dyDescent="0.2">
      <c r="A28" s="16" t="s">
        <v>4506</v>
      </c>
      <c r="B28" s="16" t="str">
        <f t="shared" si="0"/>
        <v>04</v>
      </c>
      <c r="C28" s="16">
        <v>2013</v>
      </c>
      <c r="D28" s="16">
        <v>201304</v>
      </c>
      <c r="E28" s="105"/>
      <c r="F28" s="93"/>
      <c r="G28" s="85">
        <v>1</v>
      </c>
      <c r="H28" s="85" t="s">
        <v>4463</v>
      </c>
      <c r="I28" s="16" t="s">
        <v>4285</v>
      </c>
      <c r="J28" s="85" t="str">
        <f>+VLOOKUP($I28,Responsable!$A$1:$F$128,2,FALSE)</f>
        <v>ana.alvarez@antioquia.gov.co</v>
      </c>
      <c r="K28" s="85" t="str">
        <f>+VLOOKUP($I28,Responsable!$A$1:$F$128,3,FALSE)</f>
        <v>3217707985-3136236780</v>
      </c>
      <c r="L28" s="85">
        <f>+VLOOKUP($I28,Responsable!$A$1:$F$128,4,FALSE)</f>
        <v>8862</v>
      </c>
      <c r="M28" s="16" t="s">
        <v>124</v>
      </c>
      <c r="N28" s="85" t="str">
        <f>+VLOOKUP($M28,Municipio!$A$1:$F$126,2,FALSE)</f>
        <v>05190</v>
      </c>
      <c r="O28" s="85" t="str">
        <f>+VLOOKUP($M28,Municipio!$A$1:$F$126,3,FALSE)</f>
        <v>Nus</v>
      </c>
      <c r="P28" s="85" t="str">
        <f>+VLOOKUP($M28,Municipio!$A$1:$F$126,4,FALSE)</f>
        <v>Z05</v>
      </c>
      <c r="Q28" s="85" t="str">
        <f>+VLOOKUP($M28,Municipio!$A$1:$F$126,5,FALSE)</f>
        <v>NORDESTE</v>
      </c>
      <c r="R28" s="85" t="str">
        <f>+VLOOKUP($M28,Municipio!$A$1:$F$126,6,FALSE)</f>
        <v>R04</v>
      </c>
      <c r="T28" s="85" t="e">
        <f>+VLOOKUP($S28,Vereda!$A$1:$F$126,2,FALSE)</f>
        <v>#N/A</v>
      </c>
      <c r="U28" s="85" t="e">
        <f>+VLOOKUP($S28,Vereda!$A$1:$F$126,3,FALSE)</f>
        <v>#N/A</v>
      </c>
      <c r="V28" s="86"/>
      <c r="Y28" s="16" t="s">
        <v>4429</v>
      </c>
      <c r="Z28" s="93"/>
      <c r="AA28" s="85">
        <f>+VLOOKUP($Y28,Evento!$A$1:$F$128,2,FALSE)</f>
        <v>39</v>
      </c>
      <c r="AB28" s="93"/>
      <c r="AC28" s="16"/>
      <c r="AD28" s="16"/>
      <c r="AE28" s="16"/>
      <c r="AF28" s="93"/>
      <c r="AG28" s="93"/>
      <c r="AH28" s="16"/>
      <c r="AI28" s="16"/>
      <c r="AJ28" s="16"/>
      <c r="AK28" s="16"/>
      <c r="AL28" s="16"/>
      <c r="AM28" s="16"/>
      <c r="AN28" s="16"/>
      <c r="AO28" s="16"/>
      <c r="AP28" s="16"/>
      <c r="AQ28" s="16"/>
      <c r="AR28" s="16"/>
      <c r="AS28" s="16"/>
      <c r="AT28" s="16"/>
      <c r="AU28" s="16"/>
      <c r="AV28" s="16"/>
      <c r="AW28" s="16"/>
      <c r="AX28" s="16"/>
      <c r="AY28" s="101">
        <v>201300124644</v>
      </c>
      <c r="AZ28" s="16"/>
      <c r="BA28" s="16"/>
      <c r="BB28" s="93"/>
      <c r="BC28" s="93"/>
      <c r="BD28" s="93"/>
      <c r="BE28" s="93"/>
      <c r="BF28" s="93"/>
      <c r="BG28" s="93"/>
      <c r="BH28" s="93"/>
      <c r="BI28" s="93"/>
      <c r="BJ28" s="93"/>
      <c r="BK28" s="93"/>
      <c r="BL28" s="93"/>
      <c r="BM28" s="93"/>
      <c r="BN28" s="93"/>
      <c r="BO28" s="93"/>
      <c r="BP28" s="93"/>
      <c r="BQ28" s="93"/>
      <c r="BR28" s="93"/>
      <c r="BS28" s="93"/>
      <c r="BT28" s="16"/>
      <c r="BU28" s="93"/>
      <c r="BV28" s="93"/>
      <c r="BW28" s="93"/>
      <c r="BX28" s="93"/>
      <c r="BY28" s="93"/>
      <c r="BZ28" s="93"/>
      <c r="CA28" s="93"/>
      <c r="CB28" s="93"/>
      <c r="CC28" s="93"/>
      <c r="CD28" s="16"/>
      <c r="CE28" s="93"/>
      <c r="CQ28" s="93" t="s">
        <v>4658</v>
      </c>
    </row>
    <row r="29" spans="1:95" s="85" customFormat="1" ht="15" x14ac:dyDescent="0.2">
      <c r="A29" s="16" t="s">
        <v>4506</v>
      </c>
      <c r="B29" s="16" t="str">
        <f t="shared" si="0"/>
        <v>04</v>
      </c>
      <c r="C29" s="16">
        <v>2013</v>
      </c>
      <c r="D29" s="16">
        <v>201304</v>
      </c>
      <c r="E29" s="105">
        <v>41382</v>
      </c>
      <c r="F29" s="108">
        <v>41380</v>
      </c>
      <c r="G29" s="85">
        <v>1</v>
      </c>
      <c r="H29" s="85" t="s">
        <v>4463</v>
      </c>
      <c r="I29" s="16" t="s">
        <v>4285</v>
      </c>
      <c r="J29" s="85" t="str">
        <f>+VLOOKUP($I29,Responsable!$A$1:$F$128,2,FALSE)</f>
        <v>ana.alvarez@antioquia.gov.co</v>
      </c>
      <c r="K29" s="85" t="str">
        <f>+VLOOKUP($I29,Responsable!$A$1:$F$128,3,FALSE)</f>
        <v>3217707985-3136236780</v>
      </c>
      <c r="L29" s="85">
        <f>+VLOOKUP($I29,Responsable!$A$1:$F$128,4,FALSE)</f>
        <v>8862</v>
      </c>
      <c r="M29" s="16" t="s">
        <v>86</v>
      </c>
      <c r="N29" s="85" t="str">
        <f>+VLOOKUP($M29,Municipio!$A$1:$F$126,2,FALSE)</f>
        <v>05107</v>
      </c>
      <c r="O29" s="85" t="str">
        <f>+VLOOKUP($M29,Municipio!$A$1:$F$126,3,FALSE)</f>
        <v>Vertiente Chorros Blancos</v>
      </c>
      <c r="P29" s="85" t="str">
        <f>+VLOOKUP($M29,Municipio!$A$1:$F$126,4,FALSE)</f>
        <v>Z10</v>
      </c>
      <c r="Q29" s="85" t="str">
        <f>+VLOOKUP($M29,Municipio!$A$1:$F$126,5,FALSE)</f>
        <v>NORTE</v>
      </c>
      <c r="R29" s="85" t="str">
        <f>+VLOOKUP($M29,Municipio!$A$1:$F$126,6,FALSE)</f>
        <v>R05</v>
      </c>
      <c r="T29" s="85" t="e">
        <f>+VLOOKUP($S29,Vereda!$A$1:$F$126,2,FALSE)</f>
        <v>#N/A</v>
      </c>
      <c r="U29" s="85" t="e">
        <f>+VLOOKUP($S29,Vereda!$A$1:$F$126,3,FALSE)</f>
        <v>#N/A</v>
      </c>
      <c r="V29" s="86"/>
      <c r="Y29" s="16" t="s">
        <v>357</v>
      </c>
      <c r="Z29" s="93" t="s">
        <v>4546</v>
      </c>
      <c r="AA29" s="85">
        <f>+VLOOKUP($Y29,Evento!$A$1:$F$128,2,FALSE)</f>
        <v>27</v>
      </c>
      <c r="AB29" s="93"/>
      <c r="AC29" s="16"/>
      <c r="AD29" s="16"/>
      <c r="AE29" s="16"/>
      <c r="AF29" s="93"/>
      <c r="AG29" s="93"/>
      <c r="AH29" s="16"/>
      <c r="AI29" s="16"/>
      <c r="AJ29" s="16"/>
      <c r="AK29" s="16"/>
      <c r="AL29" s="16"/>
      <c r="AM29" s="16"/>
      <c r="AN29" s="16"/>
      <c r="AO29" s="16"/>
      <c r="AP29" s="16"/>
      <c r="AQ29" s="16"/>
      <c r="AR29" s="16"/>
      <c r="AS29" s="16"/>
      <c r="AT29" s="16"/>
      <c r="AU29" s="16"/>
      <c r="AV29" s="16"/>
      <c r="AW29" s="16"/>
      <c r="AX29" s="16"/>
      <c r="AY29" s="101">
        <v>201300139490</v>
      </c>
      <c r="AZ29" s="16"/>
      <c r="BA29" s="16"/>
      <c r="BB29" s="93"/>
      <c r="BC29" s="93"/>
      <c r="BD29" s="93"/>
      <c r="BE29" s="93"/>
      <c r="BF29" s="93"/>
      <c r="BG29" s="93"/>
      <c r="BH29" s="93"/>
      <c r="BI29" s="93"/>
      <c r="BJ29" s="93"/>
      <c r="BK29" s="93"/>
      <c r="BL29" s="93"/>
      <c r="BM29" s="93"/>
      <c r="BN29" s="93"/>
      <c r="BO29" s="93"/>
      <c r="BP29" s="93"/>
      <c r="BQ29" s="93"/>
      <c r="BR29" s="93"/>
      <c r="BS29" s="93"/>
      <c r="BT29" s="16"/>
      <c r="BU29" s="93"/>
      <c r="BV29" s="93"/>
      <c r="BW29" s="93"/>
      <c r="BX29" s="93"/>
      <c r="BY29" s="93"/>
      <c r="BZ29" s="93"/>
      <c r="CA29" s="93"/>
      <c r="CB29" s="93"/>
      <c r="CC29" s="93"/>
      <c r="CD29" s="16"/>
      <c r="CE29" s="93"/>
      <c r="CQ29" s="93" t="s">
        <v>4659</v>
      </c>
    </row>
    <row r="30" spans="1:95" s="85" customFormat="1" ht="15" x14ac:dyDescent="0.2">
      <c r="A30" s="16" t="s">
        <v>4506</v>
      </c>
      <c r="B30" s="16" t="str">
        <f t="shared" si="0"/>
        <v>04</v>
      </c>
      <c r="C30" s="16">
        <v>2013</v>
      </c>
      <c r="D30" s="16">
        <v>201304</v>
      </c>
      <c r="E30" s="105"/>
      <c r="F30" s="108">
        <v>41374</v>
      </c>
      <c r="G30" s="85">
        <v>1</v>
      </c>
      <c r="H30" s="85" t="s">
        <v>4463</v>
      </c>
      <c r="I30" s="16" t="s">
        <v>4285</v>
      </c>
      <c r="J30" s="85" t="str">
        <f>+VLOOKUP($I30,Responsable!$A$1:$F$128,2,FALSE)</f>
        <v>ana.alvarez@antioquia.gov.co</v>
      </c>
      <c r="K30" s="85" t="str">
        <f>+VLOOKUP($I30,Responsable!$A$1:$F$128,3,FALSE)</f>
        <v>3217707985-3136236780</v>
      </c>
      <c r="L30" s="85">
        <f>+VLOOKUP($I30,Responsable!$A$1:$F$128,4,FALSE)</f>
        <v>8862</v>
      </c>
      <c r="M30" s="16" t="s">
        <v>290</v>
      </c>
      <c r="N30" s="85" t="str">
        <f>+VLOOKUP($M30,Municipio!$A$1:$F$126,2,FALSE)</f>
        <v>05792</v>
      </c>
      <c r="O30" s="85" t="str">
        <f>+VLOOKUP($M30,Municipio!$A$1:$F$126,3,FALSE)</f>
        <v>Cartama</v>
      </c>
      <c r="P30" s="85" t="str">
        <f>+VLOOKUP($M30,Municipio!$A$1:$F$126,4,FALSE)</f>
        <v>Z22</v>
      </c>
      <c r="Q30" s="85" t="str">
        <f>+VLOOKUP($M30,Municipio!$A$1:$F$126,5,FALSE)</f>
        <v>SUROESTE</v>
      </c>
      <c r="R30" s="85" t="str">
        <f>+VLOOKUP($M30,Municipio!$A$1:$F$126,6,FALSE)</f>
        <v>R08</v>
      </c>
      <c r="T30" s="85" t="e">
        <f>+VLOOKUP($S30,Vereda!$A$1:$F$126,2,FALSE)</f>
        <v>#N/A</v>
      </c>
      <c r="U30" s="85" t="e">
        <f>+VLOOKUP($S30,Vereda!$A$1:$F$126,3,FALSE)</f>
        <v>#N/A</v>
      </c>
      <c r="V30" s="86"/>
      <c r="Y30" s="16" t="s">
        <v>337</v>
      </c>
      <c r="Z30" s="93" t="s">
        <v>4547</v>
      </c>
      <c r="AA30" s="85">
        <f>+VLOOKUP($Y30,Evento!$A$1:$F$128,2,FALSE)</f>
        <v>7</v>
      </c>
      <c r="AB30" s="93"/>
      <c r="AC30" s="16"/>
      <c r="AD30" s="16"/>
      <c r="AE30" s="16"/>
      <c r="AF30" s="93"/>
      <c r="AG30" s="93"/>
      <c r="AH30" s="16"/>
      <c r="AI30" s="16"/>
      <c r="AJ30" s="16"/>
      <c r="AK30" s="16"/>
      <c r="AL30" s="16"/>
      <c r="AM30" s="16"/>
      <c r="AN30" s="16"/>
      <c r="AO30" s="16"/>
      <c r="AP30" s="16"/>
      <c r="AQ30" s="16"/>
      <c r="AR30" s="16"/>
      <c r="AS30" s="16"/>
      <c r="AT30" s="16"/>
      <c r="AU30" s="16"/>
      <c r="AV30" s="16"/>
      <c r="AW30" s="16"/>
      <c r="AX30" s="16"/>
      <c r="AY30" s="101"/>
      <c r="AZ30" s="16"/>
      <c r="BA30" s="16"/>
      <c r="BB30" s="93">
        <v>3</v>
      </c>
      <c r="BC30" s="93"/>
      <c r="BD30" s="93"/>
      <c r="BE30" s="93"/>
      <c r="BF30" s="93"/>
      <c r="BG30" s="93"/>
      <c r="BH30" s="93"/>
      <c r="BI30" s="93"/>
      <c r="BJ30" s="93">
        <v>189</v>
      </c>
      <c r="BK30" s="93"/>
      <c r="BL30" s="93"/>
      <c r="BM30" s="93"/>
      <c r="BN30" s="93"/>
      <c r="BO30" s="93"/>
      <c r="BP30" s="93"/>
      <c r="BQ30" s="93"/>
      <c r="BR30" s="93"/>
      <c r="BS30" s="93"/>
      <c r="BT30" s="16"/>
      <c r="BU30" s="93"/>
      <c r="BV30" s="93"/>
      <c r="BW30" s="93"/>
      <c r="BX30" s="93"/>
      <c r="BY30" s="93"/>
      <c r="BZ30" s="93"/>
      <c r="CA30" s="93"/>
      <c r="CB30" s="93"/>
      <c r="CC30" s="93"/>
      <c r="CD30" s="16"/>
      <c r="CE30" s="93"/>
      <c r="CQ30" s="93" t="s">
        <v>4660</v>
      </c>
    </row>
    <row r="31" spans="1:95" s="85" customFormat="1" ht="15" x14ac:dyDescent="0.2">
      <c r="A31" s="16" t="s">
        <v>4506</v>
      </c>
      <c r="B31" s="16" t="str">
        <f t="shared" ref="B31:B94" si="1">MID(D31,5,2)</f>
        <v>04</v>
      </c>
      <c r="C31" s="16">
        <v>2013</v>
      </c>
      <c r="D31" s="16">
        <v>201304</v>
      </c>
      <c r="E31" s="105"/>
      <c r="F31" s="108">
        <v>41374</v>
      </c>
      <c r="G31" s="85">
        <v>1</v>
      </c>
      <c r="H31" s="85" t="s">
        <v>4463</v>
      </c>
      <c r="I31" s="16" t="s">
        <v>4285</v>
      </c>
      <c r="J31" s="85" t="str">
        <f>+VLOOKUP($I31,Responsable!$A$1:$F$128,2,FALSE)</f>
        <v>ana.alvarez@antioquia.gov.co</v>
      </c>
      <c r="K31" s="85" t="str">
        <f>+VLOOKUP($I31,Responsable!$A$1:$F$128,3,FALSE)</f>
        <v>3217707985-3136236780</v>
      </c>
      <c r="L31" s="85">
        <f>+VLOOKUP($I31,Responsable!$A$1:$F$128,4,FALSE)</f>
        <v>8862</v>
      </c>
      <c r="M31" s="16" t="s">
        <v>128</v>
      </c>
      <c r="N31" s="85" t="str">
        <f>+VLOOKUP($M31,Municipio!$A$1:$F$126,2,FALSE)</f>
        <v>05197</v>
      </c>
      <c r="O31" s="85" t="str">
        <f>+VLOOKUP($M31,Municipio!$A$1:$F$126,3,FALSE)</f>
        <v>Bosques</v>
      </c>
      <c r="P31" s="85" t="str">
        <f>+VLOOKUP($M31,Municipio!$A$1:$F$126,4,FALSE)</f>
        <v>Z17</v>
      </c>
      <c r="Q31" s="85" t="str">
        <f>+VLOOKUP($M31,Municipio!$A$1:$F$126,5,FALSE)</f>
        <v>ORIENTE</v>
      </c>
      <c r="R31" s="85" t="str">
        <f>+VLOOKUP($M31,Municipio!$A$1:$F$126,6,FALSE)</f>
        <v>R07</v>
      </c>
      <c r="T31" s="85" t="e">
        <f>+VLOOKUP($S31,Vereda!$A$1:$F$126,2,FALSE)</f>
        <v>#N/A</v>
      </c>
      <c r="U31" s="85" t="e">
        <f>+VLOOKUP($S31,Vereda!$A$1:$F$126,3,FALSE)</f>
        <v>#N/A</v>
      </c>
      <c r="V31" s="86"/>
      <c r="Y31" s="85" t="s">
        <v>360</v>
      </c>
      <c r="Z31" s="93" t="s">
        <v>360</v>
      </c>
      <c r="AA31" s="85">
        <f>+VLOOKUP($Y31,Evento!$A$1:$F$128,2,FALSE)</f>
        <v>30</v>
      </c>
      <c r="AB31" s="93"/>
      <c r="AC31" s="16"/>
      <c r="AD31" s="16"/>
      <c r="AE31" s="16"/>
      <c r="AF31" s="93"/>
      <c r="AG31" s="93"/>
      <c r="AH31" s="16"/>
      <c r="AI31" s="16"/>
      <c r="AJ31" s="16"/>
      <c r="AK31" s="16"/>
      <c r="AL31" s="16"/>
      <c r="AM31" s="16"/>
      <c r="AN31" s="16"/>
      <c r="AO31" s="16"/>
      <c r="AP31" s="16"/>
      <c r="AQ31" s="16"/>
      <c r="AR31" s="16"/>
      <c r="AS31" s="16"/>
      <c r="AT31" s="16"/>
      <c r="AU31" s="16"/>
      <c r="AV31" s="16"/>
      <c r="AW31" s="16"/>
      <c r="AX31" s="16"/>
      <c r="AY31" s="101"/>
      <c r="AZ31" s="16"/>
      <c r="BA31" s="16"/>
      <c r="BB31" s="93"/>
      <c r="BC31" s="93"/>
      <c r="BD31" s="93"/>
      <c r="BE31" s="93">
        <v>6</v>
      </c>
      <c r="BF31" s="93">
        <v>3</v>
      </c>
      <c r="BG31" s="93"/>
      <c r="BH31" s="93"/>
      <c r="BI31" s="93"/>
      <c r="BJ31" s="93">
        <v>406</v>
      </c>
      <c r="BK31" s="93"/>
      <c r="BL31" s="93">
        <v>28</v>
      </c>
      <c r="BM31" s="93"/>
      <c r="BN31" s="93"/>
      <c r="BO31" s="93"/>
      <c r="BP31" s="93"/>
      <c r="BQ31" s="93"/>
      <c r="BR31" s="93"/>
      <c r="BS31" s="93"/>
      <c r="BT31" s="16"/>
      <c r="BU31" s="93"/>
      <c r="BV31" s="93"/>
      <c r="BW31" s="93"/>
      <c r="BX31" s="93"/>
      <c r="BY31" s="93"/>
      <c r="BZ31" s="93"/>
      <c r="CA31" s="93"/>
      <c r="CB31" s="93"/>
      <c r="CC31" s="93"/>
      <c r="CD31" s="16"/>
      <c r="CE31" s="93"/>
      <c r="CQ31" s="93" t="s">
        <v>4661</v>
      </c>
    </row>
    <row r="32" spans="1:95" s="85" customFormat="1" ht="15" x14ac:dyDescent="0.2">
      <c r="A32" s="16" t="s">
        <v>4506</v>
      </c>
      <c r="B32" s="16" t="str">
        <f t="shared" si="1"/>
        <v>04</v>
      </c>
      <c r="C32" s="16">
        <v>2013</v>
      </c>
      <c r="D32" s="16">
        <v>201304</v>
      </c>
      <c r="E32" s="105"/>
      <c r="F32" s="108">
        <v>41374</v>
      </c>
      <c r="G32" s="85">
        <v>1</v>
      </c>
      <c r="H32" s="85" t="s">
        <v>4463</v>
      </c>
      <c r="I32" s="16" t="s">
        <v>4285</v>
      </c>
      <c r="J32" s="85" t="str">
        <f>+VLOOKUP($I32,Responsable!$A$1:$F$128,2,FALSE)</f>
        <v>ana.alvarez@antioquia.gov.co</v>
      </c>
      <c r="K32" s="85" t="str">
        <f>+VLOOKUP($I32,Responsable!$A$1:$F$128,3,FALSE)</f>
        <v>3217707985-3136236780</v>
      </c>
      <c r="L32" s="85">
        <f>+VLOOKUP($I32,Responsable!$A$1:$F$128,4,FALSE)</f>
        <v>8862</v>
      </c>
      <c r="M32" s="16" t="s">
        <v>314</v>
      </c>
      <c r="N32" s="85" t="str">
        <f>+VLOOKUP($M32,Municipio!$A$1:$F$126,2,FALSE)</f>
        <v>05887</v>
      </c>
      <c r="O32" s="85" t="str">
        <f>+VLOOKUP($M32,Municipio!$A$1:$F$126,3,FALSE)</f>
        <v>Vertiente Chorros Blancos</v>
      </c>
      <c r="P32" s="85" t="str">
        <f>+VLOOKUP($M32,Municipio!$A$1:$F$126,4,FALSE)</f>
        <v>Z10</v>
      </c>
      <c r="Q32" s="85" t="str">
        <f>+VLOOKUP($M32,Municipio!$A$1:$F$126,5,FALSE)</f>
        <v>NORTE</v>
      </c>
      <c r="R32" s="85" t="str">
        <f>+VLOOKUP($M32,Municipio!$A$1:$F$126,6,FALSE)</f>
        <v>R05</v>
      </c>
      <c r="T32" s="85" t="e">
        <f>+VLOOKUP($S32,Vereda!$A$1:$F$126,2,FALSE)</f>
        <v>#N/A</v>
      </c>
      <c r="U32" s="85" t="e">
        <f>+VLOOKUP($S32,Vereda!$A$1:$F$126,3,FALSE)</f>
        <v>#N/A</v>
      </c>
      <c r="V32" s="86"/>
      <c r="Y32" s="85" t="s">
        <v>360</v>
      </c>
      <c r="Z32" s="93" t="s">
        <v>360</v>
      </c>
      <c r="AA32" s="85">
        <f>+VLOOKUP($Y32,Evento!$A$1:$F$128,2,FALSE)</f>
        <v>30</v>
      </c>
      <c r="AB32" s="93"/>
      <c r="AC32" s="16"/>
      <c r="AD32" s="16"/>
      <c r="AE32" s="16"/>
      <c r="AF32" s="93"/>
      <c r="AG32" s="93"/>
      <c r="AH32" s="16"/>
      <c r="AI32" s="16"/>
      <c r="AJ32" s="16"/>
      <c r="AK32" s="16"/>
      <c r="AL32" s="16"/>
      <c r="AM32" s="16"/>
      <c r="AN32" s="16"/>
      <c r="AO32" s="16"/>
      <c r="AP32" s="16"/>
      <c r="AQ32" s="16"/>
      <c r="AR32" s="16"/>
      <c r="AS32" s="16"/>
      <c r="AT32" s="16"/>
      <c r="AU32" s="16"/>
      <c r="AV32" s="16"/>
      <c r="AW32" s="16"/>
      <c r="AX32" s="16"/>
      <c r="AY32" s="101"/>
      <c r="AZ32" s="16"/>
      <c r="BA32" s="16"/>
      <c r="BB32" s="93">
        <v>9</v>
      </c>
      <c r="BC32" s="93"/>
      <c r="BD32" s="93"/>
      <c r="BE32" s="93">
        <v>16</v>
      </c>
      <c r="BF32" s="93"/>
      <c r="BG32" s="93"/>
      <c r="BH32" s="93"/>
      <c r="BI32" s="93"/>
      <c r="BJ32" s="93">
        <v>134</v>
      </c>
      <c r="BK32" s="93"/>
      <c r="BL32" s="93"/>
      <c r="BM32" s="93"/>
      <c r="BN32" s="93"/>
      <c r="BO32" s="93"/>
      <c r="BP32" s="93"/>
      <c r="BQ32" s="93"/>
      <c r="BR32" s="93"/>
      <c r="BS32" s="93"/>
      <c r="BT32" s="16"/>
      <c r="BU32" s="93"/>
      <c r="BV32" s="93"/>
      <c r="BW32" s="93"/>
      <c r="BX32" s="93"/>
      <c r="BY32" s="93"/>
      <c r="BZ32" s="93"/>
      <c r="CA32" s="93"/>
      <c r="CB32" s="93"/>
      <c r="CC32" s="93"/>
      <c r="CD32" s="16"/>
      <c r="CE32" s="93"/>
      <c r="CQ32" s="93" t="s">
        <v>4662</v>
      </c>
    </row>
    <row r="33" spans="1:95" s="85" customFormat="1" ht="15" x14ac:dyDescent="0.2">
      <c r="A33" s="16" t="s">
        <v>4506</v>
      </c>
      <c r="B33" s="16" t="str">
        <f t="shared" si="1"/>
        <v>04</v>
      </c>
      <c r="C33" s="16">
        <v>2013</v>
      </c>
      <c r="D33" s="16">
        <v>201304</v>
      </c>
      <c r="E33" s="105">
        <v>41383</v>
      </c>
      <c r="F33" s="108">
        <v>41374</v>
      </c>
      <c r="G33" s="85">
        <v>1</v>
      </c>
      <c r="H33" s="85" t="s">
        <v>4463</v>
      </c>
      <c r="I33" s="16" t="s">
        <v>4285</v>
      </c>
      <c r="J33" s="85" t="str">
        <f>+VLOOKUP($I33,Responsable!$A$1:$F$128,2,FALSE)</f>
        <v>ana.alvarez@antioquia.gov.co</v>
      </c>
      <c r="K33" s="85" t="str">
        <f>+VLOOKUP($I33,Responsable!$A$1:$F$128,3,FALSE)</f>
        <v>3217707985-3136236780</v>
      </c>
      <c r="L33" s="85">
        <f>+VLOOKUP($I33,Responsable!$A$1:$F$128,4,FALSE)</f>
        <v>8862</v>
      </c>
      <c r="M33" s="16" t="s">
        <v>294</v>
      </c>
      <c r="N33" s="85" t="str">
        <f>+VLOOKUP($M33,Municipio!$A$1:$F$126,2,FALSE)</f>
        <v>05819</v>
      </c>
      <c r="O33" s="85" t="str">
        <f>+VLOOKUP($M33,Municipio!$A$1:$F$126,3,FALSE)</f>
        <v>Río Cauca</v>
      </c>
      <c r="P33" s="85" t="str">
        <f>+VLOOKUP($M33,Municipio!$A$1:$F$126,4,FALSE)</f>
        <v>Z12</v>
      </c>
      <c r="Q33" s="85" t="str">
        <f>+VLOOKUP($M33,Municipio!$A$1:$F$126,5,FALSE)</f>
        <v>NORTE</v>
      </c>
      <c r="R33" s="85" t="str">
        <f>+VLOOKUP($M33,Municipio!$A$1:$F$126,6,FALSE)</f>
        <v>R05</v>
      </c>
      <c r="T33" s="85" t="e">
        <f>+VLOOKUP($S33,Vereda!$A$1:$F$126,2,FALSE)</f>
        <v>#N/A</v>
      </c>
      <c r="U33" s="85" t="e">
        <f>+VLOOKUP($S33,Vereda!$A$1:$F$126,3,FALSE)</f>
        <v>#N/A</v>
      </c>
      <c r="V33" s="86"/>
      <c r="Y33" s="85" t="s">
        <v>360</v>
      </c>
      <c r="Z33" s="93" t="s">
        <v>360</v>
      </c>
      <c r="AA33" s="85">
        <f>+VLOOKUP($Y33,Evento!$A$1:$F$128,2,FALSE)</f>
        <v>30</v>
      </c>
      <c r="AB33" s="93"/>
      <c r="AC33" s="16"/>
      <c r="AD33" s="16"/>
      <c r="AE33" s="16"/>
      <c r="AF33" s="93"/>
      <c r="AG33" s="93"/>
      <c r="AH33" s="16"/>
      <c r="AI33" s="16"/>
      <c r="AJ33" s="16"/>
      <c r="AK33" s="16"/>
      <c r="AL33" s="16"/>
      <c r="AM33" s="16"/>
      <c r="AN33" s="16"/>
      <c r="AO33" s="16"/>
      <c r="AP33" s="16"/>
      <c r="AQ33" s="16"/>
      <c r="AR33" s="16"/>
      <c r="AS33" s="16"/>
      <c r="AT33" s="16"/>
      <c r="AU33" s="16"/>
      <c r="AV33" s="16"/>
      <c r="AW33" s="16"/>
      <c r="AX33" s="16"/>
      <c r="AY33" s="101">
        <v>201300144833</v>
      </c>
      <c r="AZ33" s="16"/>
      <c r="BA33" s="16"/>
      <c r="BB33" s="93">
        <v>10</v>
      </c>
      <c r="BC33" s="93">
        <v>10</v>
      </c>
      <c r="BD33" s="93">
        <v>10</v>
      </c>
      <c r="BE33" s="93"/>
      <c r="BF33" s="93">
        <v>20</v>
      </c>
      <c r="BG33" s="93"/>
      <c r="BH33" s="93"/>
      <c r="BI33" s="93"/>
      <c r="BJ33" s="93">
        <v>100</v>
      </c>
      <c r="BK33" s="93"/>
      <c r="BL33" s="93">
        <v>200</v>
      </c>
      <c r="BM33" s="93"/>
      <c r="BN33" s="93"/>
      <c r="BO33" s="93"/>
      <c r="BP33" s="93"/>
      <c r="BQ33" s="93"/>
      <c r="BR33" s="93"/>
      <c r="BS33" s="93"/>
      <c r="BT33" s="16"/>
      <c r="BU33" s="93"/>
      <c r="BV33" s="93">
        <v>24</v>
      </c>
      <c r="BW33" s="93">
        <v>5</v>
      </c>
      <c r="BX33" s="93"/>
      <c r="BY33" s="93"/>
      <c r="BZ33" s="93"/>
      <c r="CA33" s="93"/>
      <c r="CB33" s="93"/>
      <c r="CC33" s="93"/>
      <c r="CD33" s="16"/>
      <c r="CE33" s="93"/>
      <c r="CQ33" s="93" t="s">
        <v>4663</v>
      </c>
    </row>
    <row r="34" spans="1:95" s="85" customFormat="1" ht="15" x14ac:dyDescent="0.2">
      <c r="A34" s="16" t="s">
        <v>4506</v>
      </c>
      <c r="B34" s="16" t="str">
        <f t="shared" si="1"/>
        <v>04</v>
      </c>
      <c r="C34" s="16">
        <v>2013</v>
      </c>
      <c r="D34" s="16">
        <v>201304</v>
      </c>
      <c r="E34" s="105"/>
      <c r="F34" s="93"/>
      <c r="G34" s="85">
        <v>1</v>
      </c>
      <c r="H34" s="85" t="s">
        <v>4463</v>
      </c>
      <c r="I34" s="16" t="s">
        <v>4285</v>
      </c>
      <c r="J34" s="85" t="str">
        <f>+VLOOKUP($I34,Responsable!$A$1:$F$128,2,FALSE)</f>
        <v>ana.alvarez@antioquia.gov.co</v>
      </c>
      <c r="K34" s="85" t="str">
        <f>+VLOOKUP($I34,Responsable!$A$1:$F$128,3,FALSE)</f>
        <v>3217707985-3136236780</v>
      </c>
      <c r="L34" s="85">
        <f>+VLOOKUP($I34,Responsable!$A$1:$F$128,4,FALSE)</f>
        <v>8862</v>
      </c>
      <c r="M34" s="16" t="s">
        <v>60</v>
      </c>
      <c r="N34" s="85" t="str">
        <f>+VLOOKUP($M34,Municipio!$A$1:$F$126,2,FALSE)</f>
        <v>05051</v>
      </c>
      <c r="O34" s="85" t="str">
        <f>+VLOOKUP($M34,Municipio!$A$1:$F$126,3,FALSE)</f>
        <v>Norte</v>
      </c>
      <c r="P34" s="85" t="str">
        <f>+VLOOKUP($M34,Municipio!$A$1:$F$126,4,FALSE)</f>
        <v>Z24</v>
      </c>
      <c r="Q34" s="85" t="str">
        <f>+VLOOKUP($M34,Municipio!$A$1:$F$126,5,FALSE)</f>
        <v>URABÁ</v>
      </c>
      <c r="R34" s="85" t="str">
        <f>+VLOOKUP($M34,Municipio!$A$1:$F$126,6,FALSE)</f>
        <v>R09</v>
      </c>
      <c r="T34" s="85" t="e">
        <f>+VLOOKUP($S34,Vereda!$A$1:$F$126,2,FALSE)</f>
        <v>#N/A</v>
      </c>
      <c r="U34" s="85" t="e">
        <f>+VLOOKUP($S34,Vereda!$A$1:$F$126,3,FALSE)</f>
        <v>#N/A</v>
      </c>
      <c r="V34" s="86"/>
      <c r="Y34" s="85" t="s">
        <v>360</v>
      </c>
      <c r="Z34" s="93" t="s">
        <v>360</v>
      </c>
      <c r="AA34" s="85">
        <f>+VLOOKUP($Y34,Evento!$A$1:$F$128,2,FALSE)</f>
        <v>30</v>
      </c>
      <c r="AB34" s="93"/>
      <c r="AC34" s="16"/>
      <c r="AD34" s="16"/>
      <c r="AE34" s="16"/>
      <c r="AF34" s="93"/>
      <c r="AG34" s="93"/>
      <c r="AH34" s="16"/>
      <c r="AI34" s="16"/>
      <c r="AJ34" s="16"/>
      <c r="AK34" s="16"/>
      <c r="AL34" s="16"/>
      <c r="AM34" s="16"/>
      <c r="AN34" s="16"/>
      <c r="AO34" s="16"/>
      <c r="AP34" s="16"/>
      <c r="AQ34" s="16"/>
      <c r="AR34" s="16"/>
      <c r="AS34" s="16"/>
      <c r="AT34" s="16"/>
      <c r="AU34" s="16"/>
      <c r="AV34" s="16"/>
      <c r="AW34" s="16"/>
      <c r="AX34" s="16"/>
      <c r="AY34" s="101"/>
      <c r="AZ34" s="16"/>
      <c r="BA34" s="16"/>
      <c r="BB34" s="93">
        <v>8</v>
      </c>
      <c r="BC34" s="93">
        <v>14</v>
      </c>
      <c r="BD34" s="93">
        <v>14</v>
      </c>
      <c r="BE34" s="93">
        <v>25</v>
      </c>
      <c r="BF34" s="93"/>
      <c r="BG34" s="93"/>
      <c r="BH34" s="93"/>
      <c r="BI34" s="93"/>
      <c r="BJ34" s="93"/>
      <c r="BK34" s="93"/>
      <c r="BL34" s="93"/>
      <c r="BM34" s="93"/>
      <c r="BN34" s="93"/>
      <c r="BO34" s="93"/>
      <c r="BP34" s="93"/>
      <c r="BQ34" s="93"/>
      <c r="BR34" s="93"/>
      <c r="BS34" s="93"/>
      <c r="BT34" s="16"/>
      <c r="BU34" s="93"/>
      <c r="BV34" s="93"/>
      <c r="BW34" s="93"/>
      <c r="BX34" s="93"/>
      <c r="BY34" s="93"/>
      <c r="BZ34" s="93"/>
      <c r="CA34" s="93"/>
      <c r="CB34" s="93"/>
      <c r="CC34" s="93"/>
      <c r="CD34" s="16"/>
      <c r="CE34" s="93"/>
      <c r="CQ34" s="93" t="s">
        <v>4664</v>
      </c>
    </row>
    <row r="35" spans="1:95" s="85" customFormat="1" ht="15" x14ac:dyDescent="0.2">
      <c r="A35" s="16" t="s">
        <v>4506</v>
      </c>
      <c r="B35" s="16" t="str">
        <f t="shared" si="1"/>
        <v>04</v>
      </c>
      <c r="C35" s="16">
        <v>2013</v>
      </c>
      <c r="D35" s="16">
        <v>201304</v>
      </c>
      <c r="E35" s="105"/>
      <c r="F35" s="93"/>
      <c r="G35" s="85">
        <v>1</v>
      </c>
      <c r="H35" s="85" t="s">
        <v>4463</v>
      </c>
      <c r="I35" s="16" t="s">
        <v>4285</v>
      </c>
      <c r="J35" s="85" t="str">
        <f>+VLOOKUP($I35,Responsable!$A$1:$F$128,2,FALSE)</f>
        <v>ana.alvarez@antioquia.gov.co</v>
      </c>
      <c r="K35" s="85" t="str">
        <f>+VLOOKUP($I35,Responsable!$A$1:$F$128,3,FALSE)</f>
        <v>3217707985-3136236780</v>
      </c>
      <c r="L35" s="85">
        <f>+VLOOKUP($I35,Responsable!$A$1:$F$128,4,FALSE)</f>
        <v>8862</v>
      </c>
      <c r="M35" s="16" t="s">
        <v>258</v>
      </c>
      <c r="N35" s="85" t="str">
        <f>+VLOOKUP($M35,Municipio!$A$1:$F$126,2,FALSE)</f>
        <v>05659</v>
      </c>
      <c r="O35" s="85" t="str">
        <f>+VLOOKUP($M35,Municipio!$A$1:$F$126,3,FALSE)</f>
        <v>Norte</v>
      </c>
      <c r="P35" s="85" t="str">
        <f>+VLOOKUP($M35,Municipio!$A$1:$F$126,4,FALSE)</f>
        <v>Z24</v>
      </c>
      <c r="Q35" s="85" t="str">
        <f>+VLOOKUP($M35,Municipio!$A$1:$F$126,5,FALSE)</f>
        <v>URABÁ</v>
      </c>
      <c r="R35" s="85" t="str">
        <f>+VLOOKUP($M35,Municipio!$A$1:$F$126,6,FALSE)</f>
        <v>R09</v>
      </c>
      <c r="T35" s="85" t="e">
        <f>+VLOOKUP($S35,Vereda!$A$1:$F$126,2,FALSE)</f>
        <v>#N/A</v>
      </c>
      <c r="U35" s="85" t="e">
        <f>+VLOOKUP($S35,Vereda!$A$1:$F$126,3,FALSE)</f>
        <v>#N/A</v>
      </c>
      <c r="V35" s="86"/>
      <c r="Y35" s="16" t="s">
        <v>4429</v>
      </c>
      <c r="Z35" s="93"/>
      <c r="AA35" s="85">
        <f>+VLOOKUP($Y35,Evento!$A$1:$F$128,2,FALSE)</f>
        <v>39</v>
      </c>
      <c r="AB35" s="93"/>
      <c r="AC35" s="16"/>
      <c r="AD35" s="16"/>
      <c r="AE35" s="16"/>
      <c r="AF35" s="93"/>
      <c r="AG35" s="93"/>
      <c r="AH35" s="16"/>
      <c r="AI35" s="16"/>
      <c r="AJ35" s="16"/>
      <c r="AK35" s="16"/>
      <c r="AL35" s="16"/>
      <c r="AM35" s="16"/>
      <c r="AN35" s="16"/>
      <c r="AO35" s="16"/>
      <c r="AP35" s="16"/>
      <c r="AQ35" s="16"/>
      <c r="AR35" s="16"/>
      <c r="AS35" s="16"/>
      <c r="AT35" s="16"/>
      <c r="AU35" s="16"/>
      <c r="AV35" s="16"/>
      <c r="AW35" s="16"/>
      <c r="AX35" s="16"/>
      <c r="AY35" s="101"/>
      <c r="AZ35" s="16"/>
      <c r="BA35" s="16"/>
      <c r="BB35" s="93"/>
      <c r="BC35" s="93"/>
      <c r="BD35" s="93"/>
      <c r="BE35" s="93"/>
      <c r="BF35" s="93"/>
      <c r="BG35" s="93"/>
      <c r="BH35" s="93"/>
      <c r="BI35" s="93"/>
      <c r="BJ35" s="93">
        <v>46</v>
      </c>
      <c r="BK35" s="93"/>
      <c r="BL35" s="93">
        <v>340</v>
      </c>
      <c r="BM35" s="93"/>
      <c r="BN35" s="93"/>
      <c r="BO35" s="93"/>
      <c r="BP35" s="93"/>
      <c r="BQ35" s="93"/>
      <c r="BR35" s="93"/>
      <c r="BS35" s="93"/>
      <c r="BT35" s="16"/>
      <c r="BU35" s="93"/>
      <c r="BV35" s="93"/>
      <c r="BW35" s="93"/>
      <c r="BX35" s="93"/>
      <c r="BY35" s="93"/>
      <c r="BZ35" s="93"/>
      <c r="CA35" s="93"/>
      <c r="CB35" s="93"/>
      <c r="CC35" s="93"/>
      <c r="CD35" s="16"/>
      <c r="CE35" s="93"/>
      <c r="CQ35" s="93"/>
    </row>
    <row r="36" spans="1:95" s="85" customFormat="1" ht="15" x14ac:dyDescent="0.2">
      <c r="A36" s="16" t="s">
        <v>4506</v>
      </c>
      <c r="B36" s="16" t="str">
        <f t="shared" si="1"/>
        <v>04</v>
      </c>
      <c r="C36" s="16">
        <v>2013</v>
      </c>
      <c r="D36" s="16">
        <v>201304</v>
      </c>
      <c r="E36" s="105">
        <v>41417</v>
      </c>
      <c r="F36" s="108">
        <v>41390</v>
      </c>
      <c r="G36" s="85">
        <v>1</v>
      </c>
      <c r="H36" s="85" t="s">
        <v>4463</v>
      </c>
      <c r="I36" s="16" t="s">
        <v>4285</v>
      </c>
      <c r="J36" s="85" t="str">
        <f>+VLOOKUP($I36,Responsable!$A$1:$F$128,2,FALSE)</f>
        <v>ana.alvarez@antioquia.gov.co</v>
      </c>
      <c r="K36" s="85" t="str">
        <f>+VLOOKUP($I36,Responsable!$A$1:$F$128,3,FALSE)</f>
        <v>3217707985-3136236780</v>
      </c>
      <c r="L36" s="85">
        <f>+VLOOKUP($I36,Responsable!$A$1:$F$128,4,FALSE)</f>
        <v>8862</v>
      </c>
      <c r="M36" s="16" t="s">
        <v>302</v>
      </c>
      <c r="N36" s="85" t="str">
        <f>+VLOOKUP($M36,Municipio!$A$1:$F$126,2,FALSE)</f>
        <v>05854</v>
      </c>
      <c r="O36" s="85" t="str">
        <f>+VLOOKUP($M36,Municipio!$A$1:$F$126,3,FALSE)</f>
        <v>Vertiente Chorros Blancos</v>
      </c>
      <c r="P36" s="85" t="str">
        <f>+VLOOKUP($M36,Municipio!$A$1:$F$126,4,FALSE)</f>
        <v>Z10</v>
      </c>
      <c r="Q36" s="85" t="str">
        <f>+VLOOKUP($M36,Municipio!$A$1:$F$126,5,FALSE)</f>
        <v>NORTE</v>
      </c>
      <c r="R36" s="85" t="str">
        <f>+VLOOKUP($M36,Municipio!$A$1:$F$126,6,FALSE)</f>
        <v>R05</v>
      </c>
      <c r="T36" s="85" t="e">
        <f>+VLOOKUP($S36,Vereda!$A$1:$F$126,2,FALSE)</f>
        <v>#N/A</v>
      </c>
      <c r="U36" s="85" t="e">
        <f>+VLOOKUP($S36,Vereda!$A$1:$F$126,3,FALSE)</f>
        <v>#N/A</v>
      </c>
      <c r="V36" s="86"/>
      <c r="Y36" s="16" t="s">
        <v>337</v>
      </c>
      <c r="Z36" s="93" t="s">
        <v>4548</v>
      </c>
      <c r="AA36" s="85">
        <f>+VLOOKUP($Y36,Evento!$A$1:$F$128,2,FALSE)</f>
        <v>7</v>
      </c>
      <c r="AB36" s="93"/>
      <c r="AC36" s="16"/>
      <c r="AD36" s="16"/>
      <c r="AE36" s="16"/>
      <c r="AF36" s="93"/>
      <c r="AG36" s="93"/>
      <c r="AH36" s="16"/>
      <c r="AI36" s="16"/>
      <c r="AJ36" s="16"/>
      <c r="AK36" s="16"/>
      <c r="AL36" s="16"/>
      <c r="AM36" s="16"/>
      <c r="AN36" s="16"/>
      <c r="AO36" s="16"/>
      <c r="AP36" s="16"/>
      <c r="AQ36" s="16"/>
      <c r="AR36" s="16"/>
      <c r="AS36" s="16"/>
      <c r="AT36" s="16"/>
      <c r="AU36" s="16"/>
      <c r="AV36" s="16"/>
      <c r="AW36" s="16"/>
      <c r="AX36" s="16"/>
      <c r="AY36" s="101">
        <v>201300193403</v>
      </c>
      <c r="AZ36" s="16"/>
      <c r="BA36" s="16"/>
      <c r="BB36" s="93">
        <v>5</v>
      </c>
      <c r="BC36" s="93"/>
      <c r="BD36" s="93"/>
      <c r="BE36" s="93"/>
      <c r="BF36" s="93"/>
      <c r="BG36" s="93"/>
      <c r="BH36" s="93"/>
      <c r="BI36" s="93"/>
      <c r="BJ36" s="93"/>
      <c r="BK36" s="93"/>
      <c r="BL36" s="93">
        <v>500</v>
      </c>
      <c r="BM36" s="93"/>
      <c r="BN36" s="93"/>
      <c r="BO36" s="93"/>
      <c r="BP36" s="93"/>
      <c r="BQ36" s="93"/>
      <c r="BR36" s="93"/>
      <c r="BS36" s="93"/>
      <c r="BT36" s="16"/>
      <c r="BU36" s="93"/>
      <c r="BV36" s="93"/>
      <c r="BW36" s="93"/>
      <c r="BX36" s="93"/>
      <c r="BY36" s="93"/>
      <c r="BZ36" s="93"/>
      <c r="CA36" s="93"/>
      <c r="CB36" s="93"/>
      <c r="CC36" s="93"/>
      <c r="CD36" s="16"/>
      <c r="CE36" s="103"/>
      <c r="CQ36" s="103" t="s">
        <v>4665</v>
      </c>
    </row>
    <row r="37" spans="1:95" s="85" customFormat="1" ht="15" x14ac:dyDescent="0.2">
      <c r="A37" s="16" t="s">
        <v>4506</v>
      </c>
      <c r="B37" s="16" t="str">
        <f t="shared" si="1"/>
        <v>04</v>
      </c>
      <c r="C37" s="16">
        <v>2013</v>
      </c>
      <c r="D37" s="16">
        <v>201304</v>
      </c>
      <c r="E37" s="105"/>
      <c r="F37" s="108">
        <v>41390</v>
      </c>
      <c r="G37" s="85">
        <v>1</v>
      </c>
      <c r="H37" s="85" t="s">
        <v>4463</v>
      </c>
      <c r="I37" s="16" t="s">
        <v>4285</v>
      </c>
      <c r="J37" s="85" t="str">
        <f>+VLOOKUP($I37,Responsable!$A$1:$F$128,2,FALSE)</f>
        <v>ana.alvarez@antioquia.gov.co</v>
      </c>
      <c r="K37" s="85" t="str">
        <f>+VLOOKUP($I37,Responsable!$A$1:$F$128,3,FALSE)</f>
        <v>3217707985-3136236780</v>
      </c>
      <c r="L37" s="85">
        <f>+VLOOKUP($I37,Responsable!$A$1:$F$128,4,FALSE)</f>
        <v>8862</v>
      </c>
      <c r="M37" s="16" t="s">
        <v>54</v>
      </c>
      <c r="N37" s="85" t="str">
        <f>+VLOOKUP($M37,Municipio!$A$1:$F$126,2,FALSE)</f>
        <v>05045</v>
      </c>
      <c r="O37" s="85" t="str">
        <f>+VLOOKUP($M37,Municipio!$A$1:$F$126,3,FALSE)</f>
        <v>Centro</v>
      </c>
      <c r="P37" s="85" t="str">
        <f>+VLOOKUP($M37,Municipio!$A$1:$F$126,4,FALSE)</f>
        <v>Z23</v>
      </c>
      <c r="Q37" s="85" t="str">
        <f>+VLOOKUP($M37,Municipio!$A$1:$F$126,5,FALSE)</f>
        <v>URABÁ</v>
      </c>
      <c r="R37" s="85" t="str">
        <f>+VLOOKUP($M37,Municipio!$A$1:$F$126,6,FALSE)</f>
        <v>R09</v>
      </c>
      <c r="T37" s="85" t="e">
        <f>+VLOOKUP($S37,Vereda!$A$1:$F$126,2,FALSE)</f>
        <v>#N/A</v>
      </c>
      <c r="U37" s="85" t="e">
        <f>+VLOOKUP($S37,Vereda!$A$1:$F$126,3,FALSE)</f>
        <v>#N/A</v>
      </c>
      <c r="V37" s="86"/>
      <c r="Y37" s="16" t="s">
        <v>4429</v>
      </c>
      <c r="Z37" s="93"/>
      <c r="AA37" s="85">
        <f>+VLOOKUP($Y37,Evento!$A$1:$F$128,2,FALSE)</f>
        <v>39</v>
      </c>
      <c r="AB37" s="93"/>
      <c r="AC37" s="16"/>
      <c r="AD37" s="16"/>
      <c r="AE37" s="16"/>
      <c r="AF37" s="93"/>
      <c r="AG37" s="93"/>
      <c r="AH37" s="16"/>
      <c r="AI37" s="16"/>
      <c r="AJ37" s="16"/>
      <c r="AK37" s="16"/>
      <c r="AL37" s="16"/>
      <c r="AM37" s="16"/>
      <c r="AN37" s="16"/>
      <c r="AO37" s="16"/>
      <c r="AP37" s="16"/>
      <c r="AQ37" s="16"/>
      <c r="AR37" s="16"/>
      <c r="AS37" s="16"/>
      <c r="AT37" s="16"/>
      <c r="AU37" s="16"/>
      <c r="AV37" s="16"/>
      <c r="AW37" s="16"/>
      <c r="AX37" s="16"/>
      <c r="AY37" s="101"/>
      <c r="AZ37" s="16"/>
      <c r="BA37" s="16"/>
      <c r="BB37" s="93"/>
      <c r="BC37" s="93"/>
      <c r="BD37" s="93"/>
      <c r="BE37" s="93"/>
      <c r="BF37" s="93"/>
      <c r="BG37" s="93"/>
      <c r="BH37" s="93"/>
      <c r="BI37" s="93"/>
      <c r="BJ37" s="93"/>
      <c r="BK37" s="93"/>
      <c r="BL37" s="93"/>
      <c r="BM37" s="93"/>
      <c r="BN37" s="93"/>
      <c r="BO37" s="93"/>
      <c r="BP37" s="93"/>
      <c r="BQ37" s="93"/>
      <c r="BR37" s="93"/>
      <c r="BS37" s="93"/>
      <c r="BT37" s="16"/>
      <c r="BU37" s="93"/>
      <c r="BV37" s="93">
        <v>20</v>
      </c>
      <c r="BW37" s="93">
        <v>20</v>
      </c>
      <c r="BX37" s="93"/>
      <c r="BY37" s="93"/>
      <c r="BZ37" s="93"/>
      <c r="CA37" s="93"/>
      <c r="CB37" s="93"/>
      <c r="CC37" s="93"/>
      <c r="CD37" s="16"/>
      <c r="CE37" s="103"/>
      <c r="CQ37" s="103" t="s">
        <v>4666</v>
      </c>
    </row>
    <row r="38" spans="1:95" s="85" customFormat="1" ht="15" x14ac:dyDescent="0.2">
      <c r="A38" s="16" t="s">
        <v>4506</v>
      </c>
      <c r="B38" s="16" t="str">
        <f t="shared" si="1"/>
        <v>04</v>
      </c>
      <c r="C38" s="16">
        <v>2013</v>
      </c>
      <c r="D38" s="16">
        <v>201304</v>
      </c>
      <c r="E38" s="105">
        <v>41390</v>
      </c>
      <c r="F38" s="108">
        <v>41386</v>
      </c>
      <c r="G38" s="85">
        <v>1</v>
      </c>
      <c r="H38" s="85" t="s">
        <v>4463</v>
      </c>
      <c r="I38" s="16" t="s">
        <v>4285</v>
      </c>
      <c r="J38" s="85" t="str">
        <f>+VLOOKUP($I38,Responsable!$A$1:$F$128,2,FALSE)</f>
        <v>ana.alvarez@antioquia.gov.co</v>
      </c>
      <c r="K38" s="85" t="str">
        <f>+VLOOKUP($I38,Responsable!$A$1:$F$128,3,FALSE)</f>
        <v>3217707985-3136236780</v>
      </c>
      <c r="L38" s="85">
        <f>+VLOOKUP($I38,Responsable!$A$1:$F$128,4,FALSE)</f>
        <v>8862</v>
      </c>
      <c r="M38" s="16" t="s">
        <v>124</v>
      </c>
      <c r="N38" s="85" t="str">
        <f>+VLOOKUP($M38,Municipio!$A$1:$F$126,2,FALSE)</f>
        <v>05190</v>
      </c>
      <c r="O38" s="85" t="str">
        <f>+VLOOKUP($M38,Municipio!$A$1:$F$126,3,FALSE)</f>
        <v>Nus</v>
      </c>
      <c r="P38" s="85" t="str">
        <f>+VLOOKUP($M38,Municipio!$A$1:$F$126,4,FALSE)</f>
        <v>Z05</v>
      </c>
      <c r="Q38" s="85" t="str">
        <f>+VLOOKUP($M38,Municipio!$A$1:$F$126,5,FALSE)</f>
        <v>NORDESTE</v>
      </c>
      <c r="R38" s="85" t="str">
        <f>+VLOOKUP($M38,Municipio!$A$1:$F$126,6,FALSE)</f>
        <v>R04</v>
      </c>
      <c r="T38" s="85" t="e">
        <f>+VLOOKUP($S38,Vereda!$A$1:$F$126,2,FALSE)</f>
        <v>#N/A</v>
      </c>
      <c r="U38" s="85" t="e">
        <f>+VLOOKUP($S38,Vereda!$A$1:$F$126,3,FALSE)</f>
        <v>#N/A</v>
      </c>
      <c r="V38" s="86"/>
      <c r="Y38" s="16" t="s">
        <v>4549</v>
      </c>
      <c r="Z38" s="93" t="s">
        <v>4550</v>
      </c>
      <c r="AA38" s="85" t="e">
        <f>+VLOOKUP($Y38,Evento!$A$1:$F$128,2,FALSE)</f>
        <v>#N/A</v>
      </c>
      <c r="AB38" s="93"/>
      <c r="AC38" s="16"/>
      <c r="AD38" s="16"/>
      <c r="AE38" s="16"/>
      <c r="AF38" s="93"/>
      <c r="AG38" s="93"/>
      <c r="AH38" s="16"/>
      <c r="AI38" s="16"/>
      <c r="AJ38" s="16"/>
      <c r="AK38" s="16"/>
      <c r="AL38" s="16"/>
      <c r="AM38" s="16"/>
      <c r="AN38" s="16"/>
      <c r="AO38" s="16"/>
      <c r="AP38" s="16"/>
      <c r="AQ38" s="16"/>
      <c r="AR38" s="16"/>
      <c r="AS38" s="16"/>
      <c r="AT38" s="16"/>
      <c r="AU38" s="16"/>
      <c r="AV38" s="16"/>
      <c r="AW38" s="16"/>
      <c r="AX38" s="16"/>
      <c r="AY38" s="101">
        <v>201300148242</v>
      </c>
      <c r="AZ38" s="16"/>
      <c r="BA38" s="16"/>
      <c r="BB38" s="93"/>
      <c r="BC38" s="93"/>
      <c r="BD38" s="93"/>
      <c r="BE38" s="93"/>
      <c r="BF38" s="93"/>
      <c r="BG38" s="93"/>
      <c r="BH38" s="93"/>
      <c r="BI38" s="93"/>
      <c r="BJ38" s="93">
        <v>700</v>
      </c>
      <c r="BK38" s="93"/>
      <c r="BL38" s="93"/>
      <c r="BM38" s="93"/>
      <c r="BN38" s="93"/>
      <c r="BO38" s="93"/>
      <c r="BP38" s="93"/>
      <c r="BQ38" s="93"/>
      <c r="BR38" s="93"/>
      <c r="BS38" s="93"/>
      <c r="BT38" s="16"/>
      <c r="BU38" s="93"/>
      <c r="BV38" s="93"/>
      <c r="BW38" s="93"/>
      <c r="BX38" s="93"/>
      <c r="BY38" s="93"/>
      <c r="BZ38" s="93"/>
      <c r="CA38" s="93"/>
      <c r="CB38" s="93"/>
      <c r="CC38" s="93"/>
      <c r="CD38" s="16"/>
      <c r="CE38" s="93"/>
      <c r="CQ38" s="93" t="s">
        <v>4667</v>
      </c>
    </row>
    <row r="39" spans="1:95" s="85" customFormat="1" ht="15" x14ac:dyDescent="0.2">
      <c r="A39" s="16" t="s">
        <v>4506</v>
      </c>
      <c r="B39" s="16" t="str">
        <f t="shared" si="1"/>
        <v>04</v>
      </c>
      <c r="C39" s="16">
        <v>2013</v>
      </c>
      <c r="D39" s="16">
        <v>201304</v>
      </c>
      <c r="E39" s="105">
        <v>41394</v>
      </c>
      <c r="F39" s="108">
        <v>41394</v>
      </c>
      <c r="G39" s="85">
        <v>1</v>
      </c>
      <c r="H39" s="85" t="s">
        <v>4463</v>
      </c>
      <c r="I39" s="16" t="s">
        <v>4285</v>
      </c>
      <c r="J39" s="85" t="str">
        <f>+VLOOKUP($I39,Responsable!$A$1:$F$128,2,FALSE)</f>
        <v>ana.alvarez@antioquia.gov.co</v>
      </c>
      <c r="K39" s="85" t="str">
        <f>+VLOOKUP($I39,Responsable!$A$1:$F$128,3,FALSE)</f>
        <v>3217707985-3136236780</v>
      </c>
      <c r="L39" s="85">
        <f>+VLOOKUP($I39,Responsable!$A$1:$F$128,4,FALSE)</f>
        <v>8862</v>
      </c>
      <c r="M39" s="16" t="s">
        <v>258</v>
      </c>
      <c r="N39" s="85" t="str">
        <f>+VLOOKUP($M39,Municipio!$A$1:$F$126,2,FALSE)</f>
        <v>05659</v>
      </c>
      <c r="O39" s="85" t="str">
        <f>+VLOOKUP($M39,Municipio!$A$1:$F$126,3,FALSE)</f>
        <v>Norte</v>
      </c>
      <c r="P39" s="85" t="str">
        <f>+VLOOKUP($M39,Municipio!$A$1:$F$126,4,FALSE)</f>
        <v>Z24</v>
      </c>
      <c r="Q39" s="85" t="str">
        <f>+VLOOKUP($M39,Municipio!$A$1:$F$126,5,FALSE)</f>
        <v>URABÁ</v>
      </c>
      <c r="R39" s="85" t="str">
        <f>+VLOOKUP($M39,Municipio!$A$1:$F$126,6,FALSE)</f>
        <v>R09</v>
      </c>
      <c r="T39" s="85" t="e">
        <f>+VLOOKUP($S39,Vereda!$A$1:$F$126,2,FALSE)</f>
        <v>#N/A</v>
      </c>
      <c r="U39" s="85" t="e">
        <f>+VLOOKUP($S39,Vereda!$A$1:$F$126,3,FALSE)</f>
        <v>#N/A</v>
      </c>
      <c r="V39" s="86"/>
      <c r="Y39" s="16" t="s">
        <v>357</v>
      </c>
      <c r="Z39" s="93" t="s">
        <v>4551</v>
      </c>
      <c r="AA39" s="85">
        <f>+VLOOKUP($Y39,Evento!$A$1:$F$128,2,FALSE)</f>
        <v>27</v>
      </c>
      <c r="AB39" s="93"/>
      <c r="AC39" s="16"/>
      <c r="AD39" s="16"/>
      <c r="AE39" s="16"/>
      <c r="AF39" s="93"/>
      <c r="AG39" s="93"/>
      <c r="AH39" s="16"/>
      <c r="AI39" s="16"/>
      <c r="AJ39" s="16"/>
      <c r="AK39" s="16"/>
      <c r="AL39" s="16"/>
      <c r="AM39" s="16"/>
      <c r="AN39" s="16"/>
      <c r="AO39" s="16"/>
      <c r="AP39" s="16"/>
      <c r="AQ39" s="16"/>
      <c r="AR39" s="16"/>
      <c r="AS39" s="16"/>
      <c r="AT39" s="16"/>
      <c r="AU39" s="16"/>
      <c r="AV39" s="16"/>
      <c r="AW39" s="16"/>
      <c r="AX39" s="16"/>
      <c r="AY39" s="101">
        <v>201300159808</v>
      </c>
      <c r="AZ39" s="16"/>
      <c r="BA39" s="16"/>
      <c r="BB39" s="93"/>
      <c r="BC39" s="93"/>
      <c r="BD39" s="93"/>
      <c r="BE39" s="93"/>
      <c r="BF39" s="93"/>
      <c r="BG39" s="93"/>
      <c r="BH39" s="93"/>
      <c r="BI39" s="93"/>
      <c r="BJ39" s="93">
        <v>46</v>
      </c>
      <c r="BK39" s="93"/>
      <c r="BL39" s="93">
        <v>39</v>
      </c>
      <c r="BM39" s="93"/>
      <c r="BN39" s="93"/>
      <c r="BO39" s="93"/>
      <c r="BP39" s="93"/>
      <c r="BQ39" s="93"/>
      <c r="BR39" s="93"/>
      <c r="BS39" s="93"/>
      <c r="BT39" s="16"/>
      <c r="BU39" s="93"/>
      <c r="BV39" s="93"/>
      <c r="BW39" s="93"/>
      <c r="BX39" s="93"/>
      <c r="BY39" s="93"/>
      <c r="BZ39" s="93"/>
      <c r="CA39" s="93"/>
      <c r="CB39" s="93"/>
      <c r="CC39" s="93"/>
      <c r="CD39" s="16"/>
      <c r="CE39" s="93"/>
      <c r="CQ39" s="93" t="s">
        <v>4668</v>
      </c>
    </row>
    <row r="40" spans="1:95" s="85" customFormat="1" ht="15" x14ac:dyDescent="0.2">
      <c r="A40" s="16" t="s">
        <v>4506</v>
      </c>
      <c r="B40" s="16" t="str">
        <f t="shared" si="1"/>
        <v>04</v>
      </c>
      <c r="C40" s="16">
        <v>2013</v>
      </c>
      <c r="D40" s="16">
        <v>201304</v>
      </c>
      <c r="E40" s="105">
        <v>41394</v>
      </c>
      <c r="F40" s="108">
        <v>41394</v>
      </c>
      <c r="G40" s="85">
        <v>1</v>
      </c>
      <c r="H40" s="85" t="s">
        <v>4463</v>
      </c>
      <c r="I40" s="16" t="s">
        <v>4285</v>
      </c>
      <c r="J40" s="85" t="str">
        <f>+VLOOKUP($I40,Responsable!$A$1:$F$128,2,FALSE)</f>
        <v>ana.alvarez@antioquia.gov.co</v>
      </c>
      <c r="K40" s="85" t="str">
        <f>+VLOOKUP($I40,Responsable!$A$1:$F$128,3,FALSE)</f>
        <v>3217707985-3136236780</v>
      </c>
      <c r="L40" s="85">
        <f>+VLOOKUP($I40,Responsable!$A$1:$F$128,4,FALSE)</f>
        <v>8862</v>
      </c>
      <c r="M40" s="16" t="s">
        <v>203</v>
      </c>
      <c r="N40" s="85" t="str">
        <f>+VLOOKUP($M40,Municipio!$A$1:$F$126,2,FALSE)</f>
        <v>05440</v>
      </c>
      <c r="O40" s="85" t="str">
        <f>+VLOOKUP($M40,Municipio!$A$1:$F$126,3,FALSE)</f>
        <v>Valle de San Nicolás</v>
      </c>
      <c r="P40" s="85" t="str">
        <f>+VLOOKUP($M40,Municipio!$A$1:$F$126,4,FALSE)</f>
        <v>Z18</v>
      </c>
      <c r="Q40" s="85" t="str">
        <f>+VLOOKUP($M40,Municipio!$A$1:$F$126,5,FALSE)</f>
        <v>ORIENTE</v>
      </c>
      <c r="R40" s="85" t="str">
        <f>+VLOOKUP($M40,Municipio!$A$1:$F$126,6,FALSE)</f>
        <v>R07</v>
      </c>
      <c r="T40" s="85" t="e">
        <f>+VLOOKUP($S40,Vereda!$A$1:$F$126,2,FALSE)</f>
        <v>#N/A</v>
      </c>
      <c r="U40" s="85" t="e">
        <f>+VLOOKUP($S40,Vereda!$A$1:$F$126,3,FALSE)</f>
        <v>#N/A</v>
      </c>
      <c r="V40" s="86"/>
      <c r="Y40" s="16" t="s">
        <v>334</v>
      </c>
      <c r="Z40" s="93" t="s">
        <v>4552</v>
      </c>
      <c r="AA40" s="85">
        <f>+VLOOKUP($Y40,Evento!$A$1:$F$128,2,FALSE)</f>
        <v>4</v>
      </c>
      <c r="AB40" s="93"/>
      <c r="AC40" s="16"/>
      <c r="AD40" s="16"/>
      <c r="AE40" s="16"/>
      <c r="AF40" s="93"/>
      <c r="AG40" s="93"/>
      <c r="AH40" s="16"/>
      <c r="AI40" s="16"/>
      <c r="AJ40" s="16"/>
      <c r="AK40" s="16"/>
      <c r="AL40" s="16"/>
      <c r="AM40" s="16"/>
      <c r="AN40" s="16"/>
      <c r="AO40" s="16"/>
      <c r="AP40" s="16"/>
      <c r="AQ40" s="16"/>
      <c r="AR40" s="16"/>
      <c r="AS40" s="16"/>
      <c r="AT40" s="16"/>
      <c r="AU40" s="16"/>
      <c r="AV40" s="16"/>
      <c r="AW40" s="16"/>
      <c r="AX40" s="16"/>
      <c r="AY40" s="101">
        <v>201300159735</v>
      </c>
      <c r="AZ40" s="16"/>
      <c r="BA40" s="16"/>
      <c r="BB40" s="93"/>
      <c r="BC40" s="93"/>
      <c r="BD40" s="93"/>
      <c r="BE40" s="93"/>
      <c r="BF40" s="93"/>
      <c r="BG40" s="93"/>
      <c r="BH40" s="93"/>
      <c r="BI40" s="93"/>
      <c r="BJ40" s="93"/>
      <c r="BK40" s="93"/>
      <c r="BL40" s="93"/>
      <c r="BM40" s="93"/>
      <c r="BN40" s="93"/>
      <c r="BO40" s="93"/>
      <c r="BP40" s="93"/>
      <c r="BQ40" s="93"/>
      <c r="BR40" s="93"/>
      <c r="BS40" s="93"/>
      <c r="BT40" s="16"/>
      <c r="BU40" s="93"/>
      <c r="BV40" s="93">
        <v>2</v>
      </c>
      <c r="BW40" s="93">
        <v>4</v>
      </c>
      <c r="BX40" s="93"/>
      <c r="BY40" s="93"/>
      <c r="BZ40" s="93"/>
      <c r="CA40" s="93"/>
      <c r="CB40" s="93"/>
      <c r="CC40" s="93"/>
      <c r="CD40" s="16"/>
      <c r="CE40" s="93"/>
      <c r="CQ40" s="93" t="s">
        <v>4669</v>
      </c>
    </row>
    <row r="41" spans="1:95" s="85" customFormat="1" ht="15" x14ac:dyDescent="0.2">
      <c r="A41" s="16" t="s">
        <v>4506</v>
      </c>
      <c r="B41" s="16" t="str">
        <f t="shared" si="1"/>
        <v>04</v>
      </c>
      <c r="C41" s="16">
        <v>2013</v>
      </c>
      <c r="D41" s="16">
        <v>201304</v>
      </c>
      <c r="E41" s="105">
        <v>41394</v>
      </c>
      <c r="F41" s="108">
        <v>41393</v>
      </c>
      <c r="G41" s="85">
        <v>1</v>
      </c>
      <c r="H41" s="85" t="s">
        <v>4463</v>
      </c>
      <c r="I41" s="16" t="s">
        <v>4285</v>
      </c>
      <c r="J41" s="85" t="str">
        <f>+VLOOKUP($I41,Responsable!$A$1:$F$128,2,FALSE)</f>
        <v>ana.alvarez@antioquia.gov.co</v>
      </c>
      <c r="K41" s="85" t="str">
        <f>+VLOOKUP($I41,Responsable!$A$1:$F$128,3,FALSE)</f>
        <v>3217707985-3136236780</v>
      </c>
      <c r="L41" s="85">
        <f>+VLOOKUP($I41,Responsable!$A$1:$F$128,4,FALSE)</f>
        <v>8862</v>
      </c>
      <c r="M41" s="16" t="s">
        <v>162</v>
      </c>
      <c r="N41" s="85" t="str">
        <f>+VLOOKUP($M41,Municipio!$A$1:$F$126,2,FALSE)</f>
        <v>05284</v>
      </c>
      <c r="O41" s="85" t="str">
        <f>+VLOOKUP($M41,Municipio!$A$1:$F$126,3,FALSE)</f>
        <v>Cuenca del Río Sucio</v>
      </c>
      <c r="P41" s="85" t="str">
        <f>+VLOOKUP($M41,Municipio!$A$1:$F$126,4,FALSE)</f>
        <v>Z13</v>
      </c>
      <c r="Q41" s="85" t="str">
        <f>+VLOOKUP($M41,Municipio!$A$1:$F$126,5,FALSE)</f>
        <v>OCCIDENTE</v>
      </c>
      <c r="R41" s="85" t="str">
        <f>+VLOOKUP($M41,Municipio!$A$1:$F$126,6,FALSE)</f>
        <v>R06</v>
      </c>
      <c r="T41" s="85" t="e">
        <f>+VLOOKUP($S41,Vereda!$A$1:$F$126,2,FALSE)</f>
        <v>#N/A</v>
      </c>
      <c r="U41" s="85" t="e">
        <f>+VLOOKUP($S41,Vereda!$A$1:$F$126,3,FALSE)</f>
        <v>#N/A</v>
      </c>
      <c r="V41" s="86"/>
      <c r="Y41" s="85" t="s">
        <v>360</v>
      </c>
      <c r="Z41" s="93" t="s">
        <v>360</v>
      </c>
      <c r="AA41" s="85">
        <f>+VLOOKUP($Y41,Evento!$A$1:$F$128,2,FALSE)</f>
        <v>30</v>
      </c>
      <c r="AB41" s="93"/>
      <c r="AC41" s="16"/>
      <c r="AD41" s="16"/>
      <c r="AE41" s="16"/>
      <c r="AF41" s="93"/>
      <c r="AG41" s="93"/>
      <c r="AH41" s="16"/>
      <c r="AI41" s="16"/>
      <c r="AJ41" s="16"/>
      <c r="AK41" s="16"/>
      <c r="AL41" s="16"/>
      <c r="AM41" s="16"/>
      <c r="AN41" s="16"/>
      <c r="AO41" s="16"/>
      <c r="AP41" s="16"/>
      <c r="AQ41" s="16"/>
      <c r="AR41" s="16"/>
      <c r="AS41" s="16"/>
      <c r="AT41" s="16"/>
      <c r="AU41" s="16"/>
      <c r="AV41" s="16"/>
      <c r="AW41" s="16"/>
      <c r="AX41" s="16"/>
      <c r="AY41" s="101">
        <v>201300158397</v>
      </c>
      <c r="AZ41" s="16"/>
      <c r="BA41" s="16"/>
      <c r="BB41" s="93"/>
      <c r="BC41" s="93"/>
      <c r="BD41" s="93"/>
      <c r="BE41" s="93">
        <v>30</v>
      </c>
      <c r="BF41" s="93"/>
      <c r="BG41" s="93"/>
      <c r="BH41" s="93"/>
      <c r="BI41" s="93"/>
      <c r="BJ41" s="93"/>
      <c r="BK41" s="93"/>
      <c r="BL41" s="93">
        <v>100</v>
      </c>
      <c r="BM41" s="93"/>
      <c r="BN41" s="93"/>
      <c r="BO41" s="93"/>
      <c r="BP41" s="93"/>
      <c r="BQ41" s="93"/>
      <c r="BR41" s="93"/>
      <c r="BS41" s="93"/>
      <c r="BT41" s="16"/>
      <c r="BU41" s="93"/>
      <c r="BV41" s="93"/>
      <c r="BW41" s="93"/>
      <c r="BX41" s="93"/>
      <c r="BY41" s="93"/>
      <c r="BZ41" s="93"/>
      <c r="CA41" s="93"/>
      <c r="CB41" s="93"/>
      <c r="CC41" s="93"/>
      <c r="CD41" s="16"/>
      <c r="CE41" s="93"/>
      <c r="CQ41" s="93"/>
    </row>
    <row r="42" spans="1:95" s="85" customFormat="1" ht="15" x14ac:dyDescent="0.2">
      <c r="A42" s="16" t="s">
        <v>4506</v>
      </c>
      <c r="B42" s="16" t="str">
        <f t="shared" si="1"/>
        <v>04</v>
      </c>
      <c r="C42" s="16">
        <v>2013</v>
      </c>
      <c r="D42" s="16">
        <v>201304</v>
      </c>
      <c r="E42" s="105">
        <v>41396</v>
      </c>
      <c r="F42" s="108">
        <v>41393</v>
      </c>
      <c r="G42" s="85">
        <v>1</v>
      </c>
      <c r="H42" s="85" t="s">
        <v>4463</v>
      </c>
      <c r="I42" s="16" t="s">
        <v>4285</v>
      </c>
      <c r="J42" s="85" t="str">
        <f>+VLOOKUP($I42,Responsable!$A$1:$F$128,2,FALSE)</f>
        <v>ana.alvarez@antioquia.gov.co</v>
      </c>
      <c r="K42" s="85" t="str">
        <f>+VLOOKUP($I42,Responsable!$A$1:$F$128,3,FALSE)</f>
        <v>3217707985-3136236780</v>
      </c>
      <c r="L42" s="85">
        <f>+VLOOKUP($I42,Responsable!$A$1:$F$128,4,FALSE)</f>
        <v>8862</v>
      </c>
      <c r="M42" s="16" t="s">
        <v>122</v>
      </c>
      <c r="N42" s="85" t="str">
        <f>+VLOOKUP($M42,Municipio!$A$1:$F$126,2,FALSE)</f>
        <v>05172</v>
      </c>
      <c r="O42" s="85" t="str">
        <f>+VLOOKUP($M42,Municipio!$A$1:$F$126,3,FALSE)</f>
        <v>Centro</v>
      </c>
      <c r="P42" s="85" t="str">
        <f>+VLOOKUP($M42,Municipio!$A$1:$F$126,4,FALSE)</f>
        <v>Z23</v>
      </c>
      <c r="Q42" s="85" t="str">
        <f>+VLOOKUP($M42,Municipio!$A$1:$F$126,5,FALSE)</f>
        <v>URABÁ</v>
      </c>
      <c r="R42" s="85" t="str">
        <f>+VLOOKUP($M42,Municipio!$A$1:$F$126,6,FALSE)</f>
        <v>R09</v>
      </c>
      <c r="T42" s="85" t="e">
        <f>+VLOOKUP($S42,Vereda!$A$1:$F$126,2,FALSE)</f>
        <v>#N/A</v>
      </c>
      <c r="U42" s="85" t="e">
        <f>+VLOOKUP($S42,Vereda!$A$1:$F$126,3,FALSE)</f>
        <v>#N/A</v>
      </c>
      <c r="V42" s="86"/>
      <c r="Y42" s="16" t="s">
        <v>349</v>
      </c>
      <c r="Z42" s="93" t="s">
        <v>4553</v>
      </c>
      <c r="AA42" s="85">
        <f>+VLOOKUP($Y42,Evento!$A$1:$F$128,2,FALSE)</f>
        <v>19</v>
      </c>
      <c r="AB42" s="93"/>
      <c r="AC42" s="16"/>
      <c r="AD42" s="16"/>
      <c r="AE42" s="16"/>
      <c r="AF42" s="93"/>
      <c r="AG42" s="93"/>
      <c r="AH42" s="16"/>
      <c r="AI42" s="16"/>
      <c r="AJ42" s="16"/>
      <c r="AK42" s="16"/>
      <c r="AL42" s="16"/>
      <c r="AM42" s="16"/>
      <c r="AN42" s="16"/>
      <c r="AO42" s="16"/>
      <c r="AP42" s="16"/>
      <c r="AQ42" s="16"/>
      <c r="AR42" s="16"/>
      <c r="AS42" s="16"/>
      <c r="AT42" s="16"/>
      <c r="AU42" s="16"/>
      <c r="AV42" s="16"/>
      <c r="AW42" s="16"/>
      <c r="AX42" s="16"/>
      <c r="AY42" s="101">
        <v>201300157520</v>
      </c>
      <c r="AZ42" s="16"/>
      <c r="BA42" s="16"/>
      <c r="BB42" s="93">
        <v>100</v>
      </c>
      <c r="BC42" s="93"/>
      <c r="BD42" s="93"/>
      <c r="BE42" s="93"/>
      <c r="BF42" s="93"/>
      <c r="BG42" s="93"/>
      <c r="BH42" s="93"/>
      <c r="BI42" s="93"/>
      <c r="BJ42" s="93"/>
      <c r="BK42" s="93"/>
      <c r="BL42" s="93"/>
      <c r="BM42" s="93"/>
      <c r="BN42" s="93"/>
      <c r="BO42" s="93"/>
      <c r="BP42" s="93">
        <v>50</v>
      </c>
      <c r="BQ42" s="93"/>
      <c r="BR42" s="93"/>
      <c r="BS42" s="93"/>
      <c r="BT42" s="16"/>
      <c r="BU42" s="93"/>
      <c r="BV42" s="93"/>
      <c r="BW42" s="93">
        <v>6</v>
      </c>
      <c r="BX42" s="93"/>
      <c r="BY42" s="93"/>
      <c r="BZ42" s="93"/>
      <c r="CA42" s="93"/>
      <c r="CB42" s="93"/>
      <c r="CC42" s="93"/>
      <c r="CD42" s="16"/>
      <c r="CE42" s="93"/>
      <c r="CQ42" s="93" t="s">
        <v>4670</v>
      </c>
    </row>
    <row r="43" spans="1:95" s="85" customFormat="1" ht="15" x14ac:dyDescent="0.2">
      <c r="A43" s="16" t="s">
        <v>4506</v>
      </c>
      <c r="B43" s="16" t="str">
        <f t="shared" si="1"/>
        <v>04</v>
      </c>
      <c r="C43" s="16">
        <v>2013</v>
      </c>
      <c r="D43" s="16">
        <v>201304</v>
      </c>
      <c r="E43" s="105"/>
      <c r="F43" s="108">
        <v>41381</v>
      </c>
      <c r="G43" s="85">
        <v>1</v>
      </c>
      <c r="H43" s="85" t="s">
        <v>4463</v>
      </c>
      <c r="I43" s="16" t="s">
        <v>4285</v>
      </c>
      <c r="J43" s="85" t="str">
        <f>+VLOOKUP($I43,Responsable!$A$1:$F$128,2,FALSE)</f>
        <v>ana.alvarez@antioquia.gov.co</v>
      </c>
      <c r="K43" s="85" t="str">
        <f>+VLOOKUP($I43,Responsable!$A$1:$F$128,3,FALSE)</f>
        <v>3217707985-3136236780</v>
      </c>
      <c r="L43" s="85">
        <f>+VLOOKUP($I43,Responsable!$A$1:$F$128,4,FALSE)</f>
        <v>8862</v>
      </c>
      <c r="M43" s="16" t="s">
        <v>174</v>
      </c>
      <c r="N43" s="85" t="str">
        <f>+VLOOKUP($M43,Municipio!$A$1:$F$126,2,FALSE)</f>
        <v>05318</v>
      </c>
      <c r="O43" s="85" t="str">
        <f>+VLOOKUP($M43,Municipio!$A$1:$F$126,3,FALSE)</f>
        <v>Valle de San Nicolás</v>
      </c>
      <c r="P43" s="85" t="str">
        <f>+VLOOKUP($M43,Municipio!$A$1:$F$126,4,FALSE)</f>
        <v>Z18</v>
      </c>
      <c r="Q43" s="85" t="str">
        <f>+VLOOKUP($M43,Municipio!$A$1:$F$126,5,FALSE)</f>
        <v>ORIENTE</v>
      </c>
      <c r="R43" s="85" t="str">
        <f>+VLOOKUP($M43,Municipio!$A$1:$F$126,6,FALSE)</f>
        <v>R07</v>
      </c>
      <c r="T43" s="85" t="e">
        <f>+VLOOKUP($S43,Vereda!$A$1:$F$126,2,FALSE)</f>
        <v>#N/A</v>
      </c>
      <c r="U43" s="85" t="e">
        <f>+VLOOKUP($S43,Vereda!$A$1:$F$126,3,FALSE)</f>
        <v>#N/A</v>
      </c>
      <c r="V43" s="86"/>
      <c r="Y43" s="16" t="s">
        <v>349</v>
      </c>
      <c r="Z43" s="93" t="s">
        <v>4553</v>
      </c>
      <c r="AA43" s="85">
        <f>+VLOOKUP($Y43,Evento!$A$1:$F$128,2,FALSE)</f>
        <v>19</v>
      </c>
      <c r="AB43" s="93"/>
      <c r="AC43" s="16"/>
      <c r="AD43" s="16"/>
      <c r="AE43" s="16"/>
      <c r="AF43" s="93"/>
      <c r="AG43" s="93"/>
      <c r="AH43" s="16"/>
      <c r="AI43" s="16"/>
      <c r="AJ43" s="16"/>
      <c r="AK43" s="16"/>
      <c r="AL43" s="16"/>
      <c r="AM43" s="16"/>
      <c r="AN43" s="16"/>
      <c r="AO43" s="16"/>
      <c r="AP43" s="16"/>
      <c r="AQ43" s="16"/>
      <c r="AR43" s="16"/>
      <c r="AS43" s="16"/>
      <c r="AT43" s="16"/>
      <c r="AU43" s="16"/>
      <c r="AV43" s="16"/>
      <c r="AW43" s="16"/>
      <c r="AX43" s="16"/>
      <c r="AY43" s="101"/>
      <c r="AZ43" s="16"/>
      <c r="BA43" s="16"/>
      <c r="BB43" s="93">
        <v>6</v>
      </c>
      <c r="BC43" s="93">
        <v>6</v>
      </c>
      <c r="BD43" s="93">
        <v>6</v>
      </c>
      <c r="BE43" s="93">
        <v>8</v>
      </c>
      <c r="BF43" s="93">
        <v>8</v>
      </c>
      <c r="BG43" s="93"/>
      <c r="BH43" s="93"/>
      <c r="BI43" s="93"/>
      <c r="BJ43" s="93">
        <v>50</v>
      </c>
      <c r="BK43" s="93"/>
      <c r="BL43" s="93"/>
      <c r="BM43" s="93"/>
      <c r="BN43" s="93"/>
      <c r="BO43" s="93"/>
      <c r="BP43" s="93"/>
      <c r="BQ43" s="93"/>
      <c r="BR43" s="93"/>
      <c r="BS43" s="93"/>
      <c r="BT43" s="16"/>
      <c r="BU43" s="93"/>
      <c r="BV43" s="93"/>
      <c r="BW43" s="93"/>
      <c r="BX43" s="93"/>
      <c r="BY43" s="93"/>
      <c r="BZ43" s="93"/>
      <c r="CA43" s="93"/>
      <c r="CB43" s="93"/>
      <c r="CC43" s="93"/>
      <c r="CD43" s="16"/>
      <c r="CE43" s="93"/>
      <c r="CQ43" s="93"/>
    </row>
    <row r="44" spans="1:95" s="85" customFormat="1" ht="15" x14ac:dyDescent="0.2">
      <c r="A44" s="16" t="s">
        <v>4506</v>
      </c>
      <c r="B44" s="16" t="str">
        <f t="shared" si="1"/>
        <v>04</v>
      </c>
      <c r="C44" s="16">
        <v>2013</v>
      </c>
      <c r="D44" s="16">
        <v>201304</v>
      </c>
      <c r="E44" s="105">
        <v>41394</v>
      </c>
      <c r="F44" s="108">
        <v>41379</v>
      </c>
      <c r="G44" s="85">
        <v>1</v>
      </c>
      <c r="H44" s="85" t="s">
        <v>4463</v>
      </c>
      <c r="I44" s="16" t="s">
        <v>4285</v>
      </c>
      <c r="J44" s="85" t="str">
        <f>+VLOOKUP($I44,Responsable!$A$1:$F$128,2,FALSE)</f>
        <v>ana.alvarez@antioquia.gov.co</v>
      </c>
      <c r="K44" s="85" t="str">
        <f>+VLOOKUP($I44,Responsable!$A$1:$F$128,3,FALSE)</f>
        <v>3217707985-3136236780</v>
      </c>
      <c r="L44" s="85">
        <f>+VLOOKUP($I44,Responsable!$A$1:$F$128,4,FALSE)</f>
        <v>8862</v>
      </c>
      <c r="M44" s="16" t="s">
        <v>162</v>
      </c>
      <c r="N44" s="85" t="str">
        <f>+VLOOKUP($M44,Municipio!$A$1:$F$126,2,FALSE)</f>
        <v>05284</v>
      </c>
      <c r="O44" s="85" t="str">
        <f>+VLOOKUP($M44,Municipio!$A$1:$F$126,3,FALSE)</f>
        <v>Cuenca del Río Sucio</v>
      </c>
      <c r="P44" s="85" t="str">
        <f>+VLOOKUP($M44,Municipio!$A$1:$F$126,4,FALSE)</f>
        <v>Z13</v>
      </c>
      <c r="Q44" s="85" t="str">
        <f>+VLOOKUP($M44,Municipio!$A$1:$F$126,5,FALSE)</f>
        <v>OCCIDENTE</v>
      </c>
      <c r="R44" s="85" t="str">
        <f>+VLOOKUP($M44,Municipio!$A$1:$F$126,6,FALSE)</f>
        <v>R06</v>
      </c>
      <c r="T44" s="85" t="e">
        <f>+VLOOKUP($S44,Vereda!$A$1:$F$126,2,FALSE)</f>
        <v>#N/A</v>
      </c>
      <c r="U44" s="85" t="e">
        <f>+VLOOKUP($S44,Vereda!$A$1:$F$126,3,FALSE)</f>
        <v>#N/A</v>
      </c>
      <c r="V44" s="86"/>
      <c r="Y44" s="16" t="s">
        <v>349</v>
      </c>
      <c r="Z44" s="93" t="s">
        <v>4553</v>
      </c>
      <c r="AA44" s="85">
        <f>+VLOOKUP($Y44,Evento!$A$1:$F$128,2,FALSE)</f>
        <v>19</v>
      </c>
      <c r="AB44" s="93"/>
      <c r="AC44" s="16"/>
      <c r="AD44" s="16"/>
      <c r="AE44" s="16"/>
      <c r="AF44" s="93"/>
      <c r="AG44" s="93"/>
      <c r="AH44" s="16"/>
      <c r="AI44" s="16"/>
      <c r="AJ44" s="16"/>
      <c r="AK44" s="16"/>
      <c r="AL44" s="16"/>
      <c r="AM44" s="16"/>
      <c r="AN44" s="16"/>
      <c r="AO44" s="16"/>
      <c r="AP44" s="16"/>
      <c r="AQ44" s="16"/>
      <c r="AR44" s="16"/>
      <c r="AS44" s="16"/>
      <c r="AT44" s="16"/>
      <c r="AU44" s="16"/>
      <c r="AV44" s="16"/>
      <c r="AW44" s="16"/>
      <c r="AX44" s="16"/>
      <c r="AY44" s="101" t="s">
        <v>4671</v>
      </c>
      <c r="AZ44" s="16"/>
      <c r="BA44" s="16"/>
      <c r="BB44" s="93"/>
      <c r="BC44" s="93"/>
      <c r="BD44" s="93"/>
      <c r="BE44" s="93"/>
      <c r="BF44" s="93"/>
      <c r="BG44" s="93"/>
      <c r="BH44" s="93"/>
      <c r="BI44" s="93"/>
      <c r="BJ44" s="93"/>
      <c r="BK44" s="93"/>
      <c r="BL44" s="93"/>
      <c r="BM44" s="93"/>
      <c r="BN44" s="93"/>
      <c r="BO44" s="93"/>
      <c r="BP44" s="93"/>
      <c r="BQ44" s="93"/>
      <c r="BR44" s="93"/>
      <c r="BS44" s="93"/>
      <c r="BT44" s="93"/>
      <c r="BU44" s="93"/>
      <c r="BV44" s="93"/>
      <c r="BW44" s="93">
        <v>50</v>
      </c>
      <c r="BX44" s="93"/>
      <c r="BY44" s="93"/>
      <c r="BZ44" s="93"/>
      <c r="CA44" s="93"/>
      <c r="CB44" s="93"/>
      <c r="CC44" s="93"/>
      <c r="CD44" s="93"/>
      <c r="CE44" s="93"/>
      <c r="CQ44" s="93" t="s">
        <v>4672</v>
      </c>
    </row>
    <row r="45" spans="1:95" s="85" customFormat="1" ht="15" x14ac:dyDescent="0.2">
      <c r="A45" s="16" t="s">
        <v>4507</v>
      </c>
      <c r="B45" s="16" t="str">
        <f t="shared" si="1"/>
        <v>05</v>
      </c>
      <c r="C45" s="16">
        <v>2013</v>
      </c>
      <c r="D45" s="16">
        <v>201305</v>
      </c>
      <c r="E45" s="105"/>
      <c r="F45" s="108"/>
      <c r="G45" s="85">
        <v>1</v>
      </c>
      <c r="H45" s="85" t="s">
        <v>4463</v>
      </c>
      <c r="I45" s="16" t="s">
        <v>4285</v>
      </c>
      <c r="J45" s="85" t="str">
        <f>+VLOOKUP($I45,Responsable!$A$1:$F$128,2,FALSE)</f>
        <v>ana.alvarez@antioquia.gov.co</v>
      </c>
      <c r="K45" s="85" t="str">
        <f>+VLOOKUP($I45,Responsable!$A$1:$F$128,3,FALSE)</f>
        <v>3217707985-3136236780</v>
      </c>
      <c r="L45" s="85">
        <f>+VLOOKUP($I45,Responsable!$A$1:$F$128,4,FALSE)</f>
        <v>8862</v>
      </c>
      <c r="M45" s="16" t="s">
        <v>124</v>
      </c>
      <c r="N45" s="85" t="str">
        <f>+VLOOKUP($M45,Municipio!$A$1:$F$126,2,FALSE)</f>
        <v>05190</v>
      </c>
      <c r="O45" s="85" t="str">
        <f>+VLOOKUP($M45,Municipio!$A$1:$F$126,3,FALSE)</f>
        <v>Nus</v>
      </c>
      <c r="P45" s="85" t="str">
        <f>+VLOOKUP($M45,Municipio!$A$1:$F$126,4,FALSE)</f>
        <v>Z05</v>
      </c>
      <c r="Q45" s="85" t="str">
        <f>+VLOOKUP($M45,Municipio!$A$1:$F$126,5,FALSE)</f>
        <v>NORDESTE</v>
      </c>
      <c r="R45" s="85" t="str">
        <f>+VLOOKUP($M45,Municipio!$A$1:$F$126,6,FALSE)</f>
        <v>R04</v>
      </c>
      <c r="T45" s="85" t="e">
        <f>+VLOOKUP($S45,Vereda!$A$1:$F$126,2,FALSE)</f>
        <v>#N/A</v>
      </c>
      <c r="U45" s="85" t="e">
        <f>+VLOOKUP($S45,Vereda!$A$1:$F$126,3,FALSE)</f>
        <v>#N/A</v>
      </c>
      <c r="V45" s="86"/>
      <c r="Y45" s="16" t="s">
        <v>349</v>
      </c>
      <c r="Z45" s="93" t="s">
        <v>4553</v>
      </c>
      <c r="AA45" s="85">
        <f>+VLOOKUP($Y45,Evento!$A$1:$F$128,2,FALSE)</f>
        <v>19</v>
      </c>
      <c r="AB45" s="93"/>
      <c r="AC45" s="16"/>
      <c r="AD45" s="16"/>
      <c r="AE45" s="16"/>
      <c r="AF45" s="93"/>
      <c r="AG45" s="93"/>
      <c r="AH45" s="16"/>
      <c r="AI45" s="16"/>
      <c r="AJ45" s="16"/>
      <c r="AK45" s="16"/>
      <c r="AL45" s="16"/>
      <c r="AM45" s="16"/>
      <c r="AN45" s="16"/>
      <c r="AO45" s="16"/>
      <c r="AP45" s="16"/>
      <c r="AQ45" s="16"/>
      <c r="AR45" s="16"/>
      <c r="AS45" s="16"/>
      <c r="AT45" s="16"/>
      <c r="AU45" s="16"/>
      <c r="AV45" s="16"/>
      <c r="AW45" s="16"/>
      <c r="AX45" s="16"/>
      <c r="AY45" s="101"/>
      <c r="AZ45" s="16"/>
      <c r="BA45" s="16"/>
      <c r="BB45" s="93"/>
      <c r="BC45" s="93"/>
      <c r="BD45" s="93"/>
      <c r="BE45" s="93"/>
      <c r="BF45" s="93"/>
      <c r="BG45" s="93"/>
      <c r="BH45" s="93"/>
      <c r="BI45" s="93"/>
      <c r="BJ45" s="93">
        <v>20</v>
      </c>
      <c r="BK45" s="93"/>
      <c r="BL45" s="93">
        <v>20</v>
      </c>
      <c r="BM45" s="93"/>
      <c r="BN45" s="93"/>
      <c r="BO45" s="93"/>
      <c r="BP45" s="93"/>
      <c r="BQ45" s="93"/>
      <c r="BR45" s="93"/>
      <c r="BS45" s="93"/>
      <c r="BT45" s="93"/>
      <c r="BU45" s="93"/>
      <c r="BV45" s="93"/>
      <c r="BW45" s="93"/>
      <c r="BX45" s="93"/>
      <c r="BY45" s="93"/>
      <c r="BZ45" s="93"/>
      <c r="CA45" s="93"/>
      <c r="CB45" s="93"/>
      <c r="CC45" s="93"/>
      <c r="CD45" s="93"/>
      <c r="CE45" s="103"/>
      <c r="CQ45" s="103" t="s">
        <v>4673</v>
      </c>
    </row>
    <row r="46" spans="1:95" s="85" customFormat="1" ht="15" x14ac:dyDescent="0.2">
      <c r="A46" s="16" t="s">
        <v>4507</v>
      </c>
      <c r="B46" s="16" t="str">
        <f t="shared" si="1"/>
        <v>05</v>
      </c>
      <c r="C46" s="16">
        <v>2013</v>
      </c>
      <c r="D46" s="16">
        <v>201305</v>
      </c>
      <c r="E46" s="105"/>
      <c r="F46" s="108">
        <v>41416</v>
      </c>
      <c r="G46" s="85">
        <v>1</v>
      </c>
      <c r="H46" s="85" t="s">
        <v>4463</v>
      </c>
      <c r="I46" s="16" t="s">
        <v>4285</v>
      </c>
      <c r="J46" s="85" t="str">
        <f>+VLOOKUP($I46,Responsable!$A$1:$F$128,2,FALSE)</f>
        <v>ana.alvarez@antioquia.gov.co</v>
      </c>
      <c r="K46" s="85" t="str">
        <f>+VLOOKUP($I46,Responsable!$A$1:$F$128,3,FALSE)</f>
        <v>3217707985-3136236780</v>
      </c>
      <c r="L46" s="85">
        <f>+VLOOKUP($I46,Responsable!$A$1:$F$128,4,FALSE)</f>
        <v>8862</v>
      </c>
      <c r="M46" s="16" t="s">
        <v>246</v>
      </c>
      <c r="N46" s="85" t="str">
        <f>+VLOOKUP($M46,Municipio!$A$1:$F$126,2,FALSE)</f>
        <v>05642</v>
      </c>
      <c r="O46" s="85" t="str">
        <f>+VLOOKUP($M46,Municipio!$A$1:$F$126,3,FALSE)</f>
        <v>Penderisco</v>
      </c>
      <c r="P46" s="85" t="str">
        <f>+VLOOKUP($M46,Municipio!$A$1:$F$126,4,FALSE)</f>
        <v>Z21</v>
      </c>
      <c r="Q46" s="85" t="str">
        <f>+VLOOKUP($M46,Municipio!$A$1:$F$126,5,FALSE)</f>
        <v>SUROESTE</v>
      </c>
      <c r="R46" s="85" t="str">
        <f>+VLOOKUP($M46,Municipio!$A$1:$F$126,6,FALSE)</f>
        <v>R08</v>
      </c>
      <c r="T46" s="85" t="e">
        <f>+VLOOKUP($S46,Vereda!$A$1:$F$126,2,FALSE)</f>
        <v>#N/A</v>
      </c>
      <c r="U46" s="85" t="e">
        <f>+VLOOKUP($S46,Vereda!$A$1:$F$126,3,FALSE)</f>
        <v>#N/A</v>
      </c>
      <c r="V46" s="86"/>
      <c r="Y46" s="85" t="s">
        <v>360</v>
      </c>
      <c r="Z46" s="93" t="s">
        <v>360</v>
      </c>
      <c r="AA46" s="85">
        <f>+VLOOKUP($Y46,Evento!$A$1:$F$128,2,FALSE)</f>
        <v>30</v>
      </c>
      <c r="AB46" s="93"/>
      <c r="AC46" s="16"/>
      <c r="AD46" s="16"/>
      <c r="AE46" s="16"/>
      <c r="AF46" s="93"/>
      <c r="AG46" s="93"/>
      <c r="AH46" s="16"/>
      <c r="AI46" s="16"/>
      <c r="AJ46" s="16"/>
      <c r="AK46" s="16"/>
      <c r="AL46" s="16"/>
      <c r="AM46" s="16"/>
      <c r="AN46" s="16"/>
      <c r="AO46" s="16"/>
      <c r="AP46" s="16"/>
      <c r="AQ46" s="16"/>
      <c r="AR46" s="16"/>
      <c r="AS46" s="16"/>
      <c r="AT46" s="16"/>
      <c r="AU46" s="16"/>
      <c r="AV46" s="16"/>
      <c r="AW46" s="16"/>
      <c r="AX46" s="16"/>
      <c r="AY46" s="101"/>
      <c r="AZ46" s="16"/>
      <c r="BA46" s="16"/>
      <c r="BB46" s="93">
        <v>20</v>
      </c>
      <c r="BC46" s="93"/>
      <c r="BD46" s="93">
        <v>20</v>
      </c>
      <c r="BE46" s="93"/>
      <c r="BF46" s="93"/>
      <c r="BG46" s="93">
        <v>20</v>
      </c>
      <c r="BH46" s="93"/>
      <c r="BI46" s="93"/>
      <c r="BJ46" s="93"/>
      <c r="BK46" s="93"/>
      <c r="BL46" s="93">
        <v>200</v>
      </c>
      <c r="BM46" s="93"/>
      <c r="BN46" s="93"/>
      <c r="BO46" s="93"/>
      <c r="BP46" s="93"/>
      <c r="BQ46" s="93"/>
      <c r="BR46" s="93"/>
      <c r="BS46" s="93"/>
      <c r="BT46" s="93"/>
      <c r="BU46" s="93"/>
      <c r="BV46" s="93"/>
      <c r="BW46" s="93"/>
      <c r="BX46" s="93"/>
      <c r="BY46" s="93"/>
      <c r="BZ46" s="93"/>
      <c r="CA46" s="93"/>
      <c r="CB46" s="93"/>
      <c r="CC46" s="93"/>
      <c r="CD46" s="93"/>
      <c r="CE46" s="103"/>
      <c r="CQ46" s="103" t="s">
        <v>4674</v>
      </c>
    </row>
    <row r="47" spans="1:95" s="85" customFormat="1" ht="15" x14ac:dyDescent="0.2">
      <c r="A47" s="16" t="s">
        <v>4507</v>
      </c>
      <c r="B47" s="16" t="str">
        <f t="shared" si="1"/>
        <v>05</v>
      </c>
      <c r="C47" s="16">
        <v>2013</v>
      </c>
      <c r="D47" s="16">
        <v>201305</v>
      </c>
      <c r="E47" s="105"/>
      <c r="F47" s="108"/>
      <c r="G47" s="85">
        <v>1</v>
      </c>
      <c r="H47" s="85" t="s">
        <v>4463</v>
      </c>
      <c r="I47" s="16" t="s">
        <v>4285</v>
      </c>
      <c r="J47" s="85" t="str">
        <f>+VLOOKUP($I47,Responsable!$A$1:$F$128,2,FALSE)</f>
        <v>ana.alvarez@antioquia.gov.co</v>
      </c>
      <c r="K47" s="85" t="str">
        <f>+VLOOKUP($I47,Responsable!$A$1:$F$128,3,FALSE)</f>
        <v>3217707985-3136236780</v>
      </c>
      <c r="L47" s="85">
        <f>+VLOOKUP($I47,Responsable!$A$1:$F$128,4,FALSE)</f>
        <v>8862</v>
      </c>
      <c r="M47" s="16" t="s">
        <v>146</v>
      </c>
      <c r="N47" s="85" t="str">
        <f>+VLOOKUP($M47,Municipio!$A$1:$F$126,2,FALSE)</f>
        <v>05148</v>
      </c>
      <c r="O47" s="85" t="str">
        <f>+VLOOKUP($M47,Municipio!$A$1:$F$126,3,FALSE)</f>
        <v>Valle de San Nicolás</v>
      </c>
      <c r="P47" s="85" t="str">
        <f>+VLOOKUP($M47,Municipio!$A$1:$F$126,4,FALSE)</f>
        <v>Z18</v>
      </c>
      <c r="Q47" s="85" t="str">
        <f>+VLOOKUP($M47,Municipio!$A$1:$F$126,5,FALSE)</f>
        <v>ORIENTE</v>
      </c>
      <c r="R47" s="85" t="str">
        <f>+VLOOKUP($M47,Municipio!$A$1:$F$126,6,FALSE)</f>
        <v>R07</v>
      </c>
      <c r="T47" s="85" t="e">
        <f>+VLOOKUP($S47,Vereda!$A$1:$F$126,2,FALSE)</f>
        <v>#N/A</v>
      </c>
      <c r="U47" s="85" t="e">
        <f>+VLOOKUP($S47,Vereda!$A$1:$F$126,3,FALSE)</f>
        <v>#N/A</v>
      </c>
      <c r="V47" s="86"/>
      <c r="Y47" s="16" t="s">
        <v>4541</v>
      </c>
      <c r="Z47" s="93" t="s">
        <v>4541</v>
      </c>
      <c r="AA47" s="85">
        <f>+VLOOKUP($Y47,Evento!$A$1:$F$128,2,FALSE)</f>
        <v>4</v>
      </c>
      <c r="AB47" s="93"/>
      <c r="AC47" s="16"/>
      <c r="AD47" s="16"/>
      <c r="AE47" s="16"/>
      <c r="AF47" s="93"/>
      <c r="AG47" s="93"/>
      <c r="AH47" s="16"/>
      <c r="AI47" s="16"/>
      <c r="AJ47" s="16"/>
      <c r="AK47" s="16"/>
      <c r="AL47" s="16"/>
      <c r="AM47" s="16"/>
      <c r="AN47" s="16"/>
      <c r="AO47" s="16"/>
      <c r="AP47" s="16"/>
      <c r="AQ47" s="16"/>
      <c r="AR47" s="16"/>
      <c r="AS47" s="16"/>
      <c r="AT47" s="16"/>
      <c r="AU47" s="16"/>
      <c r="AV47" s="16"/>
      <c r="AW47" s="16"/>
      <c r="AX47" s="16"/>
      <c r="AY47" s="101" t="s">
        <v>4671</v>
      </c>
      <c r="AZ47" s="16"/>
      <c r="BA47" s="16"/>
      <c r="BB47" s="93">
        <v>1</v>
      </c>
      <c r="BC47" s="93">
        <v>1</v>
      </c>
      <c r="BD47" s="93"/>
      <c r="BE47" s="93">
        <v>1</v>
      </c>
      <c r="BF47" s="93">
        <v>1</v>
      </c>
      <c r="BG47" s="93"/>
      <c r="BH47" s="93"/>
      <c r="BI47" s="93"/>
      <c r="BJ47" s="93"/>
      <c r="BK47" s="93"/>
      <c r="BL47" s="93"/>
      <c r="BM47" s="93"/>
      <c r="BN47" s="93"/>
      <c r="BO47" s="93"/>
      <c r="BP47" s="93"/>
      <c r="BQ47" s="93"/>
      <c r="BR47" s="93"/>
      <c r="BS47" s="93"/>
      <c r="BT47" s="93"/>
      <c r="BU47" s="93"/>
      <c r="BV47" s="93"/>
      <c r="BW47" s="93"/>
      <c r="BX47" s="93"/>
      <c r="BY47" s="93"/>
      <c r="BZ47" s="93"/>
      <c r="CA47" s="93"/>
      <c r="CB47" s="93"/>
      <c r="CC47" s="93"/>
      <c r="CD47" s="93"/>
      <c r="CE47" s="93"/>
      <c r="CQ47" s="93" t="s">
        <v>4675</v>
      </c>
    </row>
    <row r="48" spans="1:95" s="85" customFormat="1" ht="15" x14ac:dyDescent="0.2">
      <c r="A48" s="16" t="s">
        <v>4507</v>
      </c>
      <c r="B48" s="16" t="str">
        <f t="shared" si="1"/>
        <v>05</v>
      </c>
      <c r="C48" s="16">
        <v>2013</v>
      </c>
      <c r="D48" s="16">
        <v>201305</v>
      </c>
      <c r="E48" s="105">
        <v>41396</v>
      </c>
      <c r="F48" s="108"/>
      <c r="G48" s="85">
        <v>1</v>
      </c>
      <c r="H48" s="85" t="s">
        <v>4463</v>
      </c>
      <c r="I48" s="16" t="s">
        <v>4285</v>
      </c>
      <c r="J48" s="85" t="str">
        <f>+VLOOKUP($I48,Responsable!$A$1:$F$128,2,FALSE)</f>
        <v>ana.alvarez@antioquia.gov.co</v>
      </c>
      <c r="K48" s="85" t="str">
        <f>+VLOOKUP($I48,Responsable!$A$1:$F$128,3,FALSE)</f>
        <v>3217707985-3136236780</v>
      </c>
      <c r="L48" s="85">
        <f>+VLOOKUP($I48,Responsable!$A$1:$F$128,4,FALSE)</f>
        <v>8862</v>
      </c>
      <c r="M48" s="16" t="s">
        <v>298</v>
      </c>
      <c r="N48" s="85" t="str">
        <f>+VLOOKUP($M48,Municipio!$A$1:$F$126,2,FALSE)</f>
        <v>05842</v>
      </c>
      <c r="O48" s="85" t="str">
        <f>+VLOOKUP($M48,Municipio!$A$1:$F$126,3,FALSE)</f>
        <v>Cuenca del Río Sucio</v>
      </c>
      <c r="P48" s="85" t="str">
        <f>+VLOOKUP($M48,Municipio!$A$1:$F$126,4,FALSE)</f>
        <v>Z13</v>
      </c>
      <c r="Q48" s="85" t="str">
        <f>+VLOOKUP($M48,Municipio!$A$1:$F$126,5,FALSE)</f>
        <v>OCCIDENTE</v>
      </c>
      <c r="R48" s="85" t="str">
        <f>+VLOOKUP($M48,Municipio!$A$1:$F$126,6,FALSE)</f>
        <v>R06</v>
      </c>
      <c r="T48" s="85" t="e">
        <f>+VLOOKUP($S48,Vereda!$A$1:$F$126,2,FALSE)</f>
        <v>#N/A</v>
      </c>
      <c r="U48" s="85" t="e">
        <f>+VLOOKUP($S48,Vereda!$A$1:$F$126,3,FALSE)</f>
        <v>#N/A</v>
      </c>
      <c r="V48" s="86"/>
      <c r="Y48" s="16" t="s">
        <v>349</v>
      </c>
      <c r="Z48" s="93" t="s">
        <v>4554</v>
      </c>
      <c r="AA48" s="85">
        <f>+VLOOKUP($Y48,Evento!$A$1:$F$128,2,FALSE)</f>
        <v>19</v>
      </c>
      <c r="AB48" s="93"/>
      <c r="AC48" s="16"/>
      <c r="AD48" s="16"/>
      <c r="AE48" s="16"/>
      <c r="AF48" s="93"/>
      <c r="AG48" s="93"/>
      <c r="AH48" s="16"/>
      <c r="AI48" s="16"/>
      <c r="AJ48" s="16"/>
      <c r="AK48" s="16"/>
      <c r="AL48" s="16"/>
      <c r="AM48" s="16"/>
      <c r="AN48" s="16"/>
      <c r="AO48" s="16"/>
      <c r="AP48" s="16"/>
      <c r="AQ48" s="16"/>
      <c r="AR48" s="16"/>
      <c r="AS48" s="16"/>
      <c r="AT48" s="16"/>
      <c r="AU48" s="16"/>
      <c r="AV48" s="16"/>
      <c r="AW48" s="16"/>
      <c r="AX48" s="16"/>
      <c r="AY48" s="101">
        <v>201300163254</v>
      </c>
      <c r="AZ48" s="16"/>
      <c r="BA48" s="16"/>
      <c r="BB48" s="93"/>
      <c r="BC48" s="93">
        <v>40</v>
      </c>
      <c r="BD48" s="93">
        <v>40</v>
      </c>
      <c r="BE48" s="93"/>
      <c r="BF48" s="93">
        <v>40</v>
      </c>
      <c r="BG48" s="93"/>
      <c r="BH48" s="93"/>
      <c r="BI48" s="93"/>
      <c r="BJ48" s="93"/>
      <c r="BK48" s="93"/>
      <c r="BL48" s="93">
        <v>120</v>
      </c>
      <c r="BM48" s="93"/>
      <c r="BN48" s="93"/>
      <c r="BO48" s="93"/>
      <c r="BP48" s="93"/>
      <c r="BQ48" s="93"/>
      <c r="BR48" s="93"/>
      <c r="BS48" s="93"/>
      <c r="BT48" s="93"/>
      <c r="BU48" s="93"/>
      <c r="BV48" s="93"/>
      <c r="BW48" s="93"/>
      <c r="BX48" s="93"/>
      <c r="BY48" s="93"/>
      <c r="BZ48" s="93"/>
      <c r="CA48" s="93"/>
      <c r="CB48" s="93"/>
      <c r="CC48" s="93"/>
      <c r="CD48" s="93"/>
      <c r="CE48" s="103"/>
      <c r="CQ48" s="103" t="s">
        <v>4676</v>
      </c>
    </row>
    <row r="49" spans="1:95" s="85" customFormat="1" ht="15" x14ac:dyDescent="0.2">
      <c r="A49" s="16" t="s">
        <v>4507</v>
      </c>
      <c r="B49" s="16" t="str">
        <f t="shared" si="1"/>
        <v>05</v>
      </c>
      <c r="C49" s="16">
        <v>2013</v>
      </c>
      <c r="D49" s="16">
        <v>201305</v>
      </c>
      <c r="E49" s="105"/>
      <c r="F49" s="108">
        <v>41396</v>
      </c>
      <c r="G49" s="85">
        <v>1</v>
      </c>
      <c r="H49" s="85" t="s">
        <v>4463</v>
      </c>
      <c r="I49" s="16" t="s">
        <v>4285</v>
      </c>
      <c r="J49" s="85" t="str">
        <f>+VLOOKUP($I49,Responsable!$A$1:$F$128,2,FALSE)</f>
        <v>ana.alvarez@antioquia.gov.co</v>
      </c>
      <c r="K49" s="85" t="str">
        <f>+VLOOKUP($I49,Responsable!$A$1:$F$128,3,FALSE)</f>
        <v>3217707985-3136236780</v>
      </c>
      <c r="L49" s="85">
        <f>+VLOOKUP($I49,Responsable!$A$1:$F$128,4,FALSE)</f>
        <v>8862</v>
      </c>
      <c r="M49" s="16" t="s">
        <v>170</v>
      </c>
      <c r="N49" s="85" t="str">
        <f>+VLOOKUP($M49,Municipio!$A$1:$F$126,2,FALSE)</f>
        <v>05313</v>
      </c>
      <c r="O49" s="85" t="str">
        <f>+VLOOKUP($M49,Municipio!$A$1:$F$126,3,FALSE)</f>
        <v>Embalses</v>
      </c>
      <c r="P49" s="85" t="str">
        <f>+VLOOKUP($M49,Municipio!$A$1:$F$126,4,FALSE)</f>
        <v>Z16</v>
      </c>
      <c r="Q49" s="85" t="str">
        <f>+VLOOKUP($M49,Municipio!$A$1:$F$126,5,FALSE)</f>
        <v>ORIENTE</v>
      </c>
      <c r="R49" s="85" t="str">
        <f>+VLOOKUP($M49,Municipio!$A$1:$F$126,6,FALSE)</f>
        <v>R07</v>
      </c>
      <c r="T49" s="85" t="e">
        <f>+VLOOKUP($S49,Vereda!$A$1:$F$126,2,FALSE)</f>
        <v>#N/A</v>
      </c>
      <c r="U49" s="85" t="e">
        <f>+VLOOKUP($S49,Vereda!$A$1:$F$126,3,FALSE)</f>
        <v>#N/A</v>
      </c>
      <c r="V49" s="86"/>
      <c r="Y49" s="16" t="s">
        <v>4429</v>
      </c>
      <c r="Z49" s="93"/>
      <c r="AA49" s="85">
        <f>+VLOOKUP($Y49,Evento!$A$1:$F$128,2,FALSE)</f>
        <v>39</v>
      </c>
      <c r="AB49" s="93"/>
      <c r="AC49" s="16"/>
      <c r="AD49" s="16"/>
      <c r="AE49" s="16"/>
      <c r="AF49" s="93"/>
      <c r="AG49" s="93"/>
      <c r="AH49" s="16"/>
      <c r="AI49" s="16"/>
      <c r="AJ49" s="16"/>
      <c r="AK49" s="16"/>
      <c r="AL49" s="16"/>
      <c r="AM49" s="16"/>
      <c r="AN49" s="16"/>
      <c r="AO49" s="16"/>
      <c r="AP49" s="16"/>
      <c r="AQ49" s="16"/>
      <c r="AR49" s="16"/>
      <c r="AS49" s="16"/>
      <c r="AT49" s="16"/>
      <c r="AU49" s="16"/>
      <c r="AV49" s="16"/>
      <c r="AW49" s="16"/>
      <c r="AX49" s="16"/>
      <c r="AY49" s="101"/>
      <c r="AZ49" s="16"/>
      <c r="BA49" s="16"/>
      <c r="BB49" s="93"/>
      <c r="BC49" s="93"/>
      <c r="BD49" s="93"/>
      <c r="BE49" s="93"/>
      <c r="BF49" s="93"/>
      <c r="BG49" s="93"/>
      <c r="BH49" s="93"/>
      <c r="BI49" s="93"/>
      <c r="BJ49" s="93"/>
      <c r="BK49" s="93"/>
      <c r="BL49" s="93">
        <v>47</v>
      </c>
      <c r="BM49" s="93"/>
      <c r="BN49" s="93"/>
      <c r="BO49" s="93"/>
      <c r="BP49" s="93"/>
      <c r="BQ49" s="93"/>
      <c r="BR49" s="93"/>
      <c r="BS49" s="93"/>
      <c r="BT49" s="93"/>
      <c r="BU49" s="93"/>
      <c r="BV49" s="93">
        <v>20</v>
      </c>
      <c r="BW49" s="93"/>
      <c r="BX49" s="93"/>
      <c r="BY49" s="93"/>
      <c r="BZ49" s="93"/>
      <c r="CA49" s="93"/>
      <c r="CB49" s="93"/>
      <c r="CC49" s="93"/>
      <c r="CD49" s="93"/>
      <c r="CE49" s="93"/>
      <c r="CQ49" s="93" t="s">
        <v>4677</v>
      </c>
    </row>
    <row r="50" spans="1:95" s="85" customFormat="1" ht="15" x14ac:dyDescent="0.2">
      <c r="A50" s="16" t="s">
        <v>4507</v>
      </c>
      <c r="B50" s="16" t="str">
        <f t="shared" si="1"/>
        <v>05</v>
      </c>
      <c r="C50" s="16">
        <v>2013</v>
      </c>
      <c r="D50" s="16">
        <v>201305</v>
      </c>
      <c r="E50" s="105">
        <v>41397</v>
      </c>
      <c r="F50" s="108">
        <v>41396</v>
      </c>
      <c r="G50" s="85">
        <v>1</v>
      </c>
      <c r="H50" s="85" t="s">
        <v>4463</v>
      </c>
      <c r="I50" s="16" t="s">
        <v>4285</v>
      </c>
      <c r="J50" s="85" t="str">
        <f>+VLOOKUP($I50,Responsable!$A$1:$F$128,2,FALSE)</f>
        <v>ana.alvarez@antioquia.gov.co</v>
      </c>
      <c r="K50" s="85" t="str">
        <f>+VLOOKUP($I50,Responsable!$A$1:$F$128,3,FALSE)</f>
        <v>3217707985-3136236780</v>
      </c>
      <c r="L50" s="85">
        <f>+VLOOKUP($I50,Responsable!$A$1:$F$128,4,FALSE)</f>
        <v>8862</v>
      </c>
      <c r="M50" s="16" t="s">
        <v>216</v>
      </c>
      <c r="N50" s="85" t="str">
        <f>+VLOOKUP($M50,Municipio!$A$1:$F$126,2,FALSE)</f>
        <v>05483</v>
      </c>
      <c r="O50" s="85" t="str">
        <f>+VLOOKUP($M50,Municipio!$A$1:$F$126,3,FALSE)</f>
        <v>Páramo</v>
      </c>
      <c r="P50" s="85" t="str">
        <f>+VLOOKUP($M50,Municipio!$A$1:$F$126,4,FALSE)</f>
        <v>Z15</v>
      </c>
      <c r="Q50" s="85" t="str">
        <f>+VLOOKUP($M50,Municipio!$A$1:$F$126,5,FALSE)</f>
        <v>ORIENTE</v>
      </c>
      <c r="R50" s="85" t="str">
        <f>+VLOOKUP($M50,Municipio!$A$1:$F$126,6,FALSE)</f>
        <v>R07</v>
      </c>
      <c r="T50" s="85" t="e">
        <f>+VLOOKUP($S50,Vereda!$A$1:$F$126,2,FALSE)</f>
        <v>#N/A</v>
      </c>
      <c r="U50" s="85" t="e">
        <f>+VLOOKUP($S50,Vereda!$A$1:$F$126,3,FALSE)</f>
        <v>#N/A</v>
      </c>
      <c r="V50" s="86"/>
      <c r="Y50" s="85" t="s">
        <v>360</v>
      </c>
      <c r="Z50" s="93" t="s">
        <v>360</v>
      </c>
      <c r="AA50" s="85">
        <f>+VLOOKUP($Y50,Evento!$A$1:$F$128,2,FALSE)</f>
        <v>30</v>
      </c>
      <c r="AB50" s="93"/>
      <c r="AC50" s="16"/>
      <c r="AD50" s="16"/>
      <c r="AE50" s="16"/>
      <c r="AF50" s="93"/>
      <c r="AG50" s="93"/>
      <c r="AH50" s="16"/>
      <c r="AI50" s="16"/>
      <c r="AJ50" s="16"/>
      <c r="AK50" s="16"/>
      <c r="AL50" s="16"/>
      <c r="AM50" s="16"/>
      <c r="AN50" s="16"/>
      <c r="AO50" s="16"/>
      <c r="AP50" s="16"/>
      <c r="AQ50" s="16"/>
      <c r="AR50" s="16"/>
      <c r="AS50" s="16"/>
      <c r="AT50" s="16"/>
      <c r="AU50" s="16"/>
      <c r="AV50" s="16"/>
      <c r="AW50" s="16"/>
      <c r="AX50" s="16"/>
      <c r="AY50" s="101">
        <v>201300163132</v>
      </c>
      <c r="AZ50" s="16"/>
      <c r="BA50" s="16"/>
      <c r="BB50" s="93">
        <v>60</v>
      </c>
      <c r="BC50" s="93"/>
      <c r="BD50" s="93"/>
      <c r="BE50" s="93"/>
      <c r="BF50" s="93"/>
      <c r="BG50" s="93"/>
      <c r="BH50" s="93"/>
      <c r="BI50" s="93"/>
      <c r="BJ50" s="93"/>
      <c r="BK50" s="93"/>
      <c r="BL50" s="93">
        <v>400</v>
      </c>
      <c r="BM50" s="93"/>
      <c r="BN50" s="93"/>
      <c r="BO50" s="93"/>
      <c r="BP50" s="93"/>
      <c r="BQ50" s="93"/>
      <c r="BR50" s="93"/>
      <c r="BS50" s="93"/>
      <c r="BT50" s="93"/>
      <c r="BU50" s="93"/>
      <c r="BV50" s="93"/>
      <c r="BW50" s="93"/>
      <c r="BX50" s="93"/>
      <c r="BY50" s="93"/>
      <c r="BZ50" s="93"/>
      <c r="CA50" s="93"/>
      <c r="CB50" s="93"/>
      <c r="CC50" s="93"/>
      <c r="CD50" s="93"/>
      <c r="CE50" s="93"/>
      <c r="CQ50" s="93" t="s">
        <v>4678</v>
      </c>
    </row>
    <row r="51" spans="1:95" s="85" customFormat="1" ht="15" x14ac:dyDescent="0.2">
      <c r="A51" s="16" t="s">
        <v>4507</v>
      </c>
      <c r="B51" s="16" t="str">
        <f t="shared" si="1"/>
        <v>05</v>
      </c>
      <c r="C51" s="16">
        <v>2013</v>
      </c>
      <c r="D51" s="16">
        <v>201305</v>
      </c>
      <c r="E51" s="105"/>
      <c r="F51" s="108"/>
      <c r="G51" s="85">
        <v>1</v>
      </c>
      <c r="H51" s="85" t="s">
        <v>4463</v>
      </c>
      <c r="I51" s="16" t="s">
        <v>4285</v>
      </c>
      <c r="J51" s="85" t="str">
        <f>+VLOOKUP($I51,Responsable!$A$1:$F$128,2,FALSE)</f>
        <v>ana.alvarez@antioquia.gov.co</v>
      </c>
      <c r="K51" s="85" t="str">
        <f>+VLOOKUP($I51,Responsable!$A$1:$F$128,3,FALSE)</f>
        <v>3217707985-3136236780</v>
      </c>
      <c r="L51" s="85">
        <f>+VLOOKUP($I51,Responsable!$A$1:$F$128,4,FALSE)</f>
        <v>8862</v>
      </c>
      <c r="M51" s="16" t="s">
        <v>220</v>
      </c>
      <c r="N51" s="85" t="str">
        <f>+VLOOKUP($M51,Municipio!$A$1:$F$126,2,FALSE)</f>
        <v>05490</v>
      </c>
      <c r="O51" s="85" t="str">
        <f>+VLOOKUP($M51,Municipio!$A$1:$F$126,3,FALSE)</f>
        <v>Norte</v>
      </c>
      <c r="P51" s="85" t="str">
        <f>+VLOOKUP($M51,Municipio!$A$1:$F$126,4,FALSE)</f>
        <v>Z24</v>
      </c>
      <c r="Q51" s="85" t="str">
        <f>+VLOOKUP($M51,Municipio!$A$1:$F$126,5,FALSE)</f>
        <v>URABÁ</v>
      </c>
      <c r="R51" s="85" t="str">
        <f>+VLOOKUP($M51,Municipio!$A$1:$F$126,6,FALSE)</f>
        <v>R09</v>
      </c>
      <c r="T51" s="85" t="e">
        <f>+VLOOKUP($S51,Vereda!$A$1:$F$126,2,FALSE)</f>
        <v>#N/A</v>
      </c>
      <c r="U51" s="85" t="e">
        <f>+VLOOKUP($S51,Vereda!$A$1:$F$126,3,FALSE)</f>
        <v>#N/A</v>
      </c>
      <c r="V51" s="86"/>
      <c r="Y51" s="16" t="s">
        <v>4429</v>
      </c>
      <c r="Z51" s="93"/>
      <c r="AA51" s="85">
        <f>+VLOOKUP($Y51,Evento!$A$1:$F$128,2,FALSE)</f>
        <v>39</v>
      </c>
      <c r="AB51" s="93"/>
      <c r="AC51" s="16"/>
      <c r="AD51" s="16"/>
      <c r="AE51" s="16"/>
      <c r="AF51" s="93"/>
      <c r="AG51" s="93"/>
      <c r="AH51" s="16"/>
      <c r="AI51" s="16"/>
      <c r="AJ51" s="16"/>
      <c r="AK51" s="16"/>
      <c r="AL51" s="16"/>
      <c r="AM51" s="16"/>
      <c r="AN51" s="16"/>
      <c r="AO51" s="16"/>
      <c r="AP51" s="16"/>
      <c r="AQ51" s="16"/>
      <c r="AR51" s="16"/>
      <c r="AS51" s="16"/>
      <c r="AT51" s="16"/>
      <c r="AU51" s="16"/>
      <c r="AV51" s="16"/>
      <c r="AW51" s="16"/>
      <c r="AX51" s="16"/>
      <c r="AY51" s="101"/>
      <c r="AZ51" s="16"/>
      <c r="BA51" s="16"/>
      <c r="BB51" s="93">
        <v>3</v>
      </c>
      <c r="BC51" s="93">
        <v>7</v>
      </c>
      <c r="BD51" s="93">
        <v>4</v>
      </c>
      <c r="BE51" s="93"/>
      <c r="BF51" s="93"/>
      <c r="BG51" s="93"/>
      <c r="BH51" s="93"/>
      <c r="BI51" s="93"/>
      <c r="BJ51" s="93"/>
      <c r="BK51" s="93"/>
      <c r="BL51" s="93">
        <v>110</v>
      </c>
      <c r="BM51" s="93"/>
      <c r="BN51" s="93"/>
      <c r="BO51" s="93"/>
      <c r="BP51" s="93"/>
      <c r="BQ51" s="93"/>
      <c r="BR51" s="93"/>
      <c r="BS51" s="93"/>
      <c r="BT51" s="93"/>
      <c r="BU51" s="93"/>
      <c r="BV51" s="93"/>
      <c r="BW51" s="93"/>
      <c r="BX51" s="93"/>
      <c r="BY51" s="93"/>
      <c r="BZ51" s="93"/>
      <c r="CA51" s="93"/>
      <c r="CB51" s="93"/>
      <c r="CC51" s="93"/>
      <c r="CD51" s="93"/>
      <c r="CE51" s="93"/>
      <c r="CQ51" s="93" t="s">
        <v>4679</v>
      </c>
    </row>
    <row r="52" spans="1:95" s="85" customFormat="1" ht="15" x14ac:dyDescent="0.2">
      <c r="A52" s="16" t="s">
        <v>4507</v>
      </c>
      <c r="B52" s="16" t="str">
        <f t="shared" si="1"/>
        <v>05</v>
      </c>
      <c r="C52" s="16">
        <v>2013</v>
      </c>
      <c r="D52" s="16">
        <v>201305</v>
      </c>
      <c r="E52" s="105"/>
      <c r="F52" s="108"/>
      <c r="G52" s="85">
        <v>1</v>
      </c>
      <c r="H52" s="85" t="s">
        <v>4463</v>
      </c>
      <c r="I52" s="16" t="s">
        <v>4285</v>
      </c>
      <c r="J52" s="85" t="str">
        <f>+VLOOKUP($I52,Responsable!$A$1:$F$128,2,FALSE)</f>
        <v>ana.alvarez@antioquia.gov.co</v>
      </c>
      <c r="K52" s="85" t="str">
        <f>+VLOOKUP($I52,Responsable!$A$1:$F$128,3,FALSE)</f>
        <v>3217707985-3136236780</v>
      </c>
      <c r="L52" s="85">
        <f>+VLOOKUP($I52,Responsable!$A$1:$F$128,4,FALSE)</f>
        <v>8862</v>
      </c>
      <c r="M52" s="16" t="s">
        <v>191</v>
      </c>
      <c r="N52" s="85" t="str">
        <f>+VLOOKUP($M52,Municipio!$A$1:$F$126,2,FALSE)</f>
        <v>05376</v>
      </c>
      <c r="O52" s="85" t="str">
        <f>+VLOOKUP($M52,Municipio!$A$1:$F$126,3,FALSE)</f>
        <v>Valle de San Nicolás</v>
      </c>
      <c r="P52" s="85" t="str">
        <f>+VLOOKUP($M52,Municipio!$A$1:$F$126,4,FALSE)</f>
        <v>Z18</v>
      </c>
      <c r="Q52" s="85" t="str">
        <f>+VLOOKUP($M52,Municipio!$A$1:$F$126,5,FALSE)</f>
        <v>ORIENTE</v>
      </c>
      <c r="R52" s="85" t="str">
        <f>+VLOOKUP($M52,Municipio!$A$1:$F$126,6,FALSE)</f>
        <v>R07</v>
      </c>
      <c r="T52" s="85" t="e">
        <f>+VLOOKUP($S52,Vereda!$A$1:$F$126,2,FALSE)</f>
        <v>#N/A</v>
      </c>
      <c r="U52" s="85" t="e">
        <f>+VLOOKUP($S52,Vereda!$A$1:$F$126,3,FALSE)</f>
        <v>#N/A</v>
      </c>
      <c r="V52" s="86"/>
      <c r="Y52" s="16" t="s">
        <v>4429</v>
      </c>
      <c r="Z52" s="93"/>
      <c r="AA52" s="85">
        <f>+VLOOKUP($Y52,Evento!$A$1:$F$128,2,FALSE)</f>
        <v>39</v>
      </c>
      <c r="AB52" s="93"/>
      <c r="AC52" s="16"/>
      <c r="AD52" s="16"/>
      <c r="AE52" s="16"/>
      <c r="AF52" s="93"/>
      <c r="AG52" s="93"/>
      <c r="AH52" s="16"/>
      <c r="AI52" s="16"/>
      <c r="AJ52" s="16"/>
      <c r="AK52" s="16"/>
      <c r="AL52" s="16"/>
      <c r="AM52" s="16"/>
      <c r="AN52" s="16"/>
      <c r="AO52" s="16"/>
      <c r="AP52" s="16"/>
      <c r="AQ52" s="16"/>
      <c r="AR52" s="16"/>
      <c r="AS52" s="16"/>
      <c r="AT52" s="16"/>
      <c r="AU52" s="16"/>
      <c r="AV52" s="16"/>
      <c r="AW52" s="16"/>
      <c r="AX52" s="16"/>
      <c r="AY52" s="101"/>
      <c r="AZ52" s="16"/>
      <c r="BA52" s="16"/>
      <c r="BB52" s="93">
        <v>1</v>
      </c>
      <c r="BC52" s="93"/>
      <c r="BD52" s="93"/>
      <c r="BE52" s="93">
        <v>40</v>
      </c>
      <c r="BF52" s="93"/>
      <c r="BG52" s="93">
        <v>40</v>
      </c>
      <c r="BH52" s="93"/>
      <c r="BI52" s="93"/>
      <c r="BJ52" s="93"/>
      <c r="BK52" s="93"/>
      <c r="BL52" s="93"/>
      <c r="BM52" s="93"/>
      <c r="BN52" s="93"/>
      <c r="BO52" s="93"/>
      <c r="BP52" s="93"/>
      <c r="BQ52" s="93"/>
      <c r="BR52" s="93"/>
      <c r="BS52" s="93"/>
      <c r="BT52" s="93"/>
      <c r="BU52" s="93"/>
      <c r="BV52" s="93"/>
      <c r="BW52" s="93"/>
      <c r="BX52" s="93"/>
      <c r="BY52" s="93"/>
      <c r="BZ52" s="93"/>
      <c r="CA52" s="93"/>
      <c r="CB52" s="93"/>
      <c r="CC52" s="93"/>
      <c r="CD52" s="93"/>
      <c r="CE52" s="103"/>
      <c r="CQ52" s="103" t="s">
        <v>4680</v>
      </c>
    </row>
    <row r="53" spans="1:95" s="85" customFormat="1" ht="15" x14ac:dyDescent="0.2">
      <c r="A53" s="16" t="s">
        <v>4507</v>
      </c>
      <c r="B53" s="16" t="str">
        <f t="shared" si="1"/>
        <v>05</v>
      </c>
      <c r="C53" s="16">
        <v>2013</v>
      </c>
      <c r="D53" s="16">
        <v>201305</v>
      </c>
      <c r="E53" s="105"/>
      <c r="F53" s="108">
        <v>41399</v>
      </c>
      <c r="G53" s="85">
        <v>1</v>
      </c>
      <c r="H53" s="85" t="s">
        <v>4463</v>
      </c>
      <c r="I53" s="16" t="s">
        <v>4285</v>
      </c>
      <c r="J53" s="85" t="str">
        <f>+VLOOKUP($I53,Responsable!$A$1:$F$128,2,FALSE)</f>
        <v>ana.alvarez@antioquia.gov.co</v>
      </c>
      <c r="K53" s="85" t="str">
        <f>+VLOOKUP($I53,Responsable!$A$1:$F$128,3,FALSE)</f>
        <v>3217707985-3136236780</v>
      </c>
      <c r="L53" s="85">
        <f>+VLOOKUP($I53,Responsable!$A$1:$F$128,4,FALSE)</f>
        <v>8862</v>
      </c>
      <c r="M53" s="16" t="s">
        <v>38</v>
      </c>
      <c r="N53" s="85" t="str">
        <f>+VLOOKUP($M53,Municipio!$A$1:$F$126,2,FALSE)</f>
        <v>05036</v>
      </c>
      <c r="O53" s="85" t="str">
        <f>+VLOOKUP($M53,Municipio!$A$1:$F$126,3,FALSE)</f>
        <v>Sinifaná</v>
      </c>
      <c r="P53" s="85" t="str">
        <f>+VLOOKUP($M53,Municipio!$A$1:$F$126,4,FALSE)</f>
        <v>Z19</v>
      </c>
      <c r="Q53" s="85" t="str">
        <f>+VLOOKUP($M53,Municipio!$A$1:$F$126,5,FALSE)</f>
        <v>SUROESTE</v>
      </c>
      <c r="R53" s="85" t="str">
        <f>+VLOOKUP($M53,Municipio!$A$1:$F$126,6,FALSE)</f>
        <v>R08</v>
      </c>
      <c r="T53" s="85" t="e">
        <f>+VLOOKUP($S53,Vereda!$A$1:$F$126,2,FALSE)</f>
        <v>#N/A</v>
      </c>
      <c r="U53" s="85" t="e">
        <f>+VLOOKUP($S53,Vereda!$A$1:$F$126,3,FALSE)</f>
        <v>#N/A</v>
      </c>
      <c r="V53" s="86"/>
      <c r="Y53" s="16" t="s">
        <v>4429</v>
      </c>
      <c r="Z53" s="93"/>
      <c r="AA53" s="85">
        <f>+VLOOKUP($Y53,Evento!$A$1:$F$128,2,FALSE)</f>
        <v>39</v>
      </c>
      <c r="AB53" s="93"/>
      <c r="AC53" s="16"/>
      <c r="AD53" s="16"/>
      <c r="AE53" s="16"/>
      <c r="AF53" s="93"/>
      <c r="AG53" s="93"/>
      <c r="AH53" s="16"/>
      <c r="AI53" s="16"/>
      <c r="AJ53" s="16"/>
      <c r="AK53" s="16"/>
      <c r="AL53" s="16"/>
      <c r="AM53" s="16"/>
      <c r="AN53" s="16"/>
      <c r="AO53" s="16"/>
      <c r="AP53" s="16"/>
      <c r="AQ53" s="16"/>
      <c r="AR53" s="16"/>
      <c r="AS53" s="16"/>
      <c r="AT53" s="16"/>
      <c r="AU53" s="16"/>
      <c r="AV53" s="16"/>
      <c r="AW53" s="16"/>
      <c r="AX53" s="16"/>
      <c r="AY53" s="101" t="s">
        <v>4671</v>
      </c>
      <c r="AZ53" s="16"/>
      <c r="BA53" s="16"/>
      <c r="BB53" s="93">
        <v>4</v>
      </c>
      <c r="BC53" s="93"/>
      <c r="BD53" s="93"/>
      <c r="BE53" s="93"/>
      <c r="BF53" s="93"/>
      <c r="BG53" s="93"/>
      <c r="BH53" s="93"/>
      <c r="BI53" s="93"/>
      <c r="BJ53" s="93">
        <v>82</v>
      </c>
      <c r="BK53" s="93"/>
      <c r="BL53" s="93">
        <v>43</v>
      </c>
      <c r="BM53" s="93"/>
      <c r="BN53" s="93"/>
      <c r="BO53" s="93"/>
      <c r="BP53" s="93"/>
      <c r="BQ53" s="93"/>
      <c r="BR53" s="93"/>
      <c r="BS53" s="93"/>
      <c r="BT53" s="93"/>
      <c r="BU53" s="93"/>
      <c r="BV53" s="93"/>
      <c r="BW53" s="93"/>
      <c r="BX53" s="93"/>
      <c r="BY53" s="93"/>
      <c r="BZ53" s="93"/>
      <c r="CA53" s="93"/>
      <c r="CB53" s="93"/>
      <c r="CC53" s="93"/>
      <c r="CD53" s="93"/>
      <c r="CE53" s="93"/>
      <c r="CQ53" s="93" t="s">
        <v>4681</v>
      </c>
    </row>
    <row r="54" spans="1:95" s="85" customFormat="1" ht="15" x14ac:dyDescent="0.2">
      <c r="A54" s="16" t="s">
        <v>4507</v>
      </c>
      <c r="B54" s="16" t="str">
        <f t="shared" si="1"/>
        <v>05</v>
      </c>
      <c r="C54" s="16">
        <v>2013</v>
      </c>
      <c r="D54" s="16">
        <v>201305</v>
      </c>
      <c r="E54" s="105"/>
      <c r="F54" s="108">
        <v>41399</v>
      </c>
      <c r="G54" s="85">
        <v>1</v>
      </c>
      <c r="H54" s="85" t="s">
        <v>4463</v>
      </c>
      <c r="I54" s="16" t="s">
        <v>4285</v>
      </c>
      <c r="J54" s="85" t="str">
        <f>+VLOOKUP($I54,Responsable!$A$1:$F$128,2,FALSE)</f>
        <v>ana.alvarez@antioquia.gov.co</v>
      </c>
      <c r="K54" s="85" t="str">
        <f>+VLOOKUP($I54,Responsable!$A$1:$F$128,3,FALSE)</f>
        <v>3217707985-3136236780</v>
      </c>
      <c r="L54" s="85">
        <f>+VLOOKUP($I54,Responsable!$A$1:$F$128,4,FALSE)</f>
        <v>8862</v>
      </c>
      <c r="M54" s="16" t="s">
        <v>168</v>
      </c>
      <c r="N54" s="85" t="str">
        <f>+VLOOKUP($M54,Municipio!$A$1:$F$126,2,FALSE)</f>
        <v>05310</v>
      </c>
      <c r="O54" s="85" t="str">
        <f>+VLOOKUP($M54,Municipio!$A$1:$F$126,3,FALSE)</f>
        <v xml:space="preserve">Río Porce </v>
      </c>
      <c r="P54" s="85" t="str">
        <f>+VLOOKUP($M54,Municipio!$A$1:$F$126,4,FALSE)</f>
        <v>Z09</v>
      </c>
      <c r="Q54" s="85" t="str">
        <f>+VLOOKUP($M54,Municipio!$A$1:$F$126,5,FALSE)</f>
        <v>NORTE</v>
      </c>
      <c r="R54" s="85" t="str">
        <f>+VLOOKUP($M54,Municipio!$A$1:$F$126,6,FALSE)</f>
        <v>R05</v>
      </c>
      <c r="T54" s="85" t="e">
        <f>+VLOOKUP($S54,Vereda!$A$1:$F$126,2,FALSE)</f>
        <v>#N/A</v>
      </c>
      <c r="U54" s="85" t="e">
        <f>+VLOOKUP($S54,Vereda!$A$1:$F$126,3,FALSE)</f>
        <v>#N/A</v>
      </c>
      <c r="V54" s="86"/>
      <c r="Y54" s="16" t="s">
        <v>4429</v>
      </c>
      <c r="Z54" s="93"/>
      <c r="AA54" s="85">
        <f>+VLOOKUP($Y54,Evento!$A$1:$F$128,2,FALSE)</f>
        <v>39</v>
      </c>
      <c r="AB54" s="93"/>
      <c r="AC54" s="16"/>
      <c r="AD54" s="16"/>
      <c r="AE54" s="16"/>
      <c r="AF54" s="93"/>
      <c r="AG54" s="93"/>
      <c r="AH54" s="16"/>
      <c r="AI54" s="16"/>
      <c r="AJ54" s="16"/>
      <c r="AK54" s="16"/>
      <c r="AL54" s="16"/>
      <c r="AM54" s="16"/>
      <c r="AN54" s="16"/>
      <c r="AO54" s="16"/>
      <c r="AP54" s="16"/>
      <c r="AQ54" s="16"/>
      <c r="AR54" s="16"/>
      <c r="AS54" s="16"/>
      <c r="AT54" s="16"/>
      <c r="AU54" s="16"/>
      <c r="AV54" s="16"/>
      <c r="AW54" s="16"/>
      <c r="AX54" s="16"/>
      <c r="AY54" s="101" t="s">
        <v>4671</v>
      </c>
      <c r="AZ54" s="16"/>
      <c r="BA54" s="16"/>
      <c r="BB54" s="93"/>
      <c r="BC54" s="93"/>
      <c r="BD54" s="93"/>
      <c r="BE54" s="93"/>
      <c r="BF54" s="93"/>
      <c r="BG54" s="93"/>
      <c r="BH54" s="93"/>
      <c r="BI54" s="93"/>
      <c r="BJ54" s="93"/>
      <c r="BK54" s="93"/>
      <c r="BL54" s="93"/>
      <c r="BM54" s="93"/>
      <c r="BN54" s="93"/>
      <c r="BO54" s="93"/>
      <c r="BP54" s="93"/>
      <c r="BQ54" s="93"/>
      <c r="BR54" s="93"/>
      <c r="BS54" s="93"/>
      <c r="BT54" s="93"/>
      <c r="BU54" s="93"/>
      <c r="BV54" s="93"/>
      <c r="BW54" s="93"/>
      <c r="BX54" s="93"/>
      <c r="BY54" s="93"/>
      <c r="BZ54" s="93"/>
      <c r="CA54" s="93"/>
      <c r="CB54" s="93"/>
      <c r="CC54" s="93"/>
      <c r="CD54" s="93"/>
      <c r="CE54" s="93"/>
      <c r="CQ54" s="93" t="s">
        <v>4682</v>
      </c>
    </row>
    <row r="55" spans="1:95" s="85" customFormat="1" ht="15" x14ac:dyDescent="0.2">
      <c r="A55" s="16" t="s">
        <v>4507</v>
      </c>
      <c r="B55" s="16" t="str">
        <f t="shared" si="1"/>
        <v>05</v>
      </c>
      <c r="C55" s="16">
        <v>2013</v>
      </c>
      <c r="D55" s="16">
        <v>201305</v>
      </c>
      <c r="E55" s="105"/>
      <c r="F55" s="108">
        <v>41400</v>
      </c>
      <c r="G55" s="85">
        <v>1</v>
      </c>
      <c r="H55" s="85" t="s">
        <v>4463</v>
      </c>
      <c r="I55" s="16" t="s">
        <v>4285</v>
      </c>
      <c r="J55" s="85" t="str">
        <f>+VLOOKUP($I55,Responsable!$A$1:$F$128,2,FALSE)</f>
        <v>ana.alvarez@antioquia.gov.co</v>
      </c>
      <c r="K55" s="85" t="str">
        <f>+VLOOKUP($I55,Responsable!$A$1:$F$128,3,FALSE)</f>
        <v>3217707985-3136236780</v>
      </c>
      <c r="L55" s="85">
        <f>+VLOOKUP($I55,Responsable!$A$1:$F$128,4,FALSE)</f>
        <v>8862</v>
      </c>
      <c r="M55" s="16" t="s">
        <v>132</v>
      </c>
      <c r="N55" s="85" t="str">
        <f>+VLOOKUP($M55,Municipio!$A$1:$F$126,2,FALSE)</f>
        <v>05206</v>
      </c>
      <c r="O55" s="85" t="str">
        <f>+VLOOKUP($M55,Municipio!$A$1:$F$126,3,FALSE)</f>
        <v>Embalses</v>
      </c>
      <c r="P55" s="85" t="str">
        <f>+VLOOKUP($M55,Municipio!$A$1:$F$126,4,FALSE)</f>
        <v>Z16</v>
      </c>
      <c r="Q55" s="85" t="str">
        <f>+VLOOKUP($M55,Municipio!$A$1:$F$126,5,FALSE)</f>
        <v>ORIENTE</v>
      </c>
      <c r="R55" s="85" t="str">
        <f>+VLOOKUP($M55,Municipio!$A$1:$F$126,6,FALSE)</f>
        <v>R07</v>
      </c>
      <c r="T55" s="85" t="e">
        <f>+VLOOKUP($S55,Vereda!$A$1:$F$126,2,FALSE)</f>
        <v>#N/A</v>
      </c>
      <c r="U55" s="85" t="e">
        <f>+VLOOKUP($S55,Vereda!$A$1:$F$126,3,FALSE)</f>
        <v>#N/A</v>
      </c>
      <c r="V55" s="86"/>
      <c r="Y55" s="16" t="s">
        <v>348</v>
      </c>
      <c r="Z55" s="93" t="s">
        <v>4555</v>
      </c>
      <c r="AA55" s="85">
        <f>+VLOOKUP($Y55,Evento!$A$1:$F$128,2,FALSE)</f>
        <v>18</v>
      </c>
      <c r="AB55" s="93"/>
      <c r="AC55" s="16"/>
      <c r="AD55" s="16"/>
      <c r="AE55" s="16"/>
      <c r="AF55" s="93"/>
      <c r="AG55" s="93"/>
      <c r="AH55" s="16"/>
      <c r="AI55" s="16"/>
      <c r="AJ55" s="16"/>
      <c r="AK55" s="16"/>
      <c r="AL55" s="16"/>
      <c r="AM55" s="16"/>
      <c r="AN55" s="16"/>
      <c r="AO55" s="16"/>
      <c r="AP55" s="16"/>
      <c r="AQ55" s="16"/>
      <c r="AR55" s="16"/>
      <c r="AS55" s="16"/>
      <c r="AT55" s="16"/>
      <c r="AU55" s="16"/>
      <c r="AV55" s="16"/>
      <c r="AW55" s="16"/>
      <c r="AX55" s="16"/>
      <c r="AY55" s="101" t="s">
        <v>4671</v>
      </c>
      <c r="AZ55" s="16"/>
      <c r="BA55" s="16"/>
      <c r="BB55" s="93"/>
      <c r="BC55" s="93"/>
      <c r="BD55" s="93"/>
      <c r="BE55" s="93"/>
      <c r="BF55" s="93"/>
      <c r="BG55" s="93"/>
      <c r="BH55" s="93"/>
      <c r="BI55" s="93"/>
      <c r="BJ55" s="93"/>
      <c r="BK55" s="93"/>
      <c r="BL55" s="93"/>
      <c r="BM55" s="93"/>
      <c r="BN55" s="93"/>
      <c r="BO55" s="93"/>
      <c r="BP55" s="93"/>
      <c r="BQ55" s="93"/>
      <c r="BR55" s="93"/>
      <c r="BS55" s="93"/>
      <c r="BT55" s="93"/>
      <c r="BU55" s="93"/>
      <c r="BV55" s="93"/>
      <c r="BW55" s="93"/>
      <c r="BX55" s="93"/>
      <c r="BY55" s="93"/>
      <c r="BZ55" s="93"/>
      <c r="CA55" s="93"/>
      <c r="CB55" s="93"/>
      <c r="CC55" s="93"/>
      <c r="CD55" s="93"/>
      <c r="CE55" s="93"/>
      <c r="CQ55" s="93" t="s">
        <v>4683</v>
      </c>
    </row>
    <row r="56" spans="1:95" s="85" customFormat="1" ht="15" x14ac:dyDescent="0.2">
      <c r="A56" s="16" t="s">
        <v>4507</v>
      </c>
      <c r="B56" s="16" t="str">
        <f t="shared" si="1"/>
        <v>05</v>
      </c>
      <c r="C56" s="16">
        <v>2013</v>
      </c>
      <c r="D56" s="16">
        <v>201305</v>
      </c>
      <c r="E56" s="105">
        <v>41398</v>
      </c>
      <c r="F56" s="108">
        <v>41367</v>
      </c>
      <c r="G56" s="85">
        <v>1</v>
      </c>
      <c r="H56" s="85" t="s">
        <v>4463</v>
      </c>
      <c r="I56" s="16" t="s">
        <v>4285</v>
      </c>
      <c r="J56" s="85" t="str">
        <f>+VLOOKUP($I56,Responsable!$A$1:$F$128,2,FALSE)</f>
        <v>ana.alvarez@antioquia.gov.co</v>
      </c>
      <c r="K56" s="85" t="str">
        <f>+VLOOKUP($I56,Responsable!$A$1:$F$128,3,FALSE)</f>
        <v>3217707985-3136236780</v>
      </c>
      <c r="L56" s="85">
        <f>+VLOOKUP($I56,Responsable!$A$1:$F$128,4,FALSE)</f>
        <v>8862</v>
      </c>
      <c r="M56" s="16" t="s">
        <v>205</v>
      </c>
      <c r="N56" s="85" t="str">
        <f>+VLOOKUP($M56,Municipio!$A$1:$F$126,2,FALSE)</f>
        <v>05001</v>
      </c>
      <c r="O56" s="85" t="str">
        <f>+VLOOKUP($M56,Municipio!$A$1:$F$126,3,FALSE)</f>
        <v>Centro</v>
      </c>
      <c r="P56" s="85" t="str">
        <f>+VLOOKUP($M56,Municipio!$A$1:$F$126,4,FALSE)</f>
        <v>Z01</v>
      </c>
      <c r="Q56" s="85" t="str">
        <f>+VLOOKUP($M56,Municipio!$A$1:$F$126,5,FALSE)</f>
        <v>VALLE DE ABURRÁ</v>
      </c>
      <c r="R56" s="85" t="str">
        <f>+VLOOKUP($M56,Municipio!$A$1:$F$126,6,FALSE)</f>
        <v>R01</v>
      </c>
      <c r="T56" s="85" t="e">
        <f>+VLOOKUP($S56,Vereda!$A$1:$F$126,2,FALSE)</f>
        <v>#N/A</v>
      </c>
      <c r="U56" s="85" t="e">
        <f>+VLOOKUP($S56,Vereda!$A$1:$F$126,3,FALSE)</f>
        <v>#N/A</v>
      </c>
      <c r="V56" s="86"/>
      <c r="Y56" s="16" t="s">
        <v>349</v>
      </c>
      <c r="Z56" s="93" t="s">
        <v>349</v>
      </c>
      <c r="AA56" s="85">
        <f>+VLOOKUP($Y56,Evento!$A$1:$F$128,2,FALSE)</f>
        <v>19</v>
      </c>
      <c r="AB56" s="93"/>
      <c r="AC56" s="16"/>
      <c r="AD56" s="16"/>
      <c r="AE56" s="16"/>
      <c r="AF56" s="93"/>
      <c r="AG56" s="93"/>
      <c r="AH56" s="16"/>
      <c r="AI56" s="16"/>
      <c r="AJ56" s="16"/>
      <c r="AK56" s="16"/>
      <c r="AL56" s="16"/>
      <c r="AM56" s="16"/>
      <c r="AN56" s="16"/>
      <c r="AO56" s="16"/>
      <c r="AP56" s="16"/>
      <c r="AQ56" s="16"/>
      <c r="AR56" s="16"/>
      <c r="AS56" s="16"/>
      <c r="AT56" s="16"/>
      <c r="AU56" s="16"/>
      <c r="AV56" s="16"/>
      <c r="AW56" s="16"/>
      <c r="AX56" s="16"/>
      <c r="AY56" s="101">
        <v>201300164981</v>
      </c>
      <c r="AZ56" s="16"/>
      <c r="BA56" s="16"/>
      <c r="BB56" s="93"/>
      <c r="BC56" s="93"/>
      <c r="BD56" s="93"/>
      <c r="BE56" s="93">
        <v>100</v>
      </c>
      <c r="BF56" s="93"/>
      <c r="BG56" s="93"/>
      <c r="BH56" s="93"/>
      <c r="BI56" s="93"/>
      <c r="BJ56" s="93"/>
      <c r="BK56" s="93"/>
      <c r="BL56" s="93"/>
      <c r="BM56" s="93"/>
      <c r="BN56" s="93"/>
      <c r="BO56" s="93"/>
      <c r="BP56" s="93"/>
      <c r="BQ56" s="93"/>
      <c r="BR56" s="93"/>
      <c r="BS56" s="93"/>
      <c r="BT56" s="93"/>
      <c r="BU56" s="93"/>
      <c r="BV56" s="93"/>
      <c r="BW56" s="93"/>
      <c r="BX56" s="93"/>
      <c r="BY56" s="93"/>
      <c r="BZ56" s="93"/>
      <c r="CA56" s="93"/>
      <c r="CB56" s="93"/>
      <c r="CC56" s="93"/>
      <c r="CD56" s="93"/>
      <c r="CE56" s="93"/>
      <c r="CQ56" s="93" t="s">
        <v>4684</v>
      </c>
    </row>
    <row r="57" spans="1:95" s="85" customFormat="1" ht="15" x14ac:dyDescent="0.2">
      <c r="A57" s="16" t="s">
        <v>4507</v>
      </c>
      <c r="B57" s="16" t="str">
        <f t="shared" si="1"/>
        <v>05</v>
      </c>
      <c r="C57" s="16">
        <v>2013</v>
      </c>
      <c r="D57" s="16">
        <v>201305</v>
      </c>
      <c r="E57" s="105">
        <v>41400</v>
      </c>
      <c r="F57" s="108">
        <v>41400</v>
      </c>
      <c r="G57" s="85">
        <v>1</v>
      </c>
      <c r="H57" s="85" t="s">
        <v>4463</v>
      </c>
      <c r="I57" s="16" t="s">
        <v>4285</v>
      </c>
      <c r="J57" s="85" t="str">
        <f>+VLOOKUP($I57,Responsable!$A$1:$F$128,2,FALSE)</f>
        <v>ana.alvarez@antioquia.gov.co</v>
      </c>
      <c r="K57" s="85" t="str">
        <f>+VLOOKUP($I57,Responsable!$A$1:$F$128,3,FALSE)</f>
        <v>3217707985-3136236780</v>
      </c>
      <c r="L57" s="85">
        <f>+VLOOKUP($I57,Responsable!$A$1:$F$128,4,FALSE)</f>
        <v>8862</v>
      </c>
      <c r="M57" s="16" t="s">
        <v>268</v>
      </c>
      <c r="N57" s="85" t="str">
        <f>+VLOOKUP($M57,Municipio!$A$1:$F$126,2,FALSE)</f>
        <v>05670</v>
      </c>
      <c r="O57" s="85" t="str">
        <f>+VLOOKUP($M57,Municipio!$A$1:$F$126,3,FALSE)</f>
        <v>Nus</v>
      </c>
      <c r="P57" s="85" t="str">
        <f>+VLOOKUP($M57,Municipio!$A$1:$F$126,4,FALSE)</f>
        <v>Z05</v>
      </c>
      <c r="Q57" s="85" t="str">
        <f>+VLOOKUP($M57,Municipio!$A$1:$F$126,5,FALSE)</f>
        <v>NORDESTE</v>
      </c>
      <c r="R57" s="85" t="str">
        <f>+VLOOKUP($M57,Municipio!$A$1:$F$126,6,FALSE)</f>
        <v>R04</v>
      </c>
      <c r="T57" s="85" t="e">
        <f>+VLOOKUP($S57,Vereda!$A$1:$F$126,2,FALSE)</f>
        <v>#N/A</v>
      </c>
      <c r="U57" s="85" t="e">
        <f>+VLOOKUP($S57,Vereda!$A$1:$F$126,3,FALSE)</f>
        <v>#N/A</v>
      </c>
      <c r="V57" s="86"/>
      <c r="Y57" s="16" t="s">
        <v>348</v>
      </c>
      <c r="Z57" s="93" t="s">
        <v>4544</v>
      </c>
      <c r="AA57" s="85">
        <f>+VLOOKUP($Y57,Evento!$A$1:$F$128,2,FALSE)</f>
        <v>18</v>
      </c>
      <c r="AB57" s="93"/>
      <c r="AC57" s="16"/>
      <c r="AD57" s="16"/>
      <c r="AE57" s="16"/>
      <c r="AF57" s="93"/>
      <c r="AG57" s="93"/>
      <c r="AH57" s="16"/>
      <c r="AI57" s="16"/>
      <c r="AJ57" s="16"/>
      <c r="AK57" s="16"/>
      <c r="AL57" s="16"/>
      <c r="AM57" s="16"/>
      <c r="AN57" s="16"/>
      <c r="AO57" s="16"/>
      <c r="AP57" s="16"/>
      <c r="AQ57" s="16"/>
      <c r="AR57" s="16"/>
      <c r="AS57" s="16"/>
      <c r="AT57" s="16"/>
      <c r="AU57" s="16"/>
      <c r="AV57" s="16"/>
      <c r="AW57" s="16"/>
      <c r="AX57" s="16"/>
      <c r="AY57" s="101">
        <v>201300167064</v>
      </c>
      <c r="AZ57" s="16"/>
      <c r="BA57" s="16"/>
      <c r="BB57" s="93"/>
      <c r="BC57" s="93">
        <v>100</v>
      </c>
      <c r="BD57" s="93">
        <v>50</v>
      </c>
      <c r="BE57" s="93"/>
      <c r="BF57" s="93">
        <v>100</v>
      </c>
      <c r="BG57" s="93">
        <v>120</v>
      </c>
      <c r="BH57" s="93"/>
      <c r="BI57" s="93"/>
      <c r="BJ57" s="93"/>
      <c r="BK57" s="93"/>
      <c r="BL57" s="93"/>
      <c r="BM57" s="93"/>
      <c r="BN57" s="93"/>
      <c r="BO57" s="93">
        <v>50</v>
      </c>
      <c r="BP57" s="93"/>
      <c r="BQ57" s="93"/>
      <c r="BR57" s="93"/>
      <c r="BS57" s="93"/>
      <c r="BT57" s="93"/>
      <c r="BU57" s="93"/>
      <c r="BV57" s="93"/>
      <c r="BW57" s="93"/>
      <c r="BX57" s="93"/>
      <c r="BY57" s="93"/>
      <c r="BZ57" s="93"/>
      <c r="CA57" s="93"/>
      <c r="CB57" s="93"/>
      <c r="CC57" s="93"/>
      <c r="CD57" s="93"/>
      <c r="CE57" s="93"/>
      <c r="CQ57" s="93"/>
    </row>
    <row r="58" spans="1:95" s="85" customFormat="1" ht="15" x14ac:dyDescent="0.2">
      <c r="A58" s="16" t="s">
        <v>4507</v>
      </c>
      <c r="B58" s="16" t="str">
        <f t="shared" si="1"/>
        <v>05</v>
      </c>
      <c r="C58" s="16">
        <v>2013</v>
      </c>
      <c r="D58" s="16">
        <v>201305</v>
      </c>
      <c r="E58" s="105">
        <v>41402</v>
      </c>
      <c r="F58" s="108">
        <v>41401</v>
      </c>
      <c r="G58" s="85">
        <v>1</v>
      </c>
      <c r="H58" s="85" t="s">
        <v>4463</v>
      </c>
      <c r="I58" s="16" t="s">
        <v>4285</v>
      </c>
      <c r="J58" s="85" t="str">
        <f>+VLOOKUP($I58,Responsable!$A$1:$F$128,2,FALSE)</f>
        <v>ana.alvarez@antioquia.gov.co</v>
      </c>
      <c r="K58" s="85" t="str">
        <f>+VLOOKUP($I58,Responsable!$A$1:$F$128,3,FALSE)</f>
        <v>3217707985-3136236780</v>
      </c>
      <c r="L58" s="85">
        <f>+VLOOKUP($I58,Responsable!$A$1:$F$128,4,FALSE)</f>
        <v>8862</v>
      </c>
      <c r="M58" s="16" t="s">
        <v>248</v>
      </c>
      <c r="N58" s="85" t="str">
        <f>+VLOOKUP($M58,Municipio!$A$1:$F$126,2,FALSE)</f>
        <v>05647</v>
      </c>
      <c r="O58" s="85" t="str">
        <f>+VLOOKUP($M58,Municipio!$A$1:$F$126,3,FALSE)</f>
        <v>Río Cauca</v>
      </c>
      <c r="P58" s="85" t="str">
        <f>+VLOOKUP($M58,Municipio!$A$1:$F$126,4,FALSE)</f>
        <v>Z12</v>
      </c>
      <c r="Q58" s="85" t="str">
        <f>+VLOOKUP($M58,Municipio!$A$1:$F$126,5,FALSE)</f>
        <v>NORTE</v>
      </c>
      <c r="R58" s="85" t="str">
        <f>+VLOOKUP($M58,Municipio!$A$1:$F$126,6,FALSE)</f>
        <v>R05</v>
      </c>
      <c r="T58" s="85" t="e">
        <f>+VLOOKUP($S58,Vereda!$A$1:$F$126,2,FALSE)</f>
        <v>#N/A</v>
      </c>
      <c r="U58" s="85" t="e">
        <f>+VLOOKUP($S58,Vereda!$A$1:$F$126,3,FALSE)</f>
        <v>#N/A</v>
      </c>
      <c r="V58" s="86"/>
      <c r="Y58" s="16" t="s">
        <v>349</v>
      </c>
      <c r="Z58" s="93" t="s">
        <v>4553</v>
      </c>
      <c r="AA58" s="85">
        <f>+VLOOKUP($Y58,Evento!$A$1:$F$128,2,FALSE)</f>
        <v>19</v>
      </c>
      <c r="AB58" s="93"/>
      <c r="AC58" s="16"/>
      <c r="AD58" s="16"/>
      <c r="AE58" s="16"/>
      <c r="AF58" s="93"/>
      <c r="AG58" s="93"/>
      <c r="AH58" s="16"/>
      <c r="AI58" s="16"/>
      <c r="AJ58" s="16"/>
      <c r="AK58" s="16"/>
      <c r="AL58" s="16"/>
      <c r="AM58" s="16"/>
      <c r="AN58" s="16"/>
      <c r="AO58" s="16"/>
      <c r="AP58" s="16"/>
      <c r="AQ58" s="16"/>
      <c r="AR58" s="16"/>
      <c r="AS58" s="16"/>
      <c r="AT58" s="16"/>
      <c r="AU58" s="16"/>
      <c r="AV58" s="16"/>
      <c r="AW58" s="16"/>
      <c r="AX58" s="16"/>
      <c r="AY58" s="101">
        <v>201300169408</v>
      </c>
      <c r="AZ58" s="16"/>
      <c r="BA58" s="16"/>
      <c r="BB58" s="93"/>
      <c r="BC58" s="93"/>
      <c r="BD58" s="93"/>
      <c r="BE58" s="93"/>
      <c r="BF58" s="93"/>
      <c r="BG58" s="93"/>
      <c r="BH58" s="93"/>
      <c r="BI58" s="93"/>
      <c r="BJ58" s="93"/>
      <c r="BK58" s="93"/>
      <c r="BL58" s="93">
        <v>300</v>
      </c>
      <c r="BM58" s="93"/>
      <c r="BN58" s="93"/>
      <c r="BO58" s="93"/>
      <c r="BP58" s="93"/>
      <c r="BQ58" s="93"/>
      <c r="BR58" s="93"/>
      <c r="BS58" s="93"/>
      <c r="BT58" s="93"/>
      <c r="BU58" s="93"/>
      <c r="BV58" s="93"/>
      <c r="BW58" s="93"/>
      <c r="BX58" s="93"/>
      <c r="BY58" s="93"/>
      <c r="BZ58" s="93"/>
      <c r="CA58" s="93"/>
      <c r="CB58" s="93"/>
      <c r="CC58" s="93"/>
      <c r="CD58" s="93"/>
      <c r="CE58" s="93"/>
      <c r="CQ58" s="93"/>
    </row>
    <row r="59" spans="1:95" s="85" customFormat="1" ht="15" x14ac:dyDescent="0.2">
      <c r="A59" s="16" t="s">
        <v>4507</v>
      </c>
      <c r="B59" s="16" t="str">
        <f t="shared" si="1"/>
        <v>05</v>
      </c>
      <c r="C59" s="16">
        <v>2013</v>
      </c>
      <c r="D59" s="16">
        <v>201305</v>
      </c>
      <c r="E59" s="105">
        <v>41401</v>
      </c>
      <c r="F59" s="108"/>
      <c r="G59" s="85">
        <v>1</v>
      </c>
      <c r="H59" s="85" t="s">
        <v>4463</v>
      </c>
      <c r="I59" s="16" t="s">
        <v>4285</v>
      </c>
      <c r="J59" s="85" t="str">
        <f>+VLOOKUP($I59,Responsable!$A$1:$F$128,2,FALSE)</f>
        <v>ana.alvarez@antioquia.gov.co</v>
      </c>
      <c r="K59" s="85" t="str">
        <f>+VLOOKUP($I59,Responsable!$A$1:$F$128,3,FALSE)</f>
        <v>3217707985-3136236780</v>
      </c>
      <c r="L59" s="85">
        <f>+VLOOKUP($I59,Responsable!$A$1:$F$128,4,FALSE)</f>
        <v>8862</v>
      </c>
      <c r="M59" s="16" t="s">
        <v>203</v>
      </c>
      <c r="N59" s="85" t="str">
        <f>+VLOOKUP($M59,Municipio!$A$1:$F$126,2,FALSE)</f>
        <v>05440</v>
      </c>
      <c r="O59" s="85" t="str">
        <f>+VLOOKUP($M59,Municipio!$A$1:$F$126,3,FALSE)</f>
        <v>Valle de San Nicolás</v>
      </c>
      <c r="P59" s="85" t="str">
        <f>+VLOOKUP($M59,Municipio!$A$1:$F$126,4,FALSE)</f>
        <v>Z18</v>
      </c>
      <c r="Q59" s="85" t="str">
        <f>+VLOOKUP($M59,Municipio!$A$1:$F$126,5,FALSE)</f>
        <v>ORIENTE</v>
      </c>
      <c r="R59" s="85" t="str">
        <f>+VLOOKUP($M59,Municipio!$A$1:$F$126,6,FALSE)</f>
        <v>R07</v>
      </c>
      <c r="T59" s="85" t="e">
        <f>+VLOOKUP($S59,Vereda!$A$1:$F$126,2,FALSE)</f>
        <v>#N/A</v>
      </c>
      <c r="U59" s="85" t="e">
        <f>+VLOOKUP($S59,Vereda!$A$1:$F$126,3,FALSE)</f>
        <v>#N/A</v>
      </c>
      <c r="V59" s="86"/>
      <c r="Y59" s="16" t="s">
        <v>4429</v>
      </c>
      <c r="Z59" s="93"/>
      <c r="AA59" s="85">
        <f>+VLOOKUP($Y59,Evento!$A$1:$F$128,2,FALSE)</f>
        <v>39</v>
      </c>
      <c r="AB59" s="93"/>
      <c r="AC59" s="16"/>
      <c r="AD59" s="16"/>
      <c r="AE59" s="16"/>
      <c r="AF59" s="93"/>
      <c r="AG59" s="93"/>
      <c r="AH59" s="16"/>
      <c r="AI59" s="16"/>
      <c r="AJ59" s="16"/>
      <c r="AK59" s="16"/>
      <c r="AL59" s="16"/>
      <c r="AM59" s="16"/>
      <c r="AN59" s="16"/>
      <c r="AO59" s="16"/>
      <c r="AP59" s="16"/>
      <c r="AQ59" s="16"/>
      <c r="AR59" s="16"/>
      <c r="AS59" s="16"/>
      <c r="AT59" s="16"/>
      <c r="AU59" s="16"/>
      <c r="AV59" s="16"/>
      <c r="AW59" s="16"/>
      <c r="AX59" s="16"/>
      <c r="AY59" s="101">
        <v>201300168652</v>
      </c>
      <c r="AZ59" s="16"/>
      <c r="BA59" s="16"/>
      <c r="BB59" s="93"/>
      <c r="BC59" s="93"/>
      <c r="BD59" s="93"/>
      <c r="BE59" s="93"/>
      <c r="BF59" s="93"/>
      <c r="BG59" s="93"/>
      <c r="BH59" s="93"/>
      <c r="BI59" s="93"/>
      <c r="BJ59" s="93"/>
      <c r="BK59" s="93"/>
      <c r="BL59" s="93"/>
      <c r="BM59" s="93"/>
      <c r="BN59" s="93"/>
      <c r="BO59" s="93"/>
      <c r="BP59" s="93"/>
      <c r="BQ59" s="93"/>
      <c r="BR59" s="93"/>
      <c r="BS59" s="93"/>
      <c r="BT59" s="93"/>
      <c r="BU59" s="93"/>
      <c r="BV59" s="93"/>
      <c r="BW59" s="93"/>
      <c r="BX59" s="93"/>
      <c r="BY59" s="93"/>
      <c r="BZ59" s="93"/>
      <c r="CA59" s="93"/>
      <c r="CB59" s="93"/>
      <c r="CC59" s="93"/>
      <c r="CD59" s="93"/>
      <c r="CE59" s="93"/>
      <c r="CQ59" s="93"/>
    </row>
    <row r="60" spans="1:95" s="85" customFormat="1" ht="15" x14ac:dyDescent="0.2">
      <c r="A60" s="16" t="s">
        <v>4507</v>
      </c>
      <c r="B60" s="16" t="str">
        <f t="shared" si="1"/>
        <v>05</v>
      </c>
      <c r="C60" s="16">
        <v>2013</v>
      </c>
      <c r="D60" s="16">
        <v>201305</v>
      </c>
      <c r="E60" s="105">
        <v>41402</v>
      </c>
      <c r="F60" s="108">
        <v>41398</v>
      </c>
      <c r="G60" s="85">
        <v>1</v>
      </c>
      <c r="H60" s="85" t="s">
        <v>4463</v>
      </c>
      <c r="I60" s="16" t="s">
        <v>4285</v>
      </c>
      <c r="J60" s="85" t="str">
        <f>+VLOOKUP($I60,Responsable!$A$1:$F$128,2,FALSE)</f>
        <v>ana.alvarez@antioquia.gov.co</v>
      </c>
      <c r="K60" s="85" t="str">
        <f>+VLOOKUP($I60,Responsable!$A$1:$F$128,3,FALSE)</f>
        <v>3217707985-3136236780</v>
      </c>
      <c r="L60" s="85">
        <f>+VLOOKUP($I60,Responsable!$A$1:$F$128,4,FALSE)</f>
        <v>8862</v>
      </c>
      <c r="M60" s="16" t="s">
        <v>300</v>
      </c>
      <c r="N60" s="85" t="str">
        <f>+VLOOKUP($M60,Municipio!$A$1:$F$126,2,FALSE)</f>
        <v>05847</v>
      </c>
      <c r="O60" s="85" t="str">
        <f>+VLOOKUP($M60,Municipio!$A$1:$F$126,3,FALSE)</f>
        <v>Penderisco</v>
      </c>
      <c r="P60" s="85" t="str">
        <f>+VLOOKUP($M60,Municipio!$A$1:$F$126,4,FALSE)</f>
        <v>Z21</v>
      </c>
      <c r="Q60" s="85" t="str">
        <f>+VLOOKUP($M60,Municipio!$A$1:$F$126,5,FALSE)</f>
        <v>SUROESTE</v>
      </c>
      <c r="R60" s="85" t="str">
        <f>+VLOOKUP($M60,Municipio!$A$1:$F$126,6,FALSE)</f>
        <v>R08</v>
      </c>
      <c r="T60" s="85" t="e">
        <f>+VLOOKUP($S60,Vereda!$A$1:$F$126,2,FALSE)</f>
        <v>#N/A</v>
      </c>
      <c r="U60" s="85" t="e">
        <f>+VLOOKUP($S60,Vereda!$A$1:$F$126,3,FALSE)</f>
        <v>#N/A</v>
      </c>
      <c r="V60" s="86"/>
      <c r="Y60" s="85" t="s">
        <v>4531</v>
      </c>
      <c r="Z60" s="93" t="s">
        <v>4556</v>
      </c>
      <c r="AA60" s="85">
        <f>+VLOOKUP($Y60,Evento!$A$1:$F$128,2,FALSE)</f>
        <v>15</v>
      </c>
      <c r="AB60" s="93"/>
      <c r="AC60" s="16"/>
      <c r="AD60" s="16"/>
      <c r="AE60" s="16"/>
      <c r="AF60" s="93"/>
      <c r="AG60" s="93"/>
      <c r="AH60" s="16"/>
      <c r="AI60" s="16"/>
      <c r="AJ60" s="16"/>
      <c r="AK60" s="16"/>
      <c r="AL60" s="16"/>
      <c r="AM60" s="16"/>
      <c r="AN60" s="16"/>
      <c r="AO60" s="16"/>
      <c r="AP60" s="16"/>
      <c r="AQ60" s="16"/>
      <c r="AR60" s="16"/>
      <c r="AS60" s="16"/>
      <c r="AT60" s="16"/>
      <c r="AU60" s="16"/>
      <c r="AV60" s="16"/>
      <c r="AW60" s="16"/>
      <c r="AX60" s="16"/>
      <c r="AY60" s="101">
        <v>201300171921</v>
      </c>
      <c r="AZ60" s="16"/>
      <c r="BA60" s="16"/>
      <c r="BB60" s="93">
        <v>2</v>
      </c>
      <c r="BC60" s="93"/>
      <c r="BD60" s="93">
        <v>2</v>
      </c>
      <c r="BE60" s="93"/>
      <c r="BF60" s="93"/>
      <c r="BG60" s="93">
        <v>5</v>
      </c>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Q60" s="93"/>
    </row>
    <row r="61" spans="1:95" s="85" customFormat="1" ht="15" x14ac:dyDescent="0.2">
      <c r="A61" s="16" t="s">
        <v>4507</v>
      </c>
      <c r="B61" s="16" t="str">
        <f t="shared" si="1"/>
        <v>05</v>
      </c>
      <c r="C61" s="16">
        <v>2013</v>
      </c>
      <c r="D61" s="16">
        <v>201305</v>
      </c>
      <c r="E61" s="105">
        <v>41403</v>
      </c>
      <c r="F61" s="108">
        <v>41398</v>
      </c>
      <c r="G61" s="85">
        <v>1</v>
      </c>
      <c r="H61" s="85" t="s">
        <v>4463</v>
      </c>
      <c r="I61" s="16" t="s">
        <v>4285</v>
      </c>
      <c r="J61" s="85" t="str">
        <f>+VLOOKUP($I61,Responsable!$A$1:$F$128,2,FALSE)</f>
        <v>ana.alvarez@antioquia.gov.co</v>
      </c>
      <c r="K61" s="85" t="str">
        <f>+VLOOKUP($I61,Responsable!$A$1:$F$128,3,FALSE)</f>
        <v>3217707985-3136236780</v>
      </c>
      <c r="L61" s="85">
        <f>+VLOOKUP($I61,Responsable!$A$1:$F$128,4,FALSE)</f>
        <v>8862</v>
      </c>
      <c r="M61" s="16" t="s">
        <v>205</v>
      </c>
      <c r="N61" s="85" t="str">
        <f>+VLOOKUP($M61,Municipio!$A$1:$F$126,2,FALSE)</f>
        <v>05001</v>
      </c>
      <c r="O61" s="85" t="str">
        <f>+VLOOKUP($M61,Municipio!$A$1:$F$126,3,FALSE)</f>
        <v>Centro</v>
      </c>
      <c r="P61" s="85" t="str">
        <f>+VLOOKUP($M61,Municipio!$A$1:$F$126,4,FALSE)</f>
        <v>Z01</v>
      </c>
      <c r="Q61" s="85" t="str">
        <f>+VLOOKUP($M61,Municipio!$A$1:$F$126,5,FALSE)</f>
        <v>VALLE DE ABURRÁ</v>
      </c>
      <c r="R61" s="85" t="str">
        <f>+VLOOKUP($M61,Municipio!$A$1:$F$126,6,FALSE)</f>
        <v>R01</v>
      </c>
      <c r="T61" s="85" t="e">
        <f>+VLOOKUP($S61,Vereda!$A$1:$F$126,2,FALSE)</f>
        <v>#N/A</v>
      </c>
      <c r="U61" s="85" t="e">
        <f>+VLOOKUP($S61,Vereda!$A$1:$F$126,3,FALSE)</f>
        <v>#N/A</v>
      </c>
      <c r="V61" s="86"/>
      <c r="Y61" s="16" t="s">
        <v>349</v>
      </c>
      <c r="Z61" s="93" t="s">
        <v>4557</v>
      </c>
      <c r="AA61" s="85">
        <f>+VLOOKUP($Y61,Evento!$A$1:$F$128,2,FALSE)</f>
        <v>19</v>
      </c>
      <c r="AB61" s="93"/>
      <c r="AC61" s="16"/>
      <c r="AD61" s="16"/>
      <c r="AE61" s="16"/>
      <c r="AF61" s="93"/>
      <c r="AG61" s="93"/>
      <c r="AH61" s="16"/>
      <c r="AI61" s="16"/>
      <c r="AJ61" s="16"/>
      <c r="AK61" s="16"/>
      <c r="AL61" s="16"/>
      <c r="AM61" s="16"/>
      <c r="AN61" s="16"/>
      <c r="AO61" s="16"/>
      <c r="AP61" s="16"/>
      <c r="AQ61" s="16"/>
      <c r="AR61" s="16"/>
      <c r="AS61" s="16"/>
      <c r="AT61" s="16"/>
      <c r="AU61" s="16"/>
      <c r="AV61" s="16"/>
      <c r="AW61" s="16"/>
      <c r="AX61" s="16"/>
      <c r="AY61" s="101">
        <v>201300173713</v>
      </c>
      <c r="AZ61" s="16"/>
      <c r="BA61" s="16"/>
      <c r="BB61" s="93"/>
      <c r="BC61" s="93"/>
      <c r="BD61" s="93"/>
      <c r="BE61" s="93"/>
      <c r="BF61" s="93"/>
      <c r="BG61" s="93"/>
      <c r="BH61" s="93"/>
      <c r="BI61" s="93"/>
      <c r="BJ61" s="93"/>
      <c r="BK61" s="93"/>
      <c r="BL61" s="93"/>
      <c r="BM61" s="93"/>
      <c r="BN61" s="93"/>
      <c r="BO61" s="93"/>
      <c r="BP61" s="93"/>
      <c r="BQ61" s="93">
        <v>2</v>
      </c>
      <c r="BR61" s="93"/>
      <c r="BS61" s="93"/>
      <c r="BT61" s="93"/>
      <c r="BU61" s="93"/>
      <c r="BV61" s="93"/>
      <c r="BW61" s="93"/>
      <c r="BX61" s="93"/>
      <c r="BY61" s="93"/>
      <c r="BZ61" s="93"/>
      <c r="CA61" s="93"/>
      <c r="CB61" s="93"/>
      <c r="CC61" s="93"/>
      <c r="CD61" s="93"/>
      <c r="CE61" s="93"/>
      <c r="CQ61" s="93"/>
    </row>
    <row r="62" spans="1:95" s="85" customFormat="1" ht="15" x14ac:dyDescent="0.2">
      <c r="A62" s="16" t="s">
        <v>4507</v>
      </c>
      <c r="B62" s="16" t="str">
        <f t="shared" si="1"/>
        <v>05</v>
      </c>
      <c r="C62" s="16">
        <v>2013</v>
      </c>
      <c r="D62" s="16">
        <v>201305</v>
      </c>
      <c r="E62" s="105">
        <v>41403</v>
      </c>
      <c r="F62" s="108">
        <v>41403</v>
      </c>
      <c r="G62" s="85">
        <v>1</v>
      </c>
      <c r="H62" s="85" t="s">
        <v>4463</v>
      </c>
      <c r="I62" s="16" t="s">
        <v>4285</v>
      </c>
      <c r="J62" s="85" t="str">
        <f>+VLOOKUP($I62,Responsable!$A$1:$F$128,2,FALSE)</f>
        <v>ana.alvarez@antioquia.gov.co</v>
      </c>
      <c r="K62" s="85" t="str">
        <f>+VLOOKUP($I62,Responsable!$A$1:$F$128,3,FALSE)</f>
        <v>3217707985-3136236780</v>
      </c>
      <c r="L62" s="85">
        <f>+VLOOKUP($I62,Responsable!$A$1:$F$128,4,FALSE)</f>
        <v>8862</v>
      </c>
      <c r="M62" s="16" t="s">
        <v>270</v>
      </c>
      <c r="N62" s="85" t="str">
        <f>+VLOOKUP($M62,Municipio!$A$1:$F$126,2,FALSE)</f>
        <v>05674</v>
      </c>
      <c r="O62" s="85" t="str">
        <f>+VLOOKUP($M62,Municipio!$A$1:$F$126,3,FALSE)</f>
        <v>Valle de San Nicolás</v>
      </c>
      <c r="P62" s="85" t="str">
        <f>+VLOOKUP($M62,Municipio!$A$1:$F$126,4,FALSE)</f>
        <v>Z18</v>
      </c>
      <c r="Q62" s="85" t="str">
        <f>+VLOOKUP($M62,Municipio!$A$1:$F$126,5,FALSE)</f>
        <v>ORIENTE</v>
      </c>
      <c r="R62" s="85" t="str">
        <f>+VLOOKUP($M62,Municipio!$A$1:$F$126,6,FALSE)</f>
        <v>R07</v>
      </c>
      <c r="T62" s="85" t="e">
        <f>+VLOOKUP($S62,Vereda!$A$1:$F$126,2,FALSE)</f>
        <v>#N/A</v>
      </c>
      <c r="U62" s="85" t="e">
        <f>+VLOOKUP($S62,Vereda!$A$1:$F$126,3,FALSE)</f>
        <v>#N/A</v>
      </c>
      <c r="V62" s="86"/>
      <c r="Y62" s="16" t="s">
        <v>357</v>
      </c>
      <c r="Z62" s="93" t="s">
        <v>4558</v>
      </c>
      <c r="AA62" s="85">
        <f>+VLOOKUP($Y62,Evento!$A$1:$F$128,2,FALSE)</f>
        <v>27</v>
      </c>
      <c r="AB62" s="93"/>
      <c r="AC62" s="16"/>
      <c r="AD62" s="16"/>
      <c r="AE62" s="16"/>
      <c r="AF62" s="93"/>
      <c r="AG62" s="93"/>
      <c r="AH62" s="16"/>
      <c r="AI62" s="16"/>
      <c r="AJ62" s="16"/>
      <c r="AK62" s="16"/>
      <c r="AL62" s="16"/>
      <c r="AM62" s="16"/>
      <c r="AN62" s="16"/>
      <c r="AO62" s="16"/>
      <c r="AP62" s="16"/>
      <c r="AQ62" s="16"/>
      <c r="AR62" s="16"/>
      <c r="AS62" s="16"/>
      <c r="AT62" s="16"/>
      <c r="AU62" s="16"/>
      <c r="AV62" s="16"/>
      <c r="AW62" s="16"/>
      <c r="AX62" s="16"/>
      <c r="AY62" s="101">
        <v>201300174429</v>
      </c>
      <c r="AZ62" s="16"/>
      <c r="BA62" s="16"/>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103"/>
      <c r="CQ62" s="103" t="s">
        <v>4685</v>
      </c>
    </row>
    <row r="63" spans="1:95" s="85" customFormat="1" ht="15" x14ac:dyDescent="0.2">
      <c r="A63" s="16" t="s">
        <v>4507</v>
      </c>
      <c r="B63" s="16" t="str">
        <f t="shared" si="1"/>
        <v>05</v>
      </c>
      <c r="C63" s="16">
        <v>2013</v>
      </c>
      <c r="D63" s="16">
        <v>201305</v>
      </c>
      <c r="E63" s="105"/>
      <c r="F63" s="108"/>
      <c r="G63" s="85">
        <v>1</v>
      </c>
      <c r="H63" s="85" t="s">
        <v>4463</v>
      </c>
      <c r="I63" s="16" t="s">
        <v>4285</v>
      </c>
      <c r="J63" s="85" t="str">
        <f>+VLOOKUP($I63,Responsable!$A$1:$F$128,2,FALSE)</f>
        <v>ana.alvarez@antioquia.gov.co</v>
      </c>
      <c r="K63" s="85" t="str">
        <f>+VLOOKUP($I63,Responsable!$A$1:$F$128,3,FALSE)</f>
        <v>3217707985-3136236780</v>
      </c>
      <c r="L63" s="85">
        <f>+VLOOKUP($I63,Responsable!$A$1:$F$128,4,FALSE)</f>
        <v>8862</v>
      </c>
      <c r="M63" s="16" t="s">
        <v>302</v>
      </c>
      <c r="N63" s="85" t="str">
        <f>+VLOOKUP($M63,Municipio!$A$1:$F$126,2,FALSE)</f>
        <v>05854</v>
      </c>
      <c r="O63" s="85" t="str">
        <f>+VLOOKUP($M63,Municipio!$A$1:$F$126,3,FALSE)</f>
        <v>Vertiente Chorros Blancos</v>
      </c>
      <c r="P63" s="85" t="str">
        <f>+VLOOKUP($M63,Municipio!$A$1:$F$126,4,FALSE)</f>
        <v>Z10</v>
      </c>
      <c r="Q63" s="85" t="str">
        <f>+VLOOKUP($M63,Municipio!$A$1:$F$126,5,FALSE)</f>
        <v>NORTE</v>
      </c>
      <c r="R63" s="85" t="str">
        <f>+VLOOKUP($M63,Municipio!$A$1:$F$126,6,FALSE)</f>
        <v>R05</v>
      </c>
      <c r="T63" s="85" t="e">
        <f>+VLOOKUP($S63,Vereda!$A$1:$F$126,2,FALSE)</f>
        <v>#N/A</v>
      </c>
      <c r="U63" s="85" t="e">
        <f>+VLOOKUP($S63,Vereda!$A$1:$F$126,3,FALSE)</f>
        <v>#N/A</v>
      </c>
      <c r="V63" s="86"/>
      <c r="Y63" s="16" t="s">
        <v>4429</v>
      </c>
      <c r="Z63" s="93"/>
      <c r="AA63" s="85">
        <f>+VLOOKUP($Y63,Evento!$A$1:$F$128,2,FALSE)</f>
        <v>39</v>
      </c>
      <c r="AB63" s="93"/>
      <c r="AC63" s="16"/>
      <c r="AD63" s="16"/>
      <c r="AE63" s="16"/>
      <c r="AF63" s="93"/>
      <c r="AG63" s="93"/>
      <c r="AH63" s="16"/>
      <c r="AI63" s="16"/>
      <c r="AJ63" s="16"/>
      <c r="AK63" s="16"/>
      <c r="AL63" s="16"/>
      <c r="AM63" s="16"/>
      <c r="AN63" s="16"/>
      <c r="AO63" s="16"/>
      <c r="AP63" s="16"/>
      <c r="AQ63" s="16"/>
      <c r="AR63" s="16"/>
      <c r="AS63" s="16"/>
      <c r="AT63" s="16"/>
      <c r="AU63" s="16"/>
      <c r="AV63" s="16"/>
      <c r="AW63" s="16"/>
      <c r="AX63" s="16"/>
      <c r="AY63" s="101" t="s">
        <v>4671</v>
      </c>
      <c r="AZ63" s="16"/>
      <c r="BA63" s="16"/>
      <c r="BB63" s="93">
        <v>5</v>
      </c>
      <c r="BC63" s="93"/>
      <c r="BD63" s="93"/>
      <c r="BE63" s="93"/>
      <c r="BF63" s="93"/>
      <c r="BG63" s="93"/>
      <c r="BH63" s="93"/>
      <c r="BI63" s="93"/>
      <c r="BJ63" s="93"/>
      <c r="BK63" s="93"/>
      <c r="BL63" s="93">
        <v>150</v>
      </c>
      <c r="BM63" s="93"/>
      <c r="BN63" s="93"/>
      <c r="BO63" s="93"/>
      <c r="BP63" s="93"/>
      <c r="BQ63" s="93"/>
      <c r="BR63" s="93"/>
      <c r="BS63" s="93"/>
      <c r="BT63" s="93"/>
      <c r="BU63" s="93"/>
      <c r="BV63" s="93"/>
      <c r="BW63" s="93"/>
      <c r="BX63" s="93"/>
      <c r="BY63" s="93"/>
      <c r="BZ63" s="93"/>
      <c r="CA63" s="93"/>
      <c r="CB63" s="93"/>
      <c r="CC63" s="93"/>
      <c r="CD63" s="93"/>
      <c r="CE63" s="93"/>
      <c r="CQ63" s="93"/>
    </row>
    <row r="64" spans="1:95" s="85" customFormat="1" ht="15" x14ac:dyDescent="0.2">
      <c r="A64" s="16" t="s">
        <v>4507</v>
      </c>
      <c r="B64" s="16" t="str">
        <f t="shared" si="1"/>
        <v>05</v>
      </c>
      <c r="C64" s="16">
        <v>2013</v>
      </c>
      <c r="D64" s="16">
        <v>201305</v>
      </c>
      <c r="E64" s="105"/>
      <c r="F64" s="108">
        <v>41398</v>
      </c>
      <c r="G64" s="85">
        <v>1</v>
      </c>
      <c r="H64" s="85" t="s">
        <v>4463</v>
      </c>
      <c r="I64" s="16" t="s">
        <v>4285</v>
      </c>
      <c r="J64" s="85" t="str">
        <f>+VLOOKUP($I64,Responsable!$A$1:$F$128,2,FALSE)</f>
        <v>ana.alvarez@antioquia.gov.co</v>
      </c>
      <c r="K64" s="85" t="str">
        <f>+VLOOKUP($I64,Responsable!$A$1:$F$128,3,FALSE)</f>
        <v>3217707985-3136236780</v>
      </c>
      <c r="L64" s="85">
        <f>+VLOOKUP($I64,Responsable!$A$1:$F$128,4,FALSE)</f>
        <v>8862</v>
      </c>
      <c r="M64" s="16" t="s">
        <v>266</v>
      </c>
      <c r="N64" s="85" t="str">
        <f>+VLOOKUP($M64,Municipio!$A$1:$F$126,2,FALSE)</f>
        <v>05667</v>
      </c>
      <c r="O64" s="85" t="str">
        <f>+VLOOKUP($M64,Municipio!$A$1:$F$126,3,FALSE)</f>
        <v>Embalses</v>
      </c>
      <c r="P64" s="85" t="str">
        <f>+VLOOKUP($M64,Municipio!$A$1:$F$126,4,FALSE)</f>
        <v>Z16</v>
      </c>
      <c r="Q64" s="85" t="str">
        <f>+VLOOKUP($M64,Municipio!$A$1:$F$126,5,FALSE)</f>
        <v>ORIENTE</v>
      </c>
      <c r="R64" s="85" t="str">
        <f>+VLOOKUP($M64,Municipio!$A$1:$F$126,6,FALSE)</f>
        <v>R07</v>
      </c>
      <c r="T64" s="85" t="e">
        <f>+VLOOKUP($S64,Vereda!$A$1:$F$126,2,FALSE)</f>
        <v>#N/A</v>
      </c>
      <c r="U64" s="85" t="e">
        <f>+VLOOKUP($S64,Vereda!$A$1:$F$126,3,FALSE)</f>
        <v>#N/A</v>
      </c>
      <c r="V64" s="86"/>
      <c r="Y64" s="16" t="s">
        <v>349</v>
      </c>
      <c r="Z64" s="93" t="s">
        <v>4553</v>
      </c>
      <c r="AA64" s="85">
        <f>+VLOOKUP($Y64,Evento!$A$1:$F$128,2,FALSE)</f>
        <v>19</v>
      </c>
      <c r="AB64" s="93"/>
      <c r="AC64" s="16"/>
      <c r="AD64" s="16"/>
      <c r="AE64" s="16"/>
      <c r="AF64" s="93"/>
      <c r="AG64" s="93"/>
      <c r="AH64" s="16"/>
      <c r="AI64" s="16"/>
      <c r="AJ64" s="16"/>
      <c r="AK64" s="16"/>
      <c r="AL64" s="16"/>
      <c r="AM64" s="16"/>
      <c r="AN64" s="16"/>
      <c r="AO64" s="16"/>
      <c r="AP64" s="16"/>
      <c r="AQ64" s="16"/>
      <c r="AR64" s="16"/>
      <c r="AS64" s="16"/>
      <c r="AT64" s="16"/>
      <c r="AU64" s="16"/>
      <c r="AV64" s="16"/>
      <c r="AW64" s="16"/>
      <c r="AX64" s="16"/>
      <c r="AY64" s="101" t="s">
        <v>4671</v>
      </c>
      <c r="AZ64" s="16"/>
      <c r="BA64" s="16"/>
      <c r="BB64" s="93"/>
      <c r="BC64" s="93"/>
      <c r="BD64" s="93"/>
      <c r="BE64" s="93"/>
      <c r="BF64" s="93"/>
      <c r="BG64" s="93"/>
      <c r="BH64" s="93"/>
      <c r="BI64" s="93"/>
      <c r="BJ64" s="93"/>
      <c r="BK64" s="93"/>
      <c r="BL64" s="93"/>
      <c r="BM64" s="93"/>
      <c r="BN64" s="93"/>
      <c r="BO64" s="93"/>
      <c r="BP64" s="93"/>
      <c r="BQ64" s="93"/>
      <c r="BR64" s="93"/>
      <c r="BS64" s="93"/>
      <c r="BT64" s="93"/>
      <c r="BU64" s="93"/>
      <c r="BV64" s="93"/>
      <c r="BW64" s="93"/>
      <c r="BX64" s="93"/>
      <c r="BY64" s="93"/>
      <c r="BZ64" s="93"/>
      <c r="CA64" s="93"/>
      <c r="CB64" s="93"/>
      <c r="CC64" s="93"/>
      <c r="CD64" s="93"/>
      <c r="CE64" s="93"/>
      <c r="CQ64" s="93" t="s">
        <v>4686</v>
      </c>
    </row>
    <row r="65" spans="1:95" s="85" customFormat="1" ht="15" x14ac:dyDescent="0.2">
      <c r="A65" s="16" t="s">
        <v>4507</v>
      </c>
      <c r="B65" s="16" t="str">
        <f t="shared" si="1"/>
        <v>05</v>
      </c>
      <c r="C65" s="16">
        <v>2013</v>
      </c>
      <c r="D65" s="16">
        <v>201305</v>
      </c>
      <c r="E65" s="105"/>
      <c r="F65" s="108"/>
      <c r="G65" s="85">
        <v>1</v>
      </c>
      <c r="H65" s="85" t="s">
        <v>4463</v>
      </c>
      <c r="I65" s="16" t="s">
        <v>4285</v>
      </c>
      <c r="J65" s="85" t="str">
        <f>+VLOOKUP($I65,Responsable!$A$1:$F$128,2,FALSE)</f>
        <v>ana.alvarez@antioquia.gov.co</v>
      </c>
      <c r="K65" s="85" t="str">
        <f>+VLOOKUP($I65,Responsable!$A$1:$F$128,3,FALSE)</f>
        <v>3217707985-3136236780</v>
      </c>
      <c r="L65" s="85">
        <f>+VLOOKUP($I65,Responsable!$A$1:$F$128,4,FALSE)</f>
        <v>8862</v>
      </c>
      <c r="M65" s="16" t="s">
        <v>266</v>
      </c>
      <c r="N65" s="85" t="str">
        <f>+VLOOKUP($M65,Municipio!$A$1:$F$126,2,FALSE)</f>
        <v>05667</v>
      </c>
      <c r="O65" s="85" t="str">
        <f>+VLOOKUP($M65,Municipio!$A$1:$F$126,3,FALSE)</f>
        <v>Embalses</v>
      </c>
      <c r="P65" s="85" t="str">
        <f>+VLOOKUP($M65,Municipio!$A$1:$F$126,4,FALSE)</f>
        <v>Z16</v>
      </c>
      <c r="Q65" s="85" t="str">
        <f>+VLOOKUP($M65,Municipio!$A$1:$F$126,5,FALSE)</f>
        <v>ORIENTE</v>
      </c>
      <c r="R65" s="85" t="str">
        <f>+VLOOKUP($M65,Municipio!$A$1:$F$126,6,FALSE)</f>
        <v>R07</v>
      </c>
      <c r="T65" s="85" t="e">
        <f>+VLOOKUP($S65,Vereda!$A$1:$F$126,2,FALSE)</f>
        <v>#N/A</v>
      </c>
      <c r="U65" s="85" t="e">
        <f>+VLOOKUP($S65,Vereda!$A$1:$F$126,3,FALSE)</f>
        <v>#N/A</v>
      </c>
      <c r="V65" s="86"/>
      <c r="Y65" s="16" t="s">
        <v>4541</v>
      </c>
      <c r="Z65" s="93" t="s">
        <v>4541</v>
      </c>
      <c r="AA65" s="85">
        <f>+VLOOKUP($Y65,Evento!$A$1:$F$128,2,FALSE)</f>
        <v>4</v>
      </c>
      <c r="AB65" s="93"/>
      <c r="AC65" s="16"/>
      <c r="AD65" s="16"/>
      <c r="AE65" s="16"/>
      <c r="AF65" s="93"/>
      <c r="AG65" s="93"/>
      <c r="AH65" s="16"/>
      <c r="AI65" s="16"/>
      <c r="AJ65" s="16"/>
      <c r="AK65" s="16"/>
      <c r="AL65" s="16"/>
      <c r="AM65" s="16"/>
      <c r="AN65" s="16"/>
      <c r="AO65" s="16"/>
      <c r="AP65" s="16"/>
      <c r="AQ65" s="16"/>
      <c r="AR65" s="16"/>
      <c r="AS65" s="16"/>
      <c r="AT65" s="16"/>
      <c r="AU65" s="16"/>
      <c r="AV65" s="16"/>
      <c r="AW65" s="16"/>
      <c r="AX65" s="16"/>
      <c r="AY65" s="101"/>
      <c r="AZ65" s="16"/>
      <c r="BA65" s="16"/>
      <c r="BB65" s="93"/>
      <c r="BC65" s="93"/>
      <c r="BD65" s="93"/>
      <c r="BE65" s="93"/>
      <c r="BF65" s="93"/>
      <c r="BG65" s="93"/>
      <c r="BH65" s="93"/>
      <c r="BI65" s="93"/>
      <c r="BJ65" s="93"/>
      <c r="BK65" s="93"/>
      <c r="BL65" s="93"/>
      <c r="BM65" s="93"/>
      <c r="BN65" s="93"/>
      <c r="BO65" s="93"/>
      <c r="BP65" s="93"/>
      <c r="BQ65" s="93"/>
      <c r="BR65" s="93"/>
      <c r="BS65" s="93"/>
      <c r="BT65" s="93"/>
      <c r="BU65" s="93"/>
      <c r="BV65" s="93"/>
      <c r="BW65" s="93"/>
      <c r="BX65" s="93"/>
      <c r="BY65" s="93"/>
      <c r="BZ65" s="93"/>
      <c r="CA65" s="93"/>
      <c r="CB65" s="93"/>
      <c r="CC65" s="93"/>
      <c r="CD65" s="93"/>
      <c r="CE65" s="103"/>
      <c r="CQ65" s="103" t="s">
        <v>4687</v>
      </c>
    </row>
    <row r="66" spans="1:95" s="85" customFormat="1" ht="15" x14ac:dyDescent="0.2">
      <c r="A66" s="16" t="s">
        <v>4507</v>
      </c>
      <c r="B66" s="16" t="str">
        <f t="shared" si="1"/>
        <v>05</v>
      </c>
      <c r="C66" s="16">
        <v>2013</v>
      </c>
      <c r="D66" s="16">
        <v>201305</v>
      </c>
      <c r="E66" s="105">
        <v>41388</v>
      </c>
      <c r="F66" s="108"/>
      <c r="G66" s="85">
        <v>1</v>
      </c>
      <c r="H66" s="85" t="s">
        <v>4463</v>
      </c>
      <c r="I66" s="16" t="s">
        <v>4285</v>
      </c>
      <c r="J66" s="85" t="str">
        <f>+VLOOKUP($I66,Responsable!$A$1:$F$128,2,FALSE)</f>
        <v>ana.alvarez@antioquia.gov.co</v>
      </c>
      <c r="K66" s="85" t="str">
        <f>+VLOOKUP($I66,Responsable!$A$1:$F$128,3,FALSE)</f>
        <v>3217707985-3136236780</v>
      </c>
      <c r="L66" s="85">
        <f>+VLOOKUP($I66,Responsable!$A$1:$F$128,4,FALSE)</f>
        <v>8862</v>
      </c>
      <c r="M66" s="16" t="s">
        <v>154</v>
      </c>
      <c r="N66" s="85" t="str">
        <f>+VLOOKUP($M66,Municipio!$A$1:$F$126,2,FALSE)</f>
        <v>05697</v>
      </c>
      <c r="O66" s="85" t="str">
        <f>+VLOOKUP($M66,Municipio!$A$1:$F$126,3,FALSE)</f>
        <v>Valle de San Nicolás</v>
      </c>
      <c r="P66" s="85" t="str">
        <f>+VLOOKUP($M66,Municipio!$A$1:$F$126,4,FALSE)</f>
        <v>Z18</v>
      </c>
      <c r="Q66" s="85" t="str">
        <f>+VLOOKUP($M66,Municipio!$A$1:$F$126,5,FALSE)</f>
        <v>ORIENTE</v>
      </c>
      <c r="R66" s="85" t="str">
        <f>+VLOOKUP($M66,Municipio!$A$1:$F$126,6,FALSE)</f>
        <v>R07</v>
      </c>
      <c r="T66" s="85" t="e">
        <f>+VLOOKUP($S66,Vereda!$A$1:$F$126,2,FALSE)</f>
        <v>#N/A</v>
      </c>
      <c r="U66" s="85" t="e">
        <f>+VLOOKUP($S66,Vereda!$A$1:$F$126,3,FALSE)</f>
        <v>#N/A</v>
      </c>
      <c r="V66" s="86"/>
      <c r="Y66" s="16" t="s">
        <v>4429</v>
      </c>
      <c r="Z66" s="93"/>
      <c r="AA66" s="85">
        <f>+VLOOKUP($Y66,Evento!$A$1:$F$128,2,FALSE)</f>
        <v>39</v>
      </c>
      <c r="AB66" s="93"/>
      <c r="AC66" s="16"/>
      <c r="AD66" s="16"/>
      <c r="AE66" s="16"/>
      <c r="AF66" s="93"/>
      <c r="AG66" s="93"/>
      <c r="AH66" s="16"/>
      <c r="AI66" s="16"/>
      <c r="AJ66" s="16"/>
      <c r="AK66" s="16"/>
      <c r="AL66" s="16"/>
      <c r="AM66" s="16"/>
      <c r="AN66" s="16"/>
      <c r="AO66" s="16"/>
      <c r="AP66" s="16"/>
      <c r="AQ66" s="16"/>
      <c r="AR66" s="16"/>
      <c r="AS66" s="16"/>
      <c r="AT66" s="16"/>
      <c r="AU66" s="16"/>
      <c r="AV66" s="16"/>
      <c r="AW66" s="16"/>
      <c r="AX66" s="16"/>
      <c r="AY66" s="101">
        <v>201300151443</v>
      </c>
      <c r="AZ66" s="16"/>
      <c r="BA66" s="16"/>
      <c r="BB66" s="93"/>
      <c r="BC66" s="93"/>
      <c r="BD66" s="93"/>
      <c r="BE66" s="93"/>
      <c r="BF66" s="93"/>
      <c r="BG66" s="93"/>
      <c r="BH66" s="93"/>
      <c r="BI66" s="93"/>
      <c r="BJ66" s="93"/>
      <c r="BK66" s="93"/>
      <c r="BL66" s="93"/>
      <c r="BM66" s="93"/>
      <c r="BN66" s="93"/>
      <c r="BO66" s="93"/>
      <c r="BP66" s="93"/>
      <c r="BQ66" s="93"/>
      <c r="BR66" s="93"/>
      <c r="BS66" s="93"/>
      <c r="BT66" s="93"/>
      <c r="BU66" s="93"/>
      <c r="BV66" s="93"/>
      <c r="BW66" s="93"/>
      <c r="BX66" s="93"/>
      <c r="BY66" s="93"/>
      <c r="BZ66" s="93"/>
      <c r="CA66" s="93"/>
      <c r="CB66" s="93"/>
      <c r="CC66" s="93"/>
      <c r="CD66" s="93"/>
      <c r="CE66" s="93"/>
      <c r="CQ66" s="93" t="s">
        <v>4688</v>
      </c>
    </row>
    <row r="67" spans="1:95" s="85" customFormat="1" ht="15" x14ac:dyDescent="0.2">
      <c r="A67" s="16" t="s">
        <v>4507</v>
      </c>
      <c r="B67" s="16" t="str">
        <f t="shared" si="1"/>
        <v>05</v>
      </c>
      <c r="C67" s="16">
        <v>2013</v>
      </c>
      <c r="D67" s="16">
        <v>201305</v>
      </c>
      <c r="E67" s="105">
        <v>41403</v>
      </c>
      <c r="F67" s="108">
        <v>41404</v>
      </c>
      <c r="G67" s="85">
        <v>1</v>
      </c>
      <c r="H67" s="85" t="s">
        <v>4463</v>
      </c>
      <c r="I67" s="16" t="s">
        <v>4285</v>
      </c>
      <c r="J67" s="85" t="str">
        <f>+VLOOKUP($I67,Responsable!$A$1:$F$128,2,FALSE)</f>
        <v>ana.alvarez@antioquia.gov.co</v>
      </c>
      <c r="K67" s="85" t="str">
        <f>+VLOOKUP($I67,Responsable!$A$1:$F$128,3,FALSE)</f>
        <v>3217707985-3136236780</v>
      </c>
      <c r="L67" s="85">
        <f>+VLOOKUP($I67,Responsable!$A$1:$F$128,4,FALSE)</f>
        <v>8862</v>
      </c>
      <c r="M67" s="16" t="s">
        <v>6</v>
      </c>
      <c r="N67" s="85" t="str">
        <f>+VLOOKUP($M67,Municipio!$A$1:$F$126,2,FALSE)</f>
        <v>05002</v>
      </c>
      <c r="O67" s="85" t="str">
        <f>+VLOOKUP($M67,Municipio!$A$1:$F$126,3,FALSE)</f>
        <v>Páramo</v>
      </c>
      <c r="P67" s="85" t="str">
        <f>+VLOOKUP($M67,Municipio!$A$1:$F$126,4,FALSE)</f>
        <v>Z15</v>
      </c>
      <c r="Q67" s="85" t="str">
        <f>+VLOOKUP($M67,Municipio!$A$1:$F$126,5,FALSE)</f>
        <v>ORIENTE</v>
      </c>
      <c r="R67" s="85" t="str">
        <f>+VLOOKUP($M67,Municipio!$A$1:$F$126,6,FALSE)</f>
        <v>R07</v>
      </c>
      <c r="T67" s="85" t="e">
        <f>+VLOOKUP($S67,Vereda!$A$1:$F$126,2,FALSE)</f>
        <v>#N/A</v>
      </c>
      <c r="U67" s="85" t="e">
        <f>+VLOOKUP($S67,Vereda!$A$1:$F$126,3,FALSE)</f>
        <v>#N/A</v>
      </c>
      <c r="V67" s="86"/>
      <c r="Y67" s="16" t="s">
        <v>4429</v>
      </c>
      <c r="Z67" s="93"/>
      <c r="AA67" s="85">
        <f>+VLOOKUP($Y67,Evento!$A$1:$F$128,2,FALSE)</f>
        <v>39</v>
      </c>
      <c r="AB67" s="93"/>
      <c r="AC67" s="16"/>
      <c r="AD67" s="16"/>
      <c r="AE67" s="16"/>
      <c r="AF67" s="93"/>
      <c r="AG67" s="93"/>
      <c r="AH67" s="16"/>
      <c r="AI67" s="16"/>
      <c r="AJ67" s="16"/>
      <c r="AK67" s="16"/>
      <c r="AL67" s="16"/>
      <c r="AM67" s="16"/>
      <c r="AN67" s="16"/>
      <c r="AO67" s="16"/>
      <c r="AP67" s="16"/>
      <c r="AQ67" s="16"/>
      <c r="AR67" s="16"/>
      <c r="AS67" s="16"/>
      <c r="AT67" s="16"/>
      <c r="AU67" s="16"/>
      <c r="AV67" s="16"/>
      <c r="AW67" s="16"/>
      <c r="AX67" s="16"/>
      <c r="AY67" s="101">
        <v>201300174945</v>
      </c>
      <c r="AZ67" s="16"/>
      <c r="BA67" s="16"/>
      <c r="BB67" s="93"/>
      <c r="BC67" s="93"/>
      <c r="BD67" s="93"/>
      <c r="BE67" s="93"/>
      <c r="BF67" s="93"/>
      <c r="BG67" s="93"/>
      <c r="BH67" s="93"/>
      <c r="BI67" s="93"/>
      <c r="BJ67" s="93"/>
      <c r="BK67" s="93"/>
      <c r="BL67" s="93"/>
      <c r="BM67" s="93"/>
      <c r="BN67" s="93"/>
      <c r="BO67" s="93"/>
      <c r="BP67" s="93"/>
      <c r="BQ67" s="93"/>
      <c r="BR67" s="93"/>
      <c r="BS67" s="93"/>
      <c r="BT67" s="93"/>
      <c r="BU67" s="93"/>
      <c r="BV67" s="93"/>
      <c r="BW67" s="93"/>
      <c r="BX67" s="93"/>
      <c r="BY67" s="93"/>
      <c r="BZ67" s="93"/>
      <c r="CA67" s="93"/>
      <c r="CB67" s="93"/>
      <c r="CC67" s="93"/>
      <c r="CD67" s="93"/>
      <c r="CE67" s="103"/>
      <c r="CQ67" s="103" t="s">
        <v>4689</v>
      </c>
    </row>
    <row r="68" spans="1:95" s="85" customFormat="1" ht="15" x14ac:dyDescent="0.2">
      <c r="A68" s="16" t="s">
        <v>4507</v>
      </c>
      <c r="B68" s="16" t="str">
        <f t="shared" si="1"/>
        <v>05</v>
      </c>
      <c r="C68" s="16">
        <v>2013</v>
      </c>
      <c r="D68" s="16">
        <v>201305</v>
      </c>
      <c r="E68" s="105"/>
      <c r="F68" s="108"/>
      <c r="G68" s="85">
        <v>1</v>
      </c>
      <c r="H68" s="85" t="s">
        <v>4463</v>
      </c>
      <c r="I68" s="16" t="s">
        <v>4285</v>
      </c>
      <c r="J68" s="85" t="str">
        <f>+VLOOKUP($I68,Responsable!$A$1:$F$128,2,FALSE)</f>
        <v>ana.alvarez@antioquia.gov.co</v>
      </c>
      <c r="K68" s="85" t="str">
        <f>+VLOOKUP($I68,Responsable!$A$1:$F$128,3,FALSE)</f>
        <v>3217707985-3136236780</v>
      </c>
      <c r="L68" s="85">
        <f>+VLOOKUP($I68,Responsable!$A$1:$F$128,4,FALSE)</f>
        <v>8862</v>
      </c>
      <c r="M68" s="93" t="s">
        <v>54</v>
      </c>
      <c r="N68" s="85" t="str">
        <f>+VLOOKUP($M68,Municipio!$A$1:$F$126,2,FALSE)</f>
        <v>05045</v>
      </c>
      <c r="O68" s="85" t="str">
        <f>+VLOOKUP($M68,Municipio!$A$1:$F$126,3,FALSE)</f>
        <v>Centro</v>
      </c>
      <c r="P68" s="85" t="str">
        <f>+VLOOKUP($M68,Municipio!$A$1:$F$126,4,FALSE)</f>
        <v>Z23</v>
      </c>
      <c r="Q68" s="85" t="str">
        <f>+VLOOKUP($M68,Municipio!$A$1:$F$126,5,FALSE)</f>
        <v>URABÁ</v>
      </c>
      <c r="R68" s="85" t="str">
        <f>+VLOOKUP($M68,Municipio!$A$1:$F$126,6,FALSE)</f>
        <v>R09</v>
      </c>
      <c r="T68" s="85" t="e">
        <f>+VLOOKUP($S68,Vereda!$A$1:$F$126,2,FALSE)</f>
        <v>#N/A</v>
      </c>
      <c r="U68" s="85" t="e">
        <f>+VLOOKUP($S68,Vereda!$A$1:$F$126,3,FALSE)</f>
        <v>#N/A</v>
      </c>
      <c r="V68" s="86"/>
      <c r="Y68" s="16" t="s">
        <v>4429</v>
      </c>
      <c r="Z68" s="93"/>
      <c r="AA68" s="85">
        <f>+VLOOKUP($Y68,Evento!$A$1:$F$128,2,FALSE)</f>
        <v>39</v>
      </c>
      <c r="AB68" s="93"/>
      <c r="AC68" s="16"/>
      <c r="AD68" s="16"/>
      <c r="AE68" s="16"/>
      <c r="AF68" s="93"/>
      <c r="AG68" s="93"/>
      <c r="AH68" s="16"/>
      <c r="AI68" s="16"/>
      <c r="AJ68" s="16"/>
      <c r="AK68" s="16"/>
      <c r="AL68" s="16"/>
      <c r="AM68" s="16"/>
      <c r="AN68" s="16"/>
      <c r="AO68" s="16"/>
      <c r="AP68" s="16"/>
      <c r="AQ68" s="16"/>
      <c r="AR68" s="16"/>
      <c r="AS68" s="16"/>
      <c r="AT68" s="16"/>
      <c r="AU68" s="16"/>
      <c r="AV68" s="16"/>
      <c r="AW68" s="16"/>
      <c r="AX68" s="16"/>
      <c r="AY68" s="101"/>
      <c r="AZ68" s="16"/>
      <c r="BA68" s="16"/>
      <c r="BB68" s="93"/>
      <c r="BC68" s="93">
        <v>200</v>
      </c>
      <c r="BD68" s="93">
        <v>30</v>
      </c>
      <c r="BE68" s="93"/>
      <c r="BF68" s="93"/>
      <c r="BG68" s="93"/>
      <c r="BH68" s="93"/>
      <c r="BI68" s="93"/>
      <c r="BJ68" s="93"/>
      <c r="BK68" s="93"/>
      <c r="BL68" s="93"/>
      <c r="BM68" s="93"/>
      <c r="BN68" s="93"/>
      <c r="BO68" s="93"/>
      <c r="BP68" s="93"/>
      <c r="BQ68" s="93"/>
      <c r="BR68" s="93"/>
      <c r="BS68" s="93"/>
      <c r="BT68" s="93"/>
      <c r="BU68" s="93"/>
      <c r="BV68" s="93"/>
      <c r="BW68" s="93"/>
      <c r="BX68" s="93"/>
      <c r="BY68" s="93"/>
      <c r="BZ68" s="93"/>
      <c r="CA68" s="93"/>
      <c r="CB68" s="93"/>
      <c r="CC68" s="93"/>
      <c r="CD68" s="93"/>
      <c r="CE68" s="93"/>
      <c r="CQ68" s="93" t="s">
        <v>4690</v>
      </c>
    </row>
    <row r="69" spans="1:95" s="85" customFormat="1" ht="15" x14ac:dyDescent="0.2">
      <c r="A69" s="16" t="s">
        <v>4507</v>
      </c>
      <c r="B69" s="16" t="str">
        <f t="shared" si="1"/>
        <v>05</v>
      </c>
      <c r="C69" s="16">
        <v>2013</v>
      </c>
      <c r="D69" s="16">
        <v>201305</v>
      </c>
      <c r="E69" s="105"/>
      <c r="F69" s="108">
        <v>41405</v>
      </c>
      <c r="G69" s="85">
        <v>1</v>
      </c>
      <c r="H69" s="85" t="s">
        <v>4463</v>
      </c>
      <c r="I69" s="16" t="s">
        <v>4285</v>
      </c>
      <c r="J69" s="85" t="str">
        <f>+VLOOKUP($I69,Responsable!$A$1:$F$128,2,FALSE)</f>
        <v>ana.alvarez@antioquia.gov.co</v>
      </c>
      <c r="K69" s="85" t="str">
        <f>+VLOOKUP($I69,Responsable!$A$1:$F$128,3,FALSE)</f>
        <v>3217707985-3136236780</v>
      </c>
      <c r="L69" s="85">
        <f>+VLOOKUP($I69,Responsable!$A$1:$F$128,4,FALSE)</f>
        <v>8862</v>
      </c>
      <c r="M69" s="93" t="s">
        <v>308</v>
      </c>
      <c r="N69" s="85" t="str">
        <f>+VLOOKUP($M69,Municipio!$A$1:$F$126,2,FALSE)</f>
        <v>05861</v>
      </c>
      <c r="O69" s="85" t="str">
        <f>+VLOOKUP($M69,Municipio!$A$1:$F$126,3,FALSE)</f>
        <v>Sinifaná</v>
      </c>
      <c r="P69" s="85" t="str">
        <f>+VLOOKUP($M69,Municipio!$A$1:$F$126,4,FALSE)</f>
        <v>Z19</v>
      </c>
      <c r="Q69" s="85" t="str">
        <f>+VLOOKUP($M69,Municipio!$A$1:$F$126,5,FALSE)</f>
        <v>SUROESTE</v>
      </c>
      <c r="R69" s="85" t="str">
        <f>+VLOOKUP($M69,Municipio!$A$1:$F$126,6,FALSE)</f>
        <v>R08</v>
      </c>
      <c r="T69" s="85" t="e">
        <f>+VLOOKUP($S69,Vereda!$A$1:$F$126,2,FALSE)</f>
        <v>#N/A</v>
      </c>
      <c r="U69" s="85" t="e">
        <f>+VLOOKUP($S69,Vereda!$A$1:$F$126,3,FALSE)</f>
        <v>#N/A</v>
      </c>
      <c r="V69" s="86"/>
      <c r="Y69" s="16" t="s">
        <v>4429</v>
      </c>
      <c r="Z69" s="93"/>
      <c r="AA69" s="85">
        <f>+VLOOKUP($Y69,Evento!$A$1:$F$128,2,FALSE)</f>
        <v>39</v>
      </c>
      <c r="AB69" s="93"/>
      <c r="AC69" s="16"/>
      <c r="AD69" s="16"/>
      <c r="AE69" s="16"/>
      <c r="AF69" s="93"/>
      <c r="AG69" s="93"/>
      <c r="AH69" s="16"/>
      <c r="AI69" s="16"/>
      <c r="AJ69" s="16"/>
      <c r="AK69" s="16"/>
      <c r="AL69" s="16"/>
      <c r="AM69" s="16"/>
      <c r="AN69" s="16"/>
      <c r="AO69" s="16"/>
      <c r="AP69" s="16"/>
      <c r="AQ69" s="16"/>
      <c r="AR69" s="16"/>
      <c r="AS69" s="16"/>
      <c r="AT69" s="16"/>
      <c r="AU69" s="16"/>
      <c r="AV69" s="16"/>
      <c r="AW69" s="16"/>
      <c r="AX69" s="16"/>
      <c r="AY69" s="101"/>
      <c r="AZ69" s="16"/>
      <c r="BA69" s="16"/>
      <c r="BB69" s="93"/>
      <c r="BC69" s="93"/>
      <c r="BD69" s="93"/>
      <c r="BE69" s="93"/>
      <c r="BF69" s="93"/>
      <c r="BG69" s="93"/>
      <c r="BH69" s="93"/>
      <c r="BI69" s="93"/>
      <c r="BJ69" s="93"/>
      <c r="BK69" s="93"/>
      <c r="BL69" s="93"/>
      <c r="BM69" s="93"/>
      <c r="BN69" s="93"/>
      <c r="BO69" s="93"/>
      <c r="BP69" s="93"/>
      <c r="BQ69" s="93"/>
      <c r="BR69" s="93"/>
      <c r="BS69" s="93"/>
      <c r="BT69" s="93"/>
      <c r="BU69" s="93"/>
      <c r="BV69" s="93"/>
      <c r="BW69" s="93"/>
      <c r="BX69" s="93"/>
      <c r="BY69" s="93"/>
      <c r="BZ69" s="93"/>
      <c r="CA69" s="93"/>
      <c r="CB69" s="93"/>
      <c r="CC69" s="93"/>
      <c r="CD69" s="93"/>
      <c r="CE69" s="93"/>
      <c r="CQ69" s="93" t="s">
        <v>4691</v>
      </c>
    </row>
    <row r="70" spans="1:95" s="85" customFormat="1" ht="15" x14ac:dyDescent="0.2">
      <c r="A70" s="16" t="s">
        <v>4507</v>
      </c>
      <c r="B70" s="16" t="str">
        <f t="shared" si="1"/>
        <v>05</v>
      </c>
      <c r="C70" s="16">
        <v>2013</v>
      </c>
      <c r="D70" s="16">
        <v>201305</v>
      </c>
      <c r="E70" s="105"/>
      <c r="F70" s="108"/>
      <c r="G70" s="85">
        <v>1</v>
      </c>
      <c r="H70" s="85" t="s">
        <v>4463</v>
      </c>
      <c r="I70" s="16" t="s">
        <v>4285</v>
      </c>
      <c r="J70" s="85" t="str">
        <f>+VLOOKUP($I70,Responsable!$A$1:$F$128,2,FALSE)</f>
        <v>ana.alvarez@antioquia.gov.co</v>
      </c>
      <c r="K70" s="85" t="str">
        <f>+VLOOKUP($I70,Responsable!$A$1:$F$128,3,FALSE)</f>
        <v>3217707985-3136236780</v>
      </c>
      <c r="L70" s="85">
        <f>+VLOOKUP($I70,Responsable!$A$1:$F$128,4,FALSE)</f>
        <v>8862</v>
      </c>
      <c r="M70" s="93" t="s">
        <v>308</v>
      </c>
      <c r="N70" s="85" t="str">
        <f>+VLOOKUP($M70,Municipio!$A$1:$F$126,2,FALSE)</f>
        <v>05861</v>
      </c>
      <c r="O70" s="85" t="str">
        <f>+VLOOKUP($M70,Municipio!$A$1:$F$126,3,FALSE)</f>
        <v>Sinifaná</v>
      </c>
      <c r="P70" s="85" t="str">
        <f>+VLOOKUP($M70,Municipio!$A$1:$F$126,4,FALSE)</f>
        <v>Z19</v>
      </c>
      <c r="Q70" s="85" t="str">
        <f>+VLOOKUP($M70,Municipio!$A$1:$F$126,5,FALSE)</f>
        <v>SUROESTE</v>
      </c>
      <c r="R70" s="85" t="str">
        <f>+VLOOKUP($M70,Municipio!$A$1:$F$126,6,FALSE)</f>
        <v>R08</v>
      </c>
      <c r="T70" s="85" t="e">
        <f>+VLOOKUP($S70,Vereda!$A$1:$F$126,2,FALSE)</f>
        <v>#N/A</v>
      </c>
      <c r="U70" s="85" t="e">
        <f>+VLOOKUP($S70,Vereda!$A$1:$F$126,3,FALSE)</f>
        <v>#N/A</v>
      </c>
      <c r="V70" s="86"/>
      <c r="Y70" s="16" t="s">
        <v>348</v>
      </c>
      <c r="Z70" s="93" t="s">
        <v>4544</v>
      </c>
      <c r="AA70" s="85">
        <f>+VLOOKUP($Y70,Evento!$A$1:$F$128,2,FALSE)</f>
        <v>18</v>
      </c>
      <c r="AB70" s="93"/>
      <c r="AC70" s="16"/>
      <c r="AD70" s="16"/>
      <c r="AE70" s="16"/>
      <c r="AF70" s="93"/>
      <c r="AG70" s="93"/>
      <c r="AH70" s="16"/>
      <c r="AI70" s="16"/>
      <c r="AJ70" s="16"/>
      <c r="AK70" s="16"/>
      <c r="AL70" s="16"/>
      <c r="AM70" s="16"/>
      <c r="AN70" s="16"/>
      <c r="AO70" s="16"/>
      <c r="AP70" s="16"/>
      <c r="AQ70" s="16"/>
      <c r="AR70" s="16"/>
      <c r="AS70" s="16"/>
      <c r="AT70" s="16"/>
      <c r="AU70" s="16"/>
      <c r="AV70" s="16"/>
      <c r="AW70" s="16"/>
      <c r="AX70" s="16"/>
      <c r="AY70" s="101"/>
      <c r="AZ70" s="16"/>
      <c r="BA70" s="16"/>
      <c r="BB70" s="93"/>
      <c r="BC70" s="93"/>
      <c r="BD70" s="93"/>
      <c r="BE70" s="93"/>
      <c r="BF70" s="93"/>
      <c r="BG70" s="93"/>
      <c r="BH70" s="93"/>
      <c r="BI70" s="93"/>
      <c r="BJ70" s="93"/>
      <c r="BK70" s="93"/>
      <c r="BL70" s="93"/>
      <c r="BM70" s="93"/>
      <c r="BN70" s="93"/>
      <c r="BO70" s="93"/>
      <c r="BP70" s="93"/>
      <c r="BQ70" s="93"/>
      <c r="BR70" s="93"/>
      <c r="BS70" s="93"/>
      <c r="BT70" s="93"/>
      <c r="BU70" s="93"/>
      <c r="BV70" s="93"/>
      <c r="BW70" s="93"/>
      <c r="BX70" s="93"/>
      <c r="BY70" s="93"/>
      <c r="BZ70" s="93"/>
      <c r="CA70" s="93"/>
      <c r="CB70" s="93"/>
      <c r="CC70" s="93"/>
      <c r="CD70" s="93"/>
      <c r="CE70" s="93"/>
      <c r="CQ70" s="93" t="s">
        <v>4692</v>
      </c>
    </row>
    <row r="71" spans="1:95" s="85" customFormat="1" ht="15" x14ac:dyDescent="0.2">
      <c r="A71" s="16" t="s">
        <v>4507</v>
      </c>
      <c r="B71" s="16" t="str">
        <f t="shared" si="1"/>
        <v>05</v>
      </c>
      <c r="C71" s="16">
        <v>2013</v>
      </c>
      <c r="D71" s="16">
        <v>201305</v>
      </c>
      <c r="E71" s="105"/>
      <c r="F71" s="108"/>
      <c r="G71" s="85">
        <v>1</v>
      </c>
      <c r="H71" s="85" t="s">
        <v>4463</v>
      </c>
      <c r="I71" s="16" t="s">
        <v>4285</v>
      </c>
      <c r="J71" s="85" t="str">
        <f>+VLOOKUP($I71,Responsable!$A$1:$F$128,2,FALSE)</f>
        <v>ana.alvarez@antioquia.gov.co</v>
      </c>
      <c r="K71" s="85" t="str">
        <f>+VLOOKUP($I71,Responsable!$A$1:$F$128,3,FALSE)</f>
        <v>3217707985-3136236780</v>
      </c>
      <c r="L71" s="85">
        <f>+VLOOKUP($I71,Responsable!$A$1:$F$128,4,FALSE)</f>
        <v>8862</v>
      </c>
      <c r="M71" s="93" t="s">
        <v>308</v>
      </c>
      <c r="N71" s="85" t="str">
        <f>+VLOOKUP($M71,Municipio!$A$1:$F$126,2,FALSE)</f>
        <v>05861</v>
      </c>
      <c r="O71" s="85" t="str">
        <f>+VLOOKUP($M71,Municipio!$A$1:$F$126,3,FALSE)</f>
        <v>Sinifaná</v>
      </c>
      <c r="P71" s="85" t="str">
        <f>+VLOOKUP($M71,Municipio!$A$1:$F$126,4,FALSE)</f>
        <v>Z19</v>
      </c>
      <c r="Q71" s="85" t="str">
        <f>+VLOOKUP($M71,Municipio!$A$1:$F$126,5,FALSE)</f>
        <v>SUROESTE</v>
      </c>
      <c r="R71" s="85" t="str">
        <f>+VLOOKUP($M71,Municipio!$A$1:$F$126,6,FALSE)</f>
        <v>R08</v>
      </c>
      <c r="T71" s="85" t="e">
        <f>+VLOOKUP($S71,Vereda!$A$1:$F$126,2,FALSE)</f>
        <v>#N/A</v>
      </c>
      <c r="U71" s="85" t="e">
        <f>+VLOOKUP($S71,Vereda!$A$1:$F$126,3,FALSE)</f>
        <v>#N/A</v>
      </c>
      <c r="V71" s="86"/>
      <c r="Y71" s="16" t="s">
        <v>4429</v>
      </c>
      <c r="Z71" s="93"/>
      <c r="AA71" s="85">
        <f>+VLOOKUP($Y71,Evento!$A$1:$F$128,2,FALSE)</f>
        <v>39</v>
      </c>
      <c r="AB71" s="93"/>
      <c r="AC71" s="16"/>
      <c r="AD71" s="16"/>
      <c r="AE71" s="16"/>
      <c r="AF71" s="93"/>
      <c r="AG71" s="93"/>
      <c r="AH71" s="16"/>
      <c r="AI71" s="16"/>
      <c r="AJ71" s="16"/>
      <c r="AK71" s="16"/>
      <c r="AL71" s="16"/>
      <c r="AM71" s="16"/>
      <c r="AN71" s="16"/>
      <c r="AO71" s="16"/>
      <c r="AP71" s="16"/>
      <c r="AQ71" s="16"/>
      <c r="AR71" s="16"/>
      <c r="AS71" s="16"/>
      <c r="AT71" s="16"/>
      <c r="AU71" s="16"/>
      <c r="AV71" s="16"/>
      <c r="AW71" s="16"/>
      <c r="AX71" s="16"/>
      <c r="AY71" s="101"/>
      <c r="AZ71" s="16"/>
      <c r="BA71" s="16"/>
      <c r="BB71" s="93"/>
      <c r="BC71" s="93"/>
      <c r="BD71" s="93"/>
      <c r="BE71" s="93"/>
      <c r="BF71" s="93"/>
      <c r="BG71" s="93"/>
      <c r="BH71" s="93"/>
      <c r="BI71" s="93"/>
      <c r="BJ71" s="93"/>
      <c r="BK71" s="93"/>
      <c r="BL71" s="93"/>
      <c r="BM71" s="93"/>
      <c r="BN71" s="93"/>
      <c r="BO71" s="93"/>
      <c r="BP71" s="93"/>
      <c r="BQ71" s="93"/>
      <c r="BR71" s="93"/>
      <c r="BS71" s="93"/>
      <c r="BT71" s="93"/>
      <c r="BU71" s="93"/>
      <c r="BV71" s="93"/>
      <c r="BW71" s="93"/>
      <c r="BX71" s="93"/>
      <c r="BY71" s="93"/>
      <c r="BZ71" s="93"/>
      <c r="CA71" s="93"/>
      <c r="CB71" s="93"/>
      <c r="CC71" s="93"/>
      <c r="CD71" s="93"/>
      <c r="CE71" s="93"/>
      <c r="CQ71" s="93" t="s">
        <v>4693</v>
      </c>
    </row>
    <row r="72" spans="1:95" s="85" customFormat="1" ht="15" x14ac:dyDescent="0.2">
      <c r="A72" s="16" t="s">
        <v>4507</v>
      </c>
      <c r="B72" s="16" t="str">
        <f t="shared" si="1"/>
        <v>05</v>
      </c>
      <c r="C72" s="16">
        <v>2013</v>
      </c>
      <c r="D72" s="16">
        <v>201305</v>
      </c>
      <c r="E72" s="105"/>
      <c r="F72" s="108"/>
      <c r="G72" s="85">
        <v>1</v>
      </c>
      <c r="H72" s="85" t="s">
        <v>4463</v>
      </c>
      <c r="I72" s="16" t="s">
        <v>4285</v>
      </c>
      <c r="J72" s="85" t="str">
        <f>+VLOOKUP($I72,Responsable!$A$1:$F$128,2,FALSE)</f>
        <v>ana.alvarez@antioquia.gov.co</v>
      </c>
      <c r="K72" s="85" t="str">
        <f>+VLOOKUP($I72,Responsable!$A$1:$F$128,3,FALSE)</f>
        <v>3217707985-3136236780</v>
      </c>
      <c r="L72" s="85">
        <f>+VLOOKUP($I72,Responsable!$A$1:$F$128,4,FALSE)</f>
        <v>8862</v>
      </c>
      <c r="M72" s="93" t="s">
        <v>308</v>
      </c>
      <c r="N72" s="85" t="str">
        <f>+VLOOKUP($M72,Municipio!$A$1:$F$126,2,FALSE)</f>
        <v>05861</v>
      </c>
      <c r="O72" s="85" t="str">
        <f>+VLOOKUP($M72,Municipio!$A$1:$F$126,3,FALSE)</f>
        <v>Sinifaná</v>
      </c>
      <c r="P72" s="85" t="str">
        <f>+VLOOKUP($M72,Municipio!$A$1:$F$126,4,FALSE)</f>
        <v>Z19</v>
      </c>
      <c r="Q72" s="85" t="str">
        <f>+VLOOKUP($M72,Municipio!$A$1:$F$126,5,FALSE)</f>
        <v>SUROESTE</v>
      </c>
      <c r="R72" s="85" t="str">
        <f>+VLOOKUP($M72,Municipio!$A$1:$F$126,6,FALSE)</f>
        <v>R08</v>
      </c>
      <c r="T72" s="85" t="e">
        <f>+VLOOKUP($S72,Vereda!$A$1:$F$126,2,FALSE)</f>
        <v>#N/A</v>
      </c>
      <c r="U72" s="85" t="e">
        <f>+VLOOKUP($S72,Vereda!$A$1:$F$126,3,FALSE)</f>
        <v>#N/A</v>
      </c>
      <c r="V72" s="86"/>
      <c r="Y72" s="16" t="s">
        <v>4429</v>
      </c>
      <c r="Z72" s="93"/>
      <c r="AA72" s="85">
        <f>+VLOOKUP($Y72,Evento!$A$1:$F$128,2,FALSE)</f>
        <v>39</v>
      </c>
      <c r="AB72" s="93"/>
      <c r="AC72" s="16"/>
      <c r="AD72" s="16"/>
      <c r="AE72" s="16"/>
      <c r="AF72" s="93"/>
      <c r="AG72" s="93"/>
      <c r="AH72" s="16"/>
      <c r="AI72" s="16"/>
      <c r="AJ72" s="16"/>
      <c r="AK72" s="16"/>
      <c r="AL72" s="16"/>
      <c r="AM72" s="16"/>
      <c r="AN72" s="16"/>
      <c r="AO72" s="16"/>
      <c r="AP72" s="16"/>
      <c r="AQ72" s="16"/>
      <c r="AR72" s="16"/>
      <c r="AS72" s="16"/>
      <c r="AT72" s="16"/>
      <c r="AU72" s="16"/>
      <c r="AV72" s="16"/>
      <c r="AW72" s="16"/>
      <c r="AX72" s="16"/>
      <c r="AY72" s="101"/>
      <c r="AZ72" s="16"/>
      <c r="BA72" s="16"/>
      <c r="BB72" s="93"/>
      <c r="BC72" s="93"/>
      <c r="BD72" s="93"/>
      <c r="BE72" s="93"/>
      <c r="BF72" s="93"/>
      <c r="BG72" s="93"/>
      <c r="BH72" s="93"/>
      <c r="BI72" s="93"/>
      <c r="BJ72" s="93"/>
      <c r="BK72" s="93"/>
      <c r="BL72" s="93"/>
      <c r="BM72" s="93"/>
      <c r="BN72" s="93"/>
      <c r="BO72" s="93"/>
      <c r="BP72" s="93"/>
      <c r="BQ72" s="93"/>
      <c r="BR72" s="93"/>
      <c r="BS72" s="93"/>
      <c r="BT72" s="93"/>
      <c r="BU72" s="93"/>
      <c r="BV72" s="93"/>
      <c r="BW72" s="93"/>
      <c r="BX72" s="93"/>
      <c r="BY72" s="93"/>
      <c r="BZ72" s="93"/>
      <c r="CA72" s="93"/>
      <c r="CB72" s="93"/>
      <c r="CC72" s="93"/>
      <c r="CD72" s="93"/>
      <c r="CE72" s="103"/>
      <c r="CQ72" s="103" t="s">
        <v>4694</v>
      </c>
    </row>
    <row r="73" spans="1:95" s="85" customFormat="1" ht="15" x14ac:dyDescent="0.2">
      <c r="A73" s="16" t="s">
        <v>4507</v>
      </c>
      <c r="B73" s="16" t="str">
        <f t="shared" si="1"/>
        <v>05</v>
      </c>
      <c r="C73" s="16">
        <v>2013</v>
      </c>
      <c r="D73" s="16">
        <v>201305</v>
      </c>
      <c r="E73" s="105"/>
      <c r="F73" s="108"/>
      <c r="G73" s="85">
        <v>1</v>
      </c>
      <c r="H73" s="85" t="s">
        <v>4463</v>
      </c>
      <c r="I73" s="16" t="s">
        <v>4285</v>
      </c>
      <c r="J73" s="85" t="str">
        <f>+VLOOKUP($I73,Responsable!$A$1:$F$128,2,FALSE)</f>
        <v>ana.alvarez@antioquia.gov.co</v>
      </c>
      <c r="K73" s="85" t="str">
        <f>+VLOOKUP($I73,Responsable!$A$1:$F$128,3,FALSE)</f>
        <v>3217707985-3136236780</v>
      </c>
      <c r="L73" s="85">
        <f>+VLOOKUP($I73,Responsable!$A$1:$F$128,4,FALSE)</f>
        <v>8862</v>
      </c>
      <c r="M73" s="93" t="s">
        <v>248</v>
      </c>
      <c r="N73" s="85" t="str">
        <f>+VLOOKUP($M73,Municipio!$A$1:$F$126,2,FALSE)</f>
        <v>05647</v>
      </c>
      <c r="O73" s="85" t="str">
        <f>+VLOOKUP($M73,Municipio!$A$1:$F$126,3,FALSE)</f>
        <v>Río Cauca</v>
      </c>
      <c r="P73" s="85" t="str">
        <f>+VLOOKUP($M73,Municipio!$A$1:$F$126,4,FALSE)</f>
        <v>Z12</v>
      </c>
      <c r="Q73" s="85" t="str">
        <f>+VLOOKUP($M73,Municipio!$A$1:$F$126,5,FALSE)</f>
        <v>NORTE</v>
      </c>
      <c r="R73" s="85" t="str">
        <f>+VLOOKUP($M73,Municipio!$A$1:$F$126,6,FALSE)</f>
        <v>R05</v>
      </c>
      <c r="T73" s="85" t="e">
        <f>+VLOOKUP($S73,Vereda!$A$1:$F$126,2,FALSE)</f>
        <v>#N/A</v>
      </c>
      <c r="U73" s="85" t="e">
        <f>+VLOOKUP($S73,Vereda!$A$1:$F$126,3,FALSE)</f>
        <v>#N/A</v>
      </c>
      <c r="V73" s="86"/>
      <c r="Y73" s="16" t="s">
        <v>348</v>
      </c>
      <c r="Z73" s="93" t="s">
        <v>4555</v>
      </c>
      <c r="AA73" s="85">
        <f>+VLOOKUP($Y73,Evento!$A$1:$F$128,2,FALSE)</f>
        <v>18</v>
      </c>
      <c r="AB73" s="93"/>
      <c r="AC73" s="16"/>
      <c r="AD73" s="16"/>
      <c r="AE73" s="16"/>
      <c r="AF73" s="93"/>
      <c r="AG73" s="93"/>
      <c r="AH73" s="16"/>
      <c r="AI73" s="16"/>
      <c r="AJ73" s="16"/>
      <c r="AK73" s="16"/>
      <c r="AL73" s="16"/>
      <c r="AM73" s="16"/>
      <c r="AN73" s="16"/>
      <c r="AO73" s="16"/>
      <c r="AP73" s="16"/>
      <c r="AQ73" s="16"/>
      <c r="AR73" s="16"/>
      <c r="AS73" s="16"/>
      <c r="AT73" s="16"/>
      <c r="AU73" s="16"/>
      <c r="AV73" s="16"/>
      <c r="AW73" s="16"/>
      <c r="AX73" s="16"/>
      <c r="AY73" s="101"/>
      <c r="AZ73" s="16"/>
      <c r="BA73" s="16"/>
      <c r="BB73" s="93"/>
      <c r="BC73" s="93"/>
      <c r="BD73" s="93"/>
      <c r="BE73" s="93"/>
      <c r="BF73" s="93"/>
      <c r="BG73" s="93"/>
      <c r="BH73" s="93"/>
      <c r="BI73" s="93"/>
      <c r="BJ73" s="93"/>
      <c r="BK73" s="93"/>
      <c r="BL73" s="93">
        <v>300</v>
      </c>
      <c r="BM73" s="93"/>
      <c r="BN73" s="93"/>
      <c r="BO73" s="93"/>
      <c r="BP73" s="93"/>
      <c r="BQ73" s="93"/>
      <c r="BR73" s="93"/>
      <c r="BS73" s="93"/>
      <c r="BT73" s="93"/>
      <c r="BU73" s="93"/>
      <c r="BV73" s="93"/>
      <c r="BW73" s="93"/>
      <c r="BX73" s="93"/>
      <c r="BY73" s="93"/>
      <c r="BZ73" s="93"/>
      <c r="CA73" s="93"/>
      <c r="CB73" s="93"/>
      <c r="CC73" s="93"/>
      <c r="CD73" s="93"/>
      <c r="CE73" s="93"/>
      <c r="CQ73" s="93" t="s">
        <v>4695</v>
      </c>
    </row>
    <row r="74" spans="1:95" s="85" customFormat="1" ht="15" x14ac:dyDescent="0.2">
      <c r="A74" s="16" t="s">
        <v>4507</v>
      </c>
      <c r="B74" s="16" t="str">
        <f t="shared" si="1"/>
        <v>05</v>
      </c>
      <c r="C74" s="16">
        <v>2013</v>
      </c>
      <c r="D74" s="16">
        <v>201305</v>
      </c>
      <c r="E74" s="105">
        <v>41404</v>
      </c>
      <c r="F74" s="108">
        <v>41408</v>
      </c>
      <c r="G74" s="85">
        <v>1</v>
      </c>
      <c r="H74" s="85" t="s">
        <v>4463</v>
      </c>
      <c r="I74" s="16" t="s">
        <v>4285</v>
      </c>
      <c r="J74" s="85" t="str">
        <f>+VLOOKUP($I74,Responsable!$A$1:$F$128,2,FALSE)</f>
        <v>ana.alvarez@antioquia.gov.co</v>
      </c>
      <c r="K74" s="85" t="str">
        <f>+VLOOKUP($I74,Responsable!$A$1:$F$128,3,FALSE)</f>
        <v>3217707985-3136236780</v>
      </c>
      <c r="L74" s="85">
        <f>+VLOOKUP($I74,Responsable!$A$1:$F$128,4,FALSE)</f>
        <v>8862</v>
      </c>
      <c r="M74" s="93"/>
      <c r="N74" s="85" t="e">
        <f>+VLOOKUP($M74,Municipio!$A$1:$F$126,2,FALSE)</f>
        <v>#N/A</v>
      </c>
      <c r="O74" s="85" t="e">
        <f>+VLOOKUP($M74,Municipio!$A$1:$F$126,3,FALSE)</f>
        <v>#N/A</v>
      </c>
      <c r="P74" s="85" t="e">
        <f>+VLOOKUP($M74,Municipio!$A$1:$F$126,4,FALSE)</f>
        <v>#N/A</v>
      </c>
      <c r="Q74" s="85" t="e">
        <f>+VLOOKUP($M74,Municipio!$A$1:$F$126,5,FALSE)</f>
        <v>#N/A</v>
      </c>
      <c r="R74" s="85" t="e">
        <f>+VLOOKUP($M74,Municipio!$A$1:$F$126,6,FALSE)</f>
        <v>#N/A</v>
      </c>
      <c r="T74" s="85" t="e">
        <f>+VLOOKUP($S74,Vereda!$A$1:$F$126,2,FALSE)</f>
        <v>#N/A</v>
      </c>
      <c r="U74" s="85" t="e">
        <f>+VLOOKUP($S74,Vereda!$A$1:$F$126,3,FALSE)</f>
        <v>#N/A</v>
      </c>
      <c r="V74" s="86"/>
      <c r="Y74" s="16" t="s">
        <v>4429</v>
      </c>
      <c r="Z74" s="93"/>
      <c r="AA74" s="85">
        <f>+VLOOKUP($Y74,Evento!$A$1:$F$128,2,FALSE)</f>
        <v>39</v>
      </c>
      <c r="AB74" s="93"/>
      <c r="AC74" s="16"/>
      <c r="AD74" s="16"/>
      <c r="AE74" s="16"/>
      <c r="AF74" s="93"/>
      <c r="AG74" s="93"/>
      <c r="AH74" s="16"/>
      <c r="AI74" s="16"/>
      <c r="AJ74" s="16"/>
      <c r="AK74" s="16"/>
      <c r="AL74" s="16"/>
      <c r="AM74" s="16"/>
      <c r="AN74" s="16"/>
      <c r="AO74" s="16"/>
      <c r="AP74" s="16"/>
      <c r="AQ74" s="16"/>
      <c r="AR74" s="16"/>
      <c r="AS74" s="16"/>
      <c r="AT74" s="16"/>
      <c r="AU74" s="16"/>
      <c r="AV74" s="16"/>
      <c r="AW74" s="16"/>
      <c r="AX74" s="16"/>
      <c r="AY74" s="101">
        <v>201300176570</v>
      </c>
      <c r="AZ74" s="16"/>
      <c r="BA74" s="16"/>
      <c r="BB74" s="93"/>
      <c r="BC74" s="93">
        <v>2</v>
      </c>
      <c r="BD74" s="93">
        <v>2</v>
      </c>
      <c r="BE74" s="93"/>
      <c r="BF74" s="93"/>
      <c r="BG74" s="93"/>
      <c r="BH74" s="93"/>
      <c r="BI74" s="93"/>
      <c r="BJ74" s="93"/>
      <c r="BK74" s="93"/>
      <c r="BL74" s="93">
        <v>60</v>
      </c>
      <c r="BM74" s="93"/>
      <c r="BN74" s="93"/>
      <c r="BO74" s="93"/>
      <c r="BP74" s="93"/>
      <c r="BQ74" s="93"/>
      <c r="BR74" s="93"/>
      <c r="BS74" s="93"/>
      <c r="BT74" s="93"/>
      <c r="BU74" s="93"/>
      <c r="BV74" s="93"/>
      <c r="BW74" s="93"/>
      <c r="BX74" s="93"/>
      <c r="BY74" s="93"/>
      <c r="BZ74" s="93"/>
      <c r="CA74" s="93"/>
      <c r="CB74" s="93"/>
      <c r="CC74" s="93"/>
      <c r="CD74" s="93"/>
      <c r="CE74" s="93"/>
      <c r="CQ74" s="93" t="s">
        <v>4696</v>
      </c>
    </row>
    <row r="75" spans="1:95" s="85" customFormat="1" ht="15" x14ac:dyDescent="0.2">
      <c r="A75" s="16" t="s">
        <v>4507</v>
      </c>
      <c r="B75" s="16" t="str">
        <f t="shared" si="1"/>
        <v>05</v>
      </c>
      <c r="C75" s="16">
        <v>2013</v>
      </c>
      <c r="D75" s="16">
        <v>201305</v>
      </c>
      <c r="E75" s="105">
        <v>41400</v>
      </c>
      <c r="F75" s="108">
        <v>41408</v>
      </c>
      <c r="G75" s="85">
        <v>1</v>
      </c>
      <c r="H75" s="85" t="s">
        <v>4463</v>
      </c>
      <c r="I75" s="16" t="s">
        <v>4285</v>
      </c>
      <c r="J75" s="85" t="str">
        <f>+VLOOKUP($I75,Responsable!$A$1:$F$128,2,FALSE)</f>
        <v>ana.alvarez@antioquia.gov.co</v>
      </c>
      <c r="K75" s="85" t="str">
        <f>+VLOOKUP($I75,Responsable!$A$1:$F$128,3,FALSE)</f>
        <v>3217707985-3136236780</v>
      </c>
      <c r="L75" s="85">
        <f>+VLOOKUP($I75,Responsable!$A$1:$F$128,4,FALSE)</f>
        <v>8862</v>
      </c>
      <c r="M75" s="93" t="s">
        <v>120</v>
      </c>
      <c r="N75" s="85" t="str">
        <f>+VLOOKUP($M75,Municipio!$A$1:$F$126,2,FALSE)</f>
        <v>05154</v>
      </c>
      <c r="O75" s="85" t="str">
        <f>+VLOOKUP($M75,Municipio!$A$1:$F$126,3,FALSE)</f>
        <v>Bajo Cauca</v>
      </c>
      <c r="P75" s="85" t="str">
        <f>+VLOOKUP($M75,Municipio!$A$1:$F$126,4,FALSE)</f>
        <v>Z04</v>
      </c>
      <c r="Q75" s="85" t="str">
        <f>+VLOOKUP($M75,Municipio!$A$1:$F$126,5,FALSE)</f>
        <v>BAJO CAUCA</v>
      </c>
      <c r="R75" s="85" t="str">
        <f>+VLOOKUP($M75,Municipio!$A$1:$F$126,6,FALSE)</f>
        <v>R02</v>
      </c>
      <c r="T75" s="85" t="e">
        <f>+VLOOKUP($S75,Vereda!$A$1:$F$126,2,FALSE)</f>
        <v>#N/A</v>
      </c>
      <c r="U75" s="85" t="e">
        <f>+VLOOKUP($S75,Vereda!$A$1:$F$126,3,FALSE)</f>
        <v>#N/A</v>
      </c>
      <c r="V75" s="86"/>
      <c r="Y75" s="85" t="s">
        <v>4531</v>
      </c>
      <c r="Z75" s="93" t="s">
        <v>4535</v>
      </c>
      <c r="AA75" s="85">
        <f>+VLOOKUP($Y75,Evento!$A$1:$F$128,2,FALSE)</f>
        <v>15</v>
      </c>
      <c r="AB75" s="93"/>
      <c r="AC75" s="16"/>
      <c r="AD75" s="16"/>
      <c r="AE75" s="16"/>
      <c r="AF75" s="93"/>
      <c r="AG75" s="93"/>
      <c r="AH75" s="16"/>
      <c r="AI75" s="16"/>
      <c r="AJ75" s="16"/>
      <c r="AK75" s="16"/>
      <c r="AL75" s="16"/>
      <c r="AM75" s="16"/>
      <c r="AN75" s="16"/>
      <c r="AO75" s="16"/>
      <c r="AP75" s="16"/>
      <c r="AQ75" s="16"/>
      <c r="AR75" s="16"/>
      <c r="AS75" s="16"/>
      <c r="AT75" s="16"/>
      <c r="AU75" s="16"/>
      <c r="AV75" s="16"/>
      <c r="AW75" s="16"/>
      <c r="AX75" s="16"/>
      <c r="AY75" s="101">
        <v>201300168335</v>
      </c>
      <c r="AZ75" s="16"/>
      <c r="BA75" s="16"/>
      <c r="BB75" s="93"/>
      <c r="BC75" s="93">
        <v>26</v>
      </c>
      <c r="BD75" s="93">
        <v>26</v>
      </c>
      <c r="BE75" s="93"/>
      <c r="BF75" s="93">
        <v>38</v>
      </c>
      <c r="BG75" s="93">
        <v>66</v>
      </c>
      <c r="BH75" s="93"/>
      <c r="BI75" s="93"/>
      <c r="BJ75" s="93"/>
      <c r="BK75" s="93"/>
      <c r="BL75" s="93"/>
      <c r="BM75" s="93"/>
      <c r="BN75" s="93"/>
      <c r="BO75" s="93">
        <v>20</v>
      </c>
      <c r="BP75" s="93">
        <v>66</v>
      </c>
      <c r="BQ75" s="93">
        <v>3</v>
      </c>
      <c r="BR75" s="93"/>
      <c r="BS75" s="93"/>
      <c r="BT75" s="93"/>
      <c r="BU75" s="93"/>
      <c r="BV75" s="93"/>
      <c r="BW75" s="93"/>
      <c r="BX75" s="93"/>
      <c r="BY75" s="93"/>
      <c r="BZ75" s="93"/>
      <c r="CA75" s="93"/>
      <c r="CB75" s="93"/>
      <c r="CC75" s="93"/>
      <c r="CD75" s="93"/>
      <c r="CE75" s="93"/>
      <c r="CQ75" s="93" t="s">
        <v>4697</v>
      </c>
    </row>
    <row r="76" spans="1:95" s="85" customFormat="1" ht="15" x14ac:dyDescent="0.2">
      <c r="A76" s="16" t="s">
        <v>4507</v>
      </c>
      <c r="B76" s="16" t="str">
        <f t="shared" si="1"/>
        <v>05</v>
      </c>
      <c r="C76" s="16">
        <v>2013</v>
      </c>
      <c r="D76" s="16">
        <v>201305</v>
      </c>
      <c r="E76" s="105">
        <v>41408</v>
      </c>
      <c r="F76" s="108">
        <v>41404</v>
      </c>
      <c r="G76" s="85">
        <v>1</v>
      </c>
      <c r="H76" s="85" t="s">
        <v>4463</v>
      </c>
      <c r="I76" s="16" t="s">
        <v>4285</v>
      </c>
      <c r="J76" s="85" t="str">
        <f>+VLOOKUP($I76,Responsable!$A$1:$F$128,2,FALSE)</f>
        <v>ana.alvarez@antioquia.gov.co</v>
      </c>
      <c r="K76" s="85" t="str">
        <f>+VLOOKUP($I76,Responsable!$A$1:$F$128,3,FALSE)</f>
        <v>3217707985-3136236780</v>
      </c>
      <c r="L76" s="85">
        <f>+VLOOKUP($I76,Responsable!$A$1:$F$128,4,FALSE)</f>
        <v>8862</v>
      </c>
      <c r="M76" s="93" t="s">
        <v>164</v>
      </c>
      <c r="N76" s="85" t="str">
        <f>+VLOOKUP($M76,Municipio!$A$1:$F$126,2,FALSE)</f>
        <v>05306</v>
      </c>
      <c r="O76" s="85" t="str">
        <f>+VLOOKUP($M76,Municipio!$A$1:$F$126,3,FALSE)</f>
        <v>Cauca Medio</v>
      </c>
      <c r="P76" s="85" t="str">
        <f>+VLOOKUP($M76,Municipio!$A$1:$F$126,4,FALSE)</f>
        <v>Z14</v>
      </c>
      <c r="Q76" s="85" t="str">
        <f>+VLOOKUP($M76,Municipio!$A$1:$F$126,5,FALSE)</f>
        <v>OCCIDENTE</v>
      </c>
      <c r="R76" s="85" t="str">
        <f>+VLOOKUP($M76,Municipio!$A$1:$F$126,6,FALSE)</f>
        <v>R06</v>
      </c>
      <c r="T76" s="85" t="e">
        <f>+VLOOKUP($S76,Vereda!$A$1:$F$126,2,FALSE)</f>
        <v>#N/A</v>
      </c>
      <c r="U76" s="85" t="e">
        <f>+VLOOKUP($S76,Vereda!$A$1:$F$126,3,FALSE)</f>
        <v>#N/A</v>
      </c>
      <c r="V76" s="86"/>
      <c r="Y76" s="16" t="s">
        <v>4429</v>
      </c>
      <c r="Z76" s="93"/>
      <c r="AA76" s="85">
        <f>+VLOOKUP($Y76,Evento!$A$1:$F$128,2,FALSE)</f>
        <v>39</v>
      </c>
      <c r="AB76" s="93"/>
      <c r="AC76" s="16"/>
      <c r="AD76" s="16"/>
      <c r="AE76" s="16"/>
      <c r="AF76" s="93"/>
      <c r="AG76" s="93"/>
      <c r="AH76" s="16"/>
      <c r="AI76" s="16"/>
      <c r="AJ76" s="16"/>
      <c r="AK76" s="16"/>
      <c r="AL76" s="16"/>
      <c r="AM76" s="16"/>
      <c r="AN76" s="16"/>
      <c r="AO76" s="16"/>
      <c r="AP76" s="16"/>
      <c r="AQ76" s="16"/>
      <c r="AR76" s="16"/>
      <c r="AS76" s="16"/>
      <c r="AT76" s="16"/>
      <c r="AU76" s="16"/>
      <c r="AV76" s="16"/>
      <c r="AW76" s="16"/>
      <c r="AX76" s="16"/>
      <c r="AY76" s="101">
        <v>201300176881</v>
      </c>
      <c r="AZ76" s="16"/>
      <c r="BA76" s="16"/>
      <c r="BB76" s="93"/>
      <c r="BC76" s="93"/>
      <c r="BD76" s="93"/>
      <c r="BE76" s="93"/>
      <c r="BF76" s="93"/>
      <c r="BG76" s="93"/>
      <c r="BH76" s="93"/>
      <c r="BI76" s="93"/>
      <c r="BJ76" s="93"/>
      <c r="BK76" s="93"/>
      <c r="BL76" s="93">
        <v>300</v>
      </c>
      <c r="BM76" s="93"/>
      <c r="BN76" s="93"/>
      <c r="BO76" s="93"/>
      <c r="BP76" s="93"/>
      <c r="BQ76" s="93"/>
      <c r="BR76" s="93"/>
      <c r="BS76" s="93"/>
      <c r="BT76" s="93"/>
      <c r="BU76" s="93"/>
      <c r="BV76" s="93">
        <v>36</v>
      </c>
      <c r="BW76" s="93">
        <v>50</v>
      </c>
      <c r="BX76" s="93"/>
      <c r="BY76" s="93"/>
      <c r="BZ76" s="93"/>
      <c r="CA76" s="93"/>
      <c r="CB76" s="93"/>
      <c r="CC76" s="93"/>
      <c r="CD76" s="93"/>
      <c r="CE76" s="93"/>
      <c r="CQ76" s="93" t="s">
        <v>4698</v>
      </c>
    </row>
    <row r="77" spans="1:95" s="85" customFormat="1" ht="15" x14ac:dyDescent="0.2">
      <c r="A77" s="16" t="s">
        <v>4507</v>
      </c>
      <c r="B77" s="16" t="str">
        <f t="shared" si="1"/>
        <v>05</v>
      </c>
      <c r="C77" s="16">
        <v>2013</v>
      </c>
      <c r="D77" s="16">
        <v>201305</v>
      </c>
      <c r="E77" s="105">
        <v>41410</v>
      </c>
      <c r="F77" s="108">
        <v>41409</v>
      </c>
      <c r="G77" s="85">
        <v>1</v>
      </c>
      <c r="H77" s="85" t="s">
        <v>4463</v>
      </c>
      <c r="I77" s="16" t="s">
        <v>4285</v>
      </c>
      <c r="J77" s="85" t="str">
        <f>+VLOOKUP($I77,Responsable!$A$1:$F$128,2,FALSE)</f>
        <v>ana.alvarez@antioquia.gov.co</v>
      </c>
      <c r="K77" s="85" t="str">
        <f>+VLOOKUP($I77,Responsable!$A$1:$F$128,3,FALSE)</f>
        <v>3217707985-3136236780</v>
      </c>
      <c r="L77" s="85">
        <f>+VLOOKUP($I77,Responsable!$A$1:$F$128,4,FALSE)</f>
        <v>8862</v>
      </c>
      <c r="M77" s="93" t="s">
        <v>205</v>
      </c>
      <c r="N77" s="85" t="str">
        <f>+VLOOKUP($M77,Municipio!$A$1:$F$126,2,FALSE)</f>
        <v>05001</v>
      </c>
      <c r="O77" s="85" t="str">
        <f>+VLOOKUP($M77,Municipio!$A$1:$F$126,3,FALSE)</f>
        <v>Centro</v>
      </c>
      <c r="P77" s="85" t="str">
        <f>+VLOOKUP($M77,Municipio!$A$1:$F$126,4,FALSE)</f>
        <v>Z01</v>
      </c>
      <c r="Q77" s="85" t="str">
        <f>+VLOOKUP($M77,Municipio!$A$1:$F$126,5,FALSE)</f>
        <v>VALLE DE ABURRÁ</v>
      </c>
      <c r="R77" s="85" t="str">
        <f>+VLOOKUP($M77,Municipio!$A$1:$F$126,6,FALSE)</f>
        <v>R01</v>
      </c>
      <c r="T77" s="85" t="e">
        <f>+VLOOKUP($S77,Vereda!$A$1:$F$126,2,FALSE)</f>
        <v>#N/A</v>
      </c>
      <c r="U77" s="85" t="e">
        <f>+VLOOKUP($S77,Vereda!$A$1:$F$126,3,FALSE)</f>
        <v>#N/A</v>
      </c>
      <c r="V77" s="86"/>
      <c r="Y77" s="16" t="s">
        <v>349</v>
      </c>
      <c r="Z77" s="93" t="s">
        <v>4554</v>
      </c>
      <c r="AA77" s="85">
        <f>+VLOOKUP($Y77,Evento!$A$1:$F$128,2,FALSE)</f>
        <v>19</v>
      </c>
      <c r="AB77" s="93"/>
      <c r="AC77" s="16"/>
      <c r="AD77" s="16"/>
      <c r="AE77" s="16"/>
      <c r="AF77" s="93"/>
      <c r="AG77" s="93"/>
      <c r="AH77" s="16"/>
      <c r="AI77" s="16"/>
      <c r="AJ77" s="16"/>
      <c r="AK77" s="16"/>
      <c r="AL77" s="16"/>
      <c r="AM77" s="16"/>
      <c r="AN77" s="16"/>
      <c r="AO77" s="16"/>
      <c r="AP77" s="16"/>
      <c r="AQ77" s="16"/>
      <c r="AR77" s="16"/>
      <c r="AS77" s="16"/>
      <c r="AT77" s="16"/>
      <c r="AU77" s="16"/>
      <c r="AV77" s="16"/>
      <c r="AW77" s="16"/>
      <c r="AX77" s="16"/>
      <c r="AY77" s="101">
        <v>201300180215</v>
      </c>
      <c r="AZ77" s="16"/>
      <c r="BA77" s="16"/>
      <c r="BB77" s="93"/>
      <c r="BC77" s="93"/>
      <c r="BD77" s="93"/>
      <c r="BE77" s="93"/>
      <c r="BF77" s="93"/>
      <c r="BG77" s="93"/>
      <c r="BH77" s="93"/>
      <c r="BI77" s="93"/>
      <c r="BJ77" s="93"/>
      <c r="BK77" s="93"/>
      <c r="BL77" s="93"/>
      <c r="BM77" s="93"/>
      <c r="BN77" s="93"/>
      <c r="BO77" s="93"/>
      <c r="BP77" s="93"/>
      <c r="BQ77" s="93"/>
      <c r="BR77" s="93"/>
      <c r="BS77" s="93"/>
      <c r="BT77" s="93"/>
      <c r="BU77" s="93"/>
      <c r="BV77" s="93"/>
      <c r="BW77" s="93"/>
      <c r="BX77" s="93"/>
      <c r="BY77" s="93"/>
      <c r="BZ77" s="93"/>
      <c r="CA77" s="93"/>
      <c r="CB77" s="93"/>
      <c r="CC77" s="93"/>
      <c r="CD77" s="93"/>
      <c r="CE77" s="103"/>
      <c r="CQ77" s="103" t="s">
        <v>4699</v>
      </c>
    </row>
    <row r="78" spans="1:95" s="85" customFormat="1" ht="15" x14ac:dyDescent="0.2">
      <c r="A78" s="16" t="s">
        <v>4507</v>
      </c>
      <c r="B78" s="16" t="str">
        <f t="shared" si="1"/>
        <v>05</v>
      </c>
      <c r="C78" s="16">
        <v>2013</v>
      </c>
      <c r="D78" s="16">
        <v>201305</v>
      </c>
      <c r="E78" s="105"/>
      <c r="F78" s="108"/>
      <c r="G78" s="85">
        <v>1</v>
      </c>
      <c r="H78" s="85" t="s">
        <v>4463</v>
      </c>
      <c r="I78" s="16" t="s">
        <v>4285</v>
      </c>
      <c r="J78" s="85" t="str">
        <f>+VLOOKUP($I78,Responsable!$A$1:$F$128,2,FALSE)</f>
        <v>ana.alvarez@antioquia.gov.co</v>
      </c>
      <c r="K78" s="85" t="str">
        <f>+VLOOKUP($I78,Responsable!$A$1:$F$128,3,FALSE)</f>
        <v>3217707985-3136236780</v>
      </c>
      <c r="L78" s="85">
        <f>+VLOOKUP($I78,Responsable!$A$1:$F$128,4,FALSE)</f>
        <v>8862</v>
      </c>
      <c r="M78" s="93" t="s">
        <v>218</v>
      </c>
      <c r="N78" s="85" t="str">
        <f>+VLOOKUP($M78,Municipio!$A$1:$F$126,2,FALSE)</f>
        <v>05495</v>
      </c>
      <c r="O78" s="85" t="str">
        <f>+VLOOKUP($M78,Municipio!$A$1:$F$126,3,FALSE)</f>
        <v>Bajo Cauca</v>
      </c>
      <c r="P78" s="85" t="str">
        <f>+VLOOKUP($M78,Municipio!$A$1:$F$126,4,FALSE)</f>
        <v>Z04</v>
      </c>
      <c r="Q78" s="85" t="str">
        <f>+VLOOKUP($M78,Municipio!$A$1:$F$126,5,FALSE)</f>
        <v>BAJO CAUCA</v>
      </c>
      <c r="R78" s="85" t="str">
        <f>+VLOOKUP($M78,Municipio!$A$1:$F$126,6,FALSE)</f>
        <v>R02</v>
      </c>
      <c r="T78" s="85" t="e">
        <f>+VLOOKUP($S78,Vereda!$A$1:$F$126,2,FALSE)</f>
        <v>#N/A</v>
      </c>
      <c r="U78" s="85" t="e">
        <f>+VLOOKUP($S78,Vereda!$A$1:$F$126,3,FALSE)</f>
        <v>#N/A</v>
      </c>
      <c r="V78" s="86"/>
      <c r="Y78" s="85" t="s">
        <v>360</v>
      </c>
      <c r="Z78" s="93" t="s">
        <v>4559</v>
      </c>
      <c r="AA78" s="85">
        <f>+VLOOKUP($Y78,Evento!$A$1:$F$128,2,FALSE)</f>
        <v>30</v>
      </c>
      <c r="AB78" s="93"/>
      <c r="AC78" s="16"/>
      <c r="AD78" s="16"/>
      <c r="AE78" s="16"/>
      <c r="AF78" s="93"/>
      <c r="AG78" s="93"/>
      <c r="AH78" s="16"/>
      <c r="AI78" s="16"/>
      <c r="AJ78" s="16"/>
      <c r="AK78" s="16"/>
      <c r="AL78" s="16"/>
      <c r="AM78" s="16"/>
      <c r="AN78" s="16"/>
      <c r="AO78" s="16"/>
      <c r="AP78" s="16"/>
      <c r="AQ78" s="16"/>
      <c r="AR78" s="16"/>
      <c r="AS78" s="16"/>
      <c r="AT78" s="16"/>
      <c r="AU78" s="16"/>
      <c r="AV78" s="16"/>
      <c r="AW78" s="16"/>
      <c r="AX78" s="16"/>
      <c r="AY78" s="101"/>
      <c r="AZ78" s="16"/>
      <c r="BA78" s="16"/>
      <c r="BB78" s="93">
        <v>100</v>
      </c>
      <c r="BC78" s="93"/>
      <c r="BD78" s="93"/>
      <c r="BE78" s="93"/>
      <c r="BF78" s="93"/>
      <c r="BG78" s="93"/>
      <c r="BH78" s="93"/>
      <c r="BI78" s="93"/>
      <c r="BJ78" s="93"/>
      <c r="BK78" s="93"/>
      <c r="BL78" s="93"/>
      <c r="BM78" s="93"/>
      <c r="BN78" s="93"/>
      <c r="BO78" s="93"/>
      <c r="BP78" s="93"/>
      <c r="BQ78" s="93"/>
      <c r="BR78" s="93"/>
      <c r="BS78" s="93"/>
      <c r="BT78" s="93"/>
      <c r="BU78" s="93"/>
      <c r="BV78" s="93"/>
      <c r="BW78" s="93"/>
      <c r="BX78" s="93"/>
      <c r="BY78" s="93"/>
      <c r="BZ78" s="93"/>
      <c r="CA78" s="93"/>
      <c r="CB78" s="93"/>
      <c r="CC78" s="93"/>
      <c r="CD78" s="93"/>
      <c r="CE78" s="103"/>
      <c r="CQ78" s="103" t="s">
        <v>4700</v>
      </c>
    </row>
    <row r="79" spans="1:95" s="85" customFormat="1" ht="15" x14ac:dyDescent="0.2">
      <c r="A79" s="16" t="s">
        <v>4507</v>
      </c>
      <c r="B79" s="16" t="str">
        <f t="shared" si="1"/>
        <v>05</v>
      </c>
      <c r="C79" s="16">
        <v>2013</v>
      </c>
      <c r="D79" s="16">
        <v>201305</v>
      </c>
      <c r="E79" s="105"/>
      <c r="F79" s="108"/>
      <c r="G79" s="85">
        <v>1</v>
      </c>
      <c r="H79" s="85" t="s">
        <v>4463</v>
      </c>
      <c r="I79" s="16" t="s">
        <v>4285</v>
      </c>
      <c r="J79" s="85" t="str">
        <f>+VLOOKUP($I79,Responsable!$A$1:$F$128,2,FALSE)</f>
        <v>ana.alvarez@antioquia.gov.co</v>
      </c>
      <c r="K79" s="85" t="str">
        <f>+VLOOKUP($I79,Responsable!$A$1:$F$128,3,FALSE)</f>
        <v>3217707985-3136236780</v>
      </c>
      <c r="L79" s="85">
        <f>+VLOOKUP($I79,Responsable!$A$1:$F$128,4,FALSE)</f>
        <v>8862</v>
      </c>
      <c r="M79" s="93" t="s">
        <v>54</v>
      </c>
      <c r="N79" s="85" t="str">
        <f>+VLOOKUP($M79,Municipio!$A$1:$F$126,2,FALSE)</f>
        <v>05045</v>
      </c>
      <c r="O79" s="85" t="str">
        <f>+VLOOKUP($M79,Municipio!$A$1:$F$126,3,FALSE)</f>
        <v>Centro</v>
      </c>
      <c r="P79" s="85" t="str">
        <f>+VLOOKUP($M79,Municipio!$A$1:$F$126,4,FALSE)</f>
        <v>Z23</v>
      </c>
      <c r="Q79" s="85" t="str">
        <f>+VLOOKUP($M79,Municipio!$A$1:$F$126,5,FALSE)</f>
        <v>URABÁ</v>
      </c>
      <c r="R79" s="85" t="str">
        <f>+VLOOKUP($M79,Municipio!$A$1:$F$126,6,FALSE)</f>
        <v>R09</v>
      </c>
      <c r="T79" s="85" t="e">
        <f>+VLOOKUP($S79,Vereda!$A$1:$F$126,2,FALSE)</f>
        <v>#N/A</v>
      </c>
      <c r="U79" s="85" t="e">
        <f>+VLOOKUP($S79,Vereda!$A$1:$F$126,3,FALSE)</f>
        <v>#N/A</v>
      </c>
      <c r="V79" s="86"/>
      <c r="Y79" s="16" t="s">
        <v>348</v>
      </c>
      <c r="Z79" s="93" t="s">
        <v>4544</v>
      </c>
      <c r="AA79" s="85">
        <f>+VLOOKUP($Y79,Evento!$A$1:$F$128,2,FALSE)</f>
        <v>18</v>
      </c>
      <c r="AB79" s="93"/>
      <c r="AC79" s="16"/>
      <c r="AD79" s="16"/>
      <c r="AE79" s="16"/>
      <c r="AF79" s="93"/>
      <c r="AG79" s="93"/>
      <c r="AH79" s="16"/>
      <c r="AI79" s="16"/>
      <c r="AJ79" s="16"/>
      <c r="AK79" s="16"/>
      <c r="AL79" s="16"/>
      <c r="AM79" s="16"/>
      <c r="AN79" s="16"/>
      <c r="AO79" s="16"/>
      <c r="AP79" s="16"/>
      <c r="AQ79" s="16"/>
      <c r="AR79" s="16"/>
      <c r="AS79" s="16"/>
      <c r="AT79" s="16"/>
      <c r="AU79" s="16"/>
      <c r="AV79" s="16"/>
      <c r="AW79" s="16"/>
      <c r="AX79" s="16"/>
      <c r="AY79" s="101"/>
      <c r="AZ79" s="16"/>
      <c r="BA79" s="16"/>
      <c r="BB79" s="93"/>
      <c r="BC79" s="93"/>
      <c r="BD79" s="93"/>
      <c r="BE79" s="93"/>
      <c r="BF79" s="93"/>
      <c r="BG79" s="93"/>
      <c r="BH79" s="93"/>
      <c r="BI79" s="93"/>
      <c r="BJ79" s="93"/>
      <c r="BK79" s="93"/>
      <c r="BL79" s="93"/>
      <c r="BM79" s="93"/>
      <c r="BN79" s="93"/>
      <c r="BO79" s="93"/>
      <c r="BP79" s="93"/>
      <c r="BQ79" s="93"/>
      <c r="BR79" s="93"/>
      <c r="BS79" s="93"/>
      <c r="BT79" s="93"/>
      <c r="BU79" s="93"/>
      <c r="BV79" s="93"/>
      <c r="BW79" s="93">
        <v>3</v>
      </c>
      <c r="BX79" s="93"/>
      <c r="BY79" s="93"/>
      <c r="BZ79" s="93"/>
      <c r="CA79" s="93"/>
      <c r="CB79" s="93"/>
      <c r="CC79" s="93"/>
      <c r="CD79" s="93"/>
      <c r="CE79" s="93"/>
      <c r="CQ79" s="93" t="s">
        <v>4701</v>
      </c>
    </row>
    <row r="80" spans="1:95" s="85" customFormat="1" ht="15" x14ac:dyDescent="0.2">
      <c r="A80" s="16" t="s">
        <v>4507</v>
      </c>
      <c r="B80" s="16" t="str">
        <f t="shared" si="1"/>
        <v>05</v>
      </c>
      <c r="C80" s="16">
        <v>2013</v>
      </c>
      <c r="D80" s="16">
        <v>201305</v>
      </c>
      <c r="E80" s="105"/>
      <c r="F80" s="108"/>
      <c r="G80" s="85">
        <v>1</v>
      </c>
      <c r="H80" s="85" t="s">
        <v>4463</v>
      </c>
      <c r="I80" s="16" t="s">
        <v>4285</v>
      </c>
      <c r="J80" s="85" t="str">
        <f>+VLOOKUP($I80,Responsable!$A$1:$F$128,2,FALSE)</f>
        <v>ana.alvarez@antioquia.gov.co</v>
      </c>
      <c r="K80" s="85" t="str">
        <f>+VLOOKUP($I80,Responsable!$A$1:$F$128,3,FALSE)</f>
        <v>3217707985-3136236780</v>
      </c>
      <c r="L80" s="85">
        <f>+VLOOKUP($I80,Responsable!$A$1:$F$128,4,FALSE)</f>
        <v>8862</v>
      </c>
      <c r="M80" s="93" t="s">
        <v>308</v>
      </c>
      <c r="N80" s="85" t="str">
        <f>+VLOOKUP($M80,Municipio!$A$1:$F$126,2,FALSE)</f>
        <v>05861</v>
      </c>
      <c r="O80" s="85" t="str">
        <f>+VLOOKUP($M80,Municipio!$A$1:$F$126,3,FALSE)</f>
        <v>Sinifaná</v>
      </c>
      <c r="P80" s="85" t="str">
        <f>+VLOOKUP($M80,Municipio!$A$1:$F$126,4,FALSE)</f>
        <v>Z19</v>
      </c>
      <c r="Q80" s="85" t="str">
        <f>+VLOOKUP($M80,Municipio!$A$1:$F$126,5,FALSE)</f>
        <v>SUROESTE</v>
      </c>
      <c r="R80" s="85" t="str">
        <f>+VLOOKUP($M80,Municipio!$A$1:$F$126,6,FALSE)</f>
        <v>R08</v>
      </c>
      <c r="T80" s="85" t="e">
        <f>+VLOOKUP($S80,Vereda!$A$1:$F$126,2,FALSE)</f>
        <v>#N/A</v>
      </c>
      <c r="U80" s="85" t="e">
        <f>+VLOOKUP($S80,Vereda!$A$1:$F$126,3,FALSE)</f>
        <v>#N/A</v>
      </c>
      <c r="V80" s="86"/>
      <c r="Y80" s="16" t="s">
        <v>348</v>
      </c>
      <c r="Z80" s="93" t="s">
        <v>4544</v>
      </c>
      <c r="AA80" s="85">
        <f>+VLOOKUP($Y80,Evento!$A$1:$F$128,2,FALSE)</f>
        <v>18</v>
      </c>
      <c r="AB80" s="93"/>
      <c r="AC80" s="16"/>
      <c r="AD80" s="16"/>
      <c r="AE80" s="16"/>
      <c r="AF80" s="93"/>
      <c r="AG80" s="93"/>
      <c r="AH80" s="16"/>
      <c r="AI80" s="16"/>
      <c r="AJ80" s="16"/>
      <c r="AK80" s="16"/>
      <c r="AL80" s="16"/>
      <c r="AM80" s="16"/>
      <c r="AN80" s="16"/>
      <c r="AO80" s="16"/>
      <c r="AP80" s="16"/>
      <c r="AQ80" s="16"/>
      <c r="AR80" s="16"/>
      <c r="AS80" s="16"/>
      <c r="AT80" s="16"/>
      <c r="AU80" s="16"/>
      <c r="AV80" s="16"/>
      <c r="AW80" s="16"/>
      <c r="AX80" s="16"/>
      <c r="AY80" s="101"/>
      <c r="AZ80" s="16"/>
      <c r="BA80" s="16"/>
      <c r="BB80" s="93"/>
      <c r="BC80" s="93"/>
      <c r="BD80" s="93"/>
      <c r="BE80" s="93"/>
      <c r="BF80" s="93"/>
      <c r="BG80" s="93"/>
      <c r="BH80" s="93"/>
      <c r="BI80" s="93"/>
      <c r="BJ80" s="93"/>
      <c r="BK80" s="93"/>
      <c r="BL80" s="93"/>
      <c r="BM80" s="93"/>
      <c r="BN80" s="93"/>
      <c r="BO80" s="93"/>
      <c r="BP80" s="93"/>
      <c r="BQ80" s="93"/>
      <c r="BR80" s="93"/>
      <c r="BS80" s="93"/>
      <c r="BT80" s="93"/>
      <c r="BU80" s="93"/>
      <c r="BV80" s="93"/>
      <c r="BW80" s="93"/>
      <c r="BX80" s="93"/>
      <c r="BY80" s="93"/>
      <c r="BZ80" s="93"/>
      <c r="CA80" s="93"/>
      <c r="CB80" s="93"/>
      <c r="CC80" s="93"/>
      <c r="CD80" s="93"/>
      <c r="CE80" s="93"/>
      <c r="CQ80" s="93" t="s">
        <v>4702</v>
      </c>
    </row>
    <row r="81" spans="1:95" s="85" customFormat="1" ht="15" x14ac:dyDescent="0.2">
      <c r="A81" s="16" t="s">
        <v>4507</v>
      </c>
      <c r="B81" s="16" t="str">
        <f t="shared" si="1"/>
        <v>05</v>
      </c>
      <c r="C81" s="16">
        <v>2013</v>
      </c>
      <c r="D81" s="16">
        <v>201305</v>
      </c>
      <c r="E81" s="105">
        <v>41409</v>
      </c>
      <c r="F81" s="108"/>
      <c r="G81" s="85">
        <v>1</v>
      </c>
      <c r="H81" s="85" t="s">
        <v>4463</v>
      </c>
      <c r="I81" s="16" t="s">
        <v>4285</v>
      </c>
      <c r="J81" s="85" t="str">
        <f>+VLOOKUP($I81,Responsable!$A$1:$F$128,2,FALSE)</f>
        <v>ana.alvarez@antioquia.gov.co</v>
      </c>
      <c r="K81" s="85" t="str">
        <f>+VLOOKUP($I81,Responsable!$A$1:$F$128,3,FALSE)</f>
        <v>3217707985-3136236780</v>
      </c>
      <c r="L81" s="85">
        <f>+VLOOKUP($I81,Responsable!$A$1:$F$128,4,FALSE)</f>
        <v>8862</v>
      </c>
      <c r="M81" s="93" t="s">
        <v>218</v>
      </c>
      <c r="N81" s="85" t="str">
        <f>+VLOOKUP($M81,Municipio!$A$1:$F$126,2,FALSE)</f>
        <v>05495</v>
      </c>
      <c r="O81" s="85" t="str">
        <f>+VLOOKUP($M81,Municipio!$A$1:$F$126,3,FALSE)</f>
        <v>Bajo Cauca</v>
      </c>
      <c r="P81" s="85" t="str">
        <f>+VLOOKUP($M81,Municipio!$A$1:$F$126,4,FALSE)</f>
        <v>Z04</v>
      </c>
      <c r="Q81" s="85" t="str">
        <f>+VLOOKUP($M81,Municipio!$A$1:$F$126,5,FALSE)</f>
        <v>BAJO CAUCA</v>
      </c>
      <c r="R81" s="85" t="str">
        <f>+VLOOKUP($M81,Municipio!$A$1:$F$126,6,FALSE)</f>
        <v>R02</v>
      </c>
      <c r="T81" s="85" t="e">
        <f>+VLOOKUP($S81,Vereda!$A$1:$F$126,2,FALSE)</f>
        <v>#N/A</v>
      </c>
      <c r="U81" s="85" t="e">
        <f>+VLOOKUP($S81,Vereda!$A$1:$F$126,3,FALSE)</f>
        <v>#N/A</v>
      </c>
      <c r="V81" s="86"/>
      <c r="Y81" s="16" t="s">
        <v>4429</v>
      </c>
      <c r="Z81" s="93"/>
      <c r="AA81" s="85">
        <f>+VLOOKUP($Y81,Evento!$A$1:$F$128,2,FALSE)</f>
        <v>39</v>
      </c>
      <c r="AB81" s="93"/>
      <c r="AC81" s="16"/>
      <c r="AD81" s="16"/>
      <c r="AE81" s="16"/>
      <c r="AF81" s="93"/>
      <c r="AG81" s="93"/>
      <c r="AH81" s="16"/>
      <c r="AI81" s="16"/>
      <c r="AJ81" s="16"/>
      <c r="AK81" s="16"/>
      <c r="AL81" s="16"/>
      <c r="AM81" s="16"/>
      <c r="AN81" s="16"/>
      <c r="AO81" s="16"/>
      <c r="AP81" s="16"/>
      <c r="AQ81" s="16"/>
      <c r="AR81" s="16"/>
      <c r="AS81" s="16"/>
      <c r="AT81" s="16"/>
      <c r="AU81" s="16"/>
      <c r="AV81" s="16"/>
      <c r="AW81" s="16"/>
      <c r="AX81" s="16"/>
      <c r="AY81" s="101">
        <v>150</v>
      </c>
      <c r="AZ81" s="16"/>
      <c r="BA81" s="16"/>
      <c r="BB81" s="93"/>
      <c r="BC81" s="93"/>
      <c r="BD81" s="93"/>
      <c r="BE81" s="93"/>
      <c r="BF81" s="93"/>
      <c r="BG81" s="93"/>
      <c r="BH81" s="93"/>
      <c r="BI81" s="93"/>
      <c r="BJ81" s="93"/>
      <c r="BK81" s="93"/>
      <c r="BL81" s="93"/>
      <c r="BM81" s="93"/>
      <c r="BN81" s="93"/>
      <c r="BO81" s="93"/>
      <c r="BP81" s="93"/>
      <c r="BQ81" s="93"/>
      <c r="BR81" s="93"/>
      <c r="BS81" s="93"/>
      <c r="BT81" s="93"/>
      <c r="BU81" s="93"/>
      <c r="BV81" s="93"/>
      <c r="BW81" s="93"/>
      <c r="BX81" s="93"/>
      <c r="BY81" s="93"/>
      <c r="BZ81" s="93"/>
      <c r="CA81" s="93"/>
      <c r="CB81" s="93"/>
      <c r="CC81" s="93"/>
      <c r="CD81" s="93"/>
      <c r="CE81" s="103"/>
      <c r="CQ81" s="103" t="s">
        <v>4703</v>
      </c>
    </row>
    <row r="82" spans="1:95" s="85" customFormat="1" ht="15" x14ac:dyDescent="0.2">
      <c r="A82" s="16" t="s">
        <v>4507</v>
      </c>
      <c r="B82" s="16" t="str">
        <f t="shared" si="1"/>
        <v>05</v>
      </c>
      <c r="C82" s="16">
        <v>2013</v>
      </c>
      <c r="D82" s="16">
        <v>201305</v>
      </c>
      <c r="E82" s="105">
        <v>41414</v>
      </c>
      <c r="F82" s="108">
        <v>41410</v>
      </c>
      <c r="G82" s="85">
        <v>1</v>
      </c>
      <c r="H82" s="85" t="s">
        <v>4463</v>
      </c>
      <c r="I82" s="16" t="s">
        <v>4285</v>
      </c>
      <c r="J82" s="85" t="str">
        <f>+VLOOKUP($I82,Responsable!$A$1:$F$128,2,FALSE)</f>
        <v>ana.alvarez@antioquia.gov.co</v>
      </c>
      <c r="K82" s="85" t="str">
        <f>+VLOOKUP($I82,Responsable!$A$1:$F$128,3,FALSE)</f>
        <v>3217707985-3136236780</v>
      </c>
      <c r="L82" s="85">
        <f>+VLOOKUP($I82,Responsable!$A$1:$F$128,4,FALSE)</f>
        <v>8862</v>
      </c>
      <c r="M82" s="93" t="s">
        <v>252</v>
      </c>
      <c r="N82" s="85" t="str">
        <f>+VLOOKUP($M82,Municipio!$A$1:$F$126,2,FALSE)</f>
        <v>05652</v>
      </c>
      <c r="O82" s="85" t="str">
        <f>+VLOOKUP($M82,Municipio!$A$1:$F$126,3,FALSE)</f>
        <v>Bosques</v>
      </c>
      <c r="P82" s="85" t="str">
        <f>+VLOOKUP($M82,Municipio!$A$1:$F$126,4,FALSE)</f>
        <v>Z17</v>
      </c>
      <c r="Q82" s="85" t="str">
        <f>+VLOOKUP($M82,Municipio!$A$1:$F$126,5,FALSE)</f>
        <v>ORIENTE</v>
      </c>
      <c r="R82" s="85" t="str">
        <f>+VLOOKUP($M82,Municipio!$A$1:$F$126,6,FALSE)</f>
        <v>R07</v>
      </c>
      <c r="T82" s="85" t="e">
        <f>+VLOOKUP($S82,Vereda!$A$1:$F$126,2,FALSE)</f>
        <v>#N/A</v>
      </c>
      <c r="U82" s="85" t="e">
        <f>+VLOOKUP($S82,Vereda!$A$1:$F$126,3,FALSE)</f>
        <v>#N/A</v>
      </c>
      <c r="V82" s="86"/>
      <c r="Y82" s="85" t="s">
        <v>360</v>
      </c>
      <c r="Z82" s="93" t="s">
        <v>360</v>
      </c>
      <c r="AA82" s="85">
        <f>+VLOOKUP($Y82,Evento!$A$1:$F$128,2,FALSE)</f>
        <v>30</v>
      </c>
      <c r="AB82" s="93"/>
      <c r="AC82" s="16"/>
      <c r="AD82" s="16"/>
      <c r="AE82" s="16"/>
      <c r="AF82" s="93"/>
      <c r="AG82" s="93"/>
      <c r="AH82" s="16"/>
      <c r="AI82" s="16"/>
      <c r="AJ82" s="16"/>
      <c r="AK82" s="16"/>
      <c r="AL82" s="16"/>
      <c r="AM82" s="16"/>
      <c r="AN82" s="16"/>
      <c r="AO82" s="16"/>
      <c r="AP82" s="16"/>
      <c r="AQ82" s="16"/>
      <c r="AR82" s="16"/>
      <c r="AS82" s="16"/>
      <c r="AT82" s="16"/>
      <c r="AU82" s="16"/>
      <c r="AV82" s="16"/>
      <c r="AW82" s="16"/>
      <c r="AX82" s="16"/>
      <c r="AY82" s="101">
        <v>201300183080</v>
      </c>
      <c r="AZ82" s="16"/>
      <c r="BA82" s="16"/>
      <c r="BB82" s="93"/>
      <c r="BC82" s="93"/>
      <c r="BD82" s="93"/>
      <c r="BE82" s="93"/>
      <c r="BF82" s="93"/>
      <c r="BG82" s="93"/>
      <c r="BH82" s="93"/>
      <c r="BI82" s="93"/>
      <c r="BJ82" s="93"/>
      <c r="BK82" s="93"/>
      <c r="BL82" s="93">
        <v>260</v>
      </c>
      <c r="BM82" s="93"/>
      <c r="BN82" s="93"/>
      <c r="BO82" s="93"/>
      <c r="BP82" s="93"/>
      <c r="BQ82" s="93"/>
      <c r="BR82" s="93"/>
      <c r="BS82" s="93"/>
      <c r="BT82" s="93"/>
      <c r="BU82" s="93"/>
      <c r="BV82" s="93"/>
      <c r="BW82" s="93"/>
      <c r="BX82" s="93"/>
      <c r="BY82" s="93"/>
      <c r="BZ82" s="93"/>
      <c r="CA82" s="93"/>
      <c r="CB82" s="93"/>
      <c r="CC82" s="93"/>
      <c r="CD82" s="93"/>
      <c r="CE82" s="93"/>
      <c r="CQ82" s="93" t="s">
        <v>4704</v>
      </c>
    </row>
    <row r="83" spans="1:95" s="85" customFormat="1" ht="15" x14ac:dyDescent="0.2">
      <c r="A83" s="16" t="s">
        <v>4507</v>
      </c>
      <c r="B83" s="16" t="str">
        <f t="shared" si="1"/>
        <v>05</v>
      </c>
      <c r="C83" s="16">
        <v>2013</v>
      </c>
      <c r="D83" s="16">
        <v>201305</v>
      </c>
      <c r="E83" s="105">
        <v>41400</v>
      </c>
      <c r="F83" s="108">
        <v>41414</v>
      </c>
      <c r="G83" s="85">
        <v>1</v>
      </c>
      <c r="H83" s="85" t="s">
        <v>4463</v>
      </c>
      <c r="I83" s="16" t="s">
        <v>4285</v>
      </c>
      <c r="J83" s="85" t="str">
        <f>+VLOOKUP($I83,Responsable!$A$1:$F$128,2,FALSE)</f>
        <v>ana.alvarez@antioquia.gov.co</v>
      </c>
      <c r="K83" s="85" t="str">
        <f>+VLOOKUP($I83,Responsable!$A$1:$F$128,3,FALSE)</f>
        <v>3217707985-3136236780</v>
      </c>
      <c r="L83" s="85">
        <f>+VLOOKUP($I83,Responsable!$A$1:$F$128,4,FALSE)</f>
        <v>8862</v>
      </c>
      <c r="M83" s="93" t="s">
        <v>74</v>
      </c>
      <c r="N83" s="85" t="str">
        <f>+VLOOKUP($M83,Municipio!$A$1:$F$126,2,FALSE)</f>
        <v>05088</v>
      </c>
      <c r="O83" s="85" t="str">
        <f>+VLOOKUP($M83,Municipio!$A$1:$F$126,3,FALSE)</f>
        <v xml:space="preserve">Norte </v>
      </c>
      <c r="P83" s="85" t="str">
        <f>+VLOOKUP($M83,Municipio!$A$1:$F$126,4,FALSE)</f>
        <v>Z02</v>
      </c>
      <c r="Q83" s="85" t="str">
        <f>+VLOOKUP($M83,Municipio!$A$1:$F$126,5,FALSE)</f>
        <v>VALLE DE ABURRÁ</v>
      </c>
      <c r="R83" s="85" t="str">
        <f>+VLOOKUP($M83,Municipio!$A$1:$F$126,6,FALSE)</f>
        <v>R01</v>
      </c>
      <c r="T83" s="85" t="e">
        <f>+VLOOKUP($S83,Vereda!$A$1:$F$126,2,FALSE)</f>
        <v>#N/A</v>
      </c>
      <c r="U83" s="85" t="e">
        <f>+VLOOKUP($S83,Vereda!$A$1:$F$126,3,FALSE)</f>
        <v>#N/A</v>
      </c>
      <c r="V83" s="86"/>
      <c r="Y83" s="16" t="s">
        <v>333</v>
      </c>
      <c r="Z83" s="93" t="s">
        <v>4560</v>
      </c>
      <c r="AA83" s="85">
        <f>+VLOOKUP($Y83,Evento!$A$1:$F$128,2,FALSE)</f>
        <v>3</v>
      </c>
      <c r="AB83" s="93"/>
      <c r="AC83" s="16"/>
      <c r="AD83" s="16"/>
      <c r="AE83" s="16"/>
      <c r="AF83" s="93"/>
      <c r="AG83" s="93"/>
      <c r="AH83" s="16"/>
      <c r="AI83" s="16"/>
      <c r="AJ83" s="16"/>
      <c r="AK83" s="16"/>
      <c r="AL83" s="16"/>
      <c r="AM83" s="16"/>
      <c r="AN83" s="16"/>
      <c r="AO83" s="16"/>
      <c r="AP83" s="16"/>
      <c r="AQ83" s="16"/>
      <c r="AR83" s="16"/>
      <c r="AS83" s="16"/>
      <c r="AT83" s="16"/>
      <c r="AU83" s="16"/>
      <c r="AV83" s="16"/>
      <c r="AW83" s="16"/>
      <c r="AX83" s="16"/>
      <c r="AY83" s="101">
        <v>201300168326</v>
      </c>
      <c r="AZ83" s="16"/>
      <c r="BA83" s="16"/>
      <c r="BB83" s="93">
        <v>1</v>
      </c>
      <c r="BC83" s="93"/>
      <c r="BD83" s="93"/>
      <c r="BE83" s="93"/>
      <c r="BF83" s="93"/>
      <c r="BG83" s="93">
        <v>4</v>
      </c>
      <c r="BH83" s="93"/>
      <c r="BI83" s="93"/>
      <c r="BJ83" s="93"/>
      <c r="BK83" s="93"/>
      <c r="BL83" s="93"/>
      <c r="BM83" s="93"/>
      <c r="BN83" s="93"/>
      <c r="BO83" s="93"/>
      <c r="BP83" s="93"/>
      <c r="BQ83" s="93"/>
      <c r="BR83" s="93"/>
      <c r="BS83" s="93"/>
      <c r="BT83" s="93"/>
      <c r="BU83" s="93"/>
      <c r="BV83" s="93"/>
      <c r="BW83" s="93">
        <v>2</v>
      </c>
      <c r="BX83" s="93"/>
      <c r="BY83" s="93"/>
      <c r="BZ83" s="93"/>
      <c r="CA83" s="93"/>
      <c r="CB83" s="93"/>
      <c r="CC83" s="93"/>
      <c r="CD83" s="93"/>
      <c r="CE83" s="103"/>
      <c r="CQ83" s="103" t="s">
        <v>4705</v>
      </c>
    </row>
    <row r="84" spans="1:95" s="85" customFormat="1" ht="15" x14ac:dyDescent="0.2">
      <c r="A84" s="16" t="s">
        <v>4507</v>
      </c>
      <c r="B84" s="16" t="str">
        <f t="shared" si="1"/>
        <v>05</v>
      </c>
      <c r="C84" s="16">
        <v>2013</v>
      </c>
      <c r="D84" s="16">
        <v>201305</v>
      </c>
      <c r="E84" s="105"/>
      <c r="F84" s="108"/>
      <c r="G84" s="85">
        <v>1</v>
      </c>
      <c r="H84" s="85" t="s">
        <v>4463</v>
      </c>
      <c r="I84" s="16" t="s">
        <v>4285</v>
      </c>
      <c r="J84" s="85" t="str">
        <f>+VLOOKUP($I84,Responsable!$A$1:$F$128,2,FALSE)</f>
        <v>ana.alvarez@antioquia.gov.co</v>
      </c>
      <c r="K84" s="85" t="str">
        <f>+VLOOKUP($I84,Responsable!$A$1:$F$128,3,FALSE)</f>
        <v>3217707985-3136236780</v>
      </c>
      <c r="L84" s="85">
        <f>+VLOOKUP($I84,Responsable!$A$1:$F$128,4,FALSE)</f>
        <v>8862</v>
      </c>
      <c r="M84" s="93" t="s">
        <v>288</v>
      </c>
      <c r="N84" s="85" t="str">
        <f>+VLOOKUP($M84,Municipio!$A$1:$F$126,2,FALSE)</f>
        <v>05790</v>
      </c>
      <c r="O84" s="85" t="str">
        <f>+VLOOKUP($M84,Municipio!$A$1:$F$126,3,FALSE)</f>
        <v>Bajo Cauca</v>
      </c>
      <c r="P84" s="85" t="str">
        <f>+VLOOKUP($M84,Municipio!$A$1:$F$126,4,FALSE)</f>
        <v>Z04</v>
      </c>
      <c r="Q84" s="85" t="str">
        <f>+VLOOKUP($M84,Municipio!$A$1:$F$126,5,FALSE)</f>
        <v>BAJO CAUCA</v>
      </c>
      <c r="R84" s="85" t="str">
        <f>+VLOOKUP($M84,Municipio!$A$1:$F$126,6,FALSE)</f>
        <v>R02</v>
      </c>
      <c r="T84" s="85" t="e">
        <f>+VLOOKUP($S84,Vereda!$A$1:$F$126,2,FALSE)</f>
        <v>#N/A</v>
      </c>
      <c r="U84" s="85" t="e">
        <f>+VLOOKUP($S84,Vereda!$A$1:$F$126,3,FALSE)</f>
        <v>#N/A</v>
      </c>
      <c r="V84" s="86"/>
      <c r="Y84" s="16" t="s">
        <v>4429</v>
      </c>
      <c r="Z84" s="93"/>
      <c r="AA84" s="85">
        <f>+VLOOKUP($Y84,Evento!$A$1:$F$128,2,FALSE)</f>
        <v>39</v>
      </c>
      <c r="AB84" s="93"/>
      <c r="AC84" s="16"/>
      <c r="AD84" s="16"/>
      <c r="AE84" s="16"/>
      <c r="AF84" s="93"/>
      <c r="AG84" s="93"/>
      <c r="AH84" s="16"/>
      <c r="AI84" s="16"/>
      <c r="AJ84" s="16"/>
      <c r="AK84" s="16"/>
      <c r="AL84" s="16"/>
      <c r="AM84" s="16"/>
      <c r="AN84" s="16"/>
      <c r="AO84" s="16"/>
      <c r="AP84" s="16"/>
      <c r="AQ84" s="16"/>
      <c r="AR84" s="16"/>
      <c r="AS84" s="16"/>
      <c r="AT84" s="16"/>
      <c r="AU84" s="16"/>
      <c r="AV84" s="16"/>
      <c r="AW84" s="16"/>
      <c r="AX84" s="16"/>
      <c r="AY84" s="101"/>
      <c r="AZ84" s="16"/>
      <c r="BA84" s="16"/>
      <c r="BB84" s="93">
        <v>100</v>
      </c>
      <c r="BC84" s="93"/>
      <c r="BD84" s="93"/>
      <c r="BE84" s="93">
        <v>70</v>
      </c>
      <c r="BF84" s="93"/>
      <c r="BG84" s="93"/>
      <c r="BH84" s="93"/>
      <c r="BI84" s="93"/>
      <c r="BJ84" s="93"/>
      <c r="BK84" s="93"/>
      <c r="BL84" s="93"/>
      <c r="BM84" s="93"/>
      <c r="BN84" s="93"/>
      <c r="BO84" s="93"/>
      <c r="BP84" s="93"/>
      <c r="BQ84" s="93"/>
      <c r="BR84" s="93"/>
      <c r="BS84" s="93"/>
      <c r="BT84" s="93"/>
      <c r="BU84" s="93"/>
      <c r="BV84" s="93"/>
      <c r="BW84" s="93"/>
      <c r="BX84" s="93"/>
      <c r="BY84" s="93"/>
      <c r="BZ84" s="93"/>
      <c r="CA84" s="93"/>
      <c r="CB84" s="93"/>
      <c r="CC84" s="93"/>
      <c r="CD84" s="93"/>
      <c r="CE84" s="93"/>
      <c r="CQ84" s="93" t="s">
        <v>4706</v>
      </c>
    </row>
    <row r="85" spans="1:95" s="85" customFormat="1" ht="15" x14ac:dyDescent="0.2">
      <c r="A85" s="16" t="s">
        <v>4507</v>
      </c>
      <c r="B85" s="16" t="str">
        <f t="shared" si="1"/>
        <v>05</v>
      </c>
      <c r="C85" s="16">
        <v>2013</v>
      </c>
      <c r="D85" s="16">
        <v>201305</v>
      </c>
      <c r="E85" s="105"/>
      <c r="F85" s="108">
        <v>41414</v>
      </c>
      <c r="G85" s="85">
        <v>1</v>
      </c>
      <c r="H85" s="85" t="s">
        <v>4463</v>
      </c>
      <c r="I85" s="16" t="s">
        <v>4285</v>
      </c>
      <c r="J85" s="85" t="str">
        <f>+VLOOKUP($I85,Responsable!$A$1:$F$128,2,FALSE)</f>
        <v>ana.alvarez@antioquia.gov.co</v>
      </c>
      <c r="K85" s="85" t="str">
        <f>+VLOOKUP($I85,Responsable!$A$1:$F$128,3,FALSE)</f>
        <v>3217707985-3136236780</v>
      </c>
      <c r="L85" s="85">
        <f>+VLOOKUP($I85,Responsable!$A$1:$F$128,4,FALSE)</f>
        <v>8862</v>
      </c>
      <c r="M85" s="93" t="s">
        <v>296</v>
      </c>
      <c r="N85" s="85" t="str">
        <f>+VLOOKUP($M85,Municipio!$A$1:$F$126,2,FALSE)</f>
        <v>05837</v>
      </c>
      <c r="O85" s="85" t="str">
        <f>+VLOOKUP($M85,Municipio!$A$1:$F$126,3,FALSE)</f>
        <v>Centro</v>
      </c>
      <c r="P85" s="85" t="str">
        <f>+VLOOKUP($M85,Municipio!$A$1:$F$126,4,FALSE)</f>
        <v>Z23</v>
      </c>
      <c r="Q85" s="85" t="str">
        <f>+VLOOKUP($M85,Municipio!$A$1:$F$126,5,FALSE)</f>
        <v>URABÁ</v>
      </c>
      <c r="R85" s="85" t="str">
        <f>+VLOOKUP($M85,Municipio!$A$1:$F$126,6,FALSE)</f>
        <v>R09</v>
      </c>
      <c r="T85" s="85" t="e">
        <f>+VLOOKUP($S85,Vereda!$A$1:$F$126,2,FALSE)</f>
        <v>#N/A</v>
      </c>
      <c r="U85" s="85" t="e">
        <f>+VLOOKUP($S85,Vereda!$A$1:$F$126,3,FALSE)</f>
        <v>#N/A</v>
      </c>
      <c r="V85" s="86"/>
      <c r="Y85" s="16" t="s">
        <v>348</v>
      </c>
      <c r="Z85" s="93" t="s">
        <v>4544</v>
      </c>
      <c r="AA85" s="85">
        <f>+VLOOKUP($Y85,Evento!$A$1:$F$128,2,FALSE)</f>
        <v>18</v>
      </c>
      <c r="AB85" s="93"/>
      <c r="AC85" s="16"/>
      <c r="AD85" s="16"/>
      <c r="AE85" s="16"/>
      <c r="AF85" s="93"/>
      <c r="AG85" s="93"/>
      <c r="AH85" s="16"/>
      <c r="AI85" s="16"/>
      <c r="AJ85" s="16"/>
      <c r="AK85" s="16"/>
      <c r="AL85" s="16"/>
      <c r="AM85" s="16"/>
      <c r="AN85" s="16"/>
      <c r="AO85" s="16"/>
      <c r="AP85" s="16"/>
      <c r="AQ85" s="16"/>
      <c r="AR85" s="16"/>
      <c r="AS85" s="16"/>
      <c r="AT85" s="16"/>
      <c r="AU85" s="16"/>
      <c r="AV85" s="16"/>
      <c r="AW85" s="16"/>
      <c r="AX85" s="16"/>
      <c r="AY85" s="101" t="s">
        <v>4671</v>
      </c>
      <c r="AZ85" s="16"/>
      <c r="BA85" s="16"/>
      <c r="BB85" s="93">
        <v>11</v>
      </c>
      <c r="BC85" s="93"/>
      <c r="BD85" s="93">
        <v>11</v>
      </c>
      <c r="BE85" s="93">
        <v>11</v>
      </c>
      <c r="BF85" s="93">
        <v>11</v>
      </c>
      <c r="BG85" s="93">
        <v>11</v>
      </c>
      <c r="BH85" s="93"/>
      <c r="BI85" s="93"/>
      <c r="BJ85" s="93"/>
      <c r="BK85" s="93"/>
      <c r="BL85" s="93"/>
      <c r="BM85" s="93"/>
      <c r="BN85" s="93"/>
      <c r="BO85" s="93"/>
      <c r="BP85" s="93">
        <v>11</v>
      </c>
      <c r="BQ85" s="93"/>
      <c r="BR85" s="93"/>
      <c r="BS85" s="93"/>
      <c r="BT85" s="93"/>
      <c r="BU85" s="93"/>
      <c r="BV85" s="93"/>
      <c r="BW85" s="93"/>
      <c r="BX85" s="93"/>
      <c r="BY85" s="93"/>
      <c r="BZ85" s="93"/>
      <c r="CA85" s="93"/>
      <c r="CB85" s="93"/>
      <c r="CC85" s="93"/>
      <c r="CD85" s="93"/>
      <c r="CE85" s="103"/>
      <c r="CQ85" s="103" t="s">
        <v>4707</v>
      </c>
    </row>
    <row r="86" spans="1:95" s="85" customFormat="1" ht="15" x14ac:dyDescent="0.2">
      <c r="A86" s="16" t="s">
        <v>4507</v>
      </c>
      <c r="B86" s="16" t="str">
        <f t="shared" si="1"/>
        <v>05</v>
      </c>
      <c r="C86" s="16">
        <v>2013</v>
      </c>
      <c r="D86" s="16">
        <v>201305</v>
      </c>
      <c r="E86" s="105">
        <v>41416</v>
      </c>
      <c r="F86" s="108">
        <v>41416</v>
      </c>
      <c r="G86" s="85">
        <v>1</v>
      </c>
      <c r="H86" s="85" t="s">
        <v>4463</v>
      </c>
      <c r="I86" s="16" t="s">
        <v>4285</v>
      </c>
      <c r="J86" s="85" t="str">
        <f>+VLOOKUP($I86,Responsable!$A$1:$F$128,2,FALSE)</f>
        <v>ana.alvarez@antioquia.gov.co</v>
      </c>
      <c r="K86" s="85" t="str">
        <f>+VLOOKUP($I86,Responsable!$A$1:$F$128,3,FALSE)</f>
        <v>3217707985-3136236780</v>
      </c>
      <c r="L86" s="85">
        <f>+VLOOKUP($I86,Responsable!$A$1:$F$128,4,FALSE)</f>
        <v>8862</v>
      </c>
      <c r="M86" s="93" t="s">
        <v>282</v>
      </c>
      <c r="N86" s="85" t="str">
        <f>+VLOOKUP($M86,Municipio!$A$1:$F$126,2,FALSE)</f>
        <v>05756</v>
      </c>
      <c r="O86" s="85" t="str">
        <f>+VLOOKUP($M86,Municipio!$A$1:$F$126,3,FALSE)</f>
        <v>Páramo</v>
      </c>
      <c r="P86" s="85" t="str">
        <f>+VLOOKUP($M86,Municipio!$A$1:$F$126,4,FALSE)</f>
        <v>Z15</v>
      </c>
      <c r="Q86" s="85" t="str">
        <f>+VLOOKUP($M86,Municipio!$A$1:$F$126,5,FALSE)</f>
        <v>ORIENTE</v>
      </c>
      <c r="R86" s="85" t="str">
        <f>+VLOOKUP($M86,Municipio!$A$1:$F$126,6,FALSE)</f>
        <v>R07</v>
      </c>
      <c r="T86" s="85" t="e">
        <f>+VLOOKUP($S86,Vereda!$A$1:$F$126,2,FALSE)</f>
        <v>#N/A</v>
      </c>
      <c r="U86" s="85" t="e">
        <f>+VLOOKUP($S86,Vereda!$A$1:$F$126,3,FALSE)</f>
        <v>#N/A</v>
      </c>
      <c r="V86" s="86"/>
      <c r="Y86" s="16" t="s">
        <v>348</v>
      </c>
      <c r="Z86" s="93" t="s">
        <v>4544</v>
      </c>
      <c r="AA86" s="85">
        <f>+VLOOKUP($Y86,Evento!$A$1:$F$128,2,FALSE)</f>
        <v>18</v>
      </c>
      <c r="AB86" s="93"/>
      <c r="AC86" s="16"/>
      <c r="AD86" s="16"/>
      <c r="AE86" s="16"/>
      <c r="AF86" s="93"/>
      <c r="AG86" s="93"/>
      <c r="AH86" s="16"/>
      <c r="AI86" s="16"/>
      <c r="AJ86" s="16"/>
      <c r="AK86" s="16"/>
      <c r="AL86" s="16"/>
      <c r="AM86" s="16"/>
      <c r="AN86" s="16"/>
      <c r="AO86" s="16"/>
      <c r="AP86" s="16"/>
      <c r="AQ86" s="16"/>
      <c r="AR86" s="16"/>
      <c r="AS86" s="16"/>
      <c r="AT86" s="16"/>
      <c r="AU86" s="16"/>
      <c r="AV86" s="16"/>
      <c r="AW86" s="16"/>
      <c r="AX86" s="16"/>
      <c r="AY86" s="101">
        <v>201300190324</v>
      </c>
      <c r="AZ86" s="16"/>
      <c r="BA86" s="16"/>
      <c r="BB86" s="93">
        <v>105</v>
      </c>
      <c r="BC86" s="93"/>
      <c r="BD86" s="93"/>
      <c r="BE86" s="93"/>
      <c r="BF86" s="93"/>
      <c r="BG86" s="93"/>
      <c r="BH86" s="93"/>
      <c r="BI86" s="93"/>
      <c r="BJ86" s="93"/>
      <c r="BK86" s="93"/>
      <c r="BL86" s="93"/>
      <c r="BM86" s="93"/>
      <c r="BN86" s="93"/>
      <c r="BO86" s="93"/>
      <c r="BP86" s="93"/>
      <c r="BQ86" s="93"/>
      <c r="BR86" s="93"/>
      <c r="BS86" s="93"/>
      <c r="BT86" s="93"/>
      <c r="BU86" s="93"/>
      <c r="BV86" s="93"/>
      <c r="BW86" s="93"/>
      <c r="BX86" s="93"/>
      <c r="BY86" s="93"/>
      <c r="BZ86" s="93"/>
      <c r="CA86" s="93"/>
      <c r="CB86" s="93"/>
      <c r="CC86" s="93"/>
      <c r="CD86" s="93"/>
      <c r="CE86" s="93"/>
      <c r="CQ86" s="93"/>
    </row>
    <row r="87" spans="1:95" s="85" customFormat="1" ht="15" x14ac:dyDescent="0.2">
      <c r="A87" s="16" t="s">
        <v>4507</v>
      </c>
      <c r="B87" s="16" t="str">
        <f t="shared" si="1"/>
        <v>05</v>
      </c>
      <c r="C87" s="16">
        <v>2013</v>
      </c>
      <c r="D87" s="16">
        <v>201305</v>
      </c>
      <c r="E87" s="105"/>
      <c r="F87" s="108"/>
      <c r="G87" s="85">
        <v>1</v>
      </c>
      <c r="H87" s="85" t="s">
        <v>4463</v>
      </c>
      <c r="I87" s="16" t="s">
        <v>4285</v>
      </c>
      <c r="J87" s="85" t="str">
        <f>+VLOOKUP($I87,Responsable!$A$1:$F$128,2,FALSE)</f>
        <v>ana.alvarez@antioquia.gov.co</v>
      </c>
      <c r="K87" s="85" t="str">
        <f>+VLOOKUP($I87,Responsable!$A$1:$F$128,3,FALSE)</f>
        <v>3217707985-3136236780</v>
      </c>
      <c r="L87" s="85">
        <f>+VLOOKUP($I87,Responsable!$A$1:$F$128,4,FALSE)</f>
        <v>8862</v>
      </c>
      <c r="M87" s="93" t="s">
        <v>288</v>
      </c>
      <c r="N87" s="85" t="str">
        <f>+VLOOKUP($M87,Municipio!$A$1:$F$126,2,FALSE)</f>
        <v>05790</v>
      </c>
      <c r="O87" s="85" t="str">
        <f>+VLOOKUP($M87,Municipio!$A$1:$F$126,3,FALSE)</f>
        <v>Bajo Cauca</v>
      </c>
      <c r="P87" s="85" t="str">
        <f>+VLOOKUP($M87,Municipio!$A$1:$F$126,4,FALSE)</f>
        <v>Z04</v>
      </c>
      <c r="Q87" s="85" t="str">
        <f>+VLOOKUP($M87,Municipio!$A$1:$F$126,5,FALSE)</f>
        <v>BAJO CAUCA</v>
      </c>
      <c r="R87" s="85" t="str">
        <f>+VLOOKUP($M87,Municipio!$A$1:$F$126,6,FALSE)</f>
        <v>R02</v>
      </c>
      <c r="T87" s="85" t="e">
        <f>+VLOOKUP($S87,Vereda!$A$1:$F$126,2,FALSE)</f>
        <v>#N/A</v>
      </c>
      <c r="U87" s="85" t="e">
        <f>+VLOOKUP($S87,Vereda!$A$1:$F$126,3,FALSE)</f>
        <v>#N/A</v>
      </c>
      <c r="V87" s="86"/>
      <c r="Y87" s="16" t="s">
        <v>358</v>
      </c>
      <c r="Z87" s="93" t="s">
        <v>4561</v>
      </c>
      <c r="AA87" s="85">
        <f>+VLOOKUP($Y87,Evento!$A$1:$F$128,2,FALSE)</f>
        <v>28</v>
      </c>
      <c r="AB87" s="93"/>
      <c r="AC87" s="16"/>
      <c r="AD87" s="16"/>
      <c r="AE87" s="16"/>
      <c r="AF87" s="93"/>
      <c r="AG87" s="93"/>
      <c r="AH87" s="16"/>
      <c r="AI87" s="16"/>
      <c r="AJ87" s="16"/>
      <c r="AK87" s="16"/>
      <c r="AL87" s="16"/>
      <c r="AM87" s="16"/>
      <c r="AN87" s="16"/>
      <c r="AO87" s="16"/>
      <c r="AP87" s="16"/>
      <c r="AQ87" s="16"/>
      <c r="AR87" s="16"/>
      <c r="AS87" s="16"/>
      <c r="AT87" s="16"/>
      <c r="AU87" s="16"/>
      <c r="AV87" s="16"/>
      <c r="AW87" s="16"/>
      <c r="AX87" s="16"/>
      <c r="AY87" s="101"/>
      <c r="AZ87" s="16"/>
      <c r="BA87" s="16"/>
      <c r="BB87" s="93">
        <v>23</v>
      </c>
      <c r="BC87" s="93"/>
      <c r="BD87" s="93"/>
      <c r="BE87" s="93"/>
      <c r="BF87" s="93"/>
      <c r="BG87" s="93"/>
      <c r="BH87" s="93"/>
      <c r="BI87" s="93"/>
      <c r="BJ87" s="93"/>
      <c r="BK87" s="93"/>
      <c r="BL87" s="93"/>
      <c r="BM87" s="93"/>
      <c r="BN87" s="93"/>
      <c r="BO87" s="93"/>
      <c r="BP87" s="93"/>
      <c r="BQ87" s="93"/>
      <c r="BR87" s="93"/>
      <c r="BS87" s="93"/>
      <c r="BT87" s="93"/>
      <c r="BU87" s="93"/>
      <c r="BV87" s="93"/>
      <c r="BW87" s="93"/>
      <c r="BX87" s="93"/>
      <c r="BY87" s="93"/>
      <c r="BZ87" s="93"/>
      <c r="CA87" s="93"/>
      <c r="CB87" s="93"/>
      <c r="CC87" s="93"/>
      <c r="CD87" s="93"/>
      <c r="CE87" s="93"/>
      <c r="CQ87" s="93"/>
    </row>
    <row r="88" spans="1:95" s="85" customFormat="1" ht="15" x14ac:dyDescent="0.2">
      <c r="A88" s="16" t="s">
        <v>4507</v>
      </c>
      <c r="B88" s="16" t="str">
        <f t="shared" si="1"/>
        <v>05</v>
      </c>
      <c r="C88" s="16">
        <v>2013</v>
      </c>
      <c r="D88" s="16">
        <v>201305</v>
      </c>
      <c r="E88" s="105">
        <v>41417</v>
      </c>
      <c r="F88" s="108">
        <v>41417</v>
      </c>
      <c r="G88" s="85">
        <v>1</v>
      </c>
      <c r="H88" s="85" t="s">
        <v>4463</v>
      </c>
      <c r="I88" s="16" t="s">
        <v>4285</v>
      </c>
      <c r="J88" s="85" t="str">
        <f>+VLOOKUP($I88,Responsable!$A$1:$F$128,2,FALSE)</f>
        <v>ana.alvarez@antioquia.gov.co</v>
      </c>
      <c r="K88" s="85" t="str">
        <f>+VLOOKUP($I88,Responsable!$A$1:$F$128,3,FALSE)</f>
        <v>3217707985-3136236780</v>
      </c>
      <c r="L88" s="85">
        <f>+VLOOKUP($I88,Responsable!$A$1:$F$128,4,FALSE)</f>
        <v>8862</v>
      </c>
      <c r="M88" s="93" t="s">
        <v>205</v>
      </c>
      <c r="N88" s="85" t="str">
        <f>+VLOOKUP($M88,Municipio!$A$1:$F$126,2,FALSE)</f>
        <v>05001</v>
      </c>
      <c r="O88" s="85" t="str">
        <f>+VLOOKUP($M88,Municipio!$A$1:$F$126,3,FALSE)</f>
        <v>Centro</v>
      </c>
      <c r="P88" s="85" t="str">
        <f>+VLOOKUP($M88,Municipio!$A$1:$F$126,4,FALSE)</f>
        <v>Z01</v>
      </c>
      <c r="Q88" s="85" t="str">
        <f>+VLOOKUP($M88,Municipio!$A$1:$F$126,5,FALSE)</f>
        <v>VALLE DE ABURRÁ</v>
      </c>
      <c r="R88" s="85" t="str">
        <f>+VLOOKUP($M88,Municipio!$A$1:$F$126,6,FALSE)</f>
        <v>R01</v>
      </c>
      <c r="T88" s="85" t="e">
        <f>+VLOOKUP($S88,Vereda!$A$1:$F$126,2,FALSE)</f>
        <v>#N/A</v>
      </c>
      <c r="U88" s="85" t="e">
        <f>+VLOOKUP($S88,Vereda!$A$1:$F$126,3,FALSE)</f>
        <v>#N/A</v>
      </c>
      <c r="V88" s="86"/>
      <c r="Y88" s="16" t="s">
        <v>349</v>
      </c>
      <c r="Z88" s="93" t="s">
        <v>349</v>
      </c>
      <c r="AA88" s="85">
        <f>+VLOOKUP($Y88,Evento!$A$1:$F$128,2,FALSE)</f>
        <v>19</v>
      </c>
      <c r="AB88" s="93"/>
      <c r="AC88" s="16"/>
      <c r="AD88" s="16"/>
      <c r="AE88" s="16"/>
      <c r="AF88" s="93"/>
      <c r="AG88" s="93"/>
      <c r="AH88" s="16"/>
      <c r="AI88" s="16"/>
      <c r="AJ88" s="16"/>
      <c r="AK88" s="16"/>
      <c r="AL88" s="16"/>
      <c r="AM88" s="16"/>
      <c r="AN88" s="16"/>
      <c r="AO88" s="16"/>
      <c r="AP88" s="16"/>
      <c r="AQ88" s="16"/>
      <c r="AR88" s="16"/>
      <c r="AS88" s="16"/>
      <c r="AT88" s="16"/>
      <c r="AU88" s="16"/>
      <c r="AV88" s="16"/>
      <c r="AW88" s="16"/>
      <c r="AX88" s="16"/>
      <c r="AY88" s="101">
        <v>201300192440</v>
      </c>
      <c r="AZ88" s="16"/>
      <c r="BA88" s="16"/>
      <c r="BB88" s="93"/>
      <c r="BC88" s="93"/>
      <c r="BD88" s="93"/>
      <c r="BE88" s="93"/>
      <c r="BF88" s="93"/>
      <c r="BG88" s="93"/>
      <c r="BH88" s="93"/>
      <c r="BI88" s="93"/>
      <c r="BJ88" s="93"/>
      <c r="BK88" s="93"/>
      <c r="BL88" s="93"/>
      <c r="BM88" s="93"/>
      <c r="BN88" s="93"/>
      <c r="BO88" s="93"/>
      <c r="BP88" s="93"/>
      <c r="BQ88" s="93"/>
      <c r="BR88" s="93"/>
      <c r="BS88" s="93"/>
      <c r="BT88" s="93"/>
      <c r="BU88" s="93"/>
      <c r="BV88" s="93"/>
      <c r="BW88" s="93">
        <v>5</v>
      </c>
      <c r="BX88" s="93"/>
      <c r="BY88" s="93"/>
      <c r="BZ88" s="93"/>
      <c r="CA88" s="93"/>
      <c r="CB88" s="93"/>
      <c r="CC88" s="93"/>
      <c r="CD88" s="93"/>
      <c r="CE88" s="103"/>
      <c r="CQ88" s="103" t="s">
        <v>4708</v>
      </c>
    </row>
    <row r="89" spans="1:95" s="85" customFormat="1" ht="15" x14ac:dyDescent="0.2">
      <c r="A89" s="16" t="s">
        <v>4507</v>
      </c>
      <c r="B89" s="16" t="str">
        <f t="shared" si="1"/>
        <v>05</v>
      </c>
      <c r="C89" s="16">
        <v>2013</v>
      </c>
      <c r="D89" s="16">
        <v>201305</v>
      </c>
      <c r="E89" s="105">
        <v>41417</v>
      </c>
      <c r="F89" s="108">
        <v>41417</v>
      </c>
      <c r="G89" s="85">
        <v>1</v>
      </c>
      <c r="H89" s="85" t="s">
        <v>4463</v>
      </c>
      <c r="I89" s="16" t="s">
        <v>4285</v>
      </c>
      <c r="J89" s="85" t="str">
        <f>+VLOOKUP($I89,Responsable!$A$1:$F$128,2,FALSE)</f>
        <v>ana.alvarez@antioquia.gov.co</v>
      </c>
      <c r="K89" s="85" t="str">
        <f>+VLOOKUP($I89,Responsable!$A$1:$F$128,3,FALSE)</f>
        <v>3217707985-3136236780</v>
      </c>
      <c r="L89" s="85">
        <f>+VLOOKUP($I89,Responsable!$A$1:$F$128,4,FALSE)</f>
        <v>8862</v>
      </c>
      <c r="M89" s="93" t="s">
        <v>74</v>
      </c>
      <c r="N89" s="85" t="str">
        <f>+VLOOKUP($M89,Municipio!$A$1:$F$126,2,FALSE)</f>
        <v>05088</v>
      </c>
      <c r="O89" s="85" t="str">
        <f>+VLOOKUP($M89,Municipio!$A$1:$F$126,3,FALSE)</f>
        <v xml:space="preserve">Norte </v>
      </c>
      <c r="P89" s="85" t="str">
        <f>+VLOOKUP($M89,Municipio!$A$1:$F$126,4,FALSE)</f>
        <v>Z02</v>
      </c>
      <c r="Q89" s="85" t="str">
        <f>+VLOOKUP($M89,Municipio!$A$1:$F$126,5,FALSE)</f>
        <v>VALLE DE ABURRÁ</v>
      </c>
      <c r="R89" s="85" t="str">
        <f>+VLOOKUP($M89,Municipio!$A$1:$F$126,6,FALSE)</f>
        <v>R01</v>
      </c>
      <c r="T89" s="85" t="e">
        <f>+VLOOKUP($S89,Vereda!$A$1:$F$126,2,FALSE)</f>
        <v>#N/A</v>
      </c>
      <c r="U89" s="85" t="e">
        <f>+VLOOKUP($S89,Vereda!$A$1:$F$126,3,FALSE)</f>
        <v>#N/A</v>
      </c>
      <c r="V89" s="86"/>
      <c r="Y89" s="16" t="s">
        <v>333</v>
      </c>
      <c r="Z89" s="93" t="s">
        <v>4560</v>
      </c>
      <c r="AA89" s="85">
        <f>+VLOOKUP($Y89,Evento!$A$1:$F$128,2,FALSE)</f>
        <v>3</v>
      </c>
      <c r="AB89" s="93"/>
      <c r="AC89" s="16"/>
      <c r="AD89" s="16"/>
      <c r="AE89" s="16"/>
      <c r="AF89" s="93"/>
      <c r="AG89" s="93"/>
      <c r="AH89" s="16"/>
      <c r="AI89" s="16"/>
      <c r="AJ89" s="16"/>
      <c r="AK89" s="16"/>
      <c r="AL89" s="16"/>
      <c r="AM89" s="16"/>
      <c r="AN89" s="16"/>
      <c r="AO89" s="16"/>
      <c r="AP89" s="16"/>
      <c r="AQ89" s="16"/>
      <c r="AR89" s="16"/>
      <c r="AS89" s="16"/>
      <c r="AT89" s="16"/>
      <c r="AU89" s="16"/>
      <c r="AV89" s="16"/>
      <c r="AW89" s="16"/>
      <c r="AX89" s="16"/>
      <c r="AY89" s="101">
        <v>201300192164</v>
      </c>
      <c r="AZ89" s="16"/>
      <c r="BA89" s="16"/>
      <c r="BB89" s="93">
        <v>7</v>
      </c>
      <c r="BC89" s="93"/>
      <c r="BD89" s="93">
        <v>7</v>
      </c>
      <c r="BE89" s="93"/>
      <c r="BF89" s="93">
        <v>7</v>
      </c>
      <c r="BG89" s="93"/>
      <c r="BH89" s="93"/>
      <c r="BI89" s="93"/>
      <c r="BJ89" s="93"/>
      <c r="BK89" s="93"/>
      <c r="BL89" s="93"/>
      <c r="BM89" s="93"/>
      <c r="BN89" s="93"/>
      <c r="BO89" s="93"/>
      <c r="BP89" s="93"/>
      <c r="BQ89" s="93"/>
      <c r="BR89" s="93"/>
      <c r="BS89" s="93"/>
      <c r="BT89" s="93"/>
      <c r="BU89" s="93"/>
      <c r="BV89" s="93"/>
      <c r="BW89" s="93"/>
      <c r="BX89" s="93"/>
      <c r="BY89" s="93"/>
      <c r="BZ89" s="93"/>
      <c r="CA89" s="93"/>
      <c r="CB89" s="93"/>
      <c r="CC89" s="93"/>
      <c r="CD89" s="93"/>
      <c r="CE89" s="93"/>
      <c r="CQ89" s="93" t="s">
        <v>4709</v>
      </c>
    </row>
    <row r="90" spans="1:95" s="85" customFormat="1" ht="15" x14ac:dyDescent="0.2">
      <c r="A90" s="16" t="s">
        <v>4507</v>
      </c>
      <c r="B90" s="16" t="str">
        <f t="shared" si="1"/>
        <v>05</v>
      </c>
      <c r="C90" s="16">
        <v>2013</v>
      </c>
      <c r="D90" s="16">
        <v>201305</v>
      </c>
      <c r="E90" s="105">
        <v>41417</v>
      </c>
      <c r="F90" s="108">
        <v>41417</v>
      </c>
      <c r="G90" s="85">
        <v>1</v>
      </c>
      <c r="H90" s="85" t="s">
        <v>4463</v>
      </c>
      <c r="I90" s="16" t="s">
        <v>4285</v>
      </c>
      <c r="J90" s="85" t="str">
        <f>+VLOOKUP($I90,Responsable!$A$1:$F$128,2,FALSE)</f>
        <v>ana.alvarez@antioquia.gov.co</v>
      </c>
      <c r="K90" s="85" t="str">
        <f>+VLOOKUP($I90,Responsable!$A$1:$F$128,3,FALSE)</f>
        <v>3217707985-3136236780</v>
      </c>
      <c r="L90" s="85">
        <f>+VLOOKUP($I90,Responsable!$A$1:$F$128,4,FALSE)</f>
        <v>8862</v>
      </c>
      <c r="M90" s="93" t="s">
        <v>74</v>
      </c>
      <c r="N90" s="85" t="str">
        <f>+VLOOKUP($M90,Municipio!$A$1:$F$126,2,FALSE)</f>
        <v>05088</v>
      </c>
      <c r="O90" s="85" t="str">
        <f>+VLOOKUP($M90,Municipio!$A$1:$F$126,3,FALSE)</f>
        <v xml:space="preserve">Norte </v>
      </c>
      <c r="P90" s="85" t="str">
        <f>+VLOOKUP($M90,Municipio!$A$1:$F$126,4,FALSE)</f>
        <v>Z02</v>
      </c>
      <c r="Q90" s="85" t="str">
        <f>+VLOOKUP($M90,Municipio!$A$1:$F$126,5,FALSE)</f>
        <v>VALLE DE ABURRÁ</v>
      </c>
      <c r="R90" s="85" t="str">
        <f>+VLOOKUP($M90,Municipio!$A$1:$F$126,6,FALSE)</f>
        <v>R01</v>
      </c>
      <c r="T90" s="85" t="e">
        <f>+VLOOKUP($S90,Vereda!$A$1:$F$126,2,FALSE)</f>
        <v>#N/A</v>
      </c>
      <c r="U90" s="85" t="e">
        <f>+VLOOKUP($S90,Vereda!$A$1:$F$126,3,FALSE)</f>
        <v>#N/A</v>
      </c>
      <c r="V90" s="86"/>
      <c r="Y90" s="16" t="s">
        <v>333</v>
      </c>
      <c r="Z90" s="93" t="s">
        <v>4560</v>
      </c>
      <c r="AA90" s="85">
        <f>+VLOOKUP($Y90,Evento!$A$1:$F$128,2,FALSE)</f>
        <v>3</v>
      </c>
      <c r="AB90" s="93"/>
      <c r="AC90" s="16"/>
      <c r="AD90" s="16"/>
      <c r="AE90" s="16"/>
      <c r="AF90" s="93"/>
      <c r="AG90" s="93"/>
      <c r="AH90" s="16"/>
      <c r="AI90" s="16"/>
      <c r="AJ90" s="16"/>
      <c r="AK90" s="16"/>
      <c r="AL90" s="16"/>
      <c r="AM90" s="16"/>
      <c r="AN90" s="16"/>
      <c r="AO90" s="16"/>
      <c r="AP90" s="16"/>
      <c r="AQ90" s="16"/>
      <c r="AR90" s="16"/>
      <c r="AS90" s="16"/>
      <c r="AT90" s="16"/>
      <c r="AU90" s="16"/>
      <c r="AV90" s="16"/>
      <c r="AW90" s="16"/>
      <c r="AX90" s="16"/>
      <c r="AY90" s="101">
        <v>201300192164</v>
      </c>
      <c r="AZ90" s="16"/>
      <c r="BA90" s="16"/>
      <c r="BB90" s="93"/>
      <c r="BC90" s="93"/>
      <c r="BD90" s="93"/>
      <c r="BE90" s="93"/>
      <c r="BF90" s="93"/>
      <c r="BG90" s="93"/>
      <c r="BH90" s="93"/>
      <c r="BI90" s="93"/>
      <c r="BJ90" s="93"/>
      <c r="BK90" s="93"/>
      <c r="BL90" s="93"/>
      <c r="BM90" s="93"/>
      <c r="BN90" s="93"/>
      <c r="BO90" s="93"/>
      <c r="BP90" s="93"/>
      <c r="BQ90" s="93"/>
      <c r="BR90" s="93"/>
      <c r="BS90" s="93"/>
      <c r="BT90" s="93"/>
      <c r="BU90" s="93"/>
      <c r="BV90" s="93"/>
      <c r="BW90" s="93"/>
      <c r="BX90" s="93"/>
      <c r="BY90" s="93"/>
      <c r="BZ90" s="93"/>
      <c r="CA90" s="93"/>
      <c r="CB90" s="93"/>
      <c r="CC90" s="93"/>
      <c r="CD90" s="93"/>
      <c r="CE90" s="93"/>
      <c r="CQ90" s="93" t="s">
        <v>4710</v>
      </c>
    </row>
    <row r="91" spans="1:95" s="85" customFormat="1" ht="15" x14ac:dyDescent="0.2">
      <c r="A91" s="16" t="s">
        <v>4507</v>
      </c>
      <c r="B91" s="16" t="str">
        <f t="shared" si="1"/>
        <v>05</v>
      </c>
      <c r="C91" s="16">
        <v>2013</v>
      </c>
      <c r="D91" s="16">
        <v>201305</v>
      </c>
      <c r="E91" s="105">
        <v>41416</v>
      </c>
      <c r="F91" s="108"/>
      <c r="G91" s="85">
        <v>1</v>
      </c>
      <c r="H91" s="85" t="s">
        <v>4463</v>
      </c>
      <c r="I91" s="16" t="s">
        <v>4285</v>
      </c>
      <c r="J91" s="85" t="str">
        <f>+VLOOKUP($I91,Responsable!$A$1:$F$128,2,FALSE)</f>
        <v>ana.alvarez@antioquia.gov.co</v>
      </c>
      <c r="K91" s="85" t="str">
        <f>+VLOOKUP($I91,Responsable!$A$1:$F$128,3,FALSE)</f>
        <v>3217707985-3136236780</v>
      </c>
      <c r="L91" s="85">
        <f>+VLOOKUP($I91,Responsable!$A$1:$F$128,4,FALSE)</f>
        <v>8862</v>
      </c>
      <c r="M91" s="93"/>
      <c r="N91" s="85" t="e">
        <f>+VLOOKUP($M91,Municipio!$A$1:$F$126,2,FALSE)</f>
        <v>#N/A</v>
      </c>
      <c r="O91" s="85" t="e">
        <f>+VLOOKUP($M91,Municipio!$A$1:$F$126,3,FALSE)</f>
        <v>#N/A</v>
      </c>
      <c r="P91" s="85" t="e">
        <f>+VLOOKUP($M91,Municipio!$A$1:$F$126,4,FALSE)</f>
        <v>#N/A</v>
      </c>
      <c r="Q91" s="85" t="e">
        <f>+VLOOKUP($M91,Municipio!$A$1:$F$126,5,FALSE)</f>
        <v>#N/A</v>
      </c>
      <c r="R91" s="85" t="e">
        <f>+VLOOKUP($M91,Municipio!$A$1:$F$126,6,FALSE)</f>
        <v>#N/A</v>
      </c>
      <c r="T91" s="85" t="e">
        <f>+VLOOKUP($S91,Vereda!$A$1:$F$126,2,FALSE)</f>
        <v>#N/A</v>
      </c>
      <c r="U91" s="85" t="e">
        <f>+VLOOKUP($S91,Vereda!$A$1:$F$126,3,FALSE)</f>
        <v>#N/A</v>
      </c>
      <c r="V91" s="86"/>
      <c r="Y91" s="16" t="s">
        <v>4429</v>
      </c>
      <c r="Z91" s="93"/>
      <c r="AA91" s="85">
        <f>+VLOOKUP($Y91,Evento!$A$1:$F$128,2,FALSE)</f>
        <v>39</v>
      </c>
      <c r="AB91" s="93"/>
      <c r="AC91" s="16"/>
      <c r="AD91" s="16"/>
      <c r="AE91" s="16"/>
      <c r="AF91" s="93"/>
      <c r="AG91" s="93"/>
      <c r="AH91" s="16"/>
      <c r="AI91" s="16"/>
      <c r="AJ91" s="16"/>
      <c r="AK91" s="16"/>
      <c r="AL91" s="16"/>
      <c r="AM91" s="16"/>
      <c r="AN91" s="16"/>
      <c r="AO91" s="16"/>
      <c r="AP91" s="16"/>
      <c r="AQ91" s="16"/>
      <c r="AR91" s="16"/>
      <c r="AS91" s="16"/>
      <c r="AT91" s="16"/>
      <c r="AU91" s="16"/>
      <c r="AV91" s="16"/>
      <c r="AW91" s="16"/>
      <c r="AX91" s="16"/>
      <c r="AY91" s="101">
        <v>201300190646</v>
      </c>
      <c r="AZ91" s="16"/>
      <c r="BA91" s="16"/>
      <c r="BB91" s="93"/>
      <c r="BC91" s="93"/>
      <c r="BD91" s="93"/>
      <c r="BE91" s="93"/>
      <c r="BF91" s="93"/>
      <c r="BG91" s="93"/>
      <c r="BH91" s="93"/>
      <c r="BI91" s="93"/>
      <c r="BJ91" s="93"/>
      <c r="BK91" s="93"/>
      <c r="BL91" s="93"/>
      <c r="BM91" s="93"/>
      <c r="BN91" s="93"/>
      <c r="BO91" s="93"/>
      <c r="BP91" s="93"/>
      <c r="BQ91" s="93"/>
      <c r="BR91" s="93"/>
      <c r="BS91" s="93"/>
      <c r="BT91" s="93"/>
      <c r="BU91" s="93"/>
      <c r="BV91" s="93"/>
      <c r="BW91" s="93"/>
      <c r="BX91" s="93"/>
      <c r="BY91" s="93"/>
      <c r="BZ91" s="93"/>
      <c r="CA91" s="93"/>
      <c r="CB91" s="93"/>
      <c r="CC91" s="93"/>
      <c r="CD91" s="93"/>
      <c r="CE91" s="93"/>
      <c r="CQ91" s="93" t="s">
        <v>4711</v>
      </c>
    </row>
    <row r="92" spans="1:95" s="85" customFormat="1" ht="15" x14ac:dyDescent="0.2">
      <c r="A92" s="16" t="s">
        <v>4507</v>
      </c>
      <c r="B92" s="16" t="str">
        <f t="shared" si="1"/>
        <v>05</v>
      </c>
      <c r="C92" s="16">
        <v>2013</v>
      </c>
      <c r="D92" s="16">
        <v>201305</v>
      </c>
      <c r="E92" s="105">
        <v>41416</v>
      </c>
      <c r="F92" s="108">
        <v>41416</v>
      </c>
      <c r="G92" s="85">
        <v>1</v>
      </c>
      <c r="H92" s="85" t="s">
        <v>4463</v>
      </c>
      <c r="I92" s="16" t="s">
        <v>4285</v>
      </c>
      <c r="J92" s="85" t="str">
        <f>+VLOOKUP($I92,Responsable!$A$1:$F$128,2,FALSE)</f>
        <v>ana.alvarez@antioquia.gov.co</v>
      </c>
      <c r="K92" s="85" t="str">
        <f>+VLOOKUP($I92,Responsable!$A$1:$F$128,3,FALSE)</f>
        <v>3217707985-3136236780</v>
      </c>
      <c r="L92" s="85">
        <f>+VLOOKUP($I92,Responsable!$A$1:$F$128,4,FALSE)</f>
        <v>8862</v>
      </c>
      <c r="M92" s="93" t="s">
        <v>306</v>
      </c>
      <c r="N92" s="85" t="str">
        <f>+VLOOKUP($M92,Municipio!$A$1:$F$126,2,FALSE)</f>
        <v>05858</v>
      </c>
      <c r="O92" s="85" t="str">
        <f>+VLOOKUP($M92,Municipio!$A$1:$F$126,3,FALSE)</f>
        <v>Meseta</v>
      </c>
      <c r="P92" s="85" t="str">
        <f>+VLOOKUP($M92,Municipio!$A$1:$F$126,4,FALSE)</f>
        <v>Z07</v>
      </c>
      <c r="Q92" s="85" t="str">
        <f>+VLOOKUP($M92,Municipio!$A$1:$F$126,5,FALSE)</f>
        <v>NORDESTE</v>
      </c>
      <c r="R92" s="85" t="str">
        <f>+VLOOKUP($M92,Municipio!$A$1:$F$126,6,FALSE)</f>
        <v>R04</v>
      </c>
      <c r="T92" s="85" t="e">
        <f>+VLOOKUP($S92,Vereda!$A$1:$F$126,2,FALSE)</f>
        <v>#N/A</v>
      </c>
      <c r="U92" s="85" t="e">
        <f>+VLOOKUP($S92,Vereda!$A$1:$F$126,3,FALSE)</f>
        <v>#N/A</v>
      </c>
      <c r="V92" s="86"/>
      <c r="Y92" s="16" t="s">
        <v>348</v>
      </c>
      <c r="Z92" s="93" t="s">
        <v>4544</v>
      </c>
      <c r="AA92" s="85">
        <f>+VLOOKUP($Y92,Evento!$A$1:$F$128,2,FALSE)</f>
        <v>18</v>
      </c>
      <c r="AB92" s="93"/>
      <c r="AC92" s="16"/>
      <c r="AD92" s="16"/>
      <c r="AE92" s="16"/>
      <c r="AF92" s="93"/>
      <c r="AG92" s="93"/>
      <c r="AH92" s="16"/>
      <c r="AI92" s="16"/>
      <c r="AJ92" s="16"/>
      <c r="AK92" s="16"/>
      <c r="AL92" s="16"/>
      <c r="AM92" s="16"/>
      <c r="AN92" s="16"/>
      <c r="AO92" s="16"/>
      <c r="AP92" s="16"/>
      <c r="AQ92" s="16"/>
      <c r="AR92" s="16"/>
      <c r="AS92" s="16"/>
      <c r="AT92" s="16"/>
      <c r="AU92" s="16"/>
      <c r="AV92" s="16"/>
      <c r="AW92" s="16"/>
      <c r="AX92" s="16"/>
      <c r="AY92" s="101">
        <v>201300193451</v>
      </c>
      <c r="AZ92" s="16"/>
      <c r="BA92" s="16"/>
      <c r="BB92" s="93">
        <v>120</v>
      </c>
      <c r="BC92" s="93"/>
      <c r="BD92" s="93"/>
      <c r="BE92" s="93"/>
      <c r="BF92" s="93"/>
      <c r="BG92" s="93"/>
      <c r="BH92" s="93"/>
      <c r="BI92" s="93"/>
      <c r="BJ92" s="93"/>
      <c r="BK92" s="93"/>
      <c r="BL92" s="93"/>
      <c r="BM92" s="93"/>
      <c r="BN92" s="93"/>
      <c r="BO92" s="93"/>
      <c r="BP92" s="93"/>
      <c r="BQ92" s="93"/>
      <c r="BR92" s="93"/>
      <c r="BS92" s="93"/>
      <c r="BT92" s="93"/>
      <c r="BU92" s="93"/>
      <c r="BV92" s="93"/>
      <c r="BW92" s="93"/>
      <c r="BX92" s="93"/>
      <c r="BY92" s="93"/>
      <c r="BZ92" s="93"/>
      <c r="CA92" s="93"/>
      <c r="CB92" s="93"/>
      <c r="CC92" s="93"/>
      <c r="CD92" s="93"/>
      <c r="CE92" s="103"/>
      <c r="CQ92" s="103" t="s">
        <v>4712</v>
      </c>
    </row>
    <row r="93" spans="1:95" s="85" customFormat="1" ht="15" x14ac:dyDescent="0.2">
      <c r="A93" s="16" t="s">
        <v>4507</v>
      </c>
      <c r="B93" s="16" t="str">
        <f t="shared" si="1"/>
        <v>05</v>
      </c>
      <c r="C93" s="16">
        <v>2013</v>
      </c>
      <c r="D93" s="16">
        <v>201305</v>
      </c>
      <c r="E93" s="105"/>
      <c r="F93" s="108"/>
      <c r="G93" s="85">
        <v>1</v>
      </c>
      <c r="H93" s="85" t="s">
        <v>4463</v>
      </c>
      <c r="I93" s="16" t="s">
        <v>4285</v>
      </c>
      <c r="J93" s="85" t="str">
        <f>+VLOOKUP($I93,Responsable!$A$1:$F$128,2,FALSE)</f>
        <v>ana.alvarez@antioquia.gov.co</v>
      </c>
      <c r="K93" s="85" t="str">
        <f>+VLOOKUP($I93,Responsable!$A$1:$F$128,3,FALSE)</f>
        <v>3217707985-3136236780</v>
      </c>
      <c r="L93" s="85">
        <f>+VLOOKUP($I93,Responsable!$A$1:$F$128,4,FALSE)</f>
        <v>8862</v>
      </c>
      <c r="M93" s="93" t="s">
        <v>134</v>
      </c>
      <c r="N93" s="85" t="str">
        <f>+VLOOKUP($M93,Municipio!$A$1:$F$126,2,FALSE)</f>
        <v>05209</v>
      </c>
      <c r="O93" s="85" t="str">
        <f>+VLOOKUP($M93,Municipio!$A$1:$F$126,3,FALSE)</f>
        <v>Penderisco</v>
      </c>
      <c r="P93" s="85" t="str">
        <f>+VLOOKUP($M93,Municipio!$A$1:$F$126,4,FALSE)</f>
        <v>Z21</v>
      </c>
      <c r="Q93" s="85" t="str">
        <f>+VLOOKUP($M93,Municipio!$A$1:$F$126,5,FALSE)</f>
        <v>SUROESTE</v>
      </c>
      <c r="R93" s="85" t="str">
        <f>+VLOOKUP($M93,Municipio!$A$1:$F$126,6,FALSE)</f>
        <v>R08</v>
      </c>
      <c r="T93" s="85" t="e">
        <f>+VLOOKUP($S93,Vereda!$A$1:$F$126,2,FALSE)</f>
        <v>#N/A</v>
      </c>
      <c r="U93" s="85" t="e">
        <f>+VLOOKUP($S93,Vereda!$A$1:$F$126,3,FALSE)</f>
        <v>#N/A</v>
      </c>
      <c r="V93" s="86"/>
      <c r="Y93" s="16" t="s">
        <v>4429</v>
      </c>
      <c r="Z93" s="93"/>
      <c r="AA93" s="85">
        <f>+VLOOKUP($Y93,Evento!$A$1:$F$128,2,FALSE)</f>
        <v>39</v>
      </c>
      <c r="AB93" s="93"/>
      <c r="AC93" s="16"/>
      <c r="AD93" s="16"/>
      <c r="AE93" s="16"/>
      <c r="AF93" s="93"/>
      <c r="AG93" s="93"/>
      <c r="AH93" s="16"/>
      <c r="AI93" s="16"/>
      <c r="AJ93" s="16"/>
      <c r="AK93" s="16"/>
      <c r="AL93" s="16"/>
      <c r="AM93" s="16"/>
      <c r="AN93" s="16"/>
      <c r="AO93" s="16"/>
      <c r="AP93" s="16"/>
      <c r="AQ93" s="16"/>
      <c r="AR93" s="16"/>
      <c r="AS93" s="16"/>
      <c r="AT93" s="16"/>
      <c r="AU93" s="16"/>
      <c r="AV93" s="16"/>
      <c r="AW93" s="16"/>
      <c r="AX93" s="16"/>
      <c r="AY93" s="101">
        <v>201300191196</v>
      </c>
      <c r="AZ93" s="16"/>
      <c r="BA93" s="16"/>
      <c r="BB93" s="93"/>
      <c r="BC93" s="93"/>
      <c r="BD93" s="93"/>
      <c r="BE93" s="93"/>
      <c r="BF93" s="93"/>
      <c r="BG93" s="93"/>
      <c r="BH93" s="93"/>
      <c r="BI93" s="93"/>
      <c r="BJ93" s="93"/>
      <c r="BK93" s="93"/>
      <c r="BL93" s="93"/>
      <c r="BM93" s="93"/>
      <c r="BN93" s="93"/>
      <c r="BO93" s="93"/>
      <c r="BP93" s="93"/>
      <c r="BQ93" s="93"/>
      <c r="BR93" s="93"/>
      <c r="BS93" s="93"/>
      <c r="BT93" s="93"/>
      <c r="BU93" s="93"/>
      <c r="BV93" s="93"/>
      <c r="BW93" s="93"/>
      <c r="BX93" s="93"/>
      <c r="BY93" s="93"/>
      <c r="BZ93" s="93"/>
      <c r="CA93" s="93"/>
      <c r="CB93" s="93"/>
      <c r="CC93" s="93"/>
      <c r="CD93" s="93"/>
      <c r="CE93" s="93"/>
      <c r="CQ93" s="93"/>
    </row>
    <row r="94" spans="1:95" s="85" customFormat="1" ht="15" x14ac:dyDescent="0.2">
      <c r="A94" s="16" t="s">
        <v>4507</v>
      </c>
      <c r="B94" s="16" t="str">
        <f t="shared" si="1"/>
        <v>05</v>
      </c>
      <c r="C94" s="16">
        <v>2013</v>
      </c>
      <c r="D94" s="16">
        <v>201305</v>
      </c>
      <c r="E94" s="105">
        <v>41416</v>
      </c>
      <c r="F94" s="108"/>
      <c r="G94" s="85">
        <v>1</v>
      </c>
      <c r="H94" s="85" t="s">
        <v>4463</v>
      </c>
      <c r="I94" s="16" t="s">
        <v>4285</v>
      </c>
      <c r="J94" s="85" t="str">
        <f>+VLOOKUP($I94,Responsable!$A$1:$F$128,2,FALSE)</f>
        <v>ana.alvarez@antioquia.gov.co</v>
      </c>
      <c r="K94" s="85" t="str">
        <f>+VLOOKUP($I94,Responsable!$A$1:$F$128,3,FALSE)</f>
        <v>3217707985-3136236780</v>
      </c>
      <c r="L94" s="85">
        <f>+VLOOKUP($I94,Responsable!$A$1:$F$128,4,FALSE)</f>
        <v>8862</v>
      </c>
      <c r="M94" s="93" t="s">
        <v>144</v>
      </c>
      <c r="N94" s="85" t="str">
        <f>+VLOOKUP($M94,Municipio!$A$1:$F$126,2,FALSE)</f>
        <v>05250</v>
      </c>
      <c r="O94" s="85" t="str">
        <f>+VLOOKUP($M94,Municipio!$A$1:$F$126,3,FALSE)</f>
        <v>Bajo Cauca</v>
      </c>
      <c r="P94" s="85" t="str">
        <f>+VLOOKUP($M94,Municipio!$A$1:$F$126,4,FALSE)</f>
        <v>Z04</v>
      </c>
      <c r="Q94" s="85" t="str">
        <f>+VLOOKUP($M94,Municipio!$A$1:$F$126,5,FALSE)</f>
        <v>BAJO CAUCA</v>
      </c>
      <c r="R94" s="85" t="str">
        <f>+VLOOKUP($M94,Municipio!$A$1:$F$126,6,FALSE)</f>
        <v>R02</v>
      </c>
      <c r="T94" s="85" t="e">
        <f>+VLOOKUP($S94,Vereda!$A$1:$F$126,2,FALSE)</f>
        <v>#N/A</v>
      </c>
      <c r="U94" s="85" t="e">
        <f>+VLOOKUP($S94,Vereda!$A$1:$F$126,3,FALSE)</f>
        <v>#N/A</v>
      </c>
      <c r="V94" s="86"/>
      <c r="Y94" s="16" t="s">
        <v>348</v>
      </c>
      <c r="Z94" s="93" t="s">
        <v>4544</v>
      </c>
      <c r="AA94" s="85">
        <f>+VLOOKUP($Y94,Evento!$A$1:$F$128,2,FALSE)</f>
        <v>18</v>
      </c>
      <c r="AB94" s="93"/>
      <c r="AC94" s="16"/>
      <c r="AD94" s="16"/>
      <c r="AE94" s="16"/>
      <c r="AF94" s="93"/>
      <c r="AG94" s="93"/>
      <c r="AH94" s="16"/>
      <c r="AI94" s="16"/>
      <c r="AJ94" s="16"/>
      <c r="AK94" s="16"/>
      <c r="AL94" s="16"/>
      <c r="AM94" s="16"/>
      <c r="AN94" s="16"/>
      <c r="AO94" s="16"/>
      <c r="AP94" s="16"/>
      <c r="AQ94" s="16"/>
      <c r="AR94" s="16"/>
      <c r="AS94" s="16"/>
      <c r="AT94" s="16"/>
      <c r="AU94" s="16"/>
      <c r="AV94" s="16"/>
      <c r="AW94" s="16"/>
      <c r="AX94" s="16"/>
      <c r="AY94" s="101">
        <v>201300190956</v>
      </c>
      <c r="AZ94" s="16"/>
      <c r="BA94" s="16"/>
      <c r="BB94" s="93">
        <v>54</v>
      </c>
      <c r="BC94" s="93"/>
      <c r="BD94" s="93"/>
      <c r="BE94" s="93">
        <v>30</v>
      </c>
      <c r="BF94" s="93"/>
      <c r="BG94" s="93">
        <v>30</v>
      </c>
      <c r="BH94" s="93"/>
      <c r="BI94" s="93"/>
      <c r="BJ94" s="93"/>
      <c r="BK94" s="93"/>
      <c r="BL94" s="93">
        <v>400</v>
      </c>
      <c r="BM94" s="93"/>
      <c r="BN94" s="93"/>
      <c r="BO94" s="93"/>
      <c r="BP94" s="93"/>
      <c r="BQ94" s="93"/>
      <c r="BR94" s="93"/>
      <c r="BS94" s="93"/>
      <c r="BT94" s="93"/>
      <c r="BU94" s="93"/>
      <c r="BV94" s="93"/>
      <c r="BW94" s="93"/>
      <c r="BX94" s="93"/>
      <c r="BY94" s="93"/>
      <c r="BZ94" s="93"/>
      <c r="CA94" s="93"/>
      <c r="CB94" s="93"/>
      <c r="CC94" s="93"/>
      <c r="CD94" s="93"/>
      <c r="CE94" s="103"/>
      <c r="CQ94" s="103" t="s">
        <v>4713</v>
      </c>
    </row>
    <row r="95" spans="1:95" s="85" customFormat="1" ht="15" x14ac:dyDescent="0.2">
      <c r="A95" s="16" t="s">
        <v>4507</v>
      </c>
      <c r="B95" s="16" t="str">
        <f t="shared" ref="B95:B158" si="2">MID(D95,5,2)</f>
        <v>05</v>
      </c>
      <c r="C95" s="16">
        <v>2013</v>
      </c>
      <c r="D95" s="16">
        <v>201305</v>
      </c>
      <c r="E95" s="105">
        <v>41416</v>
      </c>
      <c r="F95" s="108"/>
      <c r="G95" s="85">
        <v>1</v>
      </c>
      <c r="H95" s="85" t="s">
        <v>4463</v>
      </c>
      <c r="I95" s="16" t="s">
        <v>4285</v>
      </c>
      <c r="J95" s="85" t="str">
        <f>+VLOOKUP($I95,Responsable!$A$1:$F$128,2,FALSE)</f>
        <v>ana.alvarez@antioquia.gov.co</v>
      </c>
      <c r="K95" s="85" t="str">
        <f>+VLOOKUP($I95,Responsable!$A$1:$F$128,3,FALSE)</f>
        <v>3217707985-3136236780</v>
      </c>
      <c r="L95" s="85">
        <f>+VLOOKUP($I95,Responsable!$A$1:$F$128,4,FALSE)</f>
        <v>8862</v>
      </c>
      <c r="M95" s="93" t="s">
        <v>64</v>
      </c>
      <c r="N95" s="85" t="str">
        <f>+VLOOKUP($M95,Municipio!$A$1:$F$126,2,FALSE)</f>
        <v>05055</v>
      </c>
      <c r="O95" s="85" t="str">
        <f>+VLOOKUP($M95,Municipio!$A$1:$F$126,3,FALSE)</f>
        <v>Páramo</v>
      </c>
      <c r="P95" s="85" t="str">
        <f>+VLOOKUP($M95,Municipio!$A$1:$F$126,4,FALSE)</f>
        <v>Z15</v>
      </c>
      <c r="Q95" s="85" t="str">
        <f>+VLOOKUP($M95,Municipio!$A$1:$F$126,5,FALSE)</f>
        <v>ORIENTE</v>
      </c>
      <c r="R95" s="85" t="str">
        <f>+VLOOKUP($M95,Municipio!$A$1:$F$126,6,FALSE)</f>
        <v>R07</v>
      </c>
      <c r="T95" s="85" t="e">
        <f>+VLOOKUP($S95,Vereda!$A$1:$F$126,2,FALSE)</f>
        <v>#N/A</v>
      </c>
      <c r="U95" s="85" t="e">
        <f>+VLOOKUP($S95,Vereda!$A$1:$F$126,3,FALSE)</f>
        <v>#N/A</v>
      </c>
      <c r="V95" s="86"/>
      <c r="Y95" s="16" t="s">
        <v>337</v>
      </c>
      <c r="Z95" s="93" t="s">
        <v>337</v>
      </c>
      <c r="AA95" s="85">
        <f>+VLOOKUP($Y95,Evento!$A$1:$F$128,2,FALSE)</f>
        <v>7</v>
      </c>
      <c r="AB95" s="93"/>
      <c r="AC95" s="16"/>
      <c r="AD95" s="16"/>
      <c r="AE95" s="16"/>
      <c r="AF95" s="93"/>
      <c r="AG95" s="93"/>
      <c r="AH95" s="16"/>
      <c r="AI95" s="16"/>
      <c r="AJ95" s="16"/>
      <c r="AK95" s="16"/>
      <c r="AL95" s="16"/>
      <c r="AM95" s="16"/>
      <c r="AN95" s="16"/>
      <c r="AO95" s="16"/>
      <c r="AP95" s="16"/>
      <c r="AQ95" s="16"/>
      <c r="AR95" s="16"/>
      <c r="AS95" s="16"/>
      <c r="AT95" s="16"/>
      <c r="AU95" s="16"/>
      <c r="AV95" s="16"/>
      <c r="AW95" s="16"/>
      <c r="AX95" s="16"/>
      <c r="AY95" s="101">
        <v>201300191314</v>
      </c>
      <c r="AZ95" s="16"/>
      <c r="BA95" s="16"/>
      <c r="BB95" s="93">
        <v>2</v>
      </c>
      <c r="BC95" s="93">
        <v>1</v>
      </c>
      <c r="BD95" s="93">
        <v>1</v>
      </c>
      <c r="BE95" s="93"/>
      <c r="BF95" s="93"/>
      <c r="BG95" s="93">
        <v>4</v>
      </c>
      <c r="BH95" s="93"/>
      <c r="BI95" s="93"/>
      <c r="BJ95" s="93"/>
      <c r="BK95" s="93"/>
      <c r="BL95" s="93"/>
      <c r="BM95" s="93"/>
      <c r="BN95" s="93"/>
      <c r="BO95" s="93"/>
      <c r="BP95" s="93"/>
      <c r="BQ95" s="93"/>
      <c r="BR95" s="93"/>
      <c r="BS95" s="93"/>
      <c r="BT95" s="93"/>
      <c r="BU95" s="93"/>
      <c r="BV95" s="93"/>
      <c r="BW95" s="93"/>
      <c r="BX95" s="93"/>
      <c r="BY95" s="93"/>
      <c r="BZ95" s="93"/>
      <c r="CA95" s="93"/>
      <c r="CB95" s="93"/>
      <c r="CC95" s="93"/>
      <c r="CD95" s="93"/>
      <c r="CE95" s="103"/>
      <c r="CQ95" s="103" t="s">
        <v>4714</v>
      </c>
    </row>
    <row r="96" spans="1:95" s="85" customFormat="1" ht="15" x14ac:dyDescent="0.2">
      <c r="A96" s="16" t="s">
        <v>4507</v>
      </c>
      <c r="B96" s="16" t="str">
        <f t="shared" si="2"/>
        <v>05</v>
      </c>
      <c r="C96" s="16">
        <v>2013</v>
      </c>
      <c r="D96" s="16">
        <v>201305</v>
      </c>
      <c r="E96" s="105"/>
      <c r="F96" s="108"/>
      <c r="G96" s="85">
        <v>1</v>
      </c>
      <c r="H96" s="85" t="s">
        <v>4463</v>
      </c>
      <c r="I96" s="16" t="s">
        <v>4285</v>
      </c>
      <c r="J96" s="85" t="str">
        <f>+VLOOKUP($I96,Responsable!$A$1:$F$128,2,FALSE)</f>
        <v>ana.alvarez@antioquia.gov.co</v>
      </c>
      <c r="K96" s="85" t="str">
        <f>+VLOOKUP($I96,Responsable!$A$1:$F$128,3,FALSE)</f>
        <v>3217707985-3136236780</v>
      </c>
      <c r="L96" s="85">
        <f>+VLOOKUP($I96,Responsable!$A$1:$F$128,4,FALSE)</f>
        <v>8862</v>
      </c>
      <c r="M96" s="93" t="s">
        <v>232</v>
      </c>
      <c r="N96" s="85" t="str">
        <f>+VLOOKUP($M96,Municipio!$A$1:$F$126,2,FALSE)</f>
        <v>05585</v>
      </c>
      <c r="O96" s="85" t="str">
        <f>+VLOOKUP($M96,Municipio!$A$1:$F$126,3,FALSE)</f>
        <v>Ribereña</v>
      </c>
      <c r="P96" s="85" t="str">
        <f>+VLOOKUP($M96,Municipio!$A$1:$F$126,4,FALSE)</f>
        <v>Z06</v>
      </c>
      <c r="Q96" s="85" t="str">
        <f>+VLOOKUP($M96,Municipio!$A$1:$F$126,5,FALSE)</f>
        <v>MAGDALENA MEDIO</v>
      </c>
      <c r="R96" s="85" t="str">
        <f>+VLOOKUP($M96,Municipio!$A$1:$F$126,6,FALSE)</f>
        <v>R03</v>
      </c>
      <c r="T96" s="85" t="e">
        <f>+VLOOKUP($S96,Vereda!$A$1:$F$126,2,FALSE)</f>
        <v>#N/A</v>
      </c>
      <c r="U96" s="85" t="e">
        <f>+VLOOKUP($S96,Vereda!$A$1:$F$126,3,FALSE)</f>
        <v>#N/A</v>
      </c>
      <c r="V96" s="86"/>
      <c r="Y96" s="16" t="s">
        <v>4429</v>
      </c>
      <c r="Z96" s="93"/>
      <c r="AA96" s="85">
        <f>+VLOOKUP($Y96,Evento!$A$1:$F$128,2,FALSE)</f>
        <v>39</v>
      </c>
      <c r="AB96" s="93"/>
      <c r="AC96" s="16"/>
      <c r="AD96" s="16"/>
      <c r="AE96" s="16"/>
      <c r="AF96" s="93"/>
      <c r="AG96" s="93"/>
      <c r="AH96" s="16"/>
      <c r="AI96" s="16"/>
      <c r="AJ96" s="16"/>
      <c r="AK96" s="16"/>
      <c r="AL96" s="16"/>
      <c r="AM96" s="16"/>
      <c r="AN96" s="16"/>
      <c r="AO96" s="16"/>
      <c r="AP96" s="16"/>
      <c r="AQ96" s="16"/>
      <c r="AR96" s="16"/>
      <c r="AS96" s="16"/>
      <c r="AT96" s="16"/>
      <c r="AU96" s="16"/>
      <c r="AV96" s="16"/>
      <c r="AW96" s="16"/>
      <c r="AX96" s="16"/>
      <c r="AY96" s="101"/>
      <c r="AZ96" s="16"/>
      <c r="BA96" s="16"/>
      <c r="BB96" s="93"/>
      <c r="BC96" s="93"/>
      <c r="BD96" s="93"/>
      <c r="BE96" s="93"/>
      <c r="BF96" s="93"/>
      <c r="BG96" s="93"/>
      <c r="BH96" s="93"/>
      <c r="BI96" s="93"/>
      <c r="BJ96" s="93"/>
      <c r="BK96" s="93"/>
      <c r="BL96" s="93"/>
      <c r="BM96" s="93"/>
      <c r="BN96" s="93"/>
      <c r="BO96" s="93"/>
      <c r="BP96" s="93"/>
      <c r="BQ96" s="93"/>
      <c r="BR96" s="93"/>
      <c r="BS96" s="93"/>
      <c r="BT96" s="93"/>
      <c r="BU96" s="93"/>
      <c r="BV96" s="93"/>
      <c r="BW96" s="93"/>
      <c r="BX96" s="93"/>
      <c r="BY96" s="93"/>
      <c r="BZ96" s="93"/>
      <c r="CA96" s="93"/>
      <c r="CB96" s="93"/>
      <c r="CC96" s="93"/>
      <c r="CD96" s="93"/>
      <c r="CE96" s="103"/>
      <c r="CQ96" s="103" t="s">
        <v>4715</v>
      </c>
    </row>
    <row r="97" spans="1:95" s="85" customFormat="1" ht="15" x14ac:dyDescent="0.2">
      <c r="A97" s="16" t="s">
        <v>4507</v>
      </c>
      <c r="B97" s="16" t="str">
        <f t="shared" si="2"/>
        <v>05</v>
      </c>
      <c r="C97" s="16">
        <v>2013</v>
      </c>
      <c r="D97" s="16">
        <v>201305</v>
      </c>
      <c r="E97" s="105"/>
      <c r="F97" s="108">
        <v>41544</v>
      </c>
      <c r="G97" s="85">
        <v>1</v>
      </c>
      <c r="H97" s="85" t="s">
        <v>4463</v>
      </c>
      <c r="I97" s="16" t="s">
        <v>4285</v>
      </c>
      <c r="J97" s="85" t="str">
        <f>+VLOOKUP($I97,Responsable!$A$1:$F$128,2,FALSE)</f>
        <v>ana.alvarez@antioquia.gov.co</v>
      </c>
      <c r="K97" s="85" t="str">
        <f>+VLOOKUP($I97,Responsable!$A$1:$F$128,3,FALSE)</f>
        <v>3217707985-3136236780</v>
      </c>
      <c r="L97" s="85">
        <f>+VLOOKUP($I97,Responsable!$A$1:$F$128,4,FALSE)</f>
        <v>8862</v>
      </c>
      <c r="M97" s="93" t="s">
        <v>128</v>
      </c>
      <c r="N97" s="85" t="str">
        <f>+VLOOKUP($M97,Municipio!$A$1:$F$126,2,FALSE)</f>
        <v>05197</v>
      </c>
      <c r="O97" s="85" t="str">
        <f>+VLOOKUP($M97,Municipio!$A$1:$F$126,3,FALSE)</f>
        <v>Bosques</v>
      </c>
      <c r="P97" s="85" t="str">
        <f>+VLOOKUP($M97,Municipio!$A$1:$F$126,4,FALSE)</f>
        <v>Z17</v>
      </c>
      <c r="Q97" s="85" t="str">
        <f>+VLOOKUP($M97,Municipio!$A$1:$F$126,5,FALSE)</f>
        <v>ORIENTE</v>
      </c>
      <c r="R97" s="85" t="str">
        <f>+VLOOKUP($M97,Municipio!$A$1:$F$126,6,FALSE)</f>
        <v>R07</v>
      </c>
      <c r="T97" s="85" t="e">
        <f>+VLOOKUP($S97,Vereda!$A$1:$F$126,2,FALSE)</f>
        <v>#N/A</v>
      </c>
      <c r="U97" s="85" t="e">
        <f>+VLOOKUP($S97,Vereda!$A$1:$F$126,3,FALSE)</f>
        <v>#N/A</v>
      </c>
      <c r="V97" s="86"/>
      <c r="Y97" s="85" t="s">
        <v>360</v>
      </c>
      <c r="Z97" s="93" t="s">
        <v>360</v>
      </c>
      <c r="AA97" s="85">
        <f>+VLOOKUP($Y97,Evento!$A$1:$F$128,2,FALSE)</f>
        <v>30</v>
      </c>
      <c r="AB97" s="93">
        <v>20</v>
      </c>
      <c r="AC97" s="16"/>
      <c r="AD97" s="16"/>
      <c r="AE97" s="16"/>
      <c r="AF97" s="93">
        <v>21</v>
      </c>
      <c r="AG97" s="93"/>
      <c r="AH97" s="16"/>
      <c r="AI97" s="16"/>
      <c r="AJ97" s="16"/>
      <c r="AK97" s="16"/>
      <c r="AL97" s="16"/>
      <c r="AM97" s="16"/>
      <c r="AN97" s="16"/>
      <c r="AO97" s="16"/>
      <c r="AP97" s="16"/>
      <c r="AQ97" s="16"/>
      <c r="AR97" s="16"/>
      <c r="AS97" s="16"/>
      <c r="AT97" s="16"/>
      <c r="AU97" s="16"/>
      <c r="AV97" s="16"/>
      <c r="AW97" s="16"/>
      <c r="AX97" s="16"/>
      <c r="AY97" s="101"/>
      <c r="AZ97" s="16"/>
      <c r="BA97" s="16"/>
      <c r="BB97" s="93"/>
      <c r="BC97" s="93"/>
      <c r="BD97" s="93"/>
      <c r="BE97" s="93"/>
      <c r="BF97" s="93"/>
      <c r="BG97" s="93"/>
      <c r="BH97" s="93"/>
      <c r="BI97" s="93"/>
      <c r="BJ97" s="93">
        <v>314</v>
      </c>
      <c r="BK97" s="93"/>
      <c r="BL97" s="93">
        <v>28</v>
      </c>
      <c r="BM97" s="93"/>
      <c r="BN97" s="93"/>
      <c r="BO97" s="93"/>
      <c r="BP97" s="93"/>
      <c r="BQ97" s="93"/>
      <c r="BR97" s="93"/>
      <c r="BS97" s="93"/>
      <c r="BT97" s="93"/>
      <c r="BU97" s="93"/>
      <c r="BV97" s="93"/>
      <c r="BW97" s="93"/>
      <c r="BX97" s="93"/>
      <c r="BY97" s="93"/>
      <c r="BZ97" s="93"/>
      <c r="CA97" s="93"/>
      <c r="CB97" s="93"/>
      <c r="CC97" s="93"/>
      <c r="CD97" s="93"/>
      <c r="CE97" s="103"/>
      <c r="CQ97" s="103" t="s">
        <v>4716</v>
      </c>
    </row>
    <row r="98" spans="1:95" s="85" customFormat="1" ht="15" x14ac:dyDescent="0.2">
      <c r="A98" s="16" t="s">
        <v>4507</v>
      </c>
      <c r="B98" s="16" t="str">
        <f t="shared" si="2"/>
        <v>05</v>
      </c>
      <c r="C98" s="16">
        <v>2013</v>
      </c>
      <c r="D98" s="16">
        <v>201305</v>
      </c>
      <c r="E98" s="105"/>
      <c r="F98" s="108"/>
      <c r="G98" s="85">
        <v>1</v>
      </c>
      <c r="H98" s="85" t="s">
        <v>4463</v>
      </c>
      <c r="I98" s="16" t="s">
        <v>4285</v>
      </c>
      <c r="J98" s="85" t="str">
        <f>+VLOOKUP($I98,Responsable!$A$1:$F$128,2,FALSE)</f>
        <v>ana.alvarez@antioquia.gov.co</v>
      </c>
      <c r="K98" s="85" t="str">
        <f>+VLOOKUP($I98,Responsable!$A$1:$F$128,3,FALSE)</f>
        <v>3217707985-3136236780</v>
      </c>
      <c r="L98" s="85">
        <f>+VLOOKUP($I98,Responsable!$A$1:$F$128,4,FALSE)</f>
        <v>8862</v>
      </c>
      <c r="M98" s="93" t="s">
        <v>12</v>
      </c>
      <c r="N98" s="85" t="str">
        <f>+VLOOKUP($M98,Municipio!$A$1:$F$126,2,FALSE)</f>
        <v>05004</v>
      </c>
      <c r="O98" s="85" t="str">
        <f>+VLOOKUP($M98,Municipio!$A$1:$F$126,3,FALSE)</f>
        <v>Cuenca del Río Sucio</v>
      </c>
      <c r="P98" s="85" t="str">
        <f>+VLOOKUP($M98,Municipio!$A$1:$F$126,4,FALSE)</f>
        <v>Z13</v>
      </c>
      <c r="Q98" s="85" t="str">
        <f>+VLOOKUP($M98,Municipio!$A$1:$F$126,5,FALSE)</f>
        <v>OCCIDENTE</v>
      </c>
      <c r="R98" s="85" t="str">
        <f>+VLOOKUP($M98,Municipio!$A$1:$F$126,6,FALSE)</f>
        <v>R06</v>
      </c>
      <c r="T98" s="85" t="e">
        <f>+VLOOKUP($S98,Vereda!$A$1:$F$126,2,FALSE)</f>
        <v>#N/A</v>
      </c>
      <c r="U98" s="85" t="e">
        <f>+VLOOKUP($S98,Vereda!$A$1:$F$126,3,FALSE)</f>
        <v>#N/A</v>
      </c>
      <c r="V98" s="86"/>
      <c r="Y98" s="16" t="s">
        <v>4429</v>
      </c>
      <c r="Z98" s="93"/>
      <c r="AA98" s="85">
        <f>+VLOOKUP($Y98,Evento!$A$1:$F$128,2,FALSE)</f>
        <v>39</v>
      </c>
      <c r="AB98" s="93"/>
      <c r="AC98" s="16"/>
      <c r="AD98" s="16"/>
      <c r="AE98" s="16"/>
      <c r="AF98" s="93"/>
      <c r="AG98" s="93"/>
      <c r="AH98" s="16"/>
      <c r="AI98" s="16"/>
      <c r="AJ98" s="16"/>
      <c r="AK98" s="16"/>
      <c r="AL98" s="16"/>
      <c r="AM98" s="16"/>
      <c r="AN98" s="16"/>
      <c r="AO98" s="16"/>
      <c r="AP98" s="16"/>
      <c r="AQ98" s="16"/>
      <c r="AR98" s="16"/>
      <c r="AS98" s="16"/>
      <c r="AT98" s="16"/>
      <c r="AU98" s="16"/>
      <c r="AV98" s="16"/>
      <c r="AW98" s="16"/>
      <c r="AX98" s="16"/>
      <c r="AY98" s="101"/>
      <c r="AZ98" s="16"/>
      <c r="BA98" s="16"/>
      <c r="BB98" s="93"/>
      <c r="BC98" s="93"/>
      <c r="BD98" s="93"/>
      <c r="BE98" s="93"/>
      <c r="BF98" s="93"/>
      <c r="BG98" s="93"/>
      <c r="BH98" s="93"/>
      <c r="BI98" s="93"/>
      <c r="BJ98" s="93"/>
      <c r="BK98" s="93"/>
      <c r="BL98" s="93">
        <v>40</v>
      </c>
      <c r="BM98" s="93"/>
      <c r="BN98" s="93"/>
      <c r="BO98" s="93"/>
      <c r="BP98" s="93"/>
      <c r="BQ98" s="93"/>
      <c r="BR98" s="93"/>
      <c r="BS98" s="93"/>
      <c r="BT98" s="93"/>
      <c r="BU98" s="93"/>
      <c r="BV98" s="93"/>
      <c r="BW98" s="93"/>
      <c r="BX98" s="93"/>
      <c r="BY98" s="93"/>
      <c r="BZ98" s="93"/>
      <c r="CA98" s="93"/>
      <c r="CB98" s="93"/>
      <c r="CC98" s="93"/>
      <c r="CD98" s="93"/>
      <c r="CE98" s="103"/>
      <c r="CQ98" s="103" t="s">
        <v>4717</v>
      </c>
    </row>
    <row r="99" spans="1:95" s="85" customFormat="1" ht="15" x14ac:dyDescent="0.2">
      <c r="A99" s="16" t="s">
        <v>4507</v>
      </c>
      <c r="B99" s="16" t="str">
        <f t="shared" si="2"/>
        <v>05</v>
      </c>
      <c r="C99" s="16">
        <v>2013</v>
      </c>
      <c r="D99" s="16">
        <v>201305</v>
      </c>
      <c r="E99" s="105"/>
      <c r="F99" s="108"/>
      <c r="G99" s="85">
        <v>1</v>
      </c>
      <c r="H99" s="85" t="s">
        <v>4463</v>
      </c>
      <c r="I99" s="16" t="s">
        <v>4285</v>
      </c>
      <c r="J99" s="85" t="str">
        <f>+VLOOKUP($I99,Responsable!$A$1:$F$128,2,FALSE)</f>
        <v>ana.alvarez@antioquia.gov.co</v>
      </c>
      <c r="K99" s="85" t="str">
        <f>+VLOOKUP($I99,Responsable!$A$1:$F$128,3,FALSE)</f>
        <v>3217707985-3136236780</v>
      </c>
      <c r="L99" s="85">
        <f>+VLOOKUP($I99,Responsable!$A$1:$F$128,4,FALSE)</f>
        <v>8862</v>
      </c>
      <c r="M99" s="93" t="s">
        <v>90</v>
      </c>
      <c r="N99" s="85" t="str">
        <f>+VLOOKUP($M99,Municipio!$A$1:$F$126,2,FALSE)</f>
        <v>05120</v>
      </c>
      <c r="O99" s="85" t="str">
        <f>+VLOOKUP($M99,Municipio!$A$1:$F$126,3,FALSE)</f>
        <v>Bajo Cauca</v>
      </c>
      <c r="P99" s="85" t="str">
        <f>+VLOOKUP($M99,Municipio!$A$1:$F$126,4,FALSE)</f>
        <v>Z04</v>
      </c>
      <c r="Q99" s="85" t="str">
        <f>+VLOOKUP($M99,Municipio!$A$1:$F$126,5,FALSE)</f>
        <v>BAJO CAUCA</v>
      </c>
      <c r="R99" s="85" t="str">
        <f>+VLOOKUP($M99,Municipio!$A$1:$F$126,6,FALSE)</f>
        <v>R02</v>
      </c>
      <c r="T99" s="85" t="e">
        <f>+VLOOKUP($S99,Vereda!$A$1:$F$126,2,FALSE)</f>
        <v>#N/A</v>
      </c>
      <c r="U99" s="85" t="e">
        <f>+VLOOKUP($S99,Vereda!$A$1:$F$126,3,FALSE)</f>
        <v>#N/A</v>
      </c>
      <c r="V99" s="86"/>
      <c r="Y99" s="16" t="s">
        <v>4429</v>
      </c>
      <c r="Z99" s="93"/>
      <c r="AA99" s="85">
        <f>+VLOOKUP($Y99,Evento!$A$1:$F$128,2,FALSE)</f>
        <v>39</v>
      </c>
      <c r="AB99" s="93"/>
      <c r="AC99" s="16"/>
      <c r="AD99" s="16"/>
      <c r="AE99" s="16"/>
      <c r="AF99" s="93"/>
      <c r="AG99" s="93"/>
      <c r="AH99" s="16"/>
      <c r="AI99" s="16"/>
      <c r="AJ99" s="16"/>
      <c r="AK99" s="16"/>
      <c r="AL99" s="16"/>
      <c r="AM99" s="16"/>
      <c r="AN99" s="16"/>
      <c r="AO99" s="16"/>
      <c r="AP99" s="16"/>
      <c r="AQ99" s="16"/>
      <c r="AR99" s="16"/>
      <c r="AS99" s="16"/>
      <c r="AT99" s="16"/>
      <c r="AU99" s="16"/>
      <c r="AV99" s="16"/>
      <c r="AW99" s="16"/>
      <c r="AX99" s="16"/>
      <c r="AY99" s="101"/>
      <c r="AZ99" s="16"/>
      <c r="BA99" s="16"/>
      <c r="BB99" s="93"/>
      <c r="BC99" s="93"/>
      <c r="BD99" s="93"/>
      <c r="BE99" s="93"/>
      <c r="BF99" s="93"/>
      <c r="BG99" s="93"/>
      <c r="BH99" s="93"/>
      <c r="BI99" s="93"/>
      <c r="BJ99" s="93"/>
      <c r="BK99" s="93"/>
      <c r="BL99" s="93">
        <v>60</v>
      </c>
      <c r="BM99" s="93"/>
      <c r="BN99" s="93"/>
      <c r="BO99" s="93"/>
      <c r="BP99" s="93"/>
      <c r="BQ99" s="93"/>
      <c r="BR99" s="93"/>
      <c r="BS99" s="93"/>
      <c r="BT99" s="93"/>
      <c r="BU99" s="93"/>
      <c r="BV99" s="93"/>
      <c r="BW99" s="93"/>
      <c r="BX99" s="93"/>
      <c r="BY99" s="93"/>
      <c r="BZ99" s="93"/>
      <c r="CA99" s="93"/>
      <c r="CB99" s="93"/>
      <c r="CC99" s="93"/>
      <c r="CD99" s="93"/>
      <c r="CE99" s="103"/>
      <c r="CQ99" s="103" t="s">
        <v>4718</v>
      </c>
    </row>
    <row r="100" spans="1:95" s="85" customFormat="1" ht="15" x14ac:dyDescent="0.2">
      <c r="A100" s="16" t="s">
        <v>4507</v>
      </c>
      <c r="B100" s="16" t="str">
        <f t="shared" si="2"/>
        <v>05</v>
      </c>
      <c r="C100" s="16">
        <v>2013</v>
      </c>
      <c r="D100" s="16">
        <v>201305</v>
      </c>
      <c r="E100" s="105">
        <v>41425</v>
      </c>
      <c r="F100" s="108">
        <v>41421</v>
      </c>
      <c r="G100" s="85">
        <v>1</v>
      </c>
      <c r="H100" s="85" t="s">
        <v>4463</v>
      </c>
      <c r="I100" s="16" t="s">
        <v>4285</v>
      </c>
      <c r="J100" s="85" t="str">
        <f>+VLOOKUP($I100,Responsable!$A$1:$F$128,2,FALSE)</f>
        <v>ana.alvarez@antioquia.gov.co</v>
      </c>
      <c r="K100" s="85" t="str">
        <f>+VLOOKUP($I100,Responsable!$A$1:$F$128,3,FALSE)</f>
        <v>3217707985-3136236780</v>
      </c>
      <c r="L100" s="85">
        <f>+VLOOKUP($I100,Responsable!$A$1:$F$128,4,FALSE)</f>
        <v>8862</v>
      </c>
      <c r="M100" s="93" t="s">
        <v>226</v>
      </c>
      <c r="N100" s="85" t="str">
        <f>+VLOOKUP($M100,Municipio!$A$1:$F$126,2,FALSE)</f>
        <v>05576</v>
      </c>
      <c r="O100" s="85" t="str">
        <f>+VLOOKUP($M100,Municipio!$A$1:$F$126,3,FALSE)</f>
        <v>Cartama</v>
      </c>
      <c r="P100" s="85" t="str">
        <f>+VLOOKUP($M100,Municipio!$A$1:$F$126,4,FALSE)</f>
        <v>Z22</v>
      </c>
      <c r="Q100" s="85" t="str">
        <f>+VLOOKUP($M100,Municipio!$A$1:$F$126,5,FALSE)</f>
        <v>SUROESTE</v>
      </c>
      <c r="R100" s="85" t="str">
        <f>+VLOOKUP($M100,Municipio!$A$1:$F$126,6,FALSE)</f>
        <v>R08</v>
      </c>
      <c r="T100" s="85" t="e">
        <f>+VLOOKUP($S100,Vereda!$A$1:$F$126,2,FALSE)</f>
        <v>#N/A</v>
      </c>
      <c r="U100" s="85" t="e">
        <f>+VLOOKUP($S100,Vereda!$A$1:$F$126,3,FALSE)</f>
        <v>#N/A</v>
      </c>
      <c r="V100" s="86"/>
      <c r="Y100" s="16" t="s">
        <v>349</v>
      </c>
      <c r="Z100" s="93" t="s">
        <v>349</v>
      </c>
      <c r="AA100" s="85">
        <f>+VLOOKUP($Y100,Evento!$A$1:$F$128,2,FALSE)</f>
        <v>19</v>
      </c>
      <c r="AB100" s="93"/>
      <c r="AC100" s="16"/>
      <c r="AD100" s="16"/>
      <c r="AE100" s="16"/>
      <c r="AF100" s="93"/>
      <c r="AG100" s="93"/>
      <c r="AH100" s="16"/>
      <c r="AI100" s="16"/>
      <c r="AJ100" s="16"/>
      <c r="AK100" s="16"/>
      <c r="AL100" s="16"/>
      <c r="AM100" s="16"/>
      <c r="AN100" s="16"/>
      <c r="AO100" s="16"/>
      <c r="AP100" s="16"/>
      <c r="AQ100" s="16"/>
      <c r="AR100" s="16"/>
      <c r="AS100" s="16"/>
      <c r="AT100" s="16"/>
      <c r="AU100" s="16"/>
      <c r="AV100" s="16"/>
      <c r="AW100" s="16"/>
      <c r="AX100" s="16"/>
      <c r="AY100" s="101">
        <v>201300196594</v>
      </c>
      <c r="AZ100" s="16"/>
      <c r="BA100" s="16"/>
      <c r="BB100" s="93"/>
      <c r="BC100" s="93"/>
      <c r="BD100" s="93"/>
      <c r="BE100" s="93"/>
      <c r="BF100" s="93"/>
      <c r="BG100" s="93"/>
      <c r="BH100" s="93"/>
      <c r="BI100" s="93"/>
      <c r="BJ100" s="93"/>
      <c r="BK100" s="93"/>
      <c r="BL100" s="93"/>
      <c r="BM100" s="93"/>
      <c r="BN100" s="93"/>
      <c r="BO100" s="93"/>
      <c r="BP100" s="93"/>
      <c r="BQ100" s="93"/>
      <c r="BR100" s="93"/>
      <c r="BS100" s="93"/>
      <c r="BT100" s="93"/>
      <c r="BU100" s="93"/>
      <c r="BV100" s="93"/>
      <c r="BW100" s="93"/>
      <c r="BX100" s="93"/>
      <c r="BY100" s="93"/>
      <c r="BZ100" s="93"/>
      <c r="CA100" s="93"/>
      <c r="CB100" s="93"/>
      <c r="CC100" s="93"/>
      <c r="CD100" s="93"/>
      <c r="CE100" s="103"/>
      <c r="CQ100" s="103" t="s">
        <v>4719</v>
      </c>
    </row>
    <row r="101" spans="1:95" s="85" customFormat="1" ht="15" x14ac:dyDescent="0.2">
      <c r="A101" s="16" t="s">
        <v>4507</v>
      </c>
      <c r="B101" s="16" t="str">
        <f t="shared" si="2"/>
        <v>05</v>
      </c>
      <c r="C101" s="16">
        <v>2013</v>
      </c>
      <c r="D101" s="16">
        <v>201305</v>
      </c>
      <c r="E101" s="105">
        <v>41425</v>
      </c>
      <c r="F101" s="108">
        <v>41421</v>
      </c>
      <c r="G101" s="85">
        <v>1</v>
      </c>
      <c r="H101" s="85" t="s">
        <v>4463</v>
      </c>
      <c r="I101" s="16" t="s">
        <v>4285</v>
      </c>
      <c r="J101" s="85" t="str">
        <f>+VLOOKUP($I101,Responsable!$A$1:$F$128,2,FALSE)</f>
        <v>ana.alvarez@antioquia.gov.co</v>
      </c>
      <c r="K101" s="85" t="str">
        <f>+VLOOKUP($I101,Responsable!$A$1:$F$128,3,FALSE)</f>
        <v>3217707985-3136236780</v>
      </c>
      <c r="L101" s="85">
        <f>+VLOOKUP($I101,Responsable!$A$1:$F$128,4,FALSE)</f>
        <v>8862</v>
      </c>
      <c r="M101" s="93" t="s">
        <v>66</v>
      </c>
      <c r="N101" s="85" t="str">
        <f>+VLOOKUP($M101,Municipio!$A$1:$F$126,2,FALSE)</f>
        <v>05059</v>
      </c>
      <c r="O101" s="85" t="str">
        <f>+VLOOKUP($M101,Municipio!$A$1:$F$126,3,FALSE)</f>
        <v>Cauca Medio</v>
      </c>
      <c r="P101" s="85" t="str">
        <f>+VLOOKUP($M101,Municipio!$A$1:$F$126,4,FALSE)</f>
        <v>Z14</v>
      </c>
      <c r="Q101" s="85" t="str">
        <f>+VLOOKUP($M101,Municipio!$A$1:$F$126,5,FALSE)</f>
        <v>OCCIDENTE</v>
      </c>
      <c r="R101" s="85" t="str">
        <f>+VLOOKUP($M101,Municipio!$A$1:$F$126,6,FALSE)</f>
        <v>R06</v>
      </c>
      <c r="T101" s="85" t="e">
        <f>+VLOOKUP($S101,Vereda!$A$1:$F$126,2,FALSE)</f>
        <v>#N/A</v>
      </c>
      <c r="U101" s="85" t="e">
        <f>+VLOOKUP($S101,Vereda!$A$1:$F$126,3,FALSE)</f>
        <v>#N/A</v>
      </c>
      <c r="V101" s="86"/>
      <c r="Y101" s="16" t="s">
        <v>4429</v>
      </c>
      <c r="Z101" s="93"/>
      <c r="AA101" s="85">
        <f>+VLOOKUP($Y101,Evento!$A$1:$F$128,2,FALSE)</f>
        <v>39</v>
      </c>
      <c r="AB101" s="93"/>
      <c r="AC101" s="16"/>
      <c r="AD101" s="16"/>
      <c r="AE101" s="16"/>
      <c r="AF101" s="93"/>
      <c r="AG101" s="93"/>
      <c r="AH101" s="16"/>
      <c r="AI101" s="16"/>
      <c r="AJ101" s="16"/>
      <c r="AK101" s="16"/>
      <c r="AL101" s="16"/>
      <c r="AM101" s="16"/>
      <c r="AN101" s="16"/>
      <c r="AO101" s="16"/>
      <c r="AP101" s="16"/>
      <c r="AQ101" s="16"/>
      <c r="AR101" s="16"/>
      <c r="AS101" s="16"/>
      <c r="AT101" s="16"/>
      <c r="AU101" s="16"/>
      <c r="AV101" s="16"/>
      <c r="AW101" s="16"/>
      <c r="AX101" s="16"/>
      <c r="AY101" s="101">
        <v>201300196713</v>
      </c>
      <c r="AZ101" s="16"/>
      <c r="BA101" s="16"/>
      <c r="BB101" s="93"/>
      <c r="BC101" s="93"/>
      <c r="BD101" s="93"/>
      <c r="BE101" s="93"/>
      <c r="BF101" s="93"/>
      <c r="BG101" s="93"/>
      <c r="BH101" s="93"/>
      <c r="BI101" s="93"/>
      <c r="BJ101" s="93"/>
      <c r="BK101" s="93"/>
      <c r="BL101" s="93"/>
      <c r="BM101" s="93"/>
      <c r="BN101" s="93"/>
      <c r="BO101" s="93"/>
      <c r="BP101" s="93"/>
      <c r="BQ101" s="93"/>
      <c r="BR101" s="93"/>
      <c r="BS101" s="93"/>
      <c r="BT101" s="93"/>
      <c r="BU101" s="93"/>
      <c r="BV101" s="93"/>
      <c r="BW101" s="93"/>
      <c r="BX101" s="93"/>
      <c r="BY101" s="93"/>
      <c r="BZ101" s="93"/>
      <c r="CA101" s="93"/>
      <c r="CB101" s="93"/>
      <c r="CC101" s="93"/>
      <c r="CD101" s="93"/>
      <c r="CE101" s="103"/>
      <c r="CQ101" s="103" t="s">
        <v>4720</v>
      </c>
    </row>
    <row r="102" spans="1:95" s="85" customFormat="1" ht="15" x14ac:dyDescent="0.2">
      <c r="A102" s="16" t="s">
        <v>4507</v>
      </c>
      <c r="B102" s="16" t="str">
        <f t="shared" si="2"/>
        <v>05</v>
      </c>
      <c r="C102" s="16">
        <v>2013</v>
      </c>
      <c r="D102" s="16">
        <v>201305</v>
      </c>
      <c r="E102" s="105">
        <v>41425</v>
      </c>
      <c r="F102" s="108">
        <v>41425</v>
      </c>
      <c r="G102" s="85">
        <v>1</v>
      </c>
      <c r="H102" s="85" t="s">
        <v>4463</v>
      </c>
      <c r="I102" s="16" t="s">
        <v>4285</v>
      </c>
      <c r="J102" s="85" t="str">
        <f>+VLOOKUP($I102,Responsable!$A$1:$F$128,2,FALSE)</f>
        <v>ana.alvarez@antioquia.gov.co</v>
      </c>
      <c r="K102" s="85" t="str">
        <f>+VLOOKUP($I102,Responsable!$A$1:$F$128,3,FALSE)</f>
        <v>3217707985-3136236780</v>
      </c>
      <c r="L102" s="85">
        <f>+VLOOKUP($I102,Responsable!$A$1:$F$128,4,FALSE)</f>
        <v>8862</v>
      </c>
      <c r="M102" s="93" t="s">
        <v>90</v>
      </c>
      <c r="N102" s="85" t="str">
        <f>+VLOOKUP($M102,Municipio!$A$1:$F$126,2,FALSE)</f>
        <v>05120</v>
      </c>
      <c r="O102" s="85" t="str">
        <f>+VLOOKUP($M102,Municipio!$A$1:$F$126,3,FALSE)</f>
        <v>Bajo Cauca</v>
      </c>
      <c r="P102" s="85" t="str">
        <f>+VLOOKUP($M102,Municipio!$A$1:$F$126,4,FALSE)</f>
        <v>Z04</v>
      </c>
      <c r="Q102" s="85" t="str">
        <f>+VLOOKUP($M102,Municipio!$A$1:$F$126,5,FALSE)</f>
        <v>BAJO CAUCA</v>
      </c>
      <c r="R102" s="85" t="str">
        <f>+VLOOKUP($M102,Municipio!$A$1:$F$126,6,FALSE)</f>
        <v>R02</v>
      </c>
      <c r="T102" s="85" t="e">
        <f>+VLOOKUP($S102,Vereda!$A$1:$F$126,2,FALSE)</f>
        <v>#N/A</v>
      </c>
      <c r="U102" s="85" t="e">
        <f>+VLOOKUP($S102,Vereda!$A$1:$F$126,3,FALSE)</f>
        <v>#N/A</v>
      </c>
      <c r="V102" s="86"/>
      <c r="Y102" s="16" t="s">
        <v>337</v>
      </c>
      <c r="Z102" s="93" t="s">
        <v>4562</v>
      </c>
      <c r="AA102" s="85">
        <f>+VLOOKUP($Y102,Evento!$A$1:$F$128,2,FALSE)</f>
        <v>7</v>
      </c>
      <c r="AB102" s="93"/>
      <c r="AC102" s="16"/>
      <c r="AD102" s="16"/>
      <c r="AE102" s="16"/>
      <c r="AF102" s="93"/>
      <c r="AG102" s="93"/>
      <c r="AH102" s="16"/>
      <c r="AI102" s="16"/>
      <c r="AJ102" s="16"/>
      <c r="AK102" s="16"/>
      <c r="AL102" s="16"/>
      <c r="AM102" s="16"/>
      <c r="AN102" s="16"/>
      <c r="AO102" s="16"/>
      <c r="AP102" s="16"/>
      <c r="AQ102" s="16"/>
      <c r="AR102" s="16"/>
      <c r="AS102" s="16"/>
      <c r="AT102" s="16"/>
      <c r="AU102" s="16"/>
      <c r="AV102" s="16"/>
      <c r="AW102" s="16"/>
      <c r="AX102" s="16"/>
      <c r="AY102" s="101">
        <v>201300204426</v>
      </c>
      <c r="AZ102" s="16"/>
      <c r="BA102" s="16"/>
      <c r="BB102" s="93">
        <v>2</v>
      </c>
      <c r="BC102" s="93"/>
      <c r="BD102" s="93"/>
      <c r="BE102" s="93">
        <v>2</v>
      </c>
      <c r="BF102" s="93">
        <v>2</v>
      </c>
      <c r="BG102" s="93"/>
      <c r="BH102" s="93"/>
      <c r="BI102" s="93"/>
      <c r="BJ102" s="93"/>
      <c r="BK102" s="93"/>
      <c r="BL102" s="93"/>
      <c r="BM102" s="93"/>
      <c r="BN102" s="93"/>
      <c r="BO102" s="93"/>
      <c r="BP102" s="93"/>
      <c r="BQ102" s="93"/>
      <c r="BR102" s="93"/>
      <c r="BS102" s="93"/>
      <c r="BT102" s="93"/>
      <c r="BU102" s="93"/>
      <c r="BV102" s="93"/>
      <c r="BW102" s="93"/>
      <c r="BX102" s="93"/>
      <c r="BY102" s="93"/>
      <c r="BZ102" s="93"/>
      <c r="CA102" s="93"/>
      <c r="CB102" s="93"/>
      <c r="CC102" s="93"/>
      <c r="CD102" s="93"/>
      <c r="CE102" s="103"/>
      <c r="CQ102" s="103" t="s">
        <v>4721</v>
      </c>
    </row>
    <row r="103" spans="1:95" s="85" customFormat="1" ht="15" x14ac:dyDescent="0.2">
      <c r="A103" s="16" t="s">
        <v>4507</v>
      </c>
      <c r="B103" s="16" t="str">
        <f t="shared" si="2"/>
        <v>05</v>
      </c>
      <c r="C103" s="16">
        <v>2013</v>
      </c>
      <c r="D103" s="16">
        <v>201305</v>
      </c>
      <c r="E103" s="105"/>
      <c r="F103" s="108"/>
      <c r="G103" s="85">
        <v>1</v>
      </c>
      <c r="H103" s="85" t="s">
        <v>4463</v>
      </c>
      <c r="I103" s="16" t="s">
        <v>4285</v>
      </c>
      <c r="J103" s="85" t="str">
        <f>+VLOOKUP($I103,Responsable!$A$1:$F$128,2,FALSE)</f>
        <v>ana.alvarez@antioquia.gov.co</v>
      </c>
      <c r="K103" s="85" t="str">
        <f>+VLOOKUP($I103,Responsable!$A$1:$F$128,3,FALSE)</f>
        <v>3217707985-3136236780</v>
      </c>
      <c r="L103" s="85">
        <f>+VLOOKUP($I103,Responsable!$A$1:$F$128,4,FALSE)</f>
        <v>8862</v>
      </c>
      <c r="M103" s="93" t="s">
        <v>120</v>
      </c>
      <c r="N103" s="85" t="str">
        <f>+VLOOKUP($M103,Municipio!$A$1:$F$126,2,FALSE)</f>
        <v>05154</v>
      </c>
      <c r="O103" s="85" t="str">
        <f>+VLOOKUP($M103,Municipio!$A$1:$F$126,3,FALSE)</f>
        <v>Bajo Cauca</v>
      </c>
      <c r="P103" s="85" t="str">
        <f>+VLOOKUP($M103,Municipio!$A$1:$F$126,4,FALSE)</f>
        <v>Z04</v>
      </c>
      <c r="Q103" s="85" t="str">
        <f>+VLOOKUP($M103,Municipio!$A$1:$F$126,5,FALSE)</f>
        <v>BAJO CAUCA</v>
      </c>
      <c r="R103" s="85" t="str">
        <f>+VLOOKUP($M103,Municipio!$A$1:$F$126,6,FALSE)</f>
        <v>R02</v>
      </c>
      <c r="T103" s="85" t="e">
        <f>+VLOOKUP($S103,Vereda!$A$1:$F$126,2,FALSE)</f>
        <v>#N/A</v>
      </c>
      <c r="U103" s="85" t="e">
        <f>+VLOOKUP($S103,Vereda!$A$1:$F$126,3,FALSE)</f>
        <v>#N/A</v>
      </c>
      <c r="V103" s="86"/>
      <c r="Y103" s="16" t="s">
        <v>348</v>
      </c>
      <c r="Z103" s="93" t="s">
        <v>4544</v>
      </c>
      <c r="AA103" s="85">
        <f>+VLOOKUP($Y103,Evento!$A$1:$F$128,2,FALSE)</f>
        <v>18</v>
      </c>
      <c r="AB103" s="93"/>
      <c r="AC103" s="16"/>
      <c r="AD103" s="16"/>
      <c r="AE103" s="16"/>
      <c r="AF103" s="93"/>
      <c r="AG103" s="93"/>
      <c r="AH103" s="16"/>
      <c r="AI103" s="16"/>
      <c r="AJ103" s="16"/>
      <c r="AK103" s="16"/>
      <c r="AL103" s="16"/>
      <c r="AM103" s="16"/>
      <c r="AN103" s="16"/>
      <c r="AO103" s="16"/>
      <c r="AP103" s="16"/>
      <c r="AQ103" s="16"/>
      <c r="AR103" s="16"/>
      <c r="AS103" s="16"/>
      <c r="AT103" s="16"/>
      <c r="AU103" s="16"/>
      <c r="AV103" s="16"/>
      <c r="AW103" s="16"/>
      <c r="AX103" s="16"/>
      <c r="AY103" s="101" t="s">
        <v>4671</v>
      </c>
      <c r="AZ103" s="16"/>
      <c r="BA103" s="16"/>
      <c r="BB103" s="93"/>
      <c r="BC103" s="93"/>
      <c r="BD103" s="93"/>
      <c r="BE103" s="93"/>
      <c r="BF103" s="93"/>
      <c r="BG103" s="93"/>
      <c r="BH103" s="93"/>
      <c r="BI103" s="93"/>
      <c r="BJ103" s="93"/>
      <c r="BK103" s="93"/>
      <c r="BL103" s="93"/>
      <c r="BM103" s="93"/>
      <c r="BN103" s="93"/>
      <c r="BO103" s="93"/>
      <c r="BP103" s="93"/>
      <c r="BQ103" s="93"/>
      <c r="BR103" s="93"/>
      <c r="BS103" s="93"/>
      <c r="BT103" s="93"/>
      <c r="BU103" s="93"/>
      <c r="BV103" s="93"/>
      <c r="BW103" s="93"/>
      <c r="BX103" s="93"/>
      <c r="BY103" s="93"/>
      <c r="BZ103" s="93"/>
      <c r="CA103" s="93"/>
      <c r="CB103" s="93"/>
      <c r="CC103" s="93"/>
      <c r="CD103" s="93"/>
      <c r="CE103" s="103"/>
      <c r="CQ103" s="103" t="s">
        <v>4722</v>
      </c>
    </row>
    <row r="104" spans="1:95" s="85" customFormat="1" ht="15" x14ac:dyDescent="0.2">
      <c r="A104" s="16" t="s">
        <v>4507</v>
      </c>
      <c r="B104" s="16" t="str">
        <f t="shared" si="2"/>
        <v>05</v>
      </c>
      <c r="C104" s="16">
        <v>2013</v>
      </c>
      <c r="D104" s="16">
        <v>201305</v>
      </c>
      <c r="E104" s="105">
        <v>41425</v>
      </c>
      <c r="F104" s="108">
        <v>41418</v>
      </c>
      <c r="G104" s="85">
        <v>1</v>
      </c>
      <c r="H104" s="85" t="s">
        <v>4463</v>
      </c>
      <c r="I104" s="16" t="s">
        <v>4285</v>
      </c>
      <c r="J104" s="85" t="str">
        <f>+VLOOKUP($I104,Responsable!$A$1:$F$128,2,FALSE)</f>
        <v>ana.alvarez@antioquia.gov.co</v>
      </c>
      <c r="K104" s="85" t="str">
        <f>+VLOOKUP($I104,Responsable!$A$1:$F$128,3,FALSE)</f>
        <v>3217707985-3136236780</v>
      </c>
      <c r="L104" s="85">
        <f>+VLOOKUP($I104,Responsable!$A$1:$F$128,4,FALSE)</f>
        <v>8862</v>
      </c>
      <c r="M104" s="93" t="s">
        <v>296</v>
      </c>
      <c r="N104" s="85" t="str">
        <f>+VLOOKUP($M104,Municipio!$A$1:$F$126,2,FALSE)</f>
        <v>05837</v>
      </c>
      <c r="O104" s="85" t="str">
        <f>+VLOOKUP($M104,Municipio!$A$1:$F$126,3,FALSE)</f>
        <v>Centro</v>
      </c>
      <c r="P104" s="85" t="str">
        <f>+VLOOKUP($M104,Municipio!$A$1:$F$126,4,FALSE)</f>
        <v>Z23</v>
      </c>
      <c r="Q104" s="85" t="str">
        <f>+VLOOKUP($M104,Municipio!$A$1:$F$126,5,FALSE)</f>
        <v>URABÁ</v>
      </c>
      <c r="R104" s="85" t="str">
        <f>+VLOOKUP($M104,Municipio!$A$1:$F$126,6,FALSE)</f>
        <v>R09</v>
      </c>
      <c r="T104" s="85" t="e">
        <f>+VLOOKUP($S104,Vereda!$A$1:$F$126,2,FALSE)</f>
        <v>#N/A</v>
      </c>
      <c r="U104" s="85" t="e">
        <f>+VLOOKUP($S104,Vereda!$A$1:$F$126,3,FALSE)</f>
        <v>#N/A</v>
      </c>
      <c r="V104" s="86"/>
      <c r="Y104" s="16" t="s">
        <v>4429</v>
      </c>
      <c r="Z104" s="93"/>
      <c r="AA104" s="85">
        <f>+VLOOKUP($Y104,Evento!$A$1:$F$128,2,FALSE)</f>
        <v>39</v>
      </c>
      <c r="AB104" s="93"/>
      <c r="AC104" s="16"/>
      <c r="AD104" s="16"/>
      <c r="AE104" s="16"/>
      <c r="AF104" s="93"/>
      <c r="AG104" s="93"/>
      <c r="AH104" s="16"/>
      <c r="AI104" s="16"/>
      <c r="AJ104" s="16"/>
      <c r="AK104" s="16"/>
      <c r="AL104" s="16"/>
      <c r="AM104" s="16"/>
      <c r="AN104" s="16"/>
      <c r="AO104" s="16"/>
      <c r="AP104" s="16"/>
      <c r="AQ104" s="16"/>
      <c r="AR104" s="16"/>
      <c r="AS104" s="16"/>
      <c r="AT104" s="16"/>
      <c r="AU104" s="16"/>
      <c r="AV104" s="16"/>
      <c r="AW104" s="16"/>
      <c r="AX104" s="16"/>
      <c r="AY104" s="101">
        <v>201300194540</v>
      </c>
      <c r="AZ104" s="16"/>
      <c r="BA104" s="16"/>
      <c r="BB104" s="93"/>
      <c r="BC104" s="93"/>
      <c r="BD104" s="93"/>
      <c r="BE104" s="93"/>
      <c r="BF104" s="93"/>
      <c r="BG104" s="93"/>
      <c r="BH104" s="93"/>
      <c r="BI104" s="93"/>
      <c r="BJ104" s="93"/>
      <c r="BK104" s="93"/>
      <c r="BL104" s="93"/>
      <c r="BM104" s="93"/>
      <c r="BN104" s="93"/>
      <c r="BO104" s="93"/>
      <c r="BP104" s="93"/>
      <c r="BQ104" s="93"/>
      <c r="BR104" s="93"/>
      <c r="BS104" s="93"/>
      <c r="BT104" s="93"/>
      <c r="BU104" s="93"/>
      <c r="BV104" s="93"/>
      <c r="BW104" s="93"/>
      <c r="BX104" s="93"/>
      <c r="BY104" s="93"/>
      <c r="BZ104" s="93"/>
      <c r="CA104" s="93"/>
      <c r="CB104" s="93"/>
      <c r="CC104" s="93"/>
      <c r="CD104" s="93"/>
      <c r="CE104" s="103"/>
      <c r="CQ104" s="103" t="s">
        <v>4723</v>
      </c>
    </row>
    <row r="105" spans="1:95" s="85" customFormat="1" ht="15" x14ac:dyDescent="0.2">
      <c r="A105" s="16" t="s">
        <v>4507</v>
      </c>
      <c r="B105" s="16" t="str">
        <f t="shared" si="2"/>
        <v>05</v>
      </c>
      <c r="C105" s="16">
        <v>2013</v>
      </c>
      <c r="D105" s="16">
        <v>201305</v>
      </c>
      <c r="E105" s="105">
        <v>41424</v>
      </c>
      <c r="F105" s="108"/>
      <c r="G105" s="85">
        <v>1</v>
      </c>
      <c r="H105" s="85" t="s">
        <v>4463</v>
      </c>
      <c r="I105" s="16" t="s">
        <v>4285</v>
      </c>
      <c r="J105" s="85" t="str">
        <f>+VLOOKUP($I105,Responsable!$A$1:$F$128,2,FALSE)</f>
        <v>ana.alvarez@antioquia.gov.co</v>
      </c>
      <c r="K105" s="85" t="str">
        <f>+VLOOKUP($I105,Responsable!$A$1:$F$128,3,FALSE)</f>
        <v>3217707985-3136236780</v>
      </c>
      <c r="L105" s="85">
        <f>+VLOOKUP($I105,Responsable!$A$1:$F$128,4,FALSE)</f>
        <v>8862</v>
      </c>
      <c r="M105" s="93" t="s">
        <v>86</v>
      </c>
      <c r="N105" s="85" t="str">
        <f>+VLOOKUP($M105,Municipio!$A$1:$F$126,2,FALSE)</f>
        <v>05107</v>
      </c>
      <c r="O105" s="85" t="str">
        <f>+VLOOKUP($M105,Municipio!$A$1:$F$126,3,FALSE)</f>
        <v>Vertiente Chorros Blancos</v>
      </c>
      <c r="P105" s="85" t="str">
        <f>+VLOOKUP($M105,Municipio!$A$1:$F$126,4,FALSE)</f>
        <v>Z10</v>
      </c>
      <c r="Q105" s="85" t="str">
        <f>+VLOOKUP($M105,Municipio!$A$1:$F$126,5,FALSE)</f>
        <v>NORTE</v>
      </c>
      <c r="R105" s="85" t="str">
        <f>+VLOOKUP($M105,Municipio!$A$1:$F$126,6,FALSE)</f>
        <v>R05</v>
      </c>
      <c r="T105" s="85" t="e">
        <f>+VLOOKUP($S105,Vereda!$A$1:$F$126,2,FALSE)</f>
        <v>#N/A</v>
      </c>
      <c r="U105" s="85" t="e">
        <f>+VLOOKUP($S105,Vereda!$A$1:$F$126,3,FALSE)</f>
        <v>#N/A</v>
      </c>
      <c r="V105" s="86"/>
      <c r="Y105" s="16" t="s">
        <v>344</v>
      </c>
      <c r="Z105" s="93" t="s">
        <v>4551</v>
      </c>
      <c r="AA105" s="85">
        <f>+VLOOKUP($Y105,Evento!$A$1:$F$128,2,FALSE)</f>
        <v>14</v>
      </c>
      <c r="AB105" s="93"/>
      <c r="AC105" s="16"/>
      <c r="AD105" s="16"/>
      <c r="AE105" s="16"/>
      <c r="AF105" s="93"/>
      <c r="AG105" s="93"/>
      <c r="AH105" s="16"/>
      <c r="AI105" s="16"/>
      <c r="AJ105" s="16"/>
      <c r="AK105" s="16"/>
      <c r="AL105" s="16"/>
      <c r="AM105" s="16"/>
      <c r="AN105" s="16"/>
      <c r="AO105" s="16"/>
      <c r="AP105" s="16"/>
      <c r="AQ105" s="16"/>
      <c r="AR105" s="16"/>
      <c r="AS105" s="16"/>
      <c r="AT105" s="16"/>
      <c r="AU105" s="16"/>
      <c r="AV105" s="16"/>
      <c r="AW105" s="16"/>
      <c r="AX105" s="16"/>
      <c r="AY105" s="101">
        <v>201300203231</v>
      </c>
      <c r="AZ105" s="16"/>
      <c r="BA105" s="16"/>
      <c r="BB105" s="93"/>
      <c r="BC105" s="93"/>
      <c r="BD105" s="93"/>
      <c r="BE105" s="93"/>
      <c r="BF105" s="93"/>
      <c r="BG105" s="93"/>
      <c r="BH105" s="93"/>
      <c r="BI105" s="93"/>
      <c r="BJ105" s="93">
        <v>218</v>
      </c>
      <c r="BK105" s="93"/>
      <c r="BL105" s="93"/>
      <c r="BM105" s="93"/>
      <c r="BN105" s="93"/>
      <c r="BO105" s="93"/>
      <c r="BP105" s="93"/>
      <c r="BQ105" s="93"/>
      <c r="BR105" s="93"/>
      <c r="BS105" s="93"/>
      <c r="BT105" s="93"/>
      <c r="BU105" s="93"/>
      <c r="BV105" s="93"/>
      <c r="BW105" s="93"/>
      <c r="BX105" s="93"/>
      <c r="BY105" s="93"/>
      <c r="BZ105" s="93"/>
      <c r="CA105" s="93"/>
      <c r="CB105" s="93"/>
      <c r="CC105" s="93"/>
      <c r="CD105" s="93"/>
      <c r="CE105" s="103"/>
      <c r="CQ105" s="103" t="s">
        <v>4724</v>
      </c>
    </row>
    <row r="106" spans="1:95" s="85" customFormat="1" ht="15" x14ac:dyDescent="0.2">
      <c r="A106" s="16" t="s">
        <v>4507</v>
      </c>
      <c r="B106" s="16" t="str">
        <f t="shared" si="2"/>
        <v>05</v>
      </c>
      <c r="C106" s="16">
        <v>2013</v>
      </c>
      <c r="D106" s="16">
        <v>201305</v>
      </c>
      <c r="E106" s="105"/>
      <c r="F106" s="108"/>
      <c r="G106" s="85">
        <v>1</v>
      </c>
      <c r="H106" s="85" t="s">
        <v>4463</v>
      </c>
      <c r="I106" s="16" t="s">
        <v>4285</v>
      </c>
      <c r="J106" s="85" t="str">
        <f>+VLOOKUP($I106,Responsable!$A$1:$F$128,2,FALSE)</f>
        <v>ana.alvarez@antioquia.gov.co</v>
      </c>
      <c r="K106" s="85" t="str">
        <f>+VLOOKUP($I106,Responsable!$A$1:$F$128,3,FALSE)</f>
        <v>3217707985-3136236780</v>
      </c>
      <c r="L106" s="85">
        <f>+VLOOKUP($I106,Responsable!$A$1:$F$128,4,FALSE)</f>
        <v>8862</v>
      </c>
      <c r="M106" s="93" t="s">
        <v>162</v>
      </c>
      <c r="N106" s="85" t="str">
        <f>+VLOOKUP($M106,Municipio!$A$1:$F$126,2,FALSE)</f>
        <v>05284</v>
      </c>
      <c r="O106" s="85" t="str">
        <f>+VLOOKUP($M106,Municipio!$A$1:$F$126,3,FALSE)</f>
        <v>Cuenca del Río Sucio</v>
      </c>
      <c r="P106" s="85" t="str">
        <f>+VLOOKUP($M106,Municipio!$A$1:$F$126,4,FALSE)</f>
        <v>Z13</v>
      </c>
      <c r="Q106" s="85" t="str">
        <f>+VLOOKUP($M106,Municipio!$A$1:$F$126,5,FALSE)</f>
        <v>OCCIDENTE</v>
      </c>
      <c r="R106" s="85" t="str">
        <f>+VLOOKUP($M106,Municipio!$A$1:$F$126,6,FALSE)</f>
        <v>R06</v>
      </c>
      <c r="T106" s="85" t="e">
        <f>+VLOOKUP($S106,Vereda!$A$1:$F$126,2,FALSE)</f>
        <v>#N/A</v>
      </c>
      <c r="U106" s="85" t="e">
        <f>+VLOOKUP($S106,Vereda!$A$1:$F$126,3,FALSE)</f>
        <v>#N/A</v>
      </c>
      <c r="V106" s="86"/>
      <c r="Y106" s="85" t="s">
        <v>360</v>
      </c>
      <c r="Z106" s="93" t="s">
        <v>360</v>
      </c>
      <c r="AA106" s="85">
        <f>+VLOOKUP($Y106,Evento!$A$1:$F$128,2,FALSE)</f>
        <v>30</v>
      </c>
      <c r="AB106" s="93"/>
      <c r="AC106" s="16"/>
      <c r="AD106" s="16"/>
      <c r="AE106" s="16"/>
      <c r="AF106" s="93"/>
      <c r="AG106" s="93"/>
      <c r="AH106" s="16"/>
      <c r="AI106" s="16"/>
      <c r="AJ106" s="16"/>
      <c r="AK106" s="16"/>
      <c r="AL106" s="16"/>
      <c r="AM106" s="16"/>
      <c r="AN106" s="16"/>
      <c r="AO106" s="16"/>
      <c r="AP106" s="16"/>
      <c r="AQ106" s="16"/>
      <c r="AR106" s="16"/>
      <c r="AS106" s="16"/>
      <c r="AT106" s="16"/>
      <c r="AU106" s="16"/>
      <c r="AV106" s="16"/>
      <c r="AW106" s="16"/>
      <c r="AX106" s="16"/>
      <c r="AY106" s="101" t="s">
        <v>4671</v>
      </c>
      <c r="AZ106" s="16"/>
      <c r="BA106" s="16"/>
      <c r="BB106" s="93">
        <v>6</v>
      </c>
      <c r="BC106" s="93"/>
      <c r="BD106" s="93"/>
      <c r="BE106" s="93"/>
      <c r="BF106" s="93"/>
      <c r="BG106" s="93"/>
      <c r="BH106" s="93"/>
      <c r="BI106" s="93"/>
      <c r="BJ106" s="93"/>
      <c r="BK106" s="93"/>
      <c r="BL106" s="93">
        <v>100</v>
      </c>
      <c r="BM106" s="93"/>
      <c r="BN106" s="93"/>
      <c r="BO106" s="93"/>
      <c r="BP106" s="93"/>
      <c r="BQ106" s="93"/>
      <c r="BR106" s="93"/>
      <c r="BS106" s="93"/>
      <c r="BT106" s="93"/>
      <c r="BU106" s="93"/>
      <c r="BV106" s="93"/>
      <c r="BW106" s="93"/>
      <c r="BX106" s="93"/>
      <c r="BY106" s="93"/>
      <c r="BZ106" s="93"/>
      <c r="CA106" s="93"/>
      <c r="CB106" s="93"/>
      <c r="CC106" s="93"/>
      <c r="CD106" s="93"/>
      <c r="CE106" s="103"/>
      <c r="CQ106" s="103" t="s">
        <v>4725</v>
      </c>
    </row>
    <row r="107" spans="1:95" s="85" customFormat="1" ht="15" x14ac:dyDescent="0.2">
      <c r="A107" s="16" t="s">
        <v>4508</v>
      </c>
      <c r="B107" s="16" t="str">
        <f t="shared" si="2"/>
        <v>06</v>
      </c>
      <c r="C107" s="16">
        <v>2013</v>
      </c>
      <c r="D107" s="16">
        <v>201306</v>
      </c>
      <c r="E107" s="105">
        <v>41436</v>
      </c>
      <c r="F107" s="108">
        <v>41431</v>
      </c>
      <c r="G107" s="85">
        <v>1</v>
      </c>
      <c r="H107" s="85" t="s">
        <v>4463</v>
      </c>
      <c r="I107" s="16" t="s">
        <v>4285</v>
      </c>
      <c r="J107" s="85" t="str">
        <f>+VLOOKUP($I107,Responsable!$A$1:$F$128,2,FALSE)</f>
        <v>ana.alvarez@antioquia.gov.co</v>
      </c>
      <c r="K107" s="85" t="str">
        <f>+VLOOKUP($I107,Responsable!$A$1:$F$128,3,FALSE)</f>
        <v>3217707985-3136236780</v>
      </c>
      <c r="L107" s="85">
        <f>+VLOOKUP($I107,Responsable!$A$1:$F$128,4,FALSE)</f>
        <v>8862</v>
      </c>
      <c r="M107" s="93" t="s">
        <v>74</v>
      </c>
      <c r="N107" s="85" t="str">
        <f>+VLOOKUP($M107,Municipio!$A$1:$F$126,2,FALSE)</f>
        <v>05088</v>
      </c>
      <c r="O107" s="85" t="str">
        <f>+VLOOKUP($M107,Municipio!$A$1:$F$126,3,FALSE)</f>
        <v xml:space="preserve">Norte </v>
      </c>
      <c r="P107" s="85" t="str">
        <f>+VLOOKUP($M107,Municipio!$A$1:$F$126,4,FALSE)</f>
        <v>Z02</v>
      </c>
      <c r="Q107" s="85" t="str">
        <f>+VLOOKUP($M107,Municipio!$A$1:$F$126,5,FALSE)</f>
        <v>VALLE DE ABURRÁ</v>
      </c>
      <c r="R107" s="85" t="str">
        <f>+VLOOKUP($M107,Municipio!$A$1:$F$126,6,FALSE)</f>
        <v>R01</v>
      </c>
      <c r="T107" s="85" t="e">
        <f>+VLOOKUP($S107,Vereda!$A$1:$F$126,2,FALSE)</f>
        <v>#N/A</v>
      </c>
      <c r="U107" s="85" t="e">
        <f>+VLOOKUP($S107,Vereda!$A$1:$F$126,3,FALSE)</f>
        <v>#N/A</v>
      </c>
      <c r="V107" s="86"/>
      <c r="Y107" s="16" t="s">
        <v>337</v>
      </c>
      <c r="Z107" s="93" t="s">
        <v>4563</v>
      </c>
      <c r="AA107" s="85">
        <f>+VLOOKUP($Y107,Evento!$A$1:$F$128,2,FALSE)</f>
        <v>7</v>
      </c>
      <c r="AB107" s="93"/>
      <c r="AC107" s="16"/>
      <c r="AD107" s="16"/>
      <c r="AE107" s="16"/>
      <c r="AF107" s="93"/>
      <c r="AG107" s="93"/>
      <c r="AH107" s="16"/>
      <c r="AI107" s="16"/>
      <c r="AJ107" s="16"/>
      <c r="AK107" s="16"/>
      <c r="AL107" s="16"/>
      <c r="AM107" s="16"/>
      <c r="AN107" s="16"/>
      <c r="AO107" s="16"/>
      <c r="AP107" s="16"/>
      <c r="AQ107" s="16"/>
      <c r="AR107" s="16"/>
      <c r="AS107" s="16"/>
      <c r="AT107" s="16"/>
      <c r="AU107" s="16"/>
      <c r="AV107" s="16"/>
      <c r="AW107" s="16"/>
      <c r="AX107" s="16"/>
      <c r="AY107" s="101">
        <v>201300211500</v>
      </c>
      <c r="AZ107" s="16"/>
      <c r="BA107" s="16"/>
      <c r="BB107" s="93">
        <v>3</v>
      </c>
      <c r="BC107" s="93">
        <v>3</v>
      </c>
      <c r="BD107" s="93">
        <v>13</v>
      </c>
      <c r="BE107" s="93">
        <v>3</v>
      </c>
      <c r="BF107" s="93">
        <v>3</v>
      </c>
      <c r="BG107" s="93"/>
      <c r="BH107" s="93"/>
      <c r="BI107" s="93"/>
      <c r="BJ107" s="93"/>
      <c r="BK107" s="93"/>
      <c r="BL107" s="93"/>
      <c r="BM107" s="93"/>
      <c r="BN107" s="93"/>
      <c r="BO107" s="93"/>
      <c r="BP107" s="93"/>
      <c r="BQ107" s="93"/>
      <c r="BR107" s="93"/>
      <c r="BS107" s="93"/>
      <c r="BT107" s="93"/>
      <c r="BU107" s="93"/>
      <c r="BV107" s="93"/>
      <c r="BW107" s="93"/>
      <c r="BX107" s="93"/>
      <c r="BY107" s="93"/>
      <c r="BZ107" s="93"/>
      <c r="CA107" s="93"/>
      <c r="CB107" s="93"/>
      <c r="CC107" s="93"/>
      <c r="CD107" s="93"/>
      <c r="CE107" s="103"/>
      <c r="CQ107" s="103" t="s">
        <v>4726</v>
      </c>
    </row>
    <row r="108" spans="1:95" s="85" customFormat="1" ht="15" x14ac:dyDescent="0.2">
      <c r="A108" s="16" t="s">
        <v>4508</v>
      </c>
      <c r="B108" s="16" t="str">
        <f t="shared" si="2"/>
        <v>06</v>
      </c>
      <c r="C108" s="16">
        <v>2013</v>
      </c>
      <c r="D108" s="16">
        <v>201306</v>
      </c>
      <c r="E108" s="105">
        <v>41432</v>
      </c>
      <c r="F108" s="108"/>
      <c r="G108" s="85">
        <v>1</v>
      </c>
      <c r="H108" s="85" t="s">
        <v>4463</v>
      </c>
      <c r="I108" s="16" t="s">
        <v>4285</v>
      </c>
      <c r="J108" s="85" t="str">
        <f>+VLOOKUP($I108,Responsable!$A$1:$F$128,2,FALSE)</f>
        <v>ana.alvarez@antioquia.gov.co</v>
      </c>
      <c r="K108" s="85" t="str">
        <f>+VLOOKUP($I108,Responsable!$A$1:$F$128,3,FALSE)</f>
        <v>3217707985-3136236780</v>
      </c>
      <c r="L108" s="85">
        <f>+VLOOKUP($I108,Responsable!$A$1:$F$128,4,FALSE)</f>
        <v>8862</v>
      </c>
      <c r="M108" s="93" t="s">
        <v>214</v>
      </c>
      <c r="N108" s="85" t="str">
        <f>+VLOOKUP($M108,Municipio!$A$1:$F$126,2,FALSE)</f>
        <v>05480</v>
      </c>
      <c r="O108" s="85" t="str">
        <f>+VLOOKUP($M108,Municipio!$A$1:$F$126,3,FALSE)</f>
        <v>Centro</v>
      </c>
      <c r="P108" s="85" t="str">
        <f>+VLOOKUP($M108,Municipio!$A$1:$F$126,4,FALSE)</f>
        <v>Z23</v>
      </c>
      <c r="Q108" s="85" t="str">
        <f>+VLOOKUP($M108,Municipio!$A$1:$F$126,5,FALSE)</f>
        <v>URABÁ</v>
      </c>
      <c r="R108" s="85" t="str">
        <f>+VLOOKUP($M108,Municipio!$A$1:$F$126,6,FALSE)</f>
        <v>R09</v>
      </c>
      <c r="T108" s="85" t="e">
        <f>+VLOOKUP($S108,Vereda!$A$1:$F$126,2,FALSE)</f>
        <v>#N/A</v>
      </c>
      <c r="U108" s="85" t="e">
        <f>+VLOOKUP($S108,Vereda!$A$1:$F$126,3,FALSE)</f>
        <v>#N/A</v>
      </c>
      <c r="V108" s="86"/>
      <c r="Y108" s="85" t="s">
        <v>360</v>
      </c>
      <c r="Z108" s="93" t="s">
        <v>360</v>
      </c>
      <c r="AA108" s="85">
        <f>+VLOOKUP($Y108,Evento!$A$1:$F$128,2,FALSE)</f>
        <v>30</v>
      </c>
      <c r="AB108" s="93"/>
      <c r="AC108" s="16"/>
      <c r="AD108" s="16"/>
      <c r="AE108" s="16"/>
      <c r="AF108" s="93"/>
      <c r="AG108" s="93"/>
      <c r="AH108" s="16"/>
      <c r="AI108" s="16"/>
      <c r="AJ108" s="16"/>
      <c r="AK108" s="16"/>
      <c r="AL108" s="16"/>
      <c r="AM108" s="16"/>
      <c r="AN108" s="16"/>
      <c r="AO108" s="16"/>
      <c r="AP108" s="16"/>
      <c r="AQ108" s="16"/>
      <c r="AR108" s="16"/>
      <c r="AS108" s="16"/>
      <c r="AT108" s="16"/>
      <c r="AU108" s="16"/>
      <c r="AV108" s="16"/>
      <c r="AW108" s="16"/>
      <c r="AX108" s="16"/>
      <c r="AY108" s="101"/>
      <c r="AZ108" s="16"/>
      <c r="BA108" s="16"/>
      <c r="BB108" s="93">
        <v>40</v>
      </c>
      <c r="BC108" s="93">
        <v>40</v>
      </c>
      <c r="BD108" s="93">
        <v>40</v>
      </c>
      <c r="BE108" s="93">
        <v>60</v>
      </c>
      <c r="BF108" s="93"/>
      <c r="BG108" s="93">
        <v>40</v>
      </c>
      <c r="BH108" s="93"/>
      <c r="BI108" s="93"/>
      <c r="BJ108" s="93"/>
      <c r="BK108" s="93"/>
      <c r="BL108" s="93">
        <v>450</v>
      </c>
      <c r="BM108" s="93"/>
      <c r="BN108" s="93"/>
      <c r="BO108" s="93"/>
      <c r="BP108" s="93"/>
      <c r="BQ108" s="93">
        <v>2</v>
      </c>
      <c r="BR108" s="93"/>
      <c r="BS108" s="93"/>
      <c r="BT108" s="93"/>
      <c r="BU108" s="93"/>
      <c r="BV108" s="93"/>
      <c r="BW108" s="93"/>
      <c r="BX108" s="93"/>
      <c r="BY108" s="93"/>
      <c r="BZ108" s="93"/>
      <c r="CA108" s="93"/>
      <c r="CB108" s="93"/>
      <c r="CC108" s="93"/>
      <c r="CD108" s="93"/>
      <c r="CE108" s="103"/>
      <c r="CQ108" s="103" t="s">
        <v>4727</v>
      </c>
    </row>
    <row r="109" spans="1:95" s="85" customFormat="1" ht="15" x14ac:dyDescent="0.2">
      <c r="A109" s="16" t="s">
        <v>4508</v>
      </c>
      <c r="B109" s="16" t="str">
        <f t="shared" si="2"/>
        <v>06</v>
      </c>
      <c r="C109" s="16">
        <v>2013</v>
      </c>
      <c r="D109" s="16">
        <v>201306</v>
      </c>
      <c r="E109" s="105">
        <v>41432</v>
      </c>
      <c r="F109" s="108">
        <v>41436</v>
      </c>
      <c r="G109" s="85">
        <v>1</v>
      </c>
      <c r="H109" s="85" t="s">
        <v>4463</v>
      </c>
      <c r="I109" s="16" t="s">
        <v>4285</v>
      </c>
      <c r="J109" s="85" t="str">
        <f>+VLOOKUP($I109,Responsable!$A$1:$F$128,2,FALSE)</f>
        <v>ana.alvarez@antioquia.gov.co</v>
      </c>
      <c r="K109" s="85" t="str">
        <f>+VLOOKUP($I109,Responsable!$A$1:$F$128,3,FALSE)</f>
        <v>3217707985-3136236780</v>
      </c>
      <c r="L109" s="85">
        <f>+VLOOKUP($I109,Responsable!$A$1:$F$128,4,FALSE)</f>
        <v>8862</v>
      </c>
      <c r="M109" s="93" t="s">
        <v>74</v>
      </c>
      <c r="N109" s="85" t="str">
        <f>+VLOOKUP($M109,Municipio!$A$1:$F$126,2,FALSE)</f>
        <v>05088</v>
      </c>
      <c r="O109" s="85" t="str">
        <f>+VLOOKUP($M109,Municipio!$A$1:$F$126,3,FALSE)</f>
        <v xml:space="preserve">Norte </v>
      </c>
      <c r="P109" s="85" t="str">
        <f>+VLOOKUP($M109,Municipio!$A$1:$F$126,4,FALSE)</f>
        <v>Z02</v>
      </c>
      <c r="Q109" s="85" t="str">
        <f>+VLOOKUP($M109,Municipio!$A$1:$F$126,5,FALSE)</f>
        <v>VALLE DE ABURRÁ</v>
      </c>
      <c r="R109" s="85" t="str">
        <f>+VLOOKUP($M109,Municipio!$A$1:$F$126,6,FALSE)</f>
        <v>R01</v>
      </c>
      <c r="T109" s="85" t="e">
        <f>+VLOOKUP($S109,Vereda!$A$1:$F$126,2,FALSE)</f>
        <v>#N/A</v>
      </c>
      <c r="U109" s="85" t="e">
        <f>+VLOOKUP($S109,Vereda!$A$1:$F$126,3,FALSE)</f>
        <v>#N/A</v>
      </c>
      <c r="V109" s="86"/>
      <c r="Y109" s="16" t="s">
        <v>337</v>
      </c>
      <c r="Z109" s="93" t="s">
        <v>4563</v>
      </c>
      <c r="AA109" s="85">
        <f>+VLOOKUP($Y109,Evento!$A$1:$F$128,2,FALSE)</f>
        <v>7</v>
      </c>
      <c r="AB109" s="93"/>
      <c r="AC109" s="16"/>
      <c r="AD109" s="16"/>
      <c r="AE109" s="16"/>
      <c r="AF109" s="93"/>
      <c r="AG109" s="93"/>
      <c r="AH109" s="16"/>
      <c r="AI109" s="16"/>
      <c r="AJ109" s="16"/>
      <c r="AK109" s="16"/>
      <c r="AL109" s="16"/>
      <c r="AM109" s="16"/>
      <c r="AN109" s="16"/>
      <c r="AO109" s="16"/>
      <c r="AP109" s="16"/>
      <c r="AQ109" s="16"/>
      <c r="AR109" s="16"/>
      <c r="AS109" s="16"/>
      <c r="AT109" s="16"/>
      <c r="AU109" s="16"/>
      <c r="AV109" s="16"/>
      <c r="AW109" s="16"/>
      <c r="AX109" s="16"/>
      <c r="AY109" s="101">
        <v>201300214031</v>
      </c>
      <c r="AZ109" s="16"/>
      <c r="BA109" s="16"/>
      <c r="BB109" s="93">
        <v>2</v>
      </c>
      <c r="BC109" s="93">
        <v>2</v>
      </c>
      <c r="BD109" s="93">
        <v>2</v>
      </c>
      <c r="BE109" s="93"/>
      <c r="BF109" s="93"/>
      <c r="BG109" s="93"/>
      <c r="BH109" s="93"/>
      <c r="BI109" s="93"/>
      <c r="BJ109" s="93"/>
      <c r="BK109" s="93"/>
      <c r="BL109" s="93"/>
      <c r="BM109" s="93"/>
      <c r="BN109" s="93"/>
      <c r="BO109" s="93"/>
      <c r="BP109" s="93"/>
      <c r="BQ109" s="93"/>
      <c r="BR109" s="93"/>
      <c r="BS109" s="93"/>
      <c r="BT109" s="93"/>
      <c r="BU109" s="93"/>
      <c r="BV109" s="93"/>
      <c r="BW109" s="93"/>
      <c r="BX109" s="93"/>
      <c r="BY109" s="93"/>
      <c r="BZ109" s="93"/>
      <c r="CA109" s="93"/>
      <c r="CB109" s="93"/>
      <c r="CC109" s="93"/>
      <c r="CD109" s="93"/>
      <c r="CE109" s="103"/>
      <c r="CQ109" s="103" t="s">
        <v>4728</v>
      </c>
    </row>
    <row r="110" spans="1:95" s="85" customFormat="1" ht="15" x14ac:dyDescent="0.2">
      <c r="A110" s="16" t="s">
        <v>4508</v>
      </c>
      <c r="B110" s="16" t="str">
        <f t="shared" si="2"/>
        <v>06</v>
      </c>
      <c r="C110" s="16">
        <v>2013</v>
      </c>
      <c r="D110" s="16">
        <v>201306</v>
      </c>
      <c r="E110" s="105"/>
      <c r="F110" s="108"/>
      <c r="G110" s="85">
        <v>1</v>
      </c>
      <c r="H110" s="85" t="s">
        <v>4463</v>
      </c>
      <c r="I110" s="16" t="s">
        <v>4285</v>
      </c>
      <c r="J110" s="85" t="str">
        <f>+VLOOKUP($I110,Responsable!$A$1:$F$128,2,FALSE)</f>
        <v>ana.alvarez@antioquia.gov.co</v>
      </c>
      <c r="K110" s="85" t="str">
        <f>+VLOOKUP($I110,Responsable!$A$1:$F$128,3,FALSE)</f>
        <v>3217707985-3136236780</v>
      </c>
      <c r="L110" s="85">
        <f>+VLOOKUP($I110,Responsable!$A$1:$F$128,4,FALSE)</f>
        <v>8862</v>
      </c>
      <c r="M110" s="93" t="s">
        <v>189</v>
      </c>
      <c r="N110" s="85" t="str">
        <f>+VLOOKUP($M110,Municipio!$A$1:$F$126,2,FALSE)</f>
        <v>05368</v>
      </c>
      <c r="O110" s="85" t="str">
        <f>+VLOOKUP($M110,Municipio!$A$1:$F$126,3,FALSE)</f>
        <v>Cartama</v>
      </c>
      <c r="P110" s="85" t="str">
        <f>+VLOOKUP($M110,Municipio!$A$1:$F$126,4,FALSE)</f>
        <v>Z22</v>
      </c>
      <c r="Q110" s="85" t="str">
        <f>+VLOOKUP($M110,Municipio!$A$1:$F$126,5,FALSE)</f>
        <v>SUROESTE</v>
      </c>
      <c r="R110" s="85" t="str">
        <f>+VLOOKUP($M110,Municipio!$A$1:$F$126,6,FALSE)</f>
        <v>R08</v>
      </c>
      <c r="T110" s="85" t="e">
        <f>+VLOOKUP($S110,Vereda!$A$1:$F$126,2,FALSE)</f>
        <v>#N/A</v>
      </c>
      <c r="U110" s="85" t="e">
        <f>+VLOOKUP($S110,Vereda!$A$1:$F$126,3,FALSE)</f>
        <v>#N/A</v>
      </c>
      <c r="V110" s="86"/>
      <c r="Y110" s="16" t="s">
        <v>4425</v>
      </c>
      <c r="Z110" s="93" t="s">
        <v>4564</v>
      </c>
      <c r="AA110" s="85">
        <f>+VLOOKUP($Y110,Evento!$A$1:$F$128,2,FALSE)</f>
        <v>37</v>
      </c>
      <c r="AB110" s="93"/>
      <c r="AC110" s="16"/>
      <c r="AD110" s="16"/>
      <c r="AE110" s="16"/>
      <c r="AF110" s="93"/>
      <c r="AG110" s="93"/>
      <c r="AH110" s="16"/>
      <c r="AI110" s="16"/>
      <c r="AJ110" s="16"/>
      <c r="AK110" s="16"/>
      <c r="AL110" s="16"/>
      <c r="AM110" s="16"/>
      <c r="AN110" s="16"/>
      <c r="AO110" s="16"/>
      <c r="AP110" s="16"/>
      <c r="AQ110" s="16"/>
      <c r="AR110" s="16"/>
      <c r="AS110" s="16"/>
      <c r="AT110" s="16"/>
      <c r="AU110" s="16"/>
      <c r="AV110" s="16"/>
      <c r="AW110" s="16"/>
      <c r="AX110" s="16"/>
      <c r="AY110" s="101"/>
      <c r="AZ110" s="16"/>
      <c r="BA110" s="16"/>
      <c r="BB110" s="93"/>
      <c r="BC110" s="93"/>
      <c r="BD110" s="93"/>
      <c r="BE110" s="93"/>
      <c r="BF110" s="93"/>
      <c r="BG110" s="93"/>
      <c r="BH110" s="93"/>
      <c r="BI110" s="93"/>
      <c r="BJ110" s="93"/>
      <c r="BK110" s="93"/>
      <c r="BL110" s="93"/>
      <c r="BM110" s="93"/>
      <c r="BN110" s="93"/>
      <c r="BO110" s="93"/>
      <c r="BP110" s="93"/>
      <c r="BQ110" s="93"/>
      <c r="BR110" s="93"/>
      <c r="BS110" s="93"/>
      <c r="BT110" s="93"/>
      <c r="BU110" s="93"/>
      <c r="BV110" s="93"/>
      <c r="BW110" s="93"/>
      <c r="BX110" s="93"/>
      <c r="BY110" s="93"/>
      <c r="BZ110" s="93"/>
      <c r="CA110" s="93"/>
      <c r="CB110" s="93"/>
      <c r="CC110" s="93"/>
      <c r="CD110" s="93"/>
      <c r="CE110" s="103"/>
      <c r="CQ110" s="103"/>
    </row>
    <row r="111" spans="1:95" s="85" customFormat="1" ht="15" x14ac:dyDescent="0.2">
      <c r="A111" s="16" t="s">
        <v>4508</v>
      </c>
      <c r="B111" s="16" t="str">
        <f t="shared" si="2"/>
        <v>06</v>
      </c>
      <c r="C111" s="16">
        <v>2013</v>
      </c>
      <c r="D111" s="16">
        <v>201306</v>
      </c>
      <c r="E111" s="105">
        <v>41437</v>
      </c>
      <c r="F111" s="108">
        <v>41432</v>
      </c>
      <c r="G111" s="85">
        <v>1</v>
      </c>
      <c r="H111" s="85" t="s">
        <v>4463</v>
      </c>
      <c r="I111" s="16" t="s">
        <v>4285</v>
      </c>
      <c r="J111" s="85" t="str">
        <f>+VLOOKUP($I111,Responsable!$A$1:$F$128,2,FALSE)</f>
        <v>ana.alvarez@antioquia.gov.co</v>
      </c>
      <c r="K111" s="85" t="str">
        <f>+VLOOKUP($I111,Responsable!$A$1:$F$128,3,FALSE)</f>
        <v>3217707985-3136236780</v>
      </c>
      <c r="L111" s="85">
        <f>+VLOOKUP($I111,Responsable!$A$1:$F$128,4,FALSE)</f>
        <v>8862</v>
      </c>
      <c r="M111" s="93" t="s">
        <v>6</v>
      </c>
      <c r="N111" s="85" t="str">
        <f>+VLOOKUP($M111,Municipio!$A$1:$F$126,2,FALSE)</f>
        <v>05002</v>
      </c>
      <c r="O111" s="85" t="str">
        <f>+VLOOKUP($M111,Municipio!$A$1:$F$126,3,FALSE)</f>
        <v>Páramo</v>
      </c>
      <c r="P111" s="85" t="str">
        <f>+VLOOKUP($M111,Municipio!$A$1:$F$126,4,FALSE)</f>
        <v>Z15</v>
      </c>
      <c r="Q111" s="85" t="str">
        <f>+VLOOKUP($M111,Municipio!$A$1:$F$126,5,FALSE)</f>
        <v>ORIENTE</v>
      </c>
      <c r="R111" s="85" t="str">
        <f>+VLOOKUP($M111,Municipio!$A$1:$F$126,6,FALSE)</f>
        <v>R07</v>
      </c>
      <c r="T111" s="85" t="e">
        <f>+VLOOKUP($S111,Vereda!$A$1:$F$126,2,FALSE)</f>
        <v>#N/A</v>
      </c>
      <c r="U111" s="85" t="e">
        <f>+VLOOKUP($S111,Vereda!$A$1:$F$126,3,FALSE)</f>
        <v>#N/A</v>
      </c>
      <c r="V111" s="86"/>
      <c r="Y111" s="16" t="s">
        <v>337</v>
      </c>
      <c r="Z111" s="93" t="s">
        <v>337</v>
      </c>
      <c r="AA111" s="85">
        <f>+VLOOKUP($Y111,Evento!$A$1:$F$128,2,FALSE)</f>
        <v>7</v>
      </c>
      <c r="AB111" s="93"/>
      <c r="AC111" s="16"/>
      <c r="AD111" s="16"/>
      <c r="AE111" s="16"/>
      <c r="AF111" s="93"/>
      <c r="AG111" s="93"/>
      <c r="AH111" s="16"/>
      <c r="AI111" s="16"/>
      <c r="AJ111" s="16"/>
      <c r="AK111" s="16"/>
      <c r="AL111" s="16"/>
      <c r="AM111" s="16"/>
      <c r="AN111" s="16"/>
      <c r="AO111" s="16"/>
      <c r="AP111" s="16"/>
      <c r="AQ111" s="16"/>
      <c r="AR111" s="16"/>
      <c r="AS111" s="16"/>
      <c r="AT111" s="16"/>
      <c r="AU111" s="16"/>
      <c r="AV111" s="16"/>
      <c r="AW111" s="16"/>
      <c r="AX111" s="16"/>
      <c r="AY111" s="101">
        <v>201300214610</v>
      </c>
      <c r="AZ111" s="16"/>
      <c r="BA111" s="16"/>
      <c r="BB111" s="93">
        <v>9</v>
      </c>
      <c r="BC111" s="93">
        <v>9</v>
      </c>
      <c r="BD111" s="93">
        <v>9</v>
      </c>
      <c r="BE111" s="93"/>
      <c r="BF111" s="93"/>
      <c r="BG111" s="93"/>
      <c r="BH111" s="93"/>
      <c r="BI111" s="93"/>
      <c r="BJ111" s="93"/>
      <c r="BK111" s="93"/>
      <c r="BL111" s="93"/>
      <c r="BM111" s="93"/>
      <c r="BN111" s="93"/>
      <c r="BO111" s="93"/>
      <c r="BP111" s="93"/>
      <c r="BQ111" s="93">
        <v>1</v>
      </c>
      <c r="BR111" s="93"/>
      <c r="BS111" s="93"/>
      <c r="BT111" s="93"/>
      <c r="BU111" s="93"/>
      <c r="BV111" s="93"/>
      <c r="BW111" s="93"/>
      <c r="BX111" s="93"/>
      <c r="BY111" s="93"/>
      <c r="BZ111" s="93"/>
      <c r="CA111" s="93"/>
      <c r="CB111" s="93"/>
      <c r="CC111" s="93"/>
      <c r="CD111" s="93"/>
      <c r="CE111" s="103"/>
      <c r="CQ111" s="103" t="s">
        <v>4729</v>
      </c>
    </row>
    <row r="112" spans="1:95" s="85" customFormat="1" ht="15" x14ac:dyDescent="0.2">
      <c r="A112" s="16" t="s">
        <v>4508</v>
      </c>
      <c r="B112" s="16" t="str">
        <f t="shared" si="2"/>
        <v>06</v>
      </c>
      <c r="C112" s="16">
        <v>2013</v>
      </c>
      <c r="D112" s="16">
        <v>201306</v>
      </c>
      <c r="E112" s="105"/>
      <c r="F112" s="108">
        <v>41437</v>
      </c>
      <c r="G112" s="85">
        <v>1</v>
      </c>
      <c r="H112" s="85" t="s">
        <v>4463</v>
      </c>
      <c r="I112" s="16" t="s">
        <v>4285</v>
      </c>
      <c r="J112" s="85" t="str">
        <f>+VLOOKUP($I112,Responsable!$A$1:$F$128,2,FALSE)</f>
        <v>ana.alvarez@antioquia.gov.co</v>
      </c>
      <c r="K112" s="85" t="str">
        <f>+VLOOKUP($I112,Responsable!$A$1:$F$128,3,FALSE)</f>
        <v>3217707985-3136236780</v>
      </c>
      <c r="L112" s="85">
        <f>+VLOOKUP($I112,Responsable!$A$1:$F$128,4,FALSE)</f>
        <v>8862</v>
      </c>
      <c r="M112" s="93" t="s">
        <v>310</v>
      </c>
      <c r="N112" s="85" t="str">
        <f>+VLOOKUP($M112,Municipio!$A$1:$F$126,2,FALSE)</f>
        <v>05873</v>
      </c>
      <c r="O112" s="85" t="str">
        <f>+VLOOKUP($M112,Municipio!$A$1:$F$126,3,FALSE)</f>
        <v>Atrato Medio</v>
      </c>
      <c r="P112" s="85" t="str">
        <f>+VLOOKUP($M112,Municipio!$A$1:$F$126,4,FALSE)</f>
        <v>Z25</v>
      </c>
      <c r="Q112" s="85" t="str">
        <f>+VLOOKUP($M112,Municipio!$A$1:$F$126,5,FALSE)</f>
        <v>URABÁ</v>
      </c>
      <c r="R112" s="85" t="str">
        <f>+VLOOKUP($M112,Municipio!$A$1:$F$126,6,FALSE)</f>
        <v>R09</v>
      </c>
      <c r="T112" s="85" t="e">
        <f>+VLOOKUP($S112,Vereda!$A$1:$F$126,2,FALSE)</f>
        <v>#N/A</v>
      </c>
      <c r="U112" s="85" t="e">
        <f>+VLOOKUP($S112,Vereda!$A$1:$F$126,3,FALSE)</f>
        <v>#N/A</v>
      </c>
      <c r="V112" s="86"/>
      <c r="Y112" s="16" t="s">
        <v>337</v>
      </c>
      <c r="Z112" s="93" t="s">
        <v>4562</v>
      </c>
      <c r="AA112" s="85">
        <f>+VLOOKUP($Y112,Evento!$A$1:$F$128,2,FALSE)</f>
        <v>7</v>
      </c>
      <c r="AB112" s="93"/>
      <c r="AC112" s="16"/>
      <c r="AD112" s="16"/>
      <c r="AE112" s="16"/>
      <c r="AF112" s="93"/>
      <c r="AG112" s="93"/>
      <c r="AH112" s="16"/>
      <c r="AI112" s="16"/>
      <c r="AJ112" s="16"/>
      <c r="AK112" s="16"/>
      <c r="AL112" s="16"/>
      <c r="AM112" s="16"/>
      <c r="AN112" s="16"/>
      <c r="AO112" s="16"/>
      <c r="AP112" s="16"/>
      <c r="AQ112" s="16"/>
      <c r="AR112" s="16"/>
      <c r="AS112" s="16"/>
      <c r="AT112" s="16"/>
      <c r="AU112" s="16"/>
      <c r="AV112" s="16"/>
      <c r="AW112" s="16"/>
      <c r="AX112" s="16"/>
      <c r="AY112" s="101" t="s">
        <v>4671</v>
      </c>
      <c r="AZ112" s="16"/>
      <c r="BA112" s="16"/>
      <c r="BB112" s="93">
        <v>13</v>
      </c>
      <c r="BC112" s="93"/>
      <c r="BD112" s="93">
        <v>13</v>
      </c>
      <c r="BE112" s="93"/>
      <c r="BF112" s="93"/>
      <c r="BG112" s="93"/>
      <c r="BH112" s="93"/>
      <c r="BI112" s="93"/>
      <c r="BJ112" s="93"/>
      <c r="BK112" s="93"/>
      <c r="BL112" s="93"/>
      <c r="BM112" s="93"/>
      <c r="BN112" s="93"/>
      <c r="BO112" s="93"/>
      <c r="BP112" s="93"/>
      <c r="BQ112" s="93"/>
      <c r="BR112" s="93"/>
      <c r="BS112" s="93"/>
      <c r="BT112" s="93"/>
      <c r="BU112" s="93"/>
      <c r="BV112" s="93"/>
      <c r="BW112" s="93"/>
      <c r="BX112" s="93"/>
      <c r="BY112" s="93"/>
      <c r="BZ112" s="93"/>
      <c r="CA112" s="93"/>
      <c r="CB112" s="93"/>
      <c r="CC112" s="93"/>
      <c r="CD112" s="93"/>
      <c r="CE112" s="103"/>
      <c r="CQ112" s="103" t="s">
        <v>4730</v>
      </c>
    </row>
    <row r="113" spans="1:95" s="85" customFormat="1" ht="15" x14ac:dyDescent="0.2">
      <c r="A113" s="16" t="s">
        <v>4508</v>
      </c>
      <c r="B113" s="16" t="str">
        <f t="shared" si="2"/>
        <v>06</v>
      </c>
      <c r="C113" s="16">
        <v>2013</v>
      </c>
      <c r="D113" s="16">
        <v>201306</v>
      </c>
      <c r="E113" s="105"/>
      <c r="F113" s="108"/>
      <c r="G113" s="85">
        <v>1</v>
      </c>
      <c r="H113" s="85" t="s">
        <v>4463</v>
      </c>
      <c r="I113" s="16" t="s">
        <v>4285</v>
      </c>
      <c r="J113" s="85" t="str">
        <f>+VLOOKUP($I113,Responsable!$A$1:$F$128,2,FALSE)</f>
        <v>ana.alvarez@antioquia.gov.co</v>
      </c>
      <c r="K113" s="85" t="str">
        <f>+VLOOKUP($I113,Responsable!$A$1:$F$128,3,FALSE)</f>
        <v>3217707985-3136236780</v>
      </c>
      <c r="L113" s="85">
        <f>+VLOOKUP($I113,Responsable!$A$1:$F$128,4,FALSE)</f>
        <v>8862</v>
      </c>
      <c r="M113" s="93" t="s">
        <v>90</v>
      </c>
      <c r="N113" s="85" t="str">
        <f>+VLOOKUP($M113,Municipio!$A$1:$F$126,2,FALSE)</f>
        <v>05120</v>
      </c>
      <c r="O113" s="85" t="str">
        <f>+VLOOKUP($M113,Municipio!$A$1:$F$126,3,FALSE)</f>
        <v>Bajo Cauca</v>
      </c>
      <c r="P113" s="85" t="str">
        <f>+VLOOKUP($M113,Municipio!$A$1:$F$126,4,FALSE)</f>
        <v>Z04</v>
      </c>
      <c r="Q113" s="85" t="str">
        <f>+VLOOKUP($M113,Municipio!$A$1:$F$126,5,FALSE)</f>
        <v>BAJO CAUCA</v>
      </c>
      <c r="R113" s="85" t="str">
        <f>+VLOOKUP($M113,Municipio!$A$1:$F$126,6,FALSE)</f>
        <v>R02</v>
      </c>
      <c r="T113" s="85" t="e">
        <f>+VLOOKUP($S113,Vereda!$A$1:$F$126,2,FALSE)</f>
        <v>#N/A</v>
      </c>
      <c r="U113" s="85" t="e">
        <f>+VLOOKUP($S113,Vereda!$A$1:$F$126,3,FALSE)</f>
        <v>#N/A</v>
      </c>
      <c r="V113" s="86"/>
      <c r="Y113" s="85" t="s">
        <v>360</v>
      </c>
      <c r="Z113" s="93" t="s">
        <v>360</v>
      </c>
      <c r="AA113" s="85">
        <f>+VLOOKUP($Y113,Evento!$A$1:$F$128,2,FALSE)</f>
        <v>30</v>
      </c>
      <c r="AB113" s="93"/>
      <c r="AC113" s="16"/>
      <c r="AD113" s="16"/>
      <c r="AE113" s="16"/>
      <c r="AF113" s="93"/>
      <c r="AG113" s="93"/>
      <c r="AH113" s="16"/>
      <c r="AI113" s="16"/>
      <c r="AJ113" s="16"/>
      <c r="AK113" s="16"/>
      <c r="AL113" s="16"/>
      <c r="AM113" s="16"/>
      <c r="AN113" s="16"/>
      <c r="AO113" s="16"/>
      <c r="AP113" s="16"/>
      <c r="AQ113" s="16"/>
      <c r="AR113" s="16"/>
      <c r="AS113" s="16"/>
      <c r="AT113" s="16"/>
      <c r="AU113" s="16"/>
      <c r="AV113" s="16"/>
      <c r="AW113" s="16"/>
      <c r="AX113" s="16"/>
      <c r="AY113" s="101" t="s">
        <v>4671</v>
      </c>
      <c r="AZ113" s="16"/>
      <c r="BA113" s="16"/>
      <c r="BB113" s="93"/>
      <c r="BC113" s="93"/>
      <c r="BD113" s="93"/>
      <c r="BE113" s="93"/>
      <c r="BF113" s="93"/>
      <c r="BG113" s="93"/>
      <c r="BH113" s="93"/>
      <c r="BI113" s="93"/>
      <c r="BJ113" s="93"/>
      <c r="BK113" s="93"/>
      <c r="BL113" s="93"/>
      <c r="BM113" s="93"/>
      <c r="BN113" s="93"/>
      <c r="BO113" s="93"/>
      <c r="BP113" s="93"/>
      <c r="BQ113" s="93"/>
      <c r="BR113" s="93"/>
      <c r="BS113" s="93"/>
      <c r="BT113" s="93"/>
      <c r="BU113" s="93"/>
      <c r="BV113" s="93"/>
      <c r="BW113" s="93"/>
      <c r="BX113" s="93"/>
      <c r="BY113" s="93"/>
      <c r="BZ113" s="93"/>
      <c r="CA113" s="93"/>
      <c r="CB113" s="93"/>
      <c r="CC113" s="93"/>
      <c r="CD113" s="93"/>
      <c r="CE113" s="103"/>
      <c r="CQ113" s="103" t="s">
        <v>4731</v>
      </c>
    </row>
    <row r="114" spans="1:95" s="85" customFormat="1" ht="15" x14ac:dyDescent="0.2">
      <c r="A114" s="16" t="s">
        <v>4508</v>
      </c>
      <c r="B114" s="16" t="str">
        <f t="shared" si="2"/>
        <v>06</v>
      </c>
      <c r="C114" s="16">
        <v>2013</v>
      </c>
      <c r="D114" s="16">
        <v>201306</v>
      </c>
      <c r="E114" s="105"/>
      <c r="F114" s="108"/>
      <c r="G114" s="85">
        <v>1</v>
      </c>
      <c r="H114" s="85" t="s">
        <v>4463</v>
      </c>
      <c r="I114" s="16" t="s">
        <v>4285</v>
      </c>
      <c r="J114" s="85" t="str">
        <f>+VLOOKUP($I114,Responsable!$A$1:$F$128,2,FALSE)</f>
        <v>ana.alvarez@antioquia.gov.co</v>
      </c>
      <c r="K114" s="85" t="str">
        <f>+VLOOKUP($I114,Responsable!$A$1:$F$128,3,FALSE)</f>
        <v>3217707985-3136236780</v>
      </c>
      <c r="L114" s="85">
        <f>+VLOOKUP($I114,Responsable!$A$1:$F$128,4,FALSE)</f>
        <v>8862</v>
      </c>
      <c r="M114" s="93" t="s">
        <v>246</v>
      </c>
      <c r="N114" s="85" t="str">
        <f>+VLOOKUP($M114,Municipio!$A$1:$F$126,2,FALSE)</f>
        <v>05642</v>
      </c>
      <c r="O114" s="85" t="str">
        <f>+VLOOKUP($M114,Municipio!$A$1:$F$126,3,FALSE)</f>
        <v>Penderisco</v>
      </c>
      <c r="P114" s="85" t="str">
        <f>+VLOOKUP($M114,Municipio!$A$1:$F$126,4,FALSE)</f>
        <v>Z21</v>
      </c>
      <c r="Q114" s="85" t="str">
        <f>+VLOOKUP($M114,Municipio!$A$1:$F$126,5,FALSE)</f>
        <v>SUROESTE</v>
      </c>
      <c r="R114" s="85" t="str">
        <f>+VLOOKUP($M114,Municipio!$A$1:$F$126,6,FALSE)</f>
        <v>R08</v>
      </c>
      <c r="T114" s="85" t="e">
        <f>+VLOOKUP($S114,Vereda!$A$1:$F$126,2,FALSE)</f>
        <v>#N/A</v>
      </c>
      <c r="U114" s="85" t="e">
        <f>+VLOOKUP($S114,Vereda!$A$1:$F$126,3,FALSE)</f>
        <v>#N/A</v>
      </c>
      <c r="V114" s="86"/>
      <c r="Y114" s="85" t="s">
        <v>360</v>
      </c>
      <c r="Z114" s="93" t="s">
        <v>360</v>
      </c>
      <c r="AA114" s="85">
        <f>+VLOOKUP($Y114,Evento!$A$1:$F$128,2,FALSE)</f>
        <v>30</v>
      </c>
      <c r="AB114" s="93"/>
      <c r="AC114" s="16"/>
      <c r="AD114" s="16"/>
      <c r="AE114" s="16"/>
      <c r="AF114" s="93"/>
      <c r="AG114" s="93"/>
      <c r="AH114" s="16"/>
      <c r="AI114" s="16"/>
      <c r="AJ114" s="16"/>
      <c r="AK114" s="16"/>
      <c r="AL114" s="16"/>
      <c r="AM114" s="16"/>
      <c r="AN114" s="16"/>
      <c r="AO114" s="16"/>
      <c r="AP114" s="16"/>
      <c r="AQ114" s="16"/>
      <c r="AR114" s="16"/>
      <c r="AS114" s="16"/>
      <c r="AT114" s="16"/>
      <c r="AU114" s="16"/>
      <c r="AV114" s="16"/>
      <c r="AW114" s="16"/>
      <c r="AX114" s="16"/>
      <c r="AY114" s="101" t="s">
        <v>4671</v>
      </c>
      <c r="AZ114" s="16"/>
      <c r="BA114" s="16"/>
      <c r="BB114" s="93">
        <v>5</v>
      </c>
      <c r="BC114" s="93"/>
      <c r="BD114" s="93"/>
      <c r="BE114" s="93">
        <v>3</v>
      </c>
      <c r="BF114" s="93"/>
      <c r="BG114" s="93">
        <v>12</v>
      </c>
      <c r="BH114" s="93"/>
      <c r="BI114" s="93"/>
      <c r="BJ114" s="93"/>
      <c r="BK114" s="93"/>
      <c r="BL114" s="93">
        <v>95</v>
      </c>
      <c r="BM114" s="93"/>
      <c r="BN114" s="93"/>
      <c r="BO114" s="93"/>
      <c r="BP114" s="93"/>
      <c r="BQ114" s="93"/>
      <c r="BR114" s="93"/>
      <c r="BS114" s="93"/>
      <c r="BT114" s="93"/>
      <c r="BU114" s="93"/>
      <c r="BV114" s="93"/>
      <c r="BW114" s="93"/>
      <c r="BX114" s="93"/>
      <c r="BY114" s="93"/>
      <c r="BZ114" s="93"/>
      <c r="CA114" s="93"/>
      <c r="CB114" s="93"/>
      <c r="CC114" s="93"/>
      <c r="CD114" s="93"/>
      <c r="CE114" s="103"/>
      <c r="CQ114" s="103" t="s">
        <v>4732</v>
      </c>
    </row>
    <row r="115" spans="1:95" s="85" customFormat="1" ht="15" x14ac:dyDescent="0.2">
      <c r="A115" s="16" t="s">
        <v>4508</v>
      </c>
      <c r="B115" s="16" t="str">
        <f t="shared" si="2"/>
        <v>06</v>
      </c>
      <c r="C115" s="16">
        <v>2013</v>
      </c>
      <c r="D115" s="16">
        <v>201306</v>
      </c>
      <c r="E115" s="105"/>
      <c r="F115" s="108"/>
      <c r="G115" s="85">
        <v>1</v>
      </c>
      <c r="H115" s="85" t="s">
        <v>4463</v>
      </c>
      <c r="I115" s="16" t="s">
        <v>4285</v>
      </c>
      <c r="J115" s="85" t="str">
        <f>+VLOOKUP($I115,Responsable!$A$1:$F$128,2,FALSE)</f>
        <v>ana.alvarez@antioquia.gov.co</v>
      </c>
      <c r="K115" s="85" t="str">
        <f>+VLOOKUP($I115,Responsable!$A$1:$F$128,3,FALSE)</f>
        <v>3217707985-3136236780</v>
      </c>
      <c r="L115" s="85">
        <f>+VLOOKUP($I115,Responsable!$A$1:$F$128,4,FALSE)</f>
        <v>8862</v>
      </c>
      <c r="M115" s="93" t="s">
        <v>270</v>
      </c>
      <c r="N115" s="85" t="str">
        <f>+VLOOKUP($M115,Municipio!$A$1:$F$126,2,FALSE)</f>
        <v>05674</v>
      </c>
      <c r="O115" s="85" t="str">
        <f>+VLOOKUP($M115,Municipio!$A$1:$F$126,3,FALSE)</f>
        <v>Valle de San Nicolás</v>
      </c>
      <c r="P115" s="85" t="str">
        <f>+VLOOKUP($M115,Municipio!$A$1:$F$126,4,FALSE)</f>
        <v>Z18</v>
      </c>
      <c r="Q115" s="85" t="str">
        <f>+VLOOKUP($M115,Municipio!$A$1:$F$126,5,FALSE)</f>
        <v>ORIENTE</v>
      </c>
      <c r="R115" s="85" t="str">
        <f>+VLOOKUP($M115,Municipio!$A$1:$F$126,6,FALSE)</f>
        <v>R07</v>
      </c>
      <c r="T115" s="85" t="e">
        <f>+VLOOKUP($S115,Vereda!$A$1:$F$126,2,FALSE)</f>
        <v>#N/A</v>
      </c>
      <c r="U115" s="85" t="e">
        <f>+VLOOKUP($S115,Vereda!$A$1:$F$126,3,FALSE)</f>
        <v>#N/A</v>
      </c>
      <c r="V115" s="86"/>
      <c r="Y115" s="16" t="s">
        <v>4541</v>
      </c>
      <c r="Z115" s="93" t="s">
        <v>4541</v>
      </c>
      <c r="AA115" s="85">
        <f>+VLOOKUP($Y115,Evento!$A$1:$F$128,2,FALSE)</f>
        <v>4</v>
      </c>
      <c r="AB115" s="93"/>
      <c r="AC115" s="16"/>
      <c r="AD115" s="16"/>
      <c r="AE115" s="16"/>
      <c r="AF115" s="93"/>
      <c r="AG115" s="93"/>
      <c r="AH115" s="16"/>
      <c r="AI115" s="16"/>
      <c r="AJ115" s="16"/>
      <c r="AK115" s="16"/>
      <c r="AL115" s="16"/>
      <c r="AM115" s="16"/>
      <c r="AN115" s="16"/>
      <c r="AO115" s="16"/>
      <c r="AP115" s="16"/>
      <c r="AQ115" s="16"/>
      <c r="AR115" s="16"/>
      <c r="AS115" s="16"/>
      <c r="AT115" s="16"/>
      <c r="AU115" s="16"/>
      <c r="AV115" s="16"/>
      <c r="AW115" s="16"/>
      <c r="AX115" s="16"/>
      <c r="AY115" s="101"/>
      <c r="AZ115" s="16"/>
      <c r="BA115" s="16"/>
      <c r="BB115" s="93">
        <v>92</v>
      </c>
      <c r="BC115" s="93"/>
      <c r="BD115" s="93"/>
      <c r="BE115" s="93"/>
      <c r="BF115" s="93"/>
      <c r="BG115" s="93"/>
      <c r="BH115" s="93"/>
      <c r="BI115" s="93"/>
      <c r="BJ115" s="93"/>
      <c r="BK115" s="93"/>
      <c r="BL115" s="93"/>
      <c r="BM115" s="93"/>
      <c r="BN115" s="93"/>
      <c r="BO115" s="93"/>
      <c r="BP115" s="93"/>
      <c r="BQ115" s="93"/>
      <c r="BR115" s="93"/>
      <c r="BS115" s="93"/>
      <c r="BT115" s="93"/>
      <c r="BU115" s="93"/>
      <c r="BV115" s="93"/>
      <c r="BW115" s="93"/>
      <c r="BX115" s="93"/>
      <c r="BY115" s="93"/>
      <c r="BZ115" s="93"/>
      <c r="CA115" s="93"/>
      <c r="CB115" s="93"/>
      <c r="CC115" s="93"/>
      <c r="CD115" s="93"/>
      <c r="CE115" s="103"/>
      <c r="CQ115" s="103" t="s">
        <v>4733</v>
      </c>
    </row>
    <row r="116" spans="1:95" s="85" customFormat="1" ht="15" x14ac:dyDescent="0.2">
      <c r="A116" s="16" t="s">
        <v>4508</v>
      </c>
      <c r="B116" s="16" t="str">
        <f t="shared" si="2"/>
        <v>06</v>
      </c>
      <c r="C116" s="16">
        <v>2013</v>
      </c>
      <c r="D116" s="16">
        <v>201306</v>
      </c>
      <c r="E116" s="105">
        <v>41438</v>
      </c>
      <c r="F116" s="108"/>
      <c r="G116" s="85">
        <v>1</v>
      </c>
      <c r="H116" s="85" t="s">
        <v>4463</v>
      </c>
      <c r="I116" s="16" t="s">
        <v>4285</v>
      </c>
      <c r="J116" s="85" t="str">
        <f>+VLOOKUP($I116,Responsable!$A$1:$F$128,2,FALSE)</f>
        <v>ana.alvarez@antioquia.gov.co</v>
      </c>
      <c r="K116" s="85" t="str">
        <f>+VLOOKUP($I116,Responsable!$A$1:$F$128,3,FALSE)</f>
        <v>3217707985-3136236780</v>
      </c>
      <c r="L116" s="85">
        <f>+VLOOKUP($I116,Responsable!$A$1:$F$128,4,FALSE)</f>
        <v>8862</v>
      </c>
      <c r="M116" s="93" t="s">
        <v>216</v>
      </c>
      <c r="N116" s="85" t="str">
        <f>+VLOOKUP($M116,Municipio!$A$1:$F$126,2,FALSE)</f>
        <v>05483</v>
      </c>
      <c r="O116" s="85" t="str">
        <f>+VLOOKUP($M116,Municipio!$A$1:$F$126,3,FALSE)</f>
        <v>Páramo</v>
      </c>
      <c r="P116" s="85" t="str">
        <f>+VLOOKUP($M116,Municipio!$A$1:$F$126,4,FALSE)</f>
        <v>Z15</v>
      </c>
      <c r="Q116" s="85" t="str">
        <f>+VLOOKUP($M116,Municipio!$A$1:$F$126,5,FALSE)</f>
        <v>ORIENTE</v>
      </c>
      <c r="R116" s="85" t="str">
        <f>+VLOOKUP($M116,Municipio!$A$1:$F$126,6,FALSE)</f>
        <v>R07</v>
      </c>
      <c r="T116" s="85" t="e">
        <f>+VLOOKUP($S116,Vereda!$A$1:$F$126,2,FALSE)</f>
        <v>#N/A</v>
      </c>
      <c r="U116" s="85" t="e">
        <f>+VLOOKUP($S116,Vereda!$A$1:$F$126,3,FALSE)</f>
        <v>#N/A</v>
      </c>
      <c r="V116" s="86"/>
      <c r="Y116" s="16" t="s">
        <v>337</v>
      </c>
      <c r="Z116" s="93" t="s">
        <v>4565</v>
      </c>
      <c r="AA116" s="85">
        <f>+VLOOKUP($Y116,Evento!$A$1:$F$128,2,FALSE)</f>
        <v>7</v>
      </c>
      <c r="AB116" s="93"/>
      <c r="AC116" s="16"/>
      <c r="AD116" s="16"/>
      <c r="AE116" s="16"/>
      <c r="AF116" s="93"/>
      <c r="AG116" s="93"/>
      <c r="AH116" s="16"/>
      <c r="AI116" s="16"/>
      <c r="AJ116" s="16"/>
      <c r="AK116" s="16"/>
      <c r="AL116" s="16"/>
      <c r="AM116" s="16"/>
      <c r="AN116" s="16"/>
      <c r="AO116" s="16"/>
      <c r="AP116" s="16"/>
      <c r="AQ116" s="16"/>
      <c r="AR116" s="16"/>
      <c r="AS116" s="16"/>
      <c r="AT116" s="16"/>
      <c r="AU116" s="16"/>
      <c r="AV116" s="16"/>
      <c r="AW116" s="16"/>
      <c r="AX116" s="16"/>
      <c r="AY116" s="101">
        <v>201300223245</v>
      </c>
      <c r="AZ116" s="16"/>
      <c r="BA116" s="16"/>
      <c r="BB116" s="93"/>
      <c r="BC116" s="93"/>
      <c r="BD116" s="93"/>
      <c r="BE116" s="93"/>
      <c r="BF116" s="93"/>
      <c r="BG116" s="93"/>
      <c r="BH116" s="93"/>
      <c r="BI116" s="93"/>
      <c r="BJ116" s="93"/>
      <c r="BK116" s="93"/>
      <c r="BL116" s="93"/>
      <c r="BM116" s="93"/>
      <c r="BN116" s="93"/>
      <c r="BO116" s="93"/>
      <c r="BP116" s="93"/>
      <c r="BQ116" s="93"/>
      <c r="BR116" s="93"/>
      <c r="BS116" s="93"/>
      <c r="BT116" s="93"/>
      <c r="BU116" s="93"/>
      <c r="BV116" s="93">
        <v>4</v>
      </c>
      <c r="BW116" s="93">
        <v>11</v>
      </c>
      <c r="BX116" s="93"/>
      <c r="BY116" s="93"/>
      <c r="BZ116" s="93"/>
      <c r="CA116" s="93"/>
      <c r="CB116" s="93"/>
      <c r="CC116" s="93"/>
      <c r="CD116" s="93"/>
      <c r="CE116" s="103"/>
      <c r="CQ116" s="103" t="s">
        <v>4734</v>
      </c>
    </row>
    <row r="117" spans="1:95" s="85" customFormat="1" ht="15" x14ac:dyDescent="0.2">
      <c r="A117" s="16" t="s">
        <v>4508</v>
      </c>
      <c r="B117" s="16" t="str">
        <f t="shared" si="2"/>
        <v>06</v>
      </c>
      <c r="C117" s="16">
        <v>2013</v>
      </c>
      <c r="D117" s="16">
        <v>201306</v>
      </c>
      <c r="E117" s="105">
        <v>41439</v>
      </c>
      <c r="F117" s="108"/>
      <c r="G117" s="85">
        <v>1</v>
      </c>
      <c r="H117" s="85" t="s">
        <v>4463</v>
      </c>
      <c r="I117" s="16" t="s">
        <v>4285</v>
      </c>
      <c r="J117" s="85" t="str">
        <f>+VLOOKUP($I117,Responsable!$A$1:$F$128,2,FALSE)</f>
        <v>ana.alvarez@antioquia.gov.co</v>
      </c>
      <c r="K117" s="85" t="str">
        <f>+VLOOKUP($I117,Responsable!$A$1:$F$128,3,FALSE)</f>
        <v>3217707985-3136236780</v>
      </c>
      <c r="L117" s="85">
        <f>+VLOOKUP($I117,Responsable!$A$1:$F$128,4,FALSE)</f>
        <v>8862</v>
      </c>
      <c r="M117" s="93" t="s">
        <v>290</v>
      </c>
      <c r="N117" s="85" t="str">
        <f>+VLOOKUP($M117,Municipio!$A$1:$F$126,2,FALSE)</f>
        <v>05792</v>
      </c>
      <c r="O117" s="85" t="str">
        <f>+VLOOKUP($M117,Municipio!$A$1:$F$126,3,FALSE)</f>
        <v>Cartama</v>
      </c>
      <c r="P117" s="85" t="str">
        <f>+VLOOKUP($M117,Municipio!$A$1:$F$126,4,FALSE)</f>
        <v>Z22</v>
      </c>
      <c r="Q117" s="85" t="str">
        <f>+VLOOKUP($M117,Municipio!$A$1:$F$126,5,FALSE)</f>
        <v>SUROESTE</v>
      </c>
      <c r="R117" s="85" t="str">
        <f>+VLOOKUP($M117,Municipio!$A$1:$F$126,6,FALSE)</f>
        <v>R08</v>
      </c>
      <c r="T117" s="85" t="e">
        <f>+VLOOKUP($S117,Vereda!$A$1:$F$126,2,FALSE)</f>
        <v>#N/A</v>
      </c>
      <c r="U117" s="85" t="e">
        <f>+VLOOKUP($S117,Vereda!$A$1:$F$126,3,FALSE)</f>
        <v>#N/A</v>
      </c>
      <c r="V117" s="86"/>
      <c r="Y117" s="16" t="s">
        <v>337</v>
      </c>
      <c r="Z117" s="93" t="s">
        <v>337</v>
      </c>
      <c r="AA117" s="85">
        <f>+VLOOKUP($Y117,Evento!$A$1:$F$128,2,FALSE)</f>
        <v>7</v>
      </c>
      <c r="AB117" s="93"/>
      <c r="AC117" s="16"/>
      <c r="AD117" s="16"/>
      <c r="AE117" s="16"/>
      <c r="AF117" s="93"/>
      <c r="AG117" s="93"/>
      <c r="AH117" s="16"/>
      <c r="AI117" s="16"/>
      <c r="AJ117" s="16"/>
      <c r="AK117" s="16"/>
      <c r="AL117" s="16"/>
      <c r="AM117" s="16"/>
      <c r="AN117" s="16"/>
      <c r="AO117" s="16"/>
      <c r="AP117" s="16"/>
      <c r="AQ117" s="16"/>
      <c r="AR117" s="16"/>
      <c r="AS117" s="16"/>
      <c r="AT117" s="16"/>
      <c r="AU117" s="16"/>
      <c r="AV117" s="16"/>
      <c r="AW117" s="16"/>
      <c r="AX117" s="16"/>
      <c r="AY117" s="101">
        <v>201300224253</v>
      </c>
      <c r="AZ117" s="16"/>
      <c r="BA117" s="16"/>
      <c r="BB117" s="93"/>
      <c r="BC117" s="93"/>
      <c r="BD117" s="93"/>
      <c r="BE117" s="93"/>
      <c r="BF117" s="93"/>
      <c r="BG117" s="93"/>
      <c r="BH117" s="93"/>
      <c r="BI117" s="93"/>
      <c r="BJ117" s="93"/>
      <c r="BK117" s="93"/>
      <c r="BL117" s="93"/>
      <c r="BM117" s="93"/>
      <c r="BN117" s="93"/>
      <c r="BO117" s="93"/>
      <c r="BP117" s="93"/>
      <c r="BQ117" s="93"/>
      <c r="BR117" s="93"/>
      <c r="BS117" s="93"/>
      <c r="BT117" s="93"/>
      <c r="BU117" s="93"/>
      <c r="BV117" s="93"/>
      <c r="BW117" s="93"/>
      <c r="BX117" s="93"/>
      <c r="BY117" s="93"/>
      <c r="BZ117" s="93"/>
      <c r="CA117" s="93"/>
      <c r="CB117" s="93"/>
      <c r="CC117" s="93"/>
      <c r="CD117" s="93"/>
      <c r="CE117" s="103"/>
      <c r="CQ117" s="103" t="s">
        <v>4735</v>
      </c>
    </row>
    <row r="118" spans="1:95" s="85" customFormat="1" ht="15" x14ac:dyDescent="0.2">
      <c r="A118" s="16" t="s">
        <v>4508</v>
      </c>
      <c r="B118" s="16" t="str">
        <f t="shared" si="2"/>
        <v>06</v>
      </c>
      <c r="C118" s="16">
        <v>2013</v>
      </c>
      <c r="D118" s="16">
        <v>201306</v>
      </c>
      <c r="E118" s="105">
        <v>41428</v>
      </c>
      <c r="F118" s="108"/>
      <c r="G118" s="85">
        <v>1</v>
      </c>
      <c r="H118" s="85" t="s">
        <v>4463</v>
      </c>
      <c r="I118" s="16" t="s">
        <v>4285</v>
      </c>
      <c r="J118" s="85" t="str">
        <f>+VLOOKUP($I118,Responsable!$A$1:$F$128,2,FALSE)</f>
        <v>ana.alvarez@antioquia.gov.co</v>
      </c>
      <c r="K118" s="85" t="str">
        <f>+VLOOKUP($I118,Responsable!$A$1:$F$128,3,FALSE)</f>
        <v>3217707985-3136236780</v>
      </c>
      <c r="L118" s="85">
        <f>+VLOOKUP($I118,Responsable!$A$1:$F$128,4,FALSE)</f>
        <v>8862</v>
      </c>
      <c r="M118" s="93" t="s">
        <v>138</v>
      </c>
      <c r="N118" s="85" t="str">
        <f>+VLOOKUP($M118,Municipio!$A$1:$F$126,2,FALSE)</f>
        <v>05234</v>
      </c>
      <c r="O118" s="85" t="str">
        <f>+VLOOKUP($M118,Municipio!$A$1:$F$126,3,FALSE)</f>
        <v>Cuenca del Río Sucio</v>
      </c>
      <c r="P118" s="85" t="str">
        <f>+VLOOKUP($M118,Municipio!$A$1:$F$126,4,FALSE)</f>
        <v>Z13</v>
      </c>
      <c r="Q118" s="85" t="str">
        <f>+VLOOKUP($M118,Municipio!$A$1:$F$126,5,FALSE)</f>
        <v>OCCIDENTE</v>
      </c>
      <c r="R118" s="85" t="str">
        <f>+VLOOKUP($M118,Municipio!$A$1:$F$126,6,FALSE)</f>
        <v>R06</v>
      </c>
      <c r="T118" s="85" t="e">
        <f>+VLOOKUP($S118,Vereda!$A$1:$F$126,2,FALSE)</f>
        <v>#N/A</v>
      </c>
      <c r="U118" s="85" t="e">
        <f>+VLOOKUP($S118,Vereda!$A$1:$F$126,3,FALSE)</f>
        <v>#N/A</v>
      </c>
      <c r="V118" s="86"/>
      <c r="Y118" s="85" t="s">
        <v>360</v>
      </c>
      <c r="Z118" s="93" t="s">
        <v>360</v>
      </c>
      <c r="AA118" s="85">
        <f>+VLOOKUP($Y118,Evento!$A$1:$F$128,2,FALSE)</f>
        <v>30</v>
      </c>
      <c r="AB118" s="93"/>
      <c r="AC118" s="16"/>
      <c r="AD118" s="16"/>
      <c r="AE118" s="16"/>
      <c r="AF118" s="93"/>
      <c r="AG118" s="93"/>
      <c r="AH118" s="16"/>
      <c r="AI118" s="16"/>
      <c r="AJ118" s="16"/>
      <c r="AK118" s="16"/>
      <c r="AL118" s="16"/>
      <c r="AM118" s="16"/>
      <c r="AN118" s="16"/>
      <c r="AO118" s="16"/>
      <c r="AP118" s="16"/>
      <c r="AQ118" s="16"/>
      <c r="AR118" s="16"/>
      <c r="AS118" s="16"/>
      <c r="AT118" s="16"/>
      <c r="AU118" s="16"/>
      <c r="AV118" s="16"/>
      <c r="AW118" s="16"/>
      <c r="AX118" s="16"/>
      <c r="AY118" s="101" t="s">
        <v>4671</v>
      </c>
      <c r="AZ118" s="16"/>
      <c r="BA118" s="16"/>
      <c r="BB118" s="93">
        <v>18</v>
      </c>
      <c r="BC118" s="93">
        <v>10</v>
      </c>
      <c r="BD118" s="93"/>
      <c r="BE118" s="93"/>
      <c r="BF118" s="93"/>
      <c r="BG118" s="93">
        <v>18</v>
      </c>
      <c r="BH118" s="93"/>
      <c r="BI118" s="93"/>
      <c r="BJ118" s="93"/>
      <c r="BK118" s="93"/>
      <c r="BL118" s="93">
        <v>120</v>
      </c>
      <c r="BM118" s="93"/>
      <c r="BN118" s="93"/>
      <c r="BO118" s="93"/>
      <c r="BP118" s="93"/>
      <c r="BQ118" s="93"/>
      <c r="BR118" s="93"/>
      <c r="BS118" s="93"/>
      <c r="BT118" s="93"/>
      <c r="BU118" s="93"/>
      <c r="BV118" s="93"/>
      <c r="BW118" s="93"/>
      <c r="BX118" s="93"/>
      <c r="BY118" s="93"/>
      <c r="BZ118" s="93"/>
      <c r="CA118" s="93"/>
      <c r="CB118" s="93"/>
      <c r="CC118" s="93"/>
      <c r="CD118" s="93"/>
      <c r="CE118" s="103"/>
      <c r="CQ118" s="103" t="s">
        <v>4736</v>
      </c>
    </row>
    <row r="119" spans="1:95" s="85" customFormat="1" ht="15" x14ac:dyDescent="0.2">
      <c r="A119" s="16" t="s">
        <v>4508</v>
      </c>
      <c r="B119" s="16" t="str">
        <f t="shared" si="2"/>
        <v>06</v>
      </c>
      <c r="C119" s="16">
        <v>2013</v>
      </c>
      <c r="D119" s="16">
        <v>201306</v>
      </c>
      <c r="E119" s="105"/>
      <c r="F119" s="108"/>
      <c r="G119" s="85">
        <v>1</v>
      </c>
      <c r="H119" s="85" t="s">
        <v>4463</v>
      </c>
      <c r="I119" s="16" t="s">
        <v>4285</v>
      </c>
      <c r="J119" s="85" t="str">
        <f>+VLOOKUP($I119,Responsable!$A$1:$F$128,2,FALSE)</f>
        <v>ana.alvarez@antioquia.gov.co</v>
      </c>
      <c r="K119" s="85" t="str">
        <f>+VLOOKUP($I119,Responsable!$A$1:$F$128,3,FALSE)</f>
        <v>3217707985-3136236780</v>
      </c>
      <c r="L119" s="85">
        <f>+VLOOKUP($I119,Responsable!$A$1:$F$128,4,FALSE)</f>
        <v>8862</v>
      </c>
      <c r="M119" s="93" t="s">
        <v>298</v>
      </c>
      <c r="N119" s="85" t="str">
        <f>+VLOOKUP($M119,Municipio!$A$1:$F$126,2,FALSE)</f>
        <v>05842</v>
      </c>
      <c r="O119" s="85" t="str">
        <f>+VLOOKUP($M119,Municipio!$A$1:$F$126,3,FALSE)</f>
        <v>Cuenca del Río Sucio</v>
      </c>
      <c r="P119" s="85" t="str">
        <f>+VLOOKUP($M119,Municipio!$A$1:$F$126,4,FALSE)</f>
        <v>Z13</v>
      </c>
      <c r="Q119" s="85" t="str">
        <f>+VLOOKUP($M119,Municipio!$A$1:$F$126,5,FALSE)</f>
        <v>OCCIDENTE</v>
      </c>
      <c r="R119" s="85" t="str">
        <f>+VLOOKUP($M119,Municipio!$A$1:$F$126,6,FALSE)</f>
        <v>R06</v>
      </c>
      <c r="T119" s="85" t="e">
        <f>+VLOOKUP($S119,Vereda!$A$1:$F$126,2,FALSE)</f>
        <v>#N/A</v>
      </c>
      <c r="U119" s="85" t="e">
        <f>+VLOOKUP($S119,Vereda!$A$1:$F$126,3,FALSE)</f>
        <v>#N/A</v>
      </c>
      <c r="V119" s="86"/>
      <c r="Y119" s="85" t="s">
        <v>360</v>
      </c>
      <c r="Z119" s="93" t="s">
        <v>4566</v>
      </c>
      <c r="AA119" s="85">
        <f>+VLOOKUP($Y119,Evento!$A$1:$F$128,2,FALSE)</f>
        <v>30</v>
      </c>
      <c r="AB119" s="93"/>
      <c r="AC119" s="16"/>
      <c r="AD119" s="16"/>
      <c r="AE119" s="16"/>
      <c r="AF119" s="93"/>
      <c r="AG119" s="93"/>
      <c r="AH119" s="16"/>
      <c r="AI119" s="16"/>
      <c r="AJ119" s="16"/>
      <c r="AK119" s="16"/>
      <c r="AL119" s="16"/>
      <c r="AM119" s="16"/>
      <c r="AN119" s="16"/>
      <c r="AO119" s="16"/>
      <c r="AP119" s="16"/>
      <c r="AQ119" s="16"/>
      <c r="AR119" s="16"/>
      <c r="AS119" s="16"/>
      <c r="AT119" s="16"/>
      <c r="AU119" s="16"/>
      <c r="AV119" s="16"/>
      <c r="AW119" s="16"/>
      <c r="AX119" s="16"/>
      <c r="AY119" s="101" t="s">
        <v>4671</v>
      </c>
      <c r="AZ119" s="16"/>
      <c r="BA119" s="16"/>
      <c r="BB119" s="93">
        <v>70</v>
      </c>
      <c r="BC119" s="93">
        <v>30</v>
      </c>
      <c r="BD119" s="93">
        <v>30</v>
      </c>
      <c r="BE119" s="93"/>
      <c r="BF119" s="93"/>
      <c r="BG119" s="93">
        <v>30</v>
      </c>
      <c r="BH119" s="93"/>
      <c r="BI119" s="93"/>
      <c r="BJ119" s="93"/>
      <c r="BK119" s="93"/>
      <c r="BL119" s="93">
        <v>450</v>
      </c>
      <c r="BM119" s="93"/>
      <c r="BN119" s="93"/>
      <c r="BO119" s="93"/>
      <c r="BP119" s="93"/>
      <c r="BQ119" s="93"/>
      <c r="BR119" s="93"/>
      <c r="BS119" s="93"/>
      <c r="BT119" s="93"/>
      <c r="BU119" s="93"/>
      <c r="BV119" s="93"/>
      <c r="BW119" s="93"/>
      <c r="BX119" s="93"/>
      <c r="BY119" s="93"/>
      <c r="BZ119" s="93"/>
      <c r="CA119" s="93"/>
      <c r="CB119" s="93"/>
      <c r="CC119" s="93"/>
      <c r="CD119" s="93"/>
      <c r="CE119" s="103"/>
      <c r="CQ119" s="103"/>
    </row>
    <row r="120" spans="1:95" s="85" customFormat="1" ht="15" x14ac:dyDescent="0.2">
      <c r="A120" s="16" t="s">
        <v>4508</v>
      </c>
      <c r="B120" s="16" t="str">
        <f t="shared" si="2"/>
        <v>06</v>
      </c>
      <c r="C120" s="16">
        <v>2013</v>
      </c>
      <c r="D120" s="16">
        <v>201306</v>
      </c>
      <c r="E120" s="105">
        <v>41437</v>
      </c>
      <c r="F120" s="108">
        <v>41438</v>
      </c>
      <c r="G120" s="85">
        <v>1</v>
      </c>
      <c r="H120" s="85" t="s">
        <v>4463</v>
      </c>
      <c r="I120" s="16" t="s">
        <v>4285</v>
      </c>
      <c r="J120" s="85" t="str">
        <f>+VLOOKUP($I120,Responsable!$A$1:$F$128,2,FALSE)</f>
        <v>ana.alvarez@antioquia.gov.co</v>
      </c>
      <c r="K120" s="85" t="str">
        <f>+VLOOKUP($I120,Responsable!$A$1:$F$128,3,FALSE)</f>
        <v>3217707985-3136236780</v>
      </c>
      <c r="L120" s="85">
        <f>+VLOOKUP($I120,Responsable!$A$1:$F$128,4,FALSE)</f>
        <v>8862</v>
      </c>
      <c r="M120" s="93" t="s">
        <v>82</v>
      </c>
      <c r="N120" s="85" t="str">
        <f>+VLOOKUP($M120,Municipio!$A$1:$F$126,2,FALSE)</f>
        <v>05093</v>
      </c>
      <c r="O120" s="85" t="str">
        <f>+VLOOKUP($M120,Municipio!$A$1:$F$126,3,FALSE)</f>
        <v>Penderisco</v>
      </c>
      <c r="P120" s="85" t="str">
        <f>+VLOOKUP($M120,Municipio!$A$1:$F$126,4,FALSE)</f>
        <v>Z21</v>
      </c>
      <c r="Q120" s="85" t="str">
        <f>+VLOOKUP($M120,Municipio!$A$1:$F$126,5,FALSE)</f>
        <v>SUROESTE</v>
      </c>
      <c r="R120" s="85" t="str">
        <f>+VLOOKUP($M120,Municipio!$A$1:$F$126,6,FALSE)</f>
        <v>R08</v>
      </c>
      <c r="T120" s="85" t="e">
        <f>+VLOOKUP($S120,Vereda!$A$1:$F$126,2,FALSE)</f>
        <v>#N/A</v>
      </c>
      <c r="U120" s="85" t="e">
        <f>+VLOOKUP($S120,Vereda!$A$1:$F$126,3,FALSE)</f>
        <v>#N/A</v>
      </c>
      <c r="V120" s="86"/>
      <c r="Y120" s="16" t="s">
        <v>349</v>
      </c>
      <c r="Z120" s="93" t="s">
        <v>349</v>
      </c>
      <c r="AA120" s="85">
        <f>+VLOOKUP($Y120,Evento!$A$1:$F$128,2,FALSE)</f>
        <v>19</v>
      </c>
      <c r="AB120" s="93"/>
      <c r="AC120" s="16"/>
      <c r="AD120" s="16"/>
      <c r="AE120" s="16"/>
      <c r="AF120" s="93"/>
      <c r="AG120" s="93"/>
      <c r="AH120" s="16"/>
      <c r="AI120" s="16"/>
      <c r="AJ120" s="16"/>
      <c r="AK120" s="16"/>
      <c r="AL120" s="16"/>
      <c r="AM120" s="16"/>
      <c r="AN120" s="16"/>
      <c r="AO120" s="16"/>
      <c r="AP120" s="16"/>
      <c r="AQ120" s="16"/>
      <c r="AR120" s="16"/>
      <c r="AS120" s="16"/>
      <c r="AT120" s="16"/>
      <c r="AU120" s="16"/>
      <c r="AV120" s="16"/>
      <c r="AW120" s="16"/>
      <c r="AX120" s="16"/>
      <c r="AY120" s="101">
        <v>201300220748</v>
      </c>
      <c r="AZ120" s="16"/>
      <c r="BA120" s="16"/>
      <c r="BB120" s="93"/>
      <c r="BC120" s="93"/>
      <c r="BD120" s="93"/>
      <c r="BE120" s="93"/>
      <c r="BF120" s="93"/>
      <c r="BG120" s="93"/>
      <c r="BH120" s="93"/>
      <c r="BI120" s="93"/>
      <c r="BJ120" s="93"/>
      <c r="BK120" s="93"/>
      <c r="BL120" s="93"/>
      <c r="BM120" s="93"/>
      <c r="BN120" s="93"/>
      <c r="BO120" s="93"/>
      <c r="BP120" s="93"/>
      <c r="BQ120" s="93"/>
      <c r="BR120" s="93"/>
      <c r="BS120" s="93"/>
      <c r="BT120" s="93"/>
      <c r="BU120" s="93"/>
      <c r="BV120" s="93"/>
      <c r="BW120" s="93"/>
      <c r="BX120" s="93"/>
      <c r="BY120" s="93"/>
      <c r="BZ120" s="93"/>
      <c r="CA120" s="93"/>
      <c r="CB120" s="93"/>
      <c r="CC120" s="93"/>
      <c r="CD120" s="93"/>
      <c r="CE120" s="93"/>
      <c r="CQ120" s="93" t="s">
        <v>4737</v>
      </c>
    </row>
    <row r="121" spans="1:95" s="85" customFormat="1" ht="15" x14ac:dyDescent="0.2">
      <c r="A121" s="16" t="s">
        <v>4508</v>
      </c>
      <c r="B121" s="16" t="str">
        <f t="shared" si="2"/>
        <v>06</v>
      </c>
      <c r="C121" s="16">
        <v>2013</v>
      </c>
      <c r="D121" s="16">
        <v>201306</v>
      </c>
      <c r="E121" s="105"/>
      <c r="F121" s="108"/>
      <c r="G121" s="85">
        <v>1</v>
      </c>
      <c r="H121" s="85" t="s">
        <v>4463</v>
      </c>
      <c r="I121" s="16" t="s">
        <v>4285</v>
      </c>
      <c r="J121" s="85" t="str">
        <f>+VLOOKUP($I121,Responsable!$A$1:$F$128,2,FALSE)</f>
        <v>ana.alvarez@antioquia.gov.co</v>
      </c>
      <c r="K121" s="85" t="str">
        <f>+VLOOKUP($I121,Responsable!$A$1:$F$128,3,FALSE)</f>
        <v>3217707985-3136236780</v>
      </c>
      <c r="L121" s="85">
        <f>+VLOOKUP($I121,Responsable!$A$1:$F$128,4,FALSE)</f>
        <v>8862</v>
      </c>
      <c r="M121" s="16" t="s">
        <v>126</v>
      </c>
      <c r="N121" s="85" t="str">
        <f>+VLOOKUP($M121,Municipio!$A$1:$F$126,2,FALSE)</f>
        <v>05101</v>
      </c>
      <c r="O121" s="85" t="str">
        <f>+VLOOKUP($M121,Municipio!$A$1:$F$126,3,FALSE)</f>
        <v>San Juan</v>
      </c>
      <c r="P121" s="85" t="str">
        <f>+VLOOKUP($M121,Municipio!$A$1:$F$126,4,FALSE)</f>
        <v>Z20</v>
      </c>
      <c r="Q121" s="85" t="str">
        <f>+VLOOKUP($M121,Municipio!$A$1:$F$126,5,FALSE)</f>
        <v>SUROESTE</v>
      </c>
      <c r="R121" s="85" t="str">
        <f>+VLOOKUP($M121,Municipio!$A$1:$F$126,6,FALSE)</f>
        <v>R08</v>
      </c>
      <c r="T121" s="85" t="e">
        <f>+VLOOKUP($S121,Vereda!$A$1:$F$126,2,FALSE)</f>
        <v>#N/A</v>
      </c>
      <c r="U121" s="85" t="e">
        <f>+VLOOKUP($S121,Vereda!$A$1:$F$126,3,FALSE)</f>
        <v>#N/A</v>
      </c>
      <c r="V121" s="86"/>
      <c r="Y121" s="16" t="s">
        <v>4429</v>
      </c>
      <c r="Z121" s="93"/>
      <c r="AA121" s="85">
        <f>+VLOOKUP($Y121,Evento!$A$1:$F$128,2,FALSE)</f>
        <v>39</v>
      </c>
      <c r="AB121" s="93"/>
      <c r="AC121" s="16"/>
      <c r="AD121" s="16"/>
      <c r="AE121" s="16"/>
      <c r="AF121" s="93"/>
      <c r="AG121" s="93"/>
      <c r="AH121" s="16"/>
      <c r="AI121" s="16"/>
      <c r="AJ121" s="16"/>
      <c r="AK121" s="16"/>
      <c r="AL121" s="16"/>
      <c r="AM121" s="16"/>
      <c r="AN121" s="16"/>
      <c r="AO121" s="16"/>
      <c r="AP121" s="16"/>
      <c r="AQ121" s="16"/>
      <c r="AR121" s="16"/>
      <c r="AS121" s="16"/>
      <c r="AT121" s="16"/>
      <c r="AU121" s="16"/>
      <c r="AV121" s="16"/>
      <c r="AW121" s="16"/>
      <c r="AX121" s="16"/>
      <c r="AY121" s="101" t="s">
        <v>4671</v>
      </c>
      <c r="AZ121" s="16"/>
      <c r="BA121" s="16"/>
      <c r="BB121" s="93">
        <v>7</v>
      </c>
      <c r="BC121" s="93">
        <v>7</v>
      </c>
      <c r="BD121" s="93">
        <v>7</v>
      </c>
      <c r="BE121" s="93"/>
      <c r="BF121" s="93"/>
      <c r="BG121" s="93">
        <v>15</v>
      </c>
      <c r="BH121" s="93"/>
      <c r="BI121" s="93"/>
      <c r="BJ121" s="93"/>
      <c r="BK121" s="93"/>
      <c r="BL121" s="93"/>
      <c r="BM121" s="93"/>
      <c r="BN121" s="93"/>
      <c r="BO121" s="93"/>
      <c r="BP121" s="93"/>
      <c r="BQ121" s="93"/>
      <c r="BR121" s="93"/>
      <c r="BS121" s="93"/>
      <c r="BT121" s="93"/>
      <c r="BU121" s="93"/>
      <c r="BV121" s="93"/>
      <c r="BW121" s="93"/>
      <c r="BX121" s="93"/>
      <c r="BY121" s="93"/>
      <c r="BZ121" s="93"/>
      <c r="CA121" s="93"/>
      <c r="CB121" s="93"/>
      <c r="CC121" s="93"/>
      <c r="CD121" s="93"/>
      <c r="CE121" s="103"/>
      <c r="CQ121" s="103" t="s">
        <v>4738</v>
      </c>
    </row>
    <row r="122" spans="1:95" s="85" customFormat="1" ht="15" x14ac:dyDescent="0.2">
      <c r="A122" s="16" t="s">
        <v>4508</v>
      </c>
      <c r="B122" s="16" t="str">
        <f t="shared" si="2"/>
        <v>06</v>
      </c>
      <c r="C122" s="16">
        <v>2013</v>
      </c>
      <c r="D122" s="16">
        <v>201306</v>
      </c>
      <c r="E122" s="105"/>
      <c r="F122" s="108"/>
      <c r="G122" s="85">
        <v>1</v>
      </c>
      <c r="H122" s="85" t="s">
        <v>4463</v>
      </c>
      <c r="I122" s="16" t="s">
        <v>4285</v>
      </c>
      <c r="J122" s="85" t="str">
        <f>+VLOOKUP($I122,Responsable!$A$1:$F$128,2,FALSE)</f>
        <v>ana.alvarez@antioquia.gov.co</v>
      </c>
      <c r="K122" s="85" t="str">
        <f>+VLOOKUP($I122,Responsable!$A$1:$F$128,3,FALSE)</f>
        <v>3217707985-3136236780</v>
      </c>
      <c r="L122" s="85">
        <f>+VLOOKUP($I122,Responsable!$A$1:$F$128,4,FALSE)</f>
        <v>8862</v>
      </c>
      <c r="M122" s="93" t="s">
        <v>222</v>
      </c>
      <c r="N122" s="85" t="str">
        <f>+VLOOKUP($M122,Municipio!$A$1:$F$126,2,FALSE)</f>
        <v>05501</v>
      </c>
      <c r="O122" s="85" t="str">
        <f>+VLOOKUP($M122,Municipio!$A$1:$F$126,3,FALSE)</f>
        <v>Cauca Medio</v>
      </c>
      <c r="P122" s="85" t="str">
        <f>+VLOOKUP($M122,Municipio!$A$1:$F$126,4,FALSE)</f>
        <v>Z14</v>
      </c>
      <c r="Q122" s="85" t="str">
        <f>+VLOOKUP($M122,Municipio!$A$1:$F$126,5,FALSE)</f>
        <v>OCCIDENTE</v>
      </c>
      <c r="R122" s="85" t="str">
        <f>+VLOOKUP($M122,Municipio!$A$1:$F$126,6,FALSE)</f>
        <v>R06</v>
      </c>
      <c r="T122" s="85" t="e">
        <f>+VLOOKUP($S122,Vereda!$A$1:$F$126,2,FALSE)</f>
        <v>#N/A</v>
      </c>
      <c r="U122" s="85" t="e">
        <f>+VLOOKUP($S122,Vereda!$A$1:$F$126,3,FALSE)</f>
        <v>#N/A</v>
      </c>
      <c r="V122" s="86"/>
      <c r="Y122" s="85" t="s">
        <v>4531</v>
      </c>
      <c r="Z122" s="93" t="s">
        <v>4535</v>
      </c>
      <c r="AA122" s="85">
        <f>+VLOOKUP($Y122,Evento!$A$1:$F$128,2,FALSE)</f>
        <v>15</v>
      </c>
      <c r="AB122" s="93"/>
      <c r="AC122" s="16"/>
      <c r="AD122" s="16"/>
      <c r="AE122" s="16"/>
      <c r="AF122" s="93"/>
      <c r="AG122" s="93"/>
      <c r="AH122" s="16"/>
      <c r="AI122" s="16"/>
      <c r="AJ122" s="16"/>
      <c r="AK122" s="16"/>
      <c r="AL122" s="16"/>
      <c r="AM122" s="16"/>
      <c r="AN122" s="16"/>
      <c r="AO122" s="16"/>
      <c r="AP122" s="16"/>
      <c r="AQ122" s="16"/>
      <c r="AR122" s="16"/>
      <c r="AS122" s="16"/>
      <c r="AT122" s="16"/>
      <c r="AU122" s="16"/>
      <c r="AV122" s="16"/>
      <c r="AW122" s="16"/>
      <c r="AX122" s="16"/>
      <c r="AY122" s="101" t="s">
        <v>4671</v>
      </c>
      <c r="AZ122" s="16"/>
      <c r="BA122" s="16"/>
      <c r="BB122" s="93">
        <v>1</v>
      </c>
      <c r="BC122" s="93">
        <v>2</v>
      </c>
      <c r="BD122" s="93">
        <v>1</v>
      </c>
      <c r="BE122" s="93"/>
      <c r="BF122" s="93"/>
      <c r="BG122" s="93"/>
      <c r="BH122" s="93"/>
      <c r="BI122" s="93"/>
      <c r="BJ122" s="93"/>
      <c r="BK122" s="93"/>
      <c r="BL122" s="93"/>
      <c r="BM122" s="93"/>
      <c r="BN122" s="93"/>
      <c r="BO122" s="93"/>
      <c r="BP122" s="93"/>
      <c r="BQ122" s="93"/>
      <c r="BR122" s="93"/>
      <c r="BS122" s="93"/>
      <c r="BT122" s="93"/>
      <c r="BU122" s="93"/>
      <c r="BV122" s="93"/>
      <c r="BW122" s="93"/>
      <c r="BX122" s="93"/>
      <c r="BY122" s="93"/>
      <c r="BZ122" s="93"/>
      <c r="CA122" s="93"/>
      <c r="CB122" s="93"/>
      <c r="CC122" s="93"/>
      <c r="CD122" s="93"/>
      <c r="CE122" s="93"/>
      <c r="CQ122" s="93" t="s">
        <v>4739</v>
      </c>
    </row>
    <row r="123" spans="1:95" s="85" customFormat="1" ht="15" x14ac:dyDescent="0.2">
      <c r="A123" s="16" t="s">
        <v>4507</v>
      </c>
      <c r="B123" s="16" t="str">
        <f t="shared" si="2"/>
        <v>05</v>
      </c>
      <c r="C123" s="16">
        <v>2013</v>
      </c>
      <c r="D123" s="16">
        <v>201305</v>
      </c>
      <c r="E123" s="105">
        <v>41397</v>
      </c>
      <c r="F123" s="108">
        <v>41436</v>
      </c>
      <c r="G123" s="85">
        <v>1</v>
      </c>
      <c r="H123" s="85" t="s">
        <v>4463</v>
      </c>
      <c r="I123" s="16" t="s">
        <v>4285</v>
      </c>
      <c r="J123" s="85" t="str">
        <f>+VLOOKUP($I123,Responsable!$A$1:$F$128,2,FALSE)</f>
        <v>ana.alvarez@antioquia.gov.co</v>
      </c>
      <c r="K123" s="85" t="str">
        <f>+VLOOKUP($I123,Responsable!$A$1:$F$128,3,FALSE)</f>
        <v>3217707985-3136236780</v>
      </c>
      <c r="L123" s="85">
        <f>+VLOOKUP($I123,Responsable!$A$1:$F$128,4,FALSE)</f>
        <v>8862</v>
      </c>
      <c r="M123" s="93" t="s">
        <v>240</v>
      </c>
      <c r="N123" s="85" t="str">
        <f>+VLOOKUP($M123,Municipio!$A$1:$F$126,2,FALSE)</f>
        <v>05615</v>
      </c>
      <c r="O123" s="85" t="str">
        <f>+VLOOKUP($M123,Municipio!$A$1:$F$126,3,FALSE)</f>
        <v>Valle de San Nicolás</v>
      </c>
      <c r="P123" s="85" t="str">
        <f>+VLOOKUP($M123,Municipio!$A$1:$F$126,4,FALSE)</f>
        <v>Z18</v>
      </c>
      <c r="Q123" s="85" t="str">
        <f>+VLOOKUP($M123,Municipio!$A$1:$F$126,5,FALSE)</f>
        <v>ORIENTE</v>
      </c>
      <c r="R123" s="85" t="str">
        <f>+VLOOKUP($M123,Municipio!$A$1:$F$126,6,FALSE)</f>
        <v>R07</v>
      </c>
      <c r="T123" s="85" t="e">
        <f>+VLOOKUP($S123,Vereda!$A$1:$F$126,2,FALSE)</f>
        <v>#N/A</v>
      </c>
      <c r="U123" s="85" t="e">
        <f>+VLOOKUP($S123,Vereda!$A$1:$F$126,3,FALSE)</f>
        <v>#N/A</v>
      </c>
      <c r="V123" s="86"/>
      <c r="Y123" s="16" t="s">
        <v>358</v>
      </c>
      <c r="Z123" s="93" t="s">
        <v>4567</v>
      </c>
      <c r="AA123" s="85">
        <f>+VLOOKUP($Y123,Evento!$A$1:$F$128,2,FALSE)</f>
        <v>28</v>
      </c>
      <c r="AB123" s="93"/>
      <c r="AC123" s="16"/>
      <c r="AD123" s="16"/>
      <c r="AE123" s="16"/>
      <c r="AF123" s="93"/>
      <c r="AG123" s="93"/>
      <c r="AH123" s="16"/>
      <c r="AI123" s="16"/>
      <c r="AJ123" s="16"/>
      <c r="AK123" s="16"/>
      <c r="AL123" s="16"/>
      <c r="AM123" s="16"/>
      <c r="AN123" s="16"/>
      <c r="AO123" s="16"/>
      <c r="AP123" s="16"/>
      <c r="AQ123" s="16"/>
      <c r="AR123" s="16"/>
      <c r="AS123" s="16"/>
      <c r="AT123" s="16"/>
      <c r="AU123" s="16"/>
      <c r="AV123" s="16"/>
      <c r="AW123" s="16"/>
      <c r="AX123" s="16"/>
      <c r="AY123" s="101">
        <v>201300165077</v>
      </c>
      <c r="AZ123" s="16"/>
      <c r="BA123" s="16"/>
      <c r="BB123" s="93"/>
      <c r="BC123" s="93"/>
      <c r="BD123" s="93"/>
      <c r="BE123" s="93"/>
      <c r="BF123" s="93"/>
      <c r="BG123" s="93"/>
      <c r="BH123" s="93"/>
      <c r="BI123" s="93"/>
      <c r="BJ123" s="93"/>
      <c r="BK123" s="93"/>
      <c r="BL123" s="93"/>
      <c r="BM123" s="93"/>
      <c r="BN123" s="93"/>
      <c r="BO123" s="93"/>
      <c r="BP123" s="93"/>
      <c r="BQ123" s="93"/>
      <c r="BR123" s="93"/>
      <c r="BS123" s="93"/>
      <c r="BT123" s="93"/>
      <c r="BU123" s="93"/>
      <c r="BV123" s="93"/>
      <c r="BW123" s="93"/>
      <c r="BX123" s="93"/>
      <c r="BY123" s="93"/>
      <c r="BZ123" s="93"/>
      <c r="CA123" s="93"/>
      <c r="CB123" s="93"/>
      <c r="CC123" s="93"/>
      <c r="CD123" s="93"/>
      <c r="CE123" s="103"/>
      <c r="CQ123" s="103" t="s">
        <v>4740</v>
      </c>
    </row>
    <row r="124" spans="1:95" s="85" customFormat="1" ht="15" x14ac:dyDescent="0.2">
      <c r="A124" s="16" t="s">
        <v>4508</v>
      </c>
      <c r="B124" s="16" t="str">
        <f t="shared" si="2"/>
        <v>06</v>
      </c>
      <c r="C124" s="16">
        <v>2013</v>
      </c>
      <c r="D124" s="16">
        <v>201306</v>
      </c>
      <c r="E124" s="105"/>
      <c r="F124" s="108"/>
      <c r="G124" s="85">
        <v>1</v>
      </c>
      <c r="H124" s="85" t="s">
        <v>4463</v>
      </c>
      <c r="I124" s="16" t="s">
        <v>4285</v>
      </c>
      <c r="J124" s="85" t="str">
        <f>+VLOOKUP($I124,Responsable!$A$1:$F$128,2,FALSE)</f>
        <v>ana.alvarez@antioquia.gov.co</v>
      </c>
      <c r="K124" s="85" t="str">
        <f>+VLOOKUP($I124,Responsable!$A$1:$F$128,3,FALSE)</f>
        <v>3217707985-3136236780</v>
      </c>
      <c r="L124" s="85">
        <f>+VLOOKUP($I124,Responsable!$A$1:$F$128,4,FALSE)</f>
        <v>8862</v>
      </c>
      <c r="M124" s="93" t="s">
        <v>150</v>
      </c>
      <c r="N124" s="85" t="str">
        <f>+VLOOKUP($M124,Municipio!$A$1:$F$126,2,FALSE)</f>
        <v>05541</v>
      </c>
      <c r="O124" s="85" t="str">
        <f>+VLOOKUP($M124,Municipio!$A$1:$F$126,3,FALSE)</f>
        <v>Embalses</v>
      </c>
      <c r="P124" s="85" t="str">
        <f>+VLOOKUP($M124,Municipio!$A$1:$F$126,4,FALSE)</f>
        <v>Z16</v>
      </c>
      <c r="Q124" s="85" t="str">
        <f>+VLOOKUP($M124,Municipio!$A$1:$F$126,5,FALSE)</f>
        <v>ORIENTE</v>
      </c>
      <c r="R124" s="85" t="str">
        <f>+VLOOKUP($M124,Municipio!$A$1:$F$126,6,FALSE)</f>
        <v>R07</v>
      </c>
      <c r="T124" s="85" t="e">
        <f>+VLOOKUP($S124,Vereda!$A$1:$F$126,2,FALSE)</f>
        <v>#N/A</v>
      </c>
      <c r="U124" s="85" t="e">
        <f>+VLOOKUP($S124,Vereda!$A$1:$F$126,3,FALSE)</f>
        <v>#N/A</v>
      </c>
      <c r="V124" s="86"/>
      <c r="Y124" s="16" t="s">
        <v>4429</v>
      </c>
      <c r="Z124" s="93"/>
      <c r="AA124" s="85">
        <f>+VLOOKUP($Y124,Evento!$A$1:$F$128,2,FALSE)</f>
        <v>39</v>
      </c>
      <c r="AB124" s="93"/>
      <c r="AC124" s="16"/>
      <c r="AD124" s="16"/>
      <c r="AE124" s="16"/>
      <c r="AF124" s="93"/>
      <c r="AG124" s="93"/>
      <c r="AH124" s="16"/>
      <c r="AI124" s="16"/>
      <c r="AJ124" s="16"/>
      <c r="AK124" s="16"/>
      <c r="AL124" s="16"/>
      <c r="AM124" s="16"/>
      <c r="AN124" s="16"/>
      <c r="AO124" s="16"/>
      <c r="AP124" s="16"/>
      <c r="AQ124" s="16"/>
      <c r="AR124" s="16"/>
      <c r="AS124" s="16"/>
      <c r="AT124" s="16"/>
      <c r="AU124" s="16"/>
      <c r="AV124" s="16"/>
      <c r="AW124" s="16"/>
      <c r="AX124" s="16"/>
      <c r="AY124" s="101"/>
      <c r="AZ124" s="16"/>
      <c r="BA124" s="16"/>
      <c r="BB124" s="93">
        <v>2</v>
      </c>
      <c r="BC124" s="93">
        <v>2</v>
      </c>
      <c r="BD124" s="93">
        <v>3</v>
      </c>
      <c r="BE124" s="93">
        <v>8</v>
      </c>
      <c r="BF124" s="93">
        <v>10</v>
      </c>
      <c r="BG124" s="93"/>
      <c r="BH124" s="93"/>
      <c r="BI124" s="93"/>
      <c r="BJ124" s="93"/>
      <c r="BK124" s="93"/>
      <c r="BL124" s="93"/>
      <c r="BM124" s="93"/>
      <c r="BN124" s="93"/>
      <c r="BO124" s="93"/>
      <c r="BP124" s="93"/>
      <c r="BQ124" s="93"/>
      <c r="BR124" s="93"/>
      <c r="BS124" s="93"/>
      <c r="BT124" s="93"/>
      <c r="BU124" s="93"/>
      <c r="BV124" s="93"/>
      <c r="BW124" s="93"/>
      <c r="BX124" s="93"/>
      <c r="BY124" s="93"/>
      <c r="BZ124" s="93"/>
      <c r="CA124" s="93"/>
      <c r="CB124" s="93"/>
      <c r="CC124" s="93"/>
      <c r="CD124" s="93"/>
      <c r="CE124" s="93"/>
      <c r="CQ124" s="93" t="s">
        <v>4741</v>
      </c>
    </row>
    <row r="125" spans="1:95" s="85" customFormat="1" ht="15" x14ac:dyDescent="0.2">
      <c r="A125" s="16" t="s">
        <v>4508</v>
      </c>
      <c r="B125" s="16" t="str">
        <f t="shared" si="2"/>
        <v>06</v>
      </c>
      <c r="C125" s="16">
        <v>2013</v>
      </c>
      <c r="D125" s="16">
        <v>201306</v>
      </c>
      <c r="E125" s="105"/>
      <c r="F125" s="108"/>
      <c r="G125" s="85">
        <v>1</v>
      </c>
      <c r="H125" s="85" t="s">
        <v>4463</v>
      </c>
      <c r="I125" s="16" t="s">
        <v>4285</v>
      </c>
      <c r="J125" s="85" t="str">
        <f>+VLOOKUP($I125,Responsable!$A$1:$F$128,2,FALSE)</f>
        <v>ana.alvarez@antioquia.gov.co</v>
      </c>
      <c r="K125" s="85" t="str">
        <f>+VLOOKUP($I125,Responsable!$A$1:$F$128,3,FALSE)</f>
        <v>3217707985-3136236780</v>
      </c>
      <c r="L125" s="85">
        <f>+VLOOKUP($I125,Responsable!$A$1:$F$128,4,FALSE)</f>
        <v>8862</v>
      </c>
      <c r="M125" s="93" t="s">
        <v>150</v>
      </c>
      <c r="N125" s="85" t="str">
        <f>+VLOOKUP($M125,Municipio!$A$1:$F$126,2,FALSE)</f>
        <v>05541</v>
      </c>
      <c r="O125" s="85" t="str">
        <f>+VLOOKUP($M125,Municipio!$A$1:$F$126,3,FALSE)</f>
        <v>Embalses</v>
      </c>
      <c r="P125" s="85" t="str">
        <f>+VLOOKUP($M125,Municipio!$A$1:$F$126,4,FALSE)</f>
        <v>Z16</v>
      </c>
      <c r="Q125" s="85" t="str">
        <f>+VLOOKUP($M125,Municipio!$A$1:$F$126,5,FALSE)</f>
        <v>ORIENTE</v>
      </c>
      <c r="R125" s="85" t="str">
        <f>+VLOOKUP($M125,Municipio!$A$1:$F$126,6,FALSE)</f>
        <v>R07</v>
      </c>
      <c r="T125" s="85" t="e">
        <f>+VLOOKUP($S125,Vereda!$A$1:$F$126,2,FALSE)</f>
        <v>#N/A</v>
      </c>
      <c r="U125" s="85" t="e">
        <f>+VLOOKUP($S125,Vereda!$A$1:$F$126,3,FALSE)</f>
        <v>#N/A</v>
      </c>
      <c r="V125" s="86"/>
      <c r="Y125" s="16" t="s">
        <v>4429</v>
      </c>
      <c r="Z125" s="93"/>
      <c r="AA125" s="85">
        <f>+VLOOKUP($Y125,Evento!$A$1:$F$128,2,FALSE)</f>
        <v>39</v>
      </c>
      <c r="AB125" s="93"/>
      <c r="AC125" s="16"/>
      <c r="AD125" s="16"/>
      <c r="AE125" s="16"/>
      <c r="AF125" s="93"/>
      <c r="AG125" s="93"/>
      <c r="AH125" s="16"/>
      <c r="AI125" s="16"/>
      <c r="AJ125" s="16"/>
      <c r="AK125" s="16"/>
      <c r="AL125" s="16"/>
      <c r="AM125" s="16"/>
      <c r="AN125" s="16"/>
      <c r="AO125" s="16"/>
      <c r="AP125" s="16"/>
      <c r="AQ125" s="16"/>
      <c r="AR125" s="16"/>
      <c r="AS125" s="16"/>
      <c r="AT125" s="16"/>
      <c r="AU125" s="16"/>
      <c r="AV125" s="16"/>
      <c r="AW125" s="16"/>
      <c r="AX125" s="16"/>
      <c r="AY125" s="101"/>
      <c r="AZ125" s="16"/>
      <c r="BA125" s="16"/>
      <c r="BB125" s="93"/>
      <c r="BC125" s="93"/>
      <c r="BD125" s="93"/>
      <c r="BE125" s="93"/>
      <c r="BF125" s="93"/>
      <c r="BG125" s="93"/>
      <c r="BH125" s="93"/>
      <c r="BI125" s="93"/>
      <c r="BJ125" s="93">
        <v>220</v>
      </c>
      <c r="BK125" s="93"/>
      <c r="BL125" s="93"/>
      <c r="BM125" s="93"/>
      <c r="BN125" s="93"/>
      <c r="BO125" s="93"/>
      <c r="BP125" s="93"/>
      <c r="BQ125" s="93"/>
      <c r="BR125" s="93"/>
      <c r="BS125" s="93"/>
      <c r="BT125" s="93"/>
      <c r="BU125" s="93"/>
      <c r="BV125" s="93"/>
      <c r="BW125" s="93"/>
      <c r="BX125" s="93"/>
      <c r="BY125" s="93"/>
      <c r="BZ125" s="93"/>
      <c r="CA125" s="93"/>
      <c r="CB125" s="93"/>
      <c r="CC125" s="93"/>
      <c r="CD125" s="93"/>
      <c r="CE125" s="93"/>
      <c r="CQ125" s="93" t="s">
        <v>4742</v>
      </c>
    </row>
    <row r="126" spans="1:95" s="85" customFormat="1" ht="15" x14ac:dyDescent="0.2">
      <c r="A126" s="16" t="s">
        <v>4508</v>
      </c>
      <c r="B126" s="16" t="str">
        <f t="shared" si="2"/>
        <v>06</v>
      </c>
      <c r="C126" s="16">
        <v>2013</v>
      </c>
      <c r="D126" s="16">
        <v>201306</v>
      </c>
      <c r="E126" s="105"/>
      <c r="F126" s="108"/>
      <c r="G126" s="85">
        <v>1</v>
      </c>
      <c r="H126" s="85" t="s">
        <v>4463</v>
      </c>
      <c r="I126" s="16" t="s">
        <v>4285</v>
      </c>
      <c r="J126" s="85" t="str">
        <f>+VLOOKUP($I126,Responsable!$A$1:$F$128,2,FALSE)</f>
        <v>ana.alvarez@antioquia.gov.co</v>
      </c>
      <c r="K126" s="85" t="str">
        <f>+VLOOKUP($I126,Responsable!$A$1:$F$128,3,FALSE)</f>
        <v>3217707985-3136236780</v>
      </c>
      <c r="L126" s="85">
        <f>+VLOOKUP($I126,Responsable!$A$1:$F$128,4,FALSE)</f>
        <v>8862</v>
      </c>
      <c r="M126" s="93" t="s">
        <v>403</v>
      </c>
      <c r="N126" s="85" t="str">
        <f>+VLOOKUP($M126,Municipio!$A$1:$F$126,2,FALSE)</f>
        <v>05360</v>
      </c>
      <c r="O126" s="85" t="str">
        <f>+VLOOKUP($M126,Municipio!$A$1:$F$126,3,FALSE)</f>
        <v xml:space="preserve">Sur </v>
      </c>
      <c r="P126" s="85" t="str">
        <f>+VLOOKUP($M126,Municipio!$A$1:$F$126,4,FALSE)</f>
        <v>Z03</v>
      </c>
      <c r="Q126" s="85" t="str">
        <f>+VLOOKUP($M126,Municipio!$A$1:$F$126,5,FALSE)</f>
        <v>VALLE DE ABURRÁ</v>
      </c>
      <c r="R126" s="85" t="str">
        <f>+VLOOKUP($M126,Municipio!$A$1:$F$126,6,FALSE)</f>
        <v>R01</v>
      </c>
      <c r="T126" s="85" t="e">
        <f>+VLOOKUP($S126,Vereda!$A$1:$F$126,2,FALSE)</f>
        <v>#N/A</v>
      </c>
      <c r="U126" s="85" t="e">
        <f>+VLOOKUP($S126,Vereda!$A$1:$F$126,3,FALSE)</f>
        <v>#N/A</v>
      </c>
      <c r="V126" s="86"/>
      <c r="Y126" s="16" t="s">
        <v>348</v>
      </c>
      <c r="Z126" s="93" t="s">
        <v>4544</v>
      </c>
      <c r="AA126" s="85">
        <f>+VLOOKUP($Y126,Evento!$A$1:$F$128,2,FALSE)</f>
        <v>18</v>
      </c>
      <c r="AB126" s="93"/>
      <c r="AC126" s="16"/>
      <c r="AD126" s="16"/>
      <c r="AE126" s="16"/>
      <c r="AF126" s="93"/>
      <c r="AG126" s="93"/>
      <c r="AH126" s="16"/>
      <c r="AI126" s="16"/>
      <c r="AJ126" s="16"/>
      <c r="AK126" s="16"/>
      <c r="AL126" s="16"/>
      <c r="AM126" s="16"/>
      <c r="AN126" s="16"/>
      <c r="AO126" s="16"/>
      <c r="AP126" s="16"/>
      <c r="AQ126" s="16"/>
      <c r="AR126" s="16"/>
      <c r="AS126" s="16"/>
      <c r="AT126" s="16"/>
      <c r="AU126" s="16"/>
      <c r="AV126" s="16"/>
      <c r="AW126" s="16"/>
      <c r="AX126" s="16"/>
      <c r="AY126" s="101"/>
      <c r="AZ126" s="16"/>
      <c r="BA126" s="16"/>
      <c r="BB126" s="93">
        <v>26</v>
      </c>
      <c r="BC126" s="93">
        <v>26</v>
      </c>
      <c r="BD126" s="93"/>
      <c r="BE126" s="93"/>
      <c r="BF126" s="93"/>
      <c r="BG126" s="93"/>
      <c r="BH126" s="93"/>
      <c r="BI126" s="93"/>
      <c r="BJ126" s="93">
        <v>6</v>
      </c>
      <c r="BK126" s="93"/>
      <c r="BL126" s="93">
        <v>10</v>
      </c>
      <c r="BM126" s="93"/>
      <c r="BN126" s="93"/>
      <c r="BO126" s="93"/>
      <c r="BP126" s="93"/>
      <c r="BQ126" s="93"/>
      <c r="BR126" s="93"/>
      <c r="BS126" s="93"/>
      <c r="BT126" s="93"/>
      <c r="BU126" s="93"/>
      <c r="BV126" s="93"/>
      <c r="BW126" s="93"/>
      <c r="BX126" s="93"/>
      <c r="BY126" s="93"/>
      <c r="BZ126" s="93"/>
      <c r="CA126" s="93"/>
      <c r="CB126" s="93"/>
      <c r="CC126" s="93"/>
      <c r="CD126" s="93"/>
      <c r="CE126" s="93"/>
      <c r="CQ126" s="93"/>
    </row>
    <row r="127" spans="1:95" s="85" customFormat="1" ht="15" x14ac:dyDescent="0.2">
      <c r="A127" s="16" t="s">
        <v>4508</v>
      </c>
      <c r="B127" s="16" t="str">
        <f t="shared" si="2"/>
        <v>06</v>
      </c>
      <c r="C127" s="16">
        <v>2013</v>
      </c>
      <c r="D127" s="16">
        <v>201306</v>
      </c>
      <c r="E127" s="105"/>
      <c r="F127" s="108"/>
      <c r="G127" s="85">
        <v>1</v>
      </c>
      <c r="H127" s="85" t="s">
        <v>4463</v>
      </c>
      <c r="I127" s="16" t="s">
        <v>4285</v>
      </c>
      <c r="J127" s="85" t="str">
        <f>+VLOOKUP($I127,Responsable!$A$1:$F$128,2,FALSE)</f>
        <v>ana.alvarez@antioquia.gov.co</v>
      </c>
      <c r="K127" s="85" t="str">
        <f>+VLOOKUP($I127,Responsable!$A$1:$F$128,3,FALSE)</f>
        <v>3217707985-3136236780</v>
      </c>
      <c r="L127" s="85">
        <f>+VLOOKUP($I127,Responsable!$A$1:$F$128,4,FALSE)</f>
        <v>8862</v>
      </c>
      <c r="M127" s="93" t="s">
        <v>296</v>
      </c>
      <c r="N127" s="85" t="str">
        <f>+VLOOKUP($M127,Municipio!$A$1:$F$126,2,FALSE)</f>
        <v>05837</v>
      </c>
      <c r="O127" s="85" t="str">
        <f>+VLOOKUP($M127,Municipio!$A$1:$F$126,3,FALSE)</f>
        <v>Centro</v>
      </c>
      <c r="P127" s="85" t="str">
        <f>+VLOOKUP($M127,Municipio!$A$1:$F$126,4,FALSE)</f>
        <v>Z23</v>
      </c>
      <c r="Q127" s="85" t="str">
        <f>+VLOOKUP($M127,Municipio!$A$1:$F$126,5,FALSE)</f>
        <v>URABÁ</v>
      </c>
      <c r="R127" s="85" t="str">
        <f>+VLOOKUP($M127,Municipio!$A$1:$F$126,6,FALSE)</f>
        <v>R09</v>
      </c>
      <c r="T127" s="85" t="e">
        <f>+VLOOKUP($S127,Vereda!$A$1:$F$126,2,FALSE)</f>
        <v>#N/A</v>
      </c>
      <c r="U127" s="85" t="e">
        <f>+VLOOKUP($S127,Vereda!$A$1:$F$126,3,FALSE)</f>
        <v>#N/A</v>
      </c>
      <c r="V127" s="86"/>
      <c r="Y127" s="16" t="s">
        <v>348</v>
      </c>
      <c r="Z127" s="93" t="s">
        <v>4544</v>
      </c>
      <c r="AA127" s="85">
        <f>+VLOOKUP($Y127,Evento!$A$1:$F$128,2,FALSE)</f>
        <v>18</v>
      </c>
      <c r="AB127" s="93"/>
      <c r="AC127" s="16"/>
      <c r="AD127" s="16"/>
      <c r="AE127" s="16"/>
      <c r="AF127" s="93"/>
      <c r="AG127" s="93"/>
      <c r="AH127" s="16"/>
      <c r="AI127" s="16"/>
      <c r="AJ127" s="16"/>
      <c r="AK127" s="16"/>
      <c r="AL127" s="16"/>
      <c r="AM127" s="16"/>
      <c r="AN127" s="16"/>
      <c r="AO127" s="16"/>
      <c r="AP127" s="16"/>
      <c r="AQ127" s="16"/>
      <c r="AR127" s="16"/>
      <c r="AS127" s="16"/>
      <c r="AT127" s="16"/>
      <c r="AU127" s="16"/>
      <c r="AV127" s="16"/>
      <c r="AW127" s="16"/>
      <c r="AX127" s="16"/>
      <c r="AY127" s="101"/>
      <c r="AZ127" s="16"/>
      <c r="BA127" s="16"/>
      <c r="BB127" s="93">
        <v>100</v>
      </c>
      <c r="BC127" s="93">
        <v>100</v>
      </c>
      <c r="BD127" s="93">
        <v>25</v>
      </c>
      <c r="BE127" s="93"/>
      <c r="BF127" s="93"/>
      <c r="BG127" s="93">
        <v>50</v>
      </c>
      <c r="BH127" s="93"/>
      <c r="BI127" s="93"/>
      <c r="BJ127" s="93"/>
      <c r="BK127" s="93"/>
      <c r="BL127" s="93">
        <v>200</v>
      </c>
      <c r="BM127" s="93"/>
      <c r="BN127" s="93"/>
      <c r="BO127" s="93"/>
      <c r="BP127" s="93">
        <v>50</v>
      </c>
      <c r="BQ127" s="93"/>
      <c r="BR127" s="93"/>
      <c r="BS127" s="93"/>
      <c r="BT127" s="93"/>
      <c r="BU127" s="93"/>
      <c r="BV127" s="93"/>
      <c r="BW127" s="93"/>
      <c r="BX127" s="93"/>
      <c r="BY127" s="93"/>
      <c r="BZ127" s="93"/>
      <c r="CA127" s="93"/>
      <c r="CB127" s="93"/>
      <c r="CC127" s="93"/>
      <c r="CD127" s="93"/>
      <c r="CE127" s="93"/>
      <c r="CQ127" s="93"/>
    </row>
    <row r="128" spans="1:95" s="85" customFormat="1" ht="15" x14ac:dyDescent="0.2">
      <c r="A128" s="16" t="s">
        <v>4508</v>
      </c>
      <c r="B128" s="16" t="str">
        <f t="shared" si="2"/>
        <v>06</v>
      </c>
      <c r="C128" s="16">
        <v>2013</v>
      </c>
      <c r="D128" s="16">
        <v>201306</v>
      </c>
      <c r="E128" s="105"/>
      <c r="F128" s="108"/>
      <c r="G128" s="85">
        <v>1</v>
      </c>
      <c r="H128" s="85" t="s">
        <v>4463</v>
      </c>
      <c r="I128" s="16" t="s">
        <v>4285</v>
      </c>
      <c r="J128" s="85" t="str">
        <f>+VLOOKUP($I128,Responsable!$A$1:$F$128,2,FALSE)</f>
        <v>ana.alvarez@antioquia.gov.co</v>
      </c>
      <c r="K128" s="85" t="str">
        <f>+VLOOKUP($I128,Responsable!$A$1:$F$128,3,FALSE)</f>
        <v>3217707985-3136236780</v>
      </c>
      <c r="L128" s="85">
        <f>+VLOOKUP($I128,Responsable!$A$1:$F$128,4,FALSE)</f>
        <v>8862</v>
      </c>
      <c r="M128" s="93" t="s">
        <v>403</v>
      </c>
      <c r="N128" s="85" t="str">
        <f>+VLOOKUP($M128,Municipio!$A$1:$F$126,2,FALSE)</f>
        <v>05360</v>
      </c>
      <c r="O128" s="85" t="str">
        <f>+VLOOKUP($M128,Municipio!$A$1:$F$126,3,FALSE)</f>
        <v xml:space="preserve">Sur </v>
      </c>
      <c r="P128" s="85" t="str">
        <f>+VLOOKUP($M128,Municipio!$A$1:$F$126,4,FALSE)</f>
        <v>Z03</v>
      </c>
      <c r="Q128" s="85" t="str">
        <f>+VLOOKUP($M128,Municipio!$A$1:$F$126,5,FALSE)</f>
        <v>VALLE DE ABURRÁ</v>
      </c>
      <c r="R128" s="85" t="str">
        <f>+VLOOKUP($M128,Municipio!$A$1:$F$126,6,FALSE)</f>
        <v>R01</v>
      </c>
      <c r="T128" s="85" t="e">
        <f>+VLOOKUP($S128,Vereda!$A$1:$F$126,2,FALSE)</f>
        <v>#N/A</v>
      </c>
      <c r="U128" s="85" t="e">
        <f>+VLOOKUP($S128,Vereda!$A$1:$F$126,3,FALSE)</f>
        <v>#N/A</v>
      </c>
      <c r="V128" s="86"/>
      <c r="Y128" s="16" t="s">
        <v>4429</v>
      </c>
      <c r="Z128" s="93"/>
      <c r="AA128" s="85">
        <f>+VLOOKUP($Y128,Evento!$A$1:$F$128,2,FALSE)</f>
        <v>39</v>
      </c>
      <c r="AB128" s="93"/>
      <c r="AC128" s="16"/>
      <c r="AD128" s="16"/>
      <c r="AE128" s="16"/>
      <c r="AF128" s="93"/>
      <c r="AG128" s="93"/>
      <c r="AH128" s="16"/>
      <c r="AI128" s="16"/>
      <c r="AJ128" s="16"/>
      <c r="AK128" s="16"/>
      <c r="AL128" s="16"/>
      <c r="AM128" s="16"/>
      <c r="AN128" s="16"/>
      <c r="AO128" s="16"/>
      <c r="AP128" s="16"/>
      <c r="AQ128" s="16"/>
      <c r="AR128" s="16"/>
      <c r="AS128" s="16"/>
      <c r="AT128" s="16"/>
      <c r="AU128" s="16"/>
      <c r="AV128" s="16"/>
      <c r="AW128" s="16"/>
      <c r="AX128" s="16"/>
      <c r="AY128" s="101"/>
      <c r="AZ128" s="16"/>
      <c r="BA128" s="16"/>
      <c r="BB128" s="93"/>
      <c r="BC128" s="93"/>
      <c r="BD128" s="93"/>
      <c r="BE128" s="93"/>
      <c r="BF128" s="93"/>
      <c r="BG128" s="93"/>
      <c r="BH128" s="93"/>
      <c r="BI128" s="93"/>
      <c r="BJ128" s="93"/>
      <c r="BK128" s="93"/>
      <c r="BL128" s="93"/>
      <c r="BM128" s="93"/>
      <c r="BN128" s="93"/>
      <c r="BO128" s="93"/>
      <c r="BP128" s="93"/>
      <c r="BQ128" s="93"/>
      <c r="BR128" s="93"/>
      <c r="BS128" s="93"/>
      <c r="BT128" s="93"/>
      <c r="BU128" s="93"/>
      <c r="BV128" s="93"/>
      <c r="BW128" s="93"/>
      <c r="BX128" s="93"/>
      <c r="BY128" s="93"/>
      <c r="BZ128" s="93"/>
      <c r="CA128" s="93"/>
      <c r="CB128" s="93"/>
      <c r="CC128" s="93"/>
      <c r="CD128" s="93"/>
      <c r="CE128" s="93"/>
      <c r="CQ128" s="93"/>
    </row>
    <row r="129" spans="1:97" s="85" customFormat="1" ht="15" x14ac:dyDescent="0.2">
      <c r="A129" s="16" t="s">
        <v>4506</v>
      </c>
      <c r="B129" s="16" t="str">
        <f t="shared" si="2"/>
        <v>04</v>
      </c>
      <c r="C129" s="16">
        <v>2013</v>
      </c>
      <c r="D129" s="16">
        <v>201304</v>
      </c>
      <c r="E129" s="105"/>
      <c r="F129" s="108">
        <v>41374</v>
      </c>
      <c r="G129" s="85">
        <v>1</v>
      </c>
      <c r="H129" s="85" t="s">
        <v>4463</v>
      </c>
      <c r="I129" s="16" t="s">
        <v>4285</v>
      </c>
      <c r="J129" s="85" t="str">
        <f>+VLOOKUP($I129,Responsable!$A$1:$F$128,2,FALSE)</f>
        <v>ana.alvarez@antioquia.gov.co</v>
      </c>
      <c r="K129" s="85" t="str">
        <f>+VLOOKUP($I129,Responsable!$A$1:$F$128,3,FALSE)</f>
        <v>3217707985-3136236780</v>
      </c>
      <c r="L129" s="85">
        <f>+VLOOKUP($I129,Responsable!$A$1:$F$128,4,FALSE)</f>
        <v>8862</v>
      </c>
      <c r="M129" s="93" t="s">
        <v>38</v>
      </c>
      <c r="N129" s="85" t="str">
        <f>+VLOOKUP($M129,Municipio!$A$1:$F$126,2,FALSE)</f>
        <v>05036</v>
      </c>
      <c r="O129" s="85" t="str">
        <f>+VLOOKUP($M129,Municipio!$A$1:$F$126,3,FALSE)</f>
        <v>Sinifaná</v>
      </c>
      <c r="P129" s="85" t="str">
        <f>+VLOOKUP($M129,Municipio!$A$1:$F$126,4,FALSE)</f>
        <v>Z19</v>
      </c>
      <c r="Q129" s="85" t="str">
        <f>+VLOOKUP($M129,Municipio!$A$1:$F$126,5,FALSE)</f>
        <v>SUROESTE</v>
      </c>
      <c r="R129" s="85" t="str">
        <f>+VLOOKUP($M129,Municipio!$A$1:$F$126,6,FALSE)</f>
        <v>R08</v>
      </c>
      <c r="T129" s="85" t="e">
        <f>+VLOOKUP($S129,Vereda!$A$1:$F$126,2,FALSE)</f>
        <v>#N/A</v>
      </c>
      <c r="U129" s="85" t="e">
        <f>+VLOOKUP($S129,Vereda!$A$1:$F$126,3,FALSE)</f>
        <v>#N/A</v>
      </c>
      <c r="V129" s="86"/>
      <c r="Y129" s="85" t="s">
        <v>360</v>
      </c>
      <c r="Z129" s="93" t="s">
        <v>360</v>
      </c>
      <c r="AA129" s="85">
        <f>+VLOOKUP($Y129,Evento!$A$1:$F$128,2,FALSE)</f>
        <v>30</v>
      </c>
      <c r="AB129" s="93"/>
      <c r="AC129" s="16"/>
      <c r="AD129" s="16"/>
      <c r="AE129" s="16"/>
      <c r="AF129" s="93"/>
      <c r="AG129" s="93"/>
      <c r="AH129" s="16"/>
      <c r="AI129" s="16"/>
      <c r="AJ129" s="16"/>
      <c r="AK129" s="16"/>
      <c r="AL129" s="16"/>
      <c r="AM129" s="16"/>
      <c r="AN129" s="16"/>
      <c r="AO129" s="16"/>
      <c r="AP129" s="16"/>
      <c r="AQ129" s="16"/>
      <c r="AR129" s="16"/>
      <c r="AS129" s="16"/>
      <c r="AT129" s="16"/>
      <c r="AU129" s="16"/>
      <c r="AV129" s="16"/>
      <c r="AW129" s="16"/>
      <c r="AX129" s="16"/>
      <c r="AY129" s="101"/>
      <c r="AZ129" s="16"/>
      <c r="BA129" s="16"/>
      <c r="BB129" s="93">
        <v>13</v>
      </c>
      <c r="BC129" s="93">
        <v>13</v>
      </c>
      <c r="BD129" s="93">
        <v>13</v>
      </c>
      <c r="BE129" s="93">
        <v>8</v>
      </c>
      <c r="BF129" s="93"/>
      <c r="BG129" s="93"/>
      <c r="BH129" s="93"/>
      <c r="BI129" s="93"/>
      <c r="BJ129" s="93">
        <v>120</v>
      </c>
      <c r="BK129" s="93"/>
      <c r="BL129" s="93">
        <v>120</v>
      </c>
      <c r="BM129" s="93"/>
      <c r="BN129" s="93"/>
      <c r="BO129" s="93"/>
      <c r="BP129" s="93"/>
      <c r="BQ129" s="93"/>
      <c r="BR129" s="93"/>
      <c r="BS129" s="93"/>
      <c r="BT129" s="93"/>
      <c r="BU129" s="93"/>
      <c r="BV129" s="93"/>
      <c r="BW129" s="93"/>
      <c r="BX129" s="93"/>
      <c r="BY129" s="93"/>
      <c r="BZ129" s="93"/>
      <c r="CA129" s="93"/>
      <c r="CB129" s="93"/>
      <c r="CC129" s="93"/>
      <c r="CD129" s="93"/>
      <c r="CE129" s="93"/>
      <c r="CQ129" s="93"/>
    </row>
    <row r="130" spans="1:97" s="85" customFormat="1" ht="15" x14ac:dyDescent="0.2">
      <c r="A130" s="16" t="s">
        <v>4506</v>
      </c>
      <c r="B130" s="16" t="str">
        <f t="shared" si="2"/>
        <v>04</v>
      </c>
      <c r="C130" s="16">
        <v>2013</v>
      </c>
      <c r="D130" s="16">
        <v>201304</v>
      </c>
      <c r="E130" s="105">
        <v>41374</v>
      </c>
      <c r="F130" s="108">
        <v>41374</v>
      </c>
      <c r="G130" s="85">
        <v>1</v>
      </c>
      <c r="H130" s="85" t="s">
        <v>4463</v>
      </c>
      <c r="I130" s="16" t="s">
        <v>4285</v>
      </c>
      <c r="J130" s="85" t="str">
        <f>+VLOOKUP($I130,Responsable!$A$1:$F$128,2,FALSE)</f>
        <v>ana.alvarez@antioquia.gov.co</v>
      </c>
      <c r="K130" s="85" t="str">
        <f>+VLOOKUP($I130,Responsable!$A$1:$F$128,3,FALSE)</f>
        <v>3217707985-3136236780</v>
      </c>
      <c r="L130" s="85">
        <f>+VLOOKUP($I130,Responsable!$A$1:$F$128,4,FALSE)</f>
        <v>8862</v>
      </c>
      <c r="M130" s="93" t="s">
        <v>276</v>
      </c>
      <c r="N130" s="85" t="str">
        <f>+VLOOKUP($M130,Municipio!$A$1:$F$126,2,FALSE)</f>
        <v>05686</v>
      </c>
      <c r="O130" s="85" t="str">
        <f>+VLOOKUP($M130,Municipio!$A$1:$F$126,3,FALSE)</f>
        <v>Río Grande y Chico</v>
      </c>
      <c r="P130" s="85" t="str">
        <f>+VLOOKUP($M130,Municipio!$A$1:$F$126,4,FALSE)</f>
        <v>Z11</v>
      </c>
      <c r="Q130" s="85" t="str">
        <f>+VLOOKUP($M130,Municipio!$A$1:$F$126,5,FALSE)</f>
        <v>NORTE</v>
      </c>
      <c r="R130" s="85" t="str">
        <f>+VLOOKUP($M130,Municipio!$A$1:$F$126,6,FALSE)</f>
        <v>R05</v>
      </c>
      <c r="T130" s="85" t="e">
        <f>+VLOOKUP($S130,Vereda!$A$1:$F$126,2,FALSE)</f>
        <v>#N/A</v>
      </c>
      <c r="U130" s="85" t="e">
        <f>+VLOOKUP($S130,Vereda!$A$1:$F$126,3,FALSE)</f>
        <v>#N/A</v>
      </c>
      <c r="V130" s="86"/>
      <c r="Y130" s="16" t="s">
        <v>4541</v>
      </c>
      <c r="Z130" s="93" t="s">
        <v>4541</v>
      </c>
      <c r="AA130" s="85">
        <f>+VLOOKUP($Y130,Evento!$A$1:$F$128,2,FALSE)</f>
        <v>4</v>
      </c>
      <c r="AB130" s="93"/>
      <c r="AC130" s="16"/>
      <c r="AD130" s="16"/>
      <c r="AE130" s="16"/>
      <c r="AF130" s="93"/>
      <c r="AG130" s="93"/>
      <c r="AH130" s="16"/>
      <c r="AI130" s="16"/>
      <c r="AJ130" s="16"/>
      <c r="AK130" s="16"/>
      <c r="AL130" s="16"/>
      <c r="AM130" s="16"/>
      <c r="AN130" s="16"/>
      <c r="AO130" s="16"/>
      <c r="AP130" s="16"/>
      <c r="AQ130" s="16"/>
      <c r="AR130" s="16"/>
      <c r="AS130" s="16"/>
      <c r="AT130" s="16"/>
      <c r="AU130" s="16"/>
      <c r="AV130" s="16"/>
      <c r="AW130" s="16"/>
      <c r="AX130" s="16"/>
      <c r="AY130" s="101">
        <v>201300126607</v>
      </c>
      <c r="AZ130" s="16"/>
      <c r="BA130" s="16"/>
      <c r="BB130" s="93"/>
      <c r="BC130" s="93"/>
      <c r="BD130" s="93"/>
      <c r="BE130" s="93"/>
      <c r="BF130" s="93"/>
      <c r="BG130" s="93"/>
      <c r="BH130" s="93"/>
      <c r="BI130" s="93"/>
      <c r="BJ130" s="93"/>
      <c r="BK130" s="93"/>
      <c r="BL130" s="93"/>
      <c r="BM130" s="93"/>
      <c r="BN130" s="93"/>
      <c r="BO130" s="93"/>
      <c r="BP130" s="93"/>
      <c r="BQ130" s="93"/>
      <c r="BR130" s="93"/>
      <c r="BS130" s="93"/>
      <c r="BT130" s="93"/>
      <c r="BU130" s="93"/>
      <c r="BV130" s="93"/>
      <c r="BW130" s="93"/>
      <c r="BX130" s="93"/>
      <c r="BY130" s="93"/>
      <c r="BZ130" s="93"/>
      <c r="CA130" s="93"/>
      <c r="CB130" s="93"/>
      <c r="CC130" s="93"/>
      <c r="CD130" s="93"/>
      <c r="CE130" s="93"/>
      <c r="CQ130" s="93" t="s">
        <v>4743</v>
      </c>
    </row>
    <row r="131" spans="1:97" s="85" customFormat="1" ht="15" x14ac:dyDescent="0.2">
      <c r="A131" s="16" t="s">
        <v>4506</v>
      </c>
      <c r="B131" s="16" t="str">
        <f t="shared" si="2"/>
        <v>04</v>
      </c>
      <c r="C131" s="16">
        <v>2013</v>
      </c>
      <c r="D131" s="16">
        <v>201304</v>
      </c>
      <c r="E131" s="105">
        <v>41368</v>
      </c>
      <c r="F131" s="108">
        <v>41374</v>
      </c>
      <c r="G131" s="85">
        <v>1</v>
      </c>
      <c r="H131" s="85" t="s">
        <v>4463</v>
      </c>
      <c r="I131" s="16" t="s">
        <v>4285</v>
      </c>
      <c r="J131" s="85" t="str">
        <f>+VLOOKUP($I131,Responsable!$A$1:$F$128,2,FALSE)</f>
        <v>ana.alvarez@antioquia.gov.co</v>
      </c>
      <c r="K131" s="85" t="str">
        <f>+VLOOKUP($I131,Responsable!$A$1:$F$128,3,FALSE)</f>
        <v>3217707985-3136236780</v>
      </c>
      <c r="L131" s="85">
        <f>+VLOOKUP($I131,Responsable!$A$1:$F$128,4,FALSE)</f>
        <v>8862</v>
      </c>
      <c r="M131" s="93" t="s">
        <v>124</v>
      </c>
      <c r="N131" s="85" t="str">
        <f>+VLOOKUP($M131,Municipio!$A$1:$F$126,2,FALSE)</f>
        <v>05190</v>
      </c>
      <c r="O131" s="85" t="str">
        <f>+VLOOKUP($M131,Municipio!$A$1:$F$126,3,FALSE)</f>
        <v>Nus</v>
      </c>
      <c r="P131" s="85" t="str">
        <f>+VLOOKUP($M131,Municipio!$A$1:$F$126,4,FALSE)</f>
        <v>Z05</v>
      </c>
      <c r="Q131" s="85" t="str">
        <f>+VLOOKUP($M131,Municipio!$A$1:$F$126,5,FALSE)</f>
        <v>NORDESTE</v>
      </c>
      <c r="R131" s="85" t="str">
        <f>+VLOOKUP($M131,Municipio!$A$1:$F$126,6,FALSE)</f>
        <v>R04</v>
      </c>
      <c r="T131" s="85" t="e">
        <f>+VLOOKUP($S131,Vereda!$A$1:$F$126,2,FALSE)</f>
        <v>#N/A</v>
      </c>
      <c r="U131" s="85" t="e">
        <f>+VLOOKUP($S131,Vereda!$A$1:$F$126,3,FALSE)</f>
        <v>#N/A</v>
      </c>
      <c r="V131" s="86"/>
      <c r="Y131" s="16" t="s">
        <v>4429</v>
      </c>
      <c r="Z131" s="93"/>
      <c r="AA131" s="85">
        <f>+VLOOKUP($Y131,Evento!$A$1:$F$128,2,FALSE)</f>
        <v>39</v>
      </c>
      <c r="AB131" s="93"/>
      <c r="AC131" s="16"/>
      <c r="AD131" s="16"/>
      <c r="AE131" s="16"/>
      <c r="AF131" s="93"/>
      <c r="AG131" s="93"/>
      <c r="AH131" s="16"/>
      <c r="AI131" s="16"/>
      <c r="AJ131" s="16"/>
      <c r="AK131" s="16"/>
      <c r="AL131" s="16"/>
      <c r="AM131" s="16"/>
      <c r="AN131" s="16"/>
      <c r="AO131" s="16"/>
      <c r="AP131" s="16"/>
      <c r="AQ131" s="16"/>
      <c r="AR131" s="16"/>
      <c r="AS131" s="16"/>
      <c r="AT131" s="16"/>
      <c r="AU131" s="16"/>
      <c r="AV131" s="16"/>
      <c r="AW131" s="16"/>
      <c r="AX131" s="16"/>
      <c r="AY131" s="101">
        <v>201300124644</v>
      </c>
      <c r="AZ131" s="16"/>
      <c r="BA131" s="16"/>
      <c r="BB131" s="93"/>
      <c r="BC131" s="93"/>
      <c r="BD131" s="93"/>
      <c r="BE131" s="93"/>
      <c r="BF131" s="93"/>
      <c r="BG131" s="93"/>
      <c r="BH131" s="93"/>
      <c r="BI131" s="93"/>
      <c r="BJ131" s="93"/>
      <c r="BK131" s="93"/>
      <c r="BL131" s="93"/>
      <c r="BM131" s="93"/>
      <c r="BN131" s="93"/>
      <c r="BO131" s="93"/>
      <c r="BP131" s="93"/>
      <c r="BQ131" s="93"/>
      <c r="BR131" s="93"/>
      <c r="BS131" s="93"/>
      <c r="BT131" s="93"/>
      <c r="BU131" s="93"/>
      <c r="BV131" s="93"/>
      <c r="BW131" s="93"/>
      <c r="BX131" s="93"/>
      <c r="BY131" s="93"/>
      <c r="BZ131" s="93"/>
      <c r="CA131" s="93"/>
      <c r="CB131" s="93"/>
      <c r="CC131" s="93"/>
      <c r="CD131" s="93"/>
      <c r="CE131" s="93"/>
      <c r="CQ131" s="93" t="s">
        <v>4658</v>
      </c>
    </row>
    <row r="132" spans="1:97" s="85" customFormat="1" ht="15" x14ac:dyDescent="0.2">
      <c r="A132" s="16" t="s">
        <v>4506</v>
      </c>
      <c r="B132" s="16" t="str">
        <f t="shared" si="2"/>
        <v>04</v>
      </c>
      <c r="C132" s="16">
        <v>2013</v>
      </c>
      <c r="D132" s="16">
        <v>201304</v>
      </c>
      <c r="E132" s="105">
        <v>41380</v>
      </c>
      <c r="F132" s="108">
        <v>41382</v>
      </c>
      <c r="G132" s="85">
        <v>1</v>
      </c>
      <c r="H132" s="85" t="s">
        <v>4463</v>
      </c>
      <c r="I132" s="16" t="s">
        <v>4285</v>
      </c>
      <c r="J132" s="85" t="str">
        <f>+VLOOKUP($I132,Responsable!$A$1:$F$128,2,FALSE)</f>
        <v>ana.alvarez@antioquia.gov.co</v>
      </c>
      <c r="K132" s="85" t="str">
        <f>+VLOOKUP($I132,Responsable!$A$1:$F$128,3,FALSE)</f>
        <v>3217707985-3136236780</v>
      </c>
      <c r="L132" s="85">
        <f>+VLOOKUP($I132,Responsable!$A$1:$F$128,4,FALSE)</f>
        <v>8862</v>
      </c>
      <c r="M132" s="93" t="s">
        <v>86</v>
      </c>
      <c r="N132" s="85" t="str">
        <f>+VLOOKUP($M132,Municipio!$A$1:$F$126,2,FALSE)</f>
        <v>05107</v>
      </c>
      <c r="O132" s="85" t="str">
        <f>+VLOOKUP($M132,Municipio!$A$1:$F$126,3,FALSE)</f>
        <v>Vertiente Chorros Blancos</v>
      </c>
      <c r="P132" s="85" t="str">
        <f>+VLOOKUP($M132,Municipio!$A$1:$F$126,4,FALSE)</f>
        <v>Z10</v>
      </c>
      <c r="Q132" s="85" t="str">
        <f>+VLOOKUP($M132,Municipio!$A$1:$F$126,5,FALSE)</f>
        <v>NORTE</v>
      </c>
      <c r="R132" s="85" t="str">
        <f>+VLOOKUP($M132,Municipio!$A$1:$F$126,6,FALSE)</f>
        <v>R05</v>
      </c>
      <c r="T132" s="85" t="e">
        <f>+VLOOKUP($S132,Vereda!$A$1:$F$126,2,FALSE)</f>
        <v>#N/A</v>
      </c>
      <c r="U132" s="85" t="e">
        <f>+VLOOKUP($S132,Vereda!$A$1:$F$126,3,FALSE)</f>
        <v>#N/A</v>
      </c>
      <c r="V132" s="86"/>
      <c r="Y132" s="16" t="s">
        <v>344</v>
      </c>
      <c r="Z132" s="93" t="s">
        <v>4546</v>
      </c>
      <c r="AA132" s="85">
        <f>+VLOOKUP($Y132,Evento!$A$1:$F$128,2,FALSE)</f>
        <v>14</v>
      </c>
      <c r="AB132" s="93"/>
      <c r="AC132" s="16"/>
      <c r="AD132" s="16"/>
      <c r="AE132" s="16"/>
      <c r="AF132" s="93"/>
      <c r="AG132" s="93"/>
      <c r="AH132" s="16"/>
      <c r="AI132" s="16"/>
      <c r="AJ132" s="16"/>
      <c r="AK132" s="16"/>
      <c r="AL132" s="16"/>
      <c r="AM132" s="16"/>
      <c r="AN132" s="16"/>
      <c r="AO132" s="16"/>
      <c r="AP132" s="16"/>
      <c r="AQ132" s="16"/>
      <c r="AR132" s="16"/>
      <c r="AS132" s="16"/>
      <c r="AT132" s="16"/>
      <c r="AU132" s="16"/>
      <c r="AV132" s="16"/>
      <c r="AW132" s="16"/>
      <c r="AX132" s="16"/>
      <c r="AY132" s="101">
        <v>201300139490</v>
      </c>
      <c r="AZ132" s="16"/>
      <c r="BA132" s="16"/>
      <c r="BB132" s="93"/>
      <c r="BC132" s="93"/>
      <c r="BD132" s="93"/>
      <c r="BE132" s="93"/>
      <c r="BF132" s="93"/>
      <c r="BG132" s="93"/>
      <c r="BH132" s="93"/>
      <c r="BI132" s="93"/>
      <c r="BJ132" s="93">
        <v>114</v>
      </c>
      <c r="BK132" s="93"/>
      <c r="BL132" s="93"/>
      <c r="BM132" s="93"/>
      <c r="BN132" s="93"/>
      <c r="BO132" s="93"/>
      <c r="BP132" s="93"/>
      <c r="BQ132" s="93"/>
      <c r="BR132" s="93"/>
      <c r="BS132" s="93"/>
      <c r="BT132" s="93"/>
      <c r="BU132" s="93"/>
      <c r="BV132" s="93"/>
      <c r="BW132" s="93">
        <v>26</v>
      </c>
      <c r="BX132" s="93"/>
      <c r="BY132" s="93"/>
      <c r="BZ132" s="93"/>
      <c r="CA132" s="93"/>
      <c r="CB132" s="93"/>
      <c r="CC132" s="93"/>
      <c r="CD132" s="93"/>
      <c r="CE132" s="93"/>
      <c r="CQ132" s="93"/>
    </row>
    <row r="133" spans="1:97" s="85" customFormat="1" ht="15" x14ac:dyDescent="0.2">
      <c r="A133" s="16" t="s">
        <v>4506</v>
      </c>
      <c r="B133" s="16" t="str">
        <f t="shared" si="2"/>
        <v>04</v>
      </c>
      <c r="C133" s="16">
        <v>2013</v>
      </c>
      <c r="D133" s="16">
        <v>201304</v>
      </c>
      <c r="E133" s="105"/>
      <c r="F133" s="108">
        <v>41374</v>
      </c>
      <c r="G133" s="85">
        <v>1</v>
      </c>
      <c r="H133" s="85" t="s">
        <v>4463</v>
      </c>
      <c r="I133" s="16" t="s">
        <v>4285</v>
      </c>
      <c r="J133" s="85" t="str">
        <f>+VLOOKUP($I133,Responsable!$A$1:$F$128,2,FALSE)</f>
        <v>ana.alvarez@antioquia.gov.co</v>
      </c>
      <c r="K133" s="85" t="str">
        <f>+VLOOKUP($I133,Responsable!$A$1:$F$128,3,FALSE)</f>
        <v>3217707985-3136236780</v>
      </c>
      <c r="L133" s="85">
        <f>+VLOOKUP($I133,Responsable!$A$1:$F$128,4,FALSE)</f>
        <v>8862</v>
      </c>
      <c r="M133" s="93" t="s">
        <v>290</v>
      </c>
      <c r="N133" s="85" t="str">
        <f>+VLOOKUP($M133,Municipio!$A$1:$F$126,2,FALSE)</f>
        <v>05792</v>
      </c>
      <c r="O133" s="85" t="str">
        <f>+VLOOKUP($M133,Municipio!$A$1:$F$126,3,FALSE)</f>
        <v>Cartama</v>
      </c>
      <c r="P133" s="85" t="str">
        <f>+VLOOKUP($M133,Municipio!$A$1:$F$126,4,FALSE)</f>
        <v>Z22</v>
      </c>
      <c r="Q133" s="85" t="str">
        <f>+VLOOKUP($M133,Municipio!$A$1:$F$126,5,FALSE)</f>
        <v>SUROESTE</v>
      </c>
      <c r="R133" s="85" t="str">
        <f>+VLOOKUP($M133,Municipio!$A$1:$F$126,6,FALSE)</f>
        <v>R08</v>
      </c>
      <c r="T133" s="85" t="e">
        <f>+VLOOKUP($S133,Vereda!$A$1:$F$126,2,FALSE)</f>
        <v>#N/A</v>
      </c>
      <c r="U133" s="85" t="e">
        <f>+VLOOKUP($S133,Vereda!$A$1:$F$126,3,FALSE)</f>
        <v>#N/A</v>
      </c>
      <c r="V133" s="86"/>
      <c r="Y133" s="16" t="s">
        <v>337</v>
      </c>
      <c r="Z133" s="93" t="s">
        <v>4568</v>
      </c>
      <c r="AA133" s="85">
        <f>+VLOOKUP($Y133,Evento!$A$1:$F$128,2,FALSE)</f>
        <v>7</v>
      </c>
      <c r="AB133" s="93"/>
      <c r="AC133" s="16"/>
      <c r="AD133" s="16"/>
      <c r="AE133" s="16"/>
      <c r="AF133" s="93"/>
      <c r="AG133" s="93"/>
      <c r="AH133" s="16"/>
      <c r="AI133" s="16"/>
      <c r="AJ133" s="16"/>
      <c r="AK133" s="16"/>
      <c r="AL133" s="16"/>
      <c r="AM133" s="16"/>
      <c r="AN133" s="16"/>
      <c r="AO133" s="16"/>
      <c r="AP133" s="16"/>
      <c r="AQ133" s="16"/>
      <c r="AR133" s="16"/>
      <c r="AS133" s="16"/>
      <c r="AT133" s="16"/>
      <c r="AU133" s="16"/>
      <c r="AV133" s="16"/>
      <c r="AW133" s="16"/>
      <c r="AX133" s="16"/>
      <c r="AY133" s="101"/>
      <c r="AZ133" s="16"/>
      <c r="BA133" s="16"/>
      <c r="BB133" s="93">
        <v>3</v>
      </c>
      <c r="BC133" s="93"/>
      <c r="BD133" s="93"/>
      <c r="BE133" s="93"/>
      <c r="BF133" s="93"/>
      <c r="BG133" s="93"/>
      <c r="BH133" s="93"/>
      <c r="BI133" s="93"/>
      <c r="BJ133" s="93">
        <v>189</v>
      </c>
      <c r="BK133" s="93"/>
      <c r="BL133" s="93"/>
      <c r="BM133" s="93"/>
      <c r="BN133" s="93"/>
      <c r="BO133" s="93"/>
      <c r="BP133" s="93"/>
      <c r="BQ133" s="93"/>
      <c r="BR133" s="93"/>
      <c r="BS133" s="93"/>
      <c r="BT133" s="93"/>
      <c r="BU133" s="93"/>
      <c r="BV133" s="93"/>
      <c r="BW133" s="93">
        <v>26</v>
      </c>
      <c r="BX133" s="93"/>
      <c r="BY133" s="93"/>
      <c r="BZ133" s="93"/>
      <c r="CA133" s="93"/>
      <c r="CB133" s="93"/>
      <c r="CC133" s="93"/>
      <c r="CD133" s="93"/>
      <c r="CE133" s="93"/>
      <c r="CQ133" s="93"/>
    </row>
    <row r="134" spans="1:97" ht="15" x14ac:dyDescent="0.2">
      <c r="A134" s="16" t="s">
        <v>4506</v>
      </c>
      <c r="B134" s="16" t="str">
        <f t="shared" si="2"/>
        <v>04</v>
      </c>
      <c r="C134" s="16">
        <v>2013</v>
      </c>
      <c r="D134" s="16">
        <v>201304</v>
      </c>
      <c r="E134" s="105"/>
      <c r="F134" s="108">
        <v>41374</v>
      </c>
      <c r="G134" s="85">
        <v>1</v>
      </c>
      <c r="H134" s="85" t="s">
        <v>4463</v>
      </c>
      <c r="I134" s="16" t="s">
        <v>4285</v>
      </c>
      <c r="J134" s="16" t="str">
        <f>+VLOOKUP($I134,Responsable!$A$1:$F$128,2,FALSE)</f>
        <v>ana.alvarez@antioquia.gov.co</v>
      </c>
      <c r="K134" s="16" t="str">
        <f>+VLOOKUP($I134,Responsable!$A$1:$F$128,3,FALSE)</f>
        <v>3217707985-3136236780</v>
      </c>
      <c r="L134" s="16">
        <f>+VLOOKUP($I134,Responsable!$A$1:$F$128,4,FALSE)</f>
        <v>8862</v>
      </c>
      <c r="M134" s="93" t="s">
        <v>128</v>
      </c>
      <c r="N134" s="16" t="str">
        <f>+VLOOKUP($M134,Municipio!$A$1:$F$126,2,FALSE)</f>
        <v>05197</v>
      </c>
      <c r="O134" s="16" t="str">
        <f>+VLOOKUP($M134,Municipio!$A$1:$F$126,3,FALSE)</f>
        <v>Bosques</v>
      </c>
      <c r="P134" s="16" t="str">
        <f>+VLOOKUP($M134,Municipio!$A$1:$F$126,4,FALSE)</f>
        <v>Z17</v>
      </c>
      <c r="Q134" s="16" t="str">
        <f>+VLOOKUP($M134,Municipio!$A$1:$F$126,5,FALSE)</f>
        <v>ORIENTE</v>
      </c>
      <c r="R134" s="16" t="str">
        <f>+VLOOKUP($M134,Municipio!$A$1:$F$126,6,FALSE)</f>
        <v>R07</v>
      </c>
      <c r="T134" s="16" t="e">
        <f>+VLOOKUP($S134,Vereda!$A$1:$F$126,2,FALSE)</f>
        <v>#N/A</v>
      </c>
      <c r="U134" s="16" t="e">
        <f>+VLOOKUP($S134,Vereda!$A$1:$F$126,3,FALSE)</f>
        <v>#N/A</v>
      </c>
      <c r="Y134" s="85" t="s">
        <v>360</v>
      </c>
      <c r="Z134" s="93" t="s">
        <v>360</v>
      </c>
      <c r="AA134" s="16">
        <f>+VLOOKUP($Y134,Evento!$A$1:$F$128,2,FALSE)</f>
        <v>30</v>
      </c>
      <c r="AB134" s="93"/>
      <c r="AF134" s="93"/>
      <c r="AG134" s="93"/>
      <c r="AY134" s="101"/>
      <c r="BB134" s="93"/>
      <c r="BC134" s="93"/>
      <c r="BD134" s="93"/>
      <c r="BE134" s="93">
        <v>6</v>
      </c>
      <c r="BF134" s="93">
        <v>3</v>
      </c>
      <c r="BG134" s="93"/>
      <c r="BH134" s="93"/>
      <c r="BI134" s="93"/>
      <c r="BJ134" s="93">
        <v>406</v>
      </c>
      <c r="BK134" s="93"/>
      <c r="BL134" s="93">
        <v>27</v>
      </c>
      <c r="BM134" s="93"/>
      <c r="BN134" s="93"/>
      <c r="BO134" s="93"/>
      <c r="BP134" s="93"/>
      <c r="BQ134" s="93"/>
      <c r="BR134" s="93"/>
      <c r="BS134" s="93"/>
      <c r="BT134" s="93"/>
      <c r="BU134" s="93"/>
      <c r="BV134" s="93"/>
      <c r="BW134" s="93"/>
      <c r="BX134" s="93"/>
      <c r="BY134" s="93"/>
      <c r="BZ134" s="93"/>
      <c r="CA134" s="93"/>
      <c r="CB134" s="93"/>
      <c r="CC134" s="93"/>
      <c r="CD134" s="93"/>
      <c r="CE134" s="93"/>
      <c r="CQ134" s="93"/>
      <c r="CS134" s="16"/>
    </row>
    <row r="135" spans="1:97" ht="15" x14ac:dyDescent="0.2">
      <c r="A135" s="16" t="s">
        <v>4506</v>
      </c>
      <c r="B135" s="16" t="str">
        <f t="shared" si="2"/>
        <v>04</v>
      </c>
      <c r="C135" s="16">
        <v>2013</v>
      </c>
      <c r="D135" s="16">
        <v>201304</v>
      </c>
      <c r="E135" s="105"/>
      <c r="F135" s="108">
        <v>41374</v>
      </c>
      <c r="G135" s="85">
        <v>1</v>
      </c>
      <c r="H135" s="85" t="s">
        <v>4463</v>
      </c>
      <c r="I135" s="16" t="s">
        <v>4285</v>
      </c>
      <c r="J135" s="16" t="str">
        <f>+VLOOKUP($I135,Responsable!$A$1:$F$128,2,FALSE)</f>
        <v>ana.alvarez@antioquia.gov.co</v>
      </c>
      <c r="K135" s="16" t="str">
        <f>+VLOOKUP($I135,Responsable!$A$1:$F$128,3,FALSE)</f>
        <v>3217707985-3136236780</v>
      </c>
      <c r="L135" s="16">
        <f>+VLOOKUP($I135,Responsable!$A$1:$F$128,4,FALSE)</f>
        <v>8862</v>
      </c>
      <c r="M135" s="93" t="s">
        <v>314</v>
      </c>
      <c r="N135" s="16" t="str">
        <f>+VLOOKUP($M135,Municipio!$A$1:$F$126,2,FALSE)</f>
        <v>05887</v>
      </c>
      <c r="O135" s="16" t="str">
        <f>+VLOOKUP($M135,Municipio!$A$1:$F$126,3,FALSE)</f>
        <v>Vertiente Chorros Blancos</v>
      </c>
      <c r="P135" s="16" t="str">
        <f>+VLOOKUP($M135,Municipio!$A$1:$F$126,4,FALSE)</f>
        <v>Z10</v>
      </c>
      <c r="Q135" s="16" t="str">
        <f>+VLOOKUP($M135,Municipio!$A$1:$F$126,5,FALSE)</f>
        <v>NORTE</v>
      </c>
      <c r="R135" s="16" t="str">
        <f>+VLOOKUP($M135,Municipio!$A$1:$F$126,6,FALSE)</f>
        <v>R05</v>
      </c>
      <c r="T135" s="16" t="e">
        <f>+VLOOKUP($S135,Vereda!$A$1:$F$126,2,FALSE)</f>
        <v>#N/A</v>
      </c>
      <c r="U135" s="16" t="e">
        <f>+VLOOKUP($S135,Vereda!$A$1:$F$126,3,FALSE)</f>
        <v>#N/A</v>
      </c>
      <c r="Y135" s="85" t="s">
        <v>360</v>
      </c>
      <c r="Z135" s="93" t="s">
        <v>360</v>
      </c>
      <c r="AA135" s="16">
        <f>+VLOOKUP($Y135,Evento!$A$1:$F$128,2,FALSE)</f>
        <v>30</v>
      </c>
      <c r="AB135" s="93"/>
      <c r="AF135" s="93"/>
      <c r="AG135" s="93"/>
      <c r="AY135" s="101"/>
      <c r="BB135" s="93">
        <v>9</v>
      </c>
      <c r="BC135" s="93"/>
      <c r="BD135" s="93"/>
      <c r="BE135" s="93">
        <v>16</v>
      </c>
      <c r="BF135" s="93"/>
      <c r="BG135" s="93"/>
      <c r="BH135" s="93"/>
      <c r="BI135" s="93"/>
      <c r="BJ135" s="93">
        <v>134</v>
      </c>
      <c r="BK135" s="93"/>
      <c r="BL135" s="93"/>
      <c r="BM135" s="93"/>
      <c r="BN135" s="93"/>
      <c r="BO135" s="93"/>
      <c r="BP135" s="93"/>
      <c r="BQ135" s="93"/>
      <c r="BR135" s="93"/>
      <c r="BS135" s="93"/>
      <c r="BT135" s="93"/>
      <c r="BU135" s="93"/>
      <c r="BV135" s="93"/>
      <c r="BW135" s="93"/>
      <c r="BX135" s="93"/>
      <c r="BY135" s="93"/>
      <c r="BZ135" s="93"/>
      <c r="CA135" s="93"/>
      <c r="CB135" s="93"/>
      <c r="CC135" s="93"/>
      <c r="CD135" s="93"/>
      <c r="CE135" s="93"/>
      <c r="CQ135" s="93"/>
      <c r="CS135" s="16"/>
    </row>
    <row r="136" spans="1:97" ht="15" x14ac:dyDescent="0.2">
      <c r="A136" s="16" t="s">
        <v>4506</v>
      </c>
      <c r="B136" s="16" t="str">
        <f t="shared" si="2"/>
        <v>04</v>
      </c>
      <c r="C136" s="16">
        <v>2013</v>
      </c>
      <c r="D136" s="16">
        <v>201304</v>
      </c>
      <c r="E136" s="105">
        <v>41383</v>
      </c>
      <c r="F136" s="108">
        <v>41374</v>
      </c>
      <c r="G136" s="85">
        <v>1</v>
      </c>
      <c r="H136" s="85" t="s">
        <v>4463</v>
      </c>
      <c r="I136" s="16" t="s">
        <v>4285</v>
      </c>
      <c r="J136" s="16" t="str">
        <f>+VLOOKUP($I136,Responsable!$A$1:$F$128,2,FALSE)</f>
        <v>ana.alvarez@antioquia.gov.co</v>
      </c>
      <c r="K136" s="16" t="str">
        <f>+VLOOKUP($I136,Responsable!$A$1:$F$128,3,FALSE)</f>
        <v>3217707985-3136236780</v>
      </c>
      <c r="L136" s="16">
        <f>+VLOOKUP($I136,Responsable!$A$1:$F$128,4,FALSE)</f>
        <v>8862</v>
      </c>
      <c r="M136" s="93" t="s">
        <v>294</v>
      </c>
      <c r="N136" s="16" t="str">
        <f>+VLOOKUP($M136,Municipio!$A$1:$F$126,2,FALSE)</f>
        <v>05819</v>
      </c>
      <c r="O136" s="16" t="str">
        <f>+VLOOKUP($M136,Municipio!$A$1:$F$126,3,FALSE)</f>
        <v>Río Cauca</v>
      </c>
      <c r="P136" s="16" t="str">
        <f>+VLOOKUP($M136,Municipio!$A$1:$F$126,4,FALSE)</f>
        <v>Z12</v>
      </c>
      <c r="Q136" s="16" t="str">
        <f>+VLOOKUP($M136,Municipio!$A$1:$F$126,5,FALSE)</f>
        <v>NORTE</v>
      </c>
      <c r="R136" s="16" t="str">
        <f>+VLOOKUP($M136,Municipio!$A$1:$F$126,6,FALSE)</f>
        <v>R05</v>
      </c>
      <c r="T136" s="16" t="e">
        <f>+VLOOKUP($S136,Vereda!$A$1:$F$126,2,FALSE)</f>
        <v>#N/A</v>
      </c>
      <c r="U136" s="16" t="e">
        <f>+VLOOKUP($S136,Vereda!$A$1:$F$126,3,FALSE)</f>
        <v>#N/A</v>
      </c>
      <c r="Y136" s="85" t="s">
        <v>360</v>
      </c>
      <c r="Z136" s="93" t="s">
        <v>360</v>
      </c>
      <c r="AA136" s="16">
        <f>+VLOOKUP($Y136,Evento!$A$1:$F$128,2,FALSE)</f>
        <v>30</v>
      </c>
      <c r="AB136" s="93"/>
      <c r="AF136" s="93"/>
      <c r="AG136" s="93"/>
      <c r="AY136" s="101">
        <v>201300144833</v>
      </c>
      <c r="BB136" s="93">
        <v>10</v>
      </c>
      <c r="BC136" s="93">
        <v>10</v>
      </c>
      <c r="BD136" s="93">
        <v>10</v>
      </c>
      <c r="BE136" s="93"/>
      <c r="BF136" s="93">
        <v>20</v>
      </c>
      <c r="BG136" s="93"/>
      <c r="BH136" s="93"/>
      <c r="BI136" s="93"/>
      <c r="BJ136" s="93">
        <v>100</v>
      </c>
      <c r="BK136" s="93"/>
      <c r="BL136" s="93">
        <v>200</v>
      </c>
      <c r="BM136" s="93"/>
      <c r="BN136" s="93"/>
      <c r="BO136" s="93"/>
      <c r="BP136" s="93"/>
      <c r="BQ136" s="93"/>
      <c r="BR136" s="93"/>
      <c r="BS136" s="93"/>
      <c r="BT136" s="93"/>
      <c r="BU136" s="93"/>
      <c r="BV136" s="93"/>
      <c r="BW136" s="93"/>
      <c r="BX136" s="93"/>
      <c r="BY136" s="93"/>
      <c r="BZ136" s="93"/>
      <c r="CA136" s="93"/>
      <c r="CB136" s="93"/>
      <c r="CC136" s="93"/>
      <c r="CD136" s="93"/>
      <c r="CE136" s="93"/>
      <c r="CQ136" s="93"/>
      <c r="CS136" s="16"/>
    </row>
    <row r="137" spans="1:97" ht="15" x14ac:dyDescent="0.2">
      <c r="A137" s="16" t="s">
        <v>4506</v>
      </c>
      <c r="B137" s="16" t="str">
        <f t="shared" si="2"/>
        <v>04</v>
      </c>
      <c r="C137" s="16">
        <v>2013</v>
      </c>
      <c r="D137" s="16">
        <v>201304</v>
      </c>
      <c r="E137" s="105"/>
      <c r="F137" s="108"/>
      <c r="G137" s="85">
        <v>1</v>
      </c>
      <c r="H137" s="85" t="s">
        <v>4463</v>
      </c>
      <c r="I137" s="16" t="s">
        <v>4285</v>
      </c>
      <c r="J137" s="16" t="str">
        <f>+VLOOKUP($I137,Responsable!$A$1:$F$128,2,FALSE)</f>
        <v>ana.alvarez@antioquia.gov.co</v>
      </c>
      <c r="K137" s="16" t="str">
        <f>+VLOOKUP($I137,Responsable!$A$1:$F$128,3,FALSE)</f>
        <v>3217707985-3136236780</v>
      </c>
      <c r="L137" s="16">
        <f>+VLOOKUP($I137,Responsable!$A$1:$F$128,4,FALSE)</f>
        <v>8862</v>
      </c>
      <c r="M137" s="93" t="s">
        <v>60</v>
      </c>
      <c r="N137" s="16" t="str">
        <f>+VLOOKUP($M137,Municipio!$A$1:$F$126,2,FALSE)</f>
        <v>05051</v>
      </c>
      <c r="O137" s="16" t="str">
        <f>+VLOOKUP($M137,Municipio!$A$1:$F$126,3,FALSE)</f>
        <v>Norte</v>
      </c>
      <c r="P137" s="16" t="str">
        <f>+VLOOKUP($M137,Municipio!$A$1:$F$126,4,FALSE)</f>
        <v>Z24</v>
      </c>
      <c r="Q137" s="16" t="str">
        <f>+VLOOKUP($M137,Municipio!$A$1:$F$126,5,FALSE)</f>
        <v>URABÁ</v>
      </c>
      <c r="R137" s="16" t="str">
        <f>+VLOOKUP($M137,Municipio!$A$1:$F$126,6,FALSE)</f>
        <v>R09</v>
      </c>
      <c r="T137" s="16" t="e">
        <f>+VLOOKUP($S137,Vereda!$A$1:$F$126,2,FALSE)</f>
        <v>#N/A</v>
      </c>
      <c r="U137" s="16" t="e">
        <f>+VLOOKUP($S137,Vereda!$A$1:$F$126,3,FALSE)</f>
        <v>#N/A</v>
      </c>
      <c r="Y137" s="85" t="s">
        <v>360</v>
      </c>
      <c r="Z137" s="93" t="s">
        <v>360</v>
      </c>
      <c r="AA137" s="16">
        <f>+VLOOKUP($Y137,Evento!$A$1:$F$128,2,FALSE)</f>
        <v>30</v>
      </c>
      <c r="AB137" s="93"/>
      <c r="AF137" s="93"/>
      <c r="AG137" s="93"/>
      <c r="AY137" s="101"/>
      <c r="BB137" s="93">
        <v>8</v>
      </c>
      <c r="BC137" s="93">
        <v>14</v>
      </c>
      <c r="BD137" s="93">
        <v>14</v>
      </c>
      <c r="BE137" s="93">
        <v>25</v>
      </c>
      <c r="BF137" s="93"/>
      <c r="BG137" s="93"/>
      <c r="BH137" s="93"/>
      <c r="BI137" s="93"/>
      <c r="BJ137" s="93"/>
      <c r="BK137" s="93"/>
      <c r="BL137" s="93"/>
      <c r="BM137" s="93"/>
      <c r="BN137" s="93"/>
      <c r="BO137" s="93"/>
      <c r="BP137" s="93"/>
      <c r="BQ137" s="93"/>
      <c r="BR137" s="93"/>
      <c r="BS137" s="93"/>
      <c r="BT137" s="93"/>
      <c r="BU137" s="93"/>
      <c r="BV137" s="93"/>
      <c r="BW137" s="93">
        <v>10</v>
      </c>
      <c r="BX137" s="93"/>
      <c r="BY137" s="93"/>
      <c r="BZ137" s="93"/>
      <c r="CA137" s="93"/>
      <c r="CB137" s="93"/>
      <c r="CC137" s="93"/>
      <c r="CD137" s="93"/>
      <c r="CE137" s="93"/>
      <c r="CQ137" s="93"/>
      <c r="CS137" s="16"/>
    </row>
    <row r="138" spans="1:97" ht="15" x14ac:dyDescent="0.2">
      <c r="A138" s="16" t="s">
        <v>4506</v>
      </c>
      <c r="B138" s="16" t="str">
        <f t="shared" si="2"/>
        <v>04</v>
      </c>
      <c r="C138" s="16">
        <v>2013</v>
      </c>
      <c r="D138" s="16">
        <v>201304</v>
      </c>
      <c r="E138" s="105"/>
      <c r="F138" s="108"/>
      <c r="G138" s="85">
        <v>1</v>
      </c>
      <c r="H138" s="85" t="s">
        <v>4463</v>
      </c>
      <c r="I138" s="16" t="s">
        <v>4285</v>
      </c>
      <c r="J138" s="16" t="str">
        <f>+VLOOKUP($I138,Responsable!$A$1:$F$128,2,FALSE)</f>
        <v>ana.alvarez@antioquia.gov.co</v>
      </c>
      <c r="K138" s="16" t="str">
        <f>+VLOOKUP($I138,Responsable!$A$1:$F$128,3,FALSE)</f>
        <v>3217707985-3136236780</v>
      </c>
      <c r="L138" s="16">
        <f>+VLOOKUP($I138,Responsable!$A$1:$F$128,4,FALSE)</f>
        <v>8862</v>
      </c>
      <c r="M138" s="93" t="s">
        <v>258</v>
      </c>
      <c r="N138" s="16" t="str">
        <f>+VLOOKUP($M138,Municipio!$A$1:$F$126,2,FALSE)</f>
        <v>05659</v>
      </c>
      <c r="O138" s="16" t="str">
        <f>+VLOOKUP($M138,Municipio!$A$1:$F$126,3,FALSE)</f>
        <v>Norte</v>
      </c>
      <c r="P138" s="16" t="str">
        <f>+VLOOKUP($M138,Municipio!$A$1:$F$126,4,FALSE)</f>
        <v>Z24</v>
      </c>
      <c r="Q138" s="16" t="str">
        <f>+VLOOKUP($M138,Municipio!$A$1:$F$126,5,FALSE)</f>
        <v>URABÁ</v>
      </c>
      <c r="R138" s="16" t="str">
        <f>+VLOOKUP($M138,Municipio!$A$1:$F$126,6,FALSE)</f>
        <v>R09</v>
      </c>
      <c r="T138" s="16" t="e">
        <f>+VLOOKUP($S138,Vereda!$A$1:$F$126,2,FALSE)</f>
        <v>#N/A</v>
      </c>
      <c r="U138" s="16" t="e">
        <f>+VLOOKUP($S138,Vereda!$A$1:$F$126,3,FALSE)</f>
        <v>#N/A</v>
      </c>
      <c r="Y138" s="85" t="s">
        <v>360</v>
      </c>
      <c r="Z138" s="93" t="s">
        <v>360</v>
      </c>
      <c r="AA138" s="16">
        <f>+VLOOKUP($Y138,Evento!$A$1:$F$128,2,FALSE)</f>
        <v>30</v>
      </c>
      <c r="AB138" s="93"/>
      <c r="AF138" s="93"/>
      <c r="AG138" s="93"/>
      <c r="AY138" s="101"/>
      <c r="BB138" s="93"/>
      <c r="BC138" s="93"/>
      <c r="BD138" s="93"/>
      <c r="BE138" s="93"/>
      <c r="BF138" s="93"/>
      <c r="BG138" s="93"/>
      <c r="BH138" s="93"/>
      <c r="BI138" s="93"/>
      <c r="BJ138" s="93">
        <v>46</v>
      </c>
      <c r="BK138" s="93"/>
      <c r="BL138" s="93">
        <v>340</v>
      </c>
      <c r="BM138" s="93"/>
      <c r="BN138" s="93"/>
      <c r="BO138" s="93"/>
      <c r="BP138" s="93"/>
      <c r="BQ138" s="93"/>
      <c r="BR138" s="93"/>
      <c r="BS138" s="93"/>
      <c r="BT138" s="93"/>
      <c r="BU138" s="93"/>
      <c r="BV138" s="93"/>
      <c r="BW138" s="93"/>
      <c r="BX138" s="93"/>
      <c r="BY138" s="93"/>
      <c r="BZ138" s="93"/>
      <c r="CA138" s="93"/>
      <c r="CB138" s="93"/>
      <c r="CC138" s="93"/>
      <c r="CD138" s="93"/>
      <c r="CE138" s="93"/>
      <c r="CQ138" s="93"/>
      <c r="CS138" s="16"/>
    </row>
    <row r="139" spans="1:97" ht="15" x14ac:dyDescent="0.2">
      <c r="A139" s="16" t="s">
        <v>4507</v>
      </c>
      <c r="B139" s="16" t="str">
        <f t="shared" si="2"/>
        <v>05</v>
      </c>
      <c r="C139" s="16">
        <v>2013</v>
      </c>
      <c r="D139" s="16">
        <v>201305</v>
      </c>
      <c r="E139" s="105">
        <v>41417</v>
      </c>
      <c r="F139" s="108">
        <v>41390</v>
      </c>
      <c r="G139" s="85">
        <v>1</v>
      </c>
      <c r="H139" s="85" t="s">
        <v>4463</v>
      </c>
      <c r="I139" s="16" t="s">
        <v>4285</v>
      </c>
      <c r="J139" s="16" t="str">
        <f>+VLOOKUP($I139,Responsable!$A$1:$F$128,2,FALSE)</f>
        <v>ana.alvarez@antioquia.gov.co</v>
      </c>
      <c r="K139" s="16" t="str">
        <f>+VLOOKUP($I139,Responsable!$A$1:$F$128,3,FALSE)</f>
        <v>3217707985-3136236780</v>
      </c>
      <c r="L139" s="16">
        <f>+VLOOKUP($I139,Responsable!$A$1:$F$128,4,FALSE)</f>
        <v>8862</v>
      </c>
      <c r="M139" s="93" t="s">
        <v>302</v>
      </c>
      <c r="N139" s="16" t="str">
        <f>+VLOOKUP($M139,Municipio!$A$1:$F$126,2,FALSE)</f>
        <v>05854</v>
      </c>
      <c r="O139" s="16" t="str">
        <f>+VLOOKUP($M139,Municipio!$A$1:$F$126,3,FALSE)</f>
        <v>Vertiente Chorros Blancos</v>
      </c>
      <c r="P139" s="16" t="str">
        <f>+VLOOKUP($M139,Municipio!$A$1:$F$126,4,FALSE)</f>
        <v>Z10</v>
      </c>
      <c r="Q139" s="16" t="str">
        <f>+VLOOKUP($M139,Municipio!$A$1:$F$126,5,FALSE)</f>
        <v>NORTE</v>
      </c>
      <c r="R139" s="16" t="str">
        <f>+VLOOKUP($M139,Municipio!$A$1:$F$126,6,FALSE)</f>
        <v>R05</v>
      </c>
      <c r="T139" s="16" t="e">
        <f>+VLOOKUP($S139,Vereda!$A$1:$F$126,2,FALSE)</f>
        <v>#N/A</v>
      </c>
      <c r="U139" s="16" t="e">
        <f>+VLOOKUP($S139,Vereda!$A$1:$F$126,3,FALSE)</f>
        <v>#N/A</v>
      </c>
      <c r="Y139" s="16" t="s">
        <v>337</v>
      </c>
      <c r="Z139" s="93" t="s">
        <v>4569</v>
      </c>
      <c r="AA139" s="16">
        <f>+VLOOKUP($Y139,Evento!$A$1:$F$128,2,FALSE)</f>
        <v>7</v>
      </c>
      <c r="AB139" s="93"/>
      <c r="AF139" s="93"/>
      <c r="AG139" s="93"/>
      <c r="AY139" s="101">
        <v>201300193403</v>
      </c>
      <c r="BB139" s="93">
        <v>5</v>
      </c>
      <c r="BC139" s="93"/>
      <c r="BD139" s="93"/>
      <c r="BE139" s="93"/>
      <c r="BF139" s="93"/>
      <c r="BG139" s="93"/>
      <c r="BH139" s="93"/>
      <c r="BI139" s="93"/>
      <c r="BJ139" s="93"/>
      <c r="BK139" s="93"/>
      <c r="BL139" s="93">
        <v>500</v>
      </c>
      <c r="BM139" s="93"/>
      <c r="BN139" s="93"/>
      <c r="BO139" s="93"/>
      <c r="BP139" s="93"/>
      <c r="BQ139" s="93"/>
      <c r="BR139" s="93"/>
      <c r="BS139" s="93"/>
      <c r="BT139" s="93"/>
      <c r="BU139" s="93"/>
      <c r="BV139" s="93"/>
      <c r="BW139" s="93"/>
      <c r="BX139" s="93"/>
      <c r="BY139" s="93"/>
      <c r="BZ139" s="93"/>
      <c r="CA139" s="93"/>
      <c r="CB139" s="93"/>
      <c r="CC139" s="93"/>
      <c r="CD139" s="93"/>
      <c r="CE139" s="93"/>
      <c r="CQ139" s="93"/>
      <c r="CS139" s="16"/>
    </row>
    <row r="140" spans="1:97" ht="15" x14ac:dyDescent="0.2">
      <c r="A140" s="16" t="s">
        <v>4506</v>
      </c>
      <c r="B140" s="16" t="str">
        <f t="shared" si="2"/>
        <v>04</v>
      </c>
      <c r="C140" s="16">
        <v>2013</v>
      </c>
      <c r="D140" s="16">
        <v>201304</v>
      </c>
      <c r="E140" s="105"/>
      <c r="F140" s="108">
        <v>41390</v>
      </c>
      <c r="G140" s="85">
        <v>1</v>
      </c>
      <c r="H140" s="85" t="s">
        <v>4463</v>
      </c>
      <c r="I140" s="16" t="s">
        <v>4285</v>
      </c>
      <c r="J140" s="16" t="str">
        <f>+VLOOKUP($I140,Responsable!$A$1:$F$128,2,FALSE)</f>
        <v>ana.alvarez@antioquia.gov.co</v>
      </c>
      <c r="K140" s="16" t="str">
        <f>+VLOOKUP($I140,Responsable!$A$1:$F$128,3,FALSE)</f>
        <v>3217707985-3136236780</v>
      </c>
      <c r="L140" s="16">
        <f>+VLOOKUP($I140,Responsable!$A$1:$F$128,4,FALSE)</f>
        <v>8862</v>
      </c>
      <c r="M140" s="93" t="s">
        <v>54</v>
      </c>
      <c r="N140" s="16" t="str">
        <f>+VLOOKUP($M140,Municipio!$A$1:$F$126,2,FALSE)</f>
        <v>05045</v>
      </c>
      <c r="O140" s="16" t="str">
        <f>+VLOOKUP($M140,Municipio!$A$1:$F$126,3,FALSE)</f>
        <v>Centro</v>
      </c>
      <c r="P140" s="16" t="str">
        <f>+VLOOKUP($M140,Municipio!$A$1:$F$126,4,FALSE)</f>
        <v>Z23</v>
      </c>
      <c r="Q140" s="16" t="str">
        <f>+VLOOKUP($M140,Municipio!$A$1:$F$126,5,FALSE)</f>
        <v>URABÁ</v>
      </c>
      <c r="R140" s="16" t="str">
        <f>+VLOOKUP($M140,Municipio!$A$1:$F$126,6,FALSE)</f>
        <v>R09</v>
      </c>
      <c r="T140" s="16" t="e">
        <f>+VLOOKUP($S140,Vereda!$A$1:$F$126,2,FALSE)</f>
        <v>#N/A</v>
      </c>
      <c r="U140" s="16" t="e">
        <f>+VLOOKUP($S140,Vereda!$A$1:$F$126,3,FALSE)</f>
        <v>#N/A</v>
      </c>
      <c r="Y140" s="16" t="s">
        <v>348</v>
      </c>
      <c r="Z140" s="93" t="s">
        <v>4544</v>
      </c>
      <c r="AA140" s="16">
        <f>+VLOOKUP($Y140,Evento!$A$1:$F$128,2,FALSE)</f>
        <v>18</v>
      </c>
      <c r="AB140" s="93"/>
      <c r="AF140" s="93"/>
      <c r="AG140" s="93"/>
      <c r="AY140" s="101"/>
      <c r="BB140" s="93"/>
      <c r="BC140" s="93"/>
      <c r="BD140" s="93"/>
      <c r="BE140" s="93"/>
      <c r="BF140" s="93"/>
      <c r="BG140" s="93"/>
      <c r="BH140" s="93"/>
      <c r="BI140" s="93"/>
      <c r="BJ140" s="93"/>
      <c r="BK140" s="93"/>
      <c r="BL140" s="93"/>
      <c r="BM140" s="93"/>
      <c r="BN140" s="93"/>
      <c r="BO140" s="93"/>
      <c r="BP140" s="93"/>
      <c r="BQ140" s="93"/>
      <c r="BR140" s="93"/>
      <c r="BS140" s="93"/>
      <c r="BT140" s="93"/>
      <c r="BU140" s="93"/>
      <c r="BV140" s="93"/>
      <c r="BW140" s="93"/>
      <c r="BX140" s="93"/>
      <c r="BY140" s="93"/>
      <c r="BZ140" s="93"/>
      <c r="CA140" s="93"/>
      <c r="CB140" s="93"/>
      <c r="CC140" s="93"/>
      <c r="CD140" s="93"/>
      <c r="CE140" s="93"/>
      <c r="CQ140" s="93" t="s">
        <v>4744</v>
      </c>
      <c r="CS140" s="16"/>
    </row>
    <row r="141" spans="1:97" ht="15" x14ac:dyDescent="0.2">
      <c r="A141" s="16" t="s">
        <v>4506</v>
      </c>
      <c r="B141" s="16" t="str">
        <f t="shared" si="2"/>
        <v>04</v>
      </c>
      <c r="C141" s="16">
        <v>2013</v>
      </c>
      <c r="D141" s="16">
        <v>201304</v>
      </c>
      <c r="E141" s="105">
        <v>41394</v>
      </c>
      <c r="F141" s="108">
        <v>41394</v>
      </c>
      <c r="G141" s="85">
        <v>1</v>
      </c>
      <c r="H141" s="85" t="s">
        <v>4463</v>
      </c>
      <c r="I141" s="16" t="s">
        <v>4285</v>
      </c>
      <c r="J141" s="16" t="str">
        <f>+VLOOKUP($I141,Responsable!$A$1:$F$128,2,FALSE)</f>
        <v>ana.alvarez@antioquia.gov.co</v>
      </c>
      <c r="K141" s="16" t="str">
        <f>+VLOOKUP($I141,Responsable!$A$1:$F$128,3,FALSE)</f>
        <v>3217707985-3136236780</v>
      </c>
      <c r="L141" s="16">
        <f>+VLOOKUP($I141,Responsable!$A$1:$F$128,4,FALSE)</f>
        <v>8862</v>
      </c>
      <c r="M141" s="93" t="s">
        <v>258</v>
      </c>
      <c r="N141" s="16" t="str">
        <f>+VLOOKUP($M141,Municipio!$A$1:$F$126,2,FALSE)</f>
        <v>05659</v>
      </c>
      <c r="O141" s="16" t="str">
        <f>+VLOOKUP($M141,Municipio!$A$1:$F$126,3,FALSE)</f>
        <v>Norte</v>
      </c>
      <c r="P141" s="16" t="str">
        <f>+VLOOKUP($M141,Municipio!$A$1:$F$126,4,FALSE)</f>
        <v>Z24</v>
      </c>
      <c r="Q141" s="16" t="str">
        <f>+VLOOKUP($M141,Municipio!$A$1:$F$126,5,FALSE)</f>
        <v>URABÁ</v>
      </c>
      <c r="R141" s="16" t="str">
        <f>+VLOOKUP($M141,Municipio!$A$1:$F$126,6,FALSE)</f>
        <v>R09</v>
      </c>
      <c r="T141" s="16" t="e">
        <f>+VLOOKUP($S141,Vereda!$A$1:$F$126,2,FALSE)</f>
        <v>#N/A</v>
      </c>
      <c r="U141" s="16" t="e">
        <f>+VLOOKUP($S141,Vereda!$A$1:$F$126,3,FALSE)</f>
        <v>#N/A</v>
      </c>
      <c r="Y141" s="16" t="s">
        <v>344</v>
      </c>
      <c r="Z141" s="93" t="s">
        <v>4551</v>
      </c>
      <c r="AA141" s="16">
        <f>+VLOOKUP($Y141,Evento!$A$1:$F$128,2,FALSE)</f>
        <v>14</v>
      </c>
      <c r="AB141" s="93"/>
      <c r="AF141" s="93"/>
      <c r="AG141" s="93"/>
      <c r="AY141" s="101">
        <v>201300159808</v>
      </c>
      <c r="BB141" s="93"/>
      <c r="BC141" s="93"/>
      <c r="BD141" s="93"/>
      <c r="BE141" s="93"/>
      <c r="BF141" s="93"/>
      <c r="BG141" s="93"/>
      <c r="BH141" s="93"/>
      <c r="BI141" s="93"/>
      <c r="BJ141" s="93">
        <v>46</v>
      </c>
      <c r="BK141" s="93"/>
      <c r="BL141" s="93">
        <v>39</v>
      </c>
      <c r="BM141" s="93"/>
      <c r="BN141" s="93"/>
      <c r="BO141" s="93"/>
      <c r="BP141" s="93"/>
      <c r="BQ141" s="93"/>
      <c r="BR141" s="93"/>
      <c r="BS141" s="93"/>
      <c r="BT141" s="93"/>
      <c r="BU141" s="93"/>
      <c r="BV141" s="93"/>
      <c r="BW141" s="93"/>
      <c r="BX141" s="93"/>
      <c r="BY141" s="93"/>
      <c r="BZ141" s="93"/>
      <c r="CA141" s="93"/>
      <c r="CB141" s="93"/>
      <c r="CC141" s="93"/>
      <c r="CD141" s="93"/>
      <c r="CE141" s="93"/>
      <c r="CQ141" s="93"/>
      <c r="CS141" s="16"/>
    </row>
    <row r="142" spans="1:97" ht="15" x14ac:dyDescent="0.2">
      <c r="A142" s="16" t="s">
        <v>4506</v>
      </c>
      <c r="B142" s="16" t="str">
        <f t="shared" si="2"/>
        <v>04</v>
      </c>
      <c r="C142" s="16">
        <v>2013</v>
      </c>
      <c r="D142" s="16">
        <v>201304</v>
      </c>
      <c r="E142" s="105">
        <v>41394</v>
      </c>
      <c r="F142" s="108">
        <v>41394</v>
      </c>
      <c r="G142" s="85">
        <v>1</v>
      </c>
      <c r="H142" s="85" t="s">
        <v>4463</v>
      </c>
      <c r="I142" s="16" t="s">
        <v>4285</v>
      </c>
      <c r="J142" s="16" t="str">
        <f>+VLOOKUP($I142,Responsable!$A$1:$F$128,2,FALSE)</f>
        <v>ana.alvarez@antioquia.gov.co</v>
      </c>
      <c r="K142" s="16" t="str">
        <f>+VLOOKUP($I142,Responsable!$A$1:$F$128,3,FALSE)</f>
        <v>3217707985-3136236780</v>
      </c>
      <c r="L142" s="16">
        <f>+VLOOKUP($I142,Responsable!$A$1:$F$128,4,FALSE)</f>
        <v>8862</v>
      </c>
      <c r="M142" s="93" t="s">
        <v>203</v>
      </c>
      <c r="N142" s="16" t="str">
        <f>+VLOOKUP($M142,Municipio!$A$1:$F$126,2,FALSE)</f>
        <v>05440</v>
      </c>
      <c r="O142" s="16" t="str">
        <f>+VLOOKUP($M142,Municipio!$A$1:$F$126,3,FALSE)</f>
        <v>Valle de San Nicolás</v>
      </c>
      <c r="P142" s="16" t="str">
        <f>+VLOOKUP($M142,Municipio!$A$1:$F$126,4,FALSE)</f>
        <v>Z18</v>
      </c>
      <c r="Q142" s="16" t="str">
        <f>+VLOOKUP($M142,Municipio!$A$1:$F$126,5,FALSE)</f>
        <v>ORIENTE</v>
      </c>
      <c r="R142" s="16" t="str">
        <f>+VLOOKUP($M142,Municipio!$A$1:$F$126,6,FALSE)</f>
        <v>R07</v>
      </c>
      <c r="T142" s="16" t="e">
        <f>+VLOOKUP($S142,Vereda!$A$1:$F$126,2,FALSE)</f>
        <v>#N/A</v>
      </c>
      <c r="U142" s="16" t="e">
        <f>+VLOOKUP($S142,Vereda!$A$1:$F$126,3,FALSE)</f>
        <v>#N/A</v>
      </c>
      <c r="Y142" s="16" t="s">
        <v>4541</v>
      </c>
      <c r="Z142" s="93" t="s">
        <v>4570</v>
      </c>
      <c r="AA142" s="16">
        <f>+VLOOKUP($Y142,Evento!$A$1:$F$128,2,FALSE)</f>
        <v>4</v>
      </c>
      <c r="AB142" s="93"/>
      <c r="AF142" s="93"/>
      <c r="AG142" s="93"/>
      <c r="AY142" s="101">
        <v>201300159735</v>
      </c>
      <c r="BB142" s="93"/>
      <c r="BC142" s="93"/>
      <c r="BD142" s="93"/>
      <c r="BE142" s="93"/>
      <c r="BF142" s="93"/>
      <c r="BG142" s="93"/>
      <c r="BH142" s="93"/>
      <c r="BI142" s="93"/>
      <c r="BJ142" s="93"/>
      <c r="BK142" s="93"/>
      <c r="BL142" s="93"/>
      <c r="BM142" s="93"/>
      <c r="BN142" s="93"/>
      <c r="BO142" s="93"/>
      <c r="BP142" s="93"/>
      <c r="BQ142" s="93"/>
      <c r="BR142" s="93"/>
      <c r="BS142" s="93"/>
      <c r="BT142" s="93"/>
      <c r="BU142" s="93"/>
      <c r="BV142" s="93"/>
      <c r="BW142" s="93"/>
      <c r="BX142" s="93"/>
      <c r="BY142" s="93"/>
      <c r="BZ142" s="93"/>
      <c r="CA142" s="93"/>
      <c r="CB142" s="93"/>
      <c r="CC142" s="93"/>
      <c r="CD142" s="93"/>
      <c r="CE142" s="93"/>
      <c r="CQ142" s="93" t="s">
        <v>4745</v>
      </c>
      <c r="CS142" s="16"/>
    </row>
    <row r="143" spans="1:97" ht="15" x14ac:dyDescent="0.2">
      <c r="A143" s="16" t="s">
        <v>4506</v>
      </c>
      <c r="B143" s="16" t="str">
        <f t="shared" si="2"/>
        <v>04</v>
      </c>
      <c r="C143" s="16">
        <v>2013</v>
      </c>
      <c r="D143" s="16">
        <v>201304</v>
      </c>
      <c r="E143" s="105">
        <v>41393</v>
      </c>
      <c r="F143" s="108">
        <v>41394</v>
      </c>
      <c r="G143" s="85">
        <v>1</v>
      </c>
      <c r="H143" s="85" t="s">
        <v>4463</v>
      </c>
      <c r="I143" s="16" t="s">
        <v>4285</v>
      </c>
      <c r="J143" s="16" t="str">
        <f>+VLOOKUP($I143,Responsable!$A$1:$F$128,2,FALSE)</f>
        <v>ana.alvarez@antioquia.gov.co</v>
      </c>
      <c r="K143" s="16" t="str">
        <f>+VLOOKUP($I143,Responsable!$A$1:$F$128,3,FALSE)</f>
        <v>3217707985-3136236780</v>
      </c>
      <c r="L143" s="16">
        <f>+VLOOKUP($I143,Responsable!$A$1:$F$128,4,FALSE)</f>
        <v>8862</v>
      </c>
      <c r="M143" s="93" t="s">
        <v>162</v>
      </c>
      <c r="N143" s="16" t="str">
        <f>+VLOOKUP($M143,Municipio!$A$1:$F$126,2,FALSE)</f>
        <v>05284</v>
      </c>
      <c r="O143" s="16" t="str">
        <f>+VLOOKUP($M143,Municipio!$A$1:$F$126,3,FALSE)</f>
        <v>Cuenca del Río Sucio</v>
      </c>
      <c r="P143" s="16" t="str">
        <f>+VLOOKUP($M143,Municipio!$A$1:$F$126,4,FALSE)</f>
        <v>Z13</v>
      </c>
      <c r="Q143" s="16" t="str">
        <f>+VLOOKUP($M143,Municipio!$A$1:$F$126,5,FALSE)</f>
        <v>OCCIDENTE</v>
      </c>
      <c r="R143" s="16" t="str">
        <f>+VLOOKUP($M143,Municipio!$A$1:$F$126,6,FALSE)</f>
        <v>R06</v>
      </c>
      <c r="T143" s="16" t="e">
        <f>+VLOOKUP($S143,Vereda!$A$1:$F$126,2,FALSE)</f>
        <v>#N/A</v>
      </c>
      <c r="U143" s="16" t="e">
        <f>+VLOOKUP($S143,Vereda!$A$1:$F$126,3,FALSE)</f>
        <v>#N/A</v>
      </c>
      <c r="Y143" s="85" t="s">
        <v>360</v>
      </c>
      <c r="Z143" s="93" t="s">
        <v>360</v>
      </c>
      <c r="AA143" s="16">
        <f>+VLOOKUP($Y143,Evento!$A$1:$F$128,2,FALSE)</f>
        <v>30</v>
      </c>
      <c r="AB143" s="93"/>
      <c r="AF143" s="93"/>
      <c r="AG143" s="93"/>
      <c r="AY143" s="101">
        <v>201300158397</v>
      </c>
      <c r="BB143" s="93"/>
      <c r="BC143" s="93"/>
      <c r="BD143" s="93"/>
      <c r="BE143" s="93">
        <v>30</v>
      </c>
      <c r="BF143" s="93"/>
      <c r="BG143" s="93"/>
      <c r="BH143" s="93"/>
      <c r="BI143" s="93"/>
      <c r="BJ143" s="93"/>
      <c r="BK143" s="93"/>
      <c r="BL143" s="93">
        <v>100</v>
      </c>
      <c r="BM143" s="93"/>
      <c r="BN143" s="93"/>
      <c r="BO143" s="93"/>
      <c r="BP143" s="93"/>
      <c r="BQ143" s="93"/>
      <c r="BR143" s="93"/>
      <c r="BS143" s="93"/>
      <c r="BT143" s="93"/>
      <c r="BU143" s="93"/>
      <c r="BV143" s="93"/>
      <c r="BW143" s="93"/>
      <c r="BX143" s="93"/>
      <c r="BY143" s="93"/>
      <c r="BZ143" s="93"/>
      <c r="CA143" s="93"/>
      <c r="CB143" s="93"/>
      <c r="CC143" s="93"/>
      <c r="CD143" s="93"/>
      <c r="CE143" s="93"/>
      <c r="CQ143" s="93"/>
      <c r="CS143" s="16"/>
    </row>
    <row r="144" spans="1:97" ht="15" x14ac:dyDescent="0.2">
      <c r="A144" s="16" t="s">
        <v>4506</v>
      </c>
      <c r="B144" s="16" t="str">
        <f t="shared" si="2"/>
        <v>04</v>
      </c>
      <c r="C144" s="16">
        <v>2013</v>
      </c>
      <c r="D144" s="16">
        <v>201304</v>
      </c>
      <c r="E144" s="105">
        <v>41393</v>
      </c>
      <c r="F144" s="108">
        <v>41396</v>
      </c>
      <c r="G144" s="85">
        <v>1</v>
      </c>
      <c r="H144" s="85" t="s">
        <v>4463</v>
      </c>
      <c r="I144" s="16" t="s">
        <v>4285</v>
      </c>
      <c r="J144" s="16" t="str">
        <f>+VLOOKUP($I144,Responsable!$A$1:$F$128,2,FALSE)</f>
        <v>ana.alvarez@antioquia.gov.co</v>
      </c>
      <c r="K144" s="16" t="str">
        <f>+VLOOKUP($I144,Responsable!$A$1:$F$128,3,FALSE)</f>
        <v>3217707985-3136236780</v>
      </c>
      <c r="L144" s="16">
        <f>+VLOOKUP($I144,Responsable!$A$1:$F$128,4,FALSE)</f>
        <v>8862</v>
      </c>
      <c r="M144" s="93" t="s">
        <v>122</v>
      </c>
      <c r="N144" s="16" t="str">
        <f>+VLOOKUP($M144,Municipio!$A$1:$F$126,2,FALSE)</f>
        <v>05172</v>
      </c>
      <c r="O144" s="16" t="str">
        <f>+VLOOKUP($M144,Municipio!$A$1:$F$126,3,FALSE)</f>
        <v>Centro</v>
      </c>
      <c r="P144" s="16" t="str">
        <f>+VLOOKUP($M144,Municipio!$A$1:$F$126,4,FALSE)</f>
        <v>Z23</v>
      </c>
      <c r="Q144" s="16" t="str">
        <f>+VLOOKUP($M144,Municipio!$A$1:$F$126,5,FALSE)</f>
        <v>URABÁ</v>
      </c>
      <c r="R144" s="16" t="str">
        <f>+VLOOKUP($M144,Municipio!$A$1:$F$126,6,FALSE)</f>
        <v>R09</v>
      </c>
      <c r="T144" s="16" t="e">
        <f>+VLOOKUP($S144,Vereda!$A$1:$F$126,2,FALSE)</f>
        <v>#N/A</v>
      </c>
      <c r="U144" s="16" t="e">
        <f>+VLOOKUP($S144,Vereda!$A$1:$F$126,3,FALSE)</f>
        <v>#N/A</v>
      </c>
      <c r="Y144" s="16" t="s">
        <v>349</v>
      </c>
      <c r="Z144" s="93" t="s">
        <v>4553</v>
      </c>
      <c r="AA144" s="16">
        <f>+VLOOKUP($Y144,Evento!$A$1:$F$128,2,FALSE)</f>
        <v>19</v>
      </c>
      <c r="AB144" s="93"/>
      <c r="AF144" s="93"/>
      <c r="AG144" s="93"/>
      <c r="AY144" s="101">
        <v>201300157520</v>
      </c>
      <c r="BB144" s="93">
        <v>100</v>
      </c>
      <c r="BC144" s="93"/>
      <c r="BD144" s="93"/>
      <c r="BE144" s="93"/>
      <c r="BF144" s="93"/>
      <c r="BG144" s="93"/>
      <c r="BH144" s="93"/>
      <c r="BI144" s="93"/>
      <c r="BJ144" s="93"/>
      <c r="BK144" s="93"/>
      <c r="BL144" s="93"/>
      <c r="BM144" s="93"/>
      <c r="BN144" s="93"/>
      <c r="BO144" s="93"/>
      <c r="BP144" s="93">
        <v>50</v>
      </c>
      <c r="BQ144" s="93"/>
      <c r="BR144" s="93"/>
      <c r="BS144" s="93"/>
      <c r="BT144" s="93"/>
      <c r="BU144" s="93"/>
      <c r="BV144" s="93"/>
      <c r="BW144" s="93"/>
      <c r="BX144" s="93"/>
      <c r="BY144" s="93"/>
      <c r="BZ144" s="93"/>
      <c r="CA144" s="93"/>
      <c r="CB144" s="93"/>
      <c r="CC144" s="93"/>
      <c r="CD144" s="93"/>
      <c r="CE144" s="93"/>
      <c r="CQ144" s="93"/>
      <c r="CS144" s="16"/>
    </row>
    <row r="145" spans="1:97" ht="15" x14ac:dyDescent="0.2">
      <c r="A145" s="16" t="s">
        <v>4506</v>
      </c>
      <c r="B145" s="16" t="str">
        <f t="shared" si="2"/>
        <v>04</v>
      </c>
      <c r="C145" s="16">
        <v>2013</v>
      </c>
      <c r="D145" s="16">
        <v>201304</v>
      </c>
      <c r="E145" s="105"/>
      <c r="F145" s="108"/>
      <c r="G145" s="85">
        <v>1</v>
      </c>
      <c r="H145" s="85" t="s">
        <v>4463</v>
      </c>
      <c r="I145" s="16" t="s">
        <v>4285</v>
      </c>
      <c r="J145" s="16" t="str">
        <f>+VLOOKUP($I145,Responsable!$A$1:$F$128,2,FALSE)</f>
        <v>ana.alvarez@antioquia.gov.co</v>
      </c>
      <c r="K145" s="16" t="str">
        <f>+VLOOKUP($I145,Responsable!$A$1:$F$128,3,FALSE)</f>
        <v>3217707985-3136236780</v>
      </c>
      <c r="L145" s="16">
        <f>+VLOOKUP($I145,Responsable!$A$1:$F$128,4,FALSE)</f>
        <v>8862</v>
      </c>
      <c r="M145" s="93" t="s">
        <v>174</v>
      </c>
      <c r="N145" s="16" t="str">
        <f>+VLOOKUP($M145,Municipio!$A$1:$F$126,2,FALSE)</f>
        <v>05318</v>
      </c>
      <c r="O145" s="16" t="str">
        <f>+VLOOKUP($M145,Municipio!$A$1:$F$126,3,FALSE)</f>
        <v>Valle de San Nicolás</v>
      </c>
      <c r="P145" s="16" t="str">
        <f>+VLOOKUP($M145,Municipio!$A$1:$F$126,4,FALSE)</f>
        <v>Z18</v>
      </c>
      <c r="Q145" s="16" t="str">
        <f>+VLOOKUP($M145,Municipio!$A$1:$F$126,5,FALSE)</f>
        <v>ORIENTE</v>
      </c>
      <c r="R145" s="16" t="str">
        <f>+VLOOKUP($M145,Municipio!$A$1:$F$126,6,FALSE)</f>
        <v>R07</v>
      </c>
      <c r="T145" s="16" t="e">
        <f>+VLOOKUP($S145,Vereda!$A$1:$F$126,2,FALSE)</f>
        <v>#N/A</v>
      </c>
      <c r="U145" s="16" t="e">
        <f>+VLOOKUP($S145,Vereda!$A$1:$F$126,3,FALSE)</f>
        <v>#N/A</v>
      </c>
      <c r="Y145" s="16" t="s">
        <v>349</v>
      </c>
      <c r="Z145" s="93" t="s">
        <v>4553</v>
      </c>
      <c r="AA145" s="16">
        <f>+VLOOKUP($Y145,Evento!$A$1:$F$128,2,FALSE)</f>
        <v>19</v>
      </c>
      <c r="AB145" s="93"/>
      <c r="AF145" s="93"/>
      <c r="AG145" s="93"/>
      <c r="AY145" s="101" t="s">
        <v>4671</v>
      </c>
      <c r="BB145" s="93">
        <v>6</v>
      </c>
      <c r="BC145" s="93">
        <v>6</v>
      </c>
      <c r="BD145" s="93">
        <v>6</v>
      </c>
      <c r="BE145" s="93">
        <v>8</v>
      </c>
      <c r="BF145" s="93">
        <v>8</v>
      </c>
      <c r="BG145" s="93"/>
      <c r="BH145" s="93"/>
      <c r="BI145" s="93"/>
      <c r="BJ145" s="93">
        <v>50</v>
      </c>
      <c r="BK145" s="93"/>
      <c r="BL145" s="93"/>
      <c r="BM145" s="93"/>
      <c r="BN145" s="93"/>
      <c r="BO145" s="93"/>
      <c r="BP145" s="93"/>
      <c r="BQ145" s="93"/>
      <c r="BR145" s="93"/>
      <c r="BS145" s="93"/>
      <c r="BT145" s="93"/>
      <c r="BU145" s="93"/>
      <c r="BV145" s="93"/>
      <c r="BW145" s="93"/>
      <c r="BX145" s="93"/>
      <c r="BY145" s="93"/>
      <c r="BZ145" s="93"/>
      <c r="CA145" s="93"/>
      <c r="CB145" s="93"/>
      <c r="CC145" s="93"/>
      <c r="CD145" s="93"/>
      <c r="CE145" s="93"/>
      <c r="CQ145" s="93"/>
      <c r="CS145" s="16"/>
    </row>
    <row r="146" spans="1:97" ht="15" x14ac:dyDescent="0.2">
      <c r="A146" s="16" t="s">
        <v>4506</v>
      </c>
      <c r="B146" s="16" t="str">
        <f t="shared" si="2"/>
        <v>04</v>
      </c>
      <c r="C146" s="16">
        <v>2013</v>
      </c>
      <c r="D146" s="16">
        <v>201304</v>
      </c>
      <c r="E146" s="105">
        <v>41379</v>
      </c>
      <c r="F146" s="108">
        <v>41394</v>
      </c>
      <c r="G146" s="85">
        <v>1</v>
      </c>
      <c r="H146" s="85" t="s">
        <v>4463</v>
      </c>
      <c r="I146" s="16" t="s">
        <v>4285</v>
      </c>
      <c r="J146" s="16" t="str">
        <f>+VLOOKUP($I146,Responsable!$A$1:$F$128,2,FALSE)</f>
        <v>ana.alvarez@antioquia.gov.co</v>
      </c>
      <c r="K146" s="16" t="str">
        <f>+VLOOKUP($I146,Responsable!$A$1:$F$128,3,FALSE)</f>
        <v>3217707985-3136236780</v>
      </c>
      <c r="L146" s="16">
        <f>+VLOOKUP($I146,Responsable!$A$1:$F$128,4,FALSE)</f>
        <v>8862</v>
      </c>
      <c r="M146" s="93" t="s">
        <v>162</v>
      </c>
      <c r="N146" s="16" t="str">
        <f>+VLOOKUP($M146,Municipio!$A$1:$F$126,2,FALSE)</f>
        <v>05284</v>
      </c>
      <c r="O146" s="16" t="str">
        <f>+VLOOKUP($M146,Municipio!$A$1:$F$126,3,FALSE)</f>
        <v>Cuenca del Río Sucio</v>
      </c>
      <c r="P146" s="16" t="str">
        <f>+VLOOKUP($M146,Municipio!$A$1:$F$126,4,FALSE)</f>
        <v>Z13</v>
      </c>
      <c r="Q146" s="16" t="str">
        <f>+VLOOKUP($M146,Municipio!$A$1:$F$126,5,FALSE)</f>
        <v>OCCIDENTE</v>
      </c>
      <c r="R146" s="16" t="str">
        <f>+VLOOKUP($M146,Municipio!$A$1:$F$126,6,FALSE)</f>
        <v>R06</v>
      </c>
      <c r="T146" s="16" t="e">
        <f>+VLOOKUP($S146,Vereda!$A$1:$F$126,2,FALSE)</f>
        <v>#N/A</v>
      </c>
      <c r="U146" s="16" t="e">
        <f>+VLOOKUP($S146,Vereda!$A$1:$F$126,3,FALSE)</f>
        <v>#N/A</v>
      </c>
      <c r="Y146" s="16" t="s">
        <v>349</v>
      </c>
      <c r="Z146" s="93" t="s">
        <v>4553</v>
      </c>
      <c r="AA146" s="16">
        <f>+VLOOKUP($Y146,Evento!$A$1:$F$128,2,FALSE)</f>
        <v>19</v>
      </c>
      <c r="AB146" s="93"/>
      <c r="AF146" s="93"/>
      <c r="AG146" s="93"/>
      <c r="AY146" s="101" t="s">
        <v>4671</v>
      </c>
      <c r="BB146" s="93"/>
      <c r="BC146" s="93"/>
      <c r="BD146" s="93"/>
      <c r="BE146" s="93"/>
      <c r="BF146" s="93"/>
      <c r="BG146" s="93"/>
      <c r="BH146" s="93"/>
      <c r="BI146" s="93"/>
      <c r="BJ146" s="93"/>
      <c r="BK146" s="93"/>
      <c r="BL146" s="93"/>
      <c r="BM146" s="93"/>
      <c r="BN146" s="93"/>
      <c r="BO146" s="93"/>
      <c r="BP146" s="93"/>
      <c r="BQ146" s="93"/>
      <c r="BR146" s="93"/>
      <c r="BS146" s="93"/>
      <c r="BT146" s="93"/>
      <c r="BU146" s="93"/>
      <c r="BV146" s="93"/>
      <c r="BW146" s="93"/>
      <c r="BX146" s="93"/>
      <c r="BY146" s="93"/>
      <c r="BZ146" s="93"/>
      <c r="CA146" s="93"/>
      <c r="CB146" s="93"/>
      <c r="CC146" s="93"/>
      <c r="CD146" s="93"/>
      <c r="CE146" s="93"/>
      <c r="CQ146" s="93" t="s">
        <v>4746</v>
      </c>
      <c r="CS146" s="16"/>
    </row>
    <row r="147" spans="1:97" ht="15" x14ac:dyDescent="0.2">
      <c r="A147" s="16" t="s">
        <v>4506</v>
      </c>
      <c r="B147" s="16" t="str">
        <f t="shared" si="2"/>
        <v>04</v>
      </c>
      <c r="C147" s="16">
        <v>2013</v>
      </c>
      <c r="D147" s="16">
        <v>201304</v>
      </c>
      <c r="E147" s="105"/>
      <c r="F147" s="108"/>
      <c r="G147" s="85">
        <v>1</v>
      </c>
      <c r="H147" s="85" t="s">
        <v>4463</v>
      </c>
      <c r="I147" s="16" t="s">
        <v>4285</v>
      </c>
      <c r="J147" s="16" t="str">
        <f>+VLOOKUP($I147,Responsable!$A$1:$F$128,2,FALSE)</f>
        <v>ana.alvarez@antioquia.gov.co</v>
      </c>
      <c r="K147" s="16" t="str">
        <f>+VLOOKUP($I147,Responsable!$A$1:$F$128,3,FALSE)</f>
        <v>3217707985-3136236780</v>
      </c>
      <c r="L147" s="16">
        <f>+VLOOKUP($I147,Responsable!$A$1:$F$128,4,FALSE)</f>
        <v>8862</v>
      </c>
      <c r="M147" s="93" t="s">
        <v>124</v>
      </c>
      <c r="N147" s="16" t="str">
        <f>+VLOOKUP($M147,Municipio!$A$1:$F$126,2,FALSE)</f>
        <v>05190</v>
      </c>
      <c r="O147" s="16" t="str">
        <f>+VLOOKUP($M147,Municipio!$A$1:$F$126,3,FALSE)</f>
        <v>Nus</v>
      </c>
      <c r="P147" s="16" t="str">
        <f>+VLOOKUP($M147,Municipio!$A$1:$F$126,4,FALSE)</f>
        <v>Z05</v>
      </c>
      <c r="Q147" s="16" t="str">
        <f>+VLOOKUP($M147,Municipio!$A$1:$F$126,5,FALSE)</f>
        <v>NORDESTE</v>
      </c>
      <c r="R147" s="16" t="str">
        <f>+VLOOKUP($M147,Municipio!$A$1:$F$126,6,FALSE)</f>
        <v>R04</v>
      </c>
      <c r="T147" s="16" t="e">
        <f>+VLOOKUP($S147,Vereda!$A$1:$F$126,2,FALSE)</f>
        <v>#N/A</v>
      </c>
      <c r="U147" s="16" t="e">
        <f>+VLOOKUP($S147,Vereda!$A$1:$F$126,3,FALSE)</f>
        <v>#N/A</v>
      </c>
      <c r="Y147" s="16" t="s">
        <v>349</v>
      </c>
      <c r="Z147" s="93" t="s">
        <v>4553</v>
      </c>
      <c r="AA147" s="16">
        <f>+VLOOKUP($Y147,Evento!$A$1:$F$128,2,FALSE)</f>
        <v>19</v>
      </c>
      <c r="AB147" s="93"/>
      <c r="AF147" s="93"/>
      <c r="AG147" s="93"/>
      <c r="AY147" s="101" t="s">
        <v>4671</v>
      </c>
      <c r="BB147" s="93"/>
      <c r="BC147" s="93"/>
      <c r="BD147" s="93"/>
      <c r="BE147" s="93"/>
      <c r="BF147" s="93"/>
      <c r="BG147" s="93"/>
      <c r="BH147" s="93"/>
      <c r="BI147" s="93"/>
      <c r="BJ147" s="93">
        <v>20</v>
      </c>
      <c r="BK147" s="93"/>
      <c r="BL147" s="93">
        <v>20</v>
      </c>
      <c r="BM147" s="93"/>
      <c r="BN147" s="93"/>
      <c r="BO147" s="93"/>
      <c r="BP147" s="93"/>
      <c r="BQ147" s="93"/>
      <c r="BR147" s="93"/>
      <c r="BS147" s="93"/>
      <c r="BT147" s="93"/>
      <c r="BU147" s="93"/>
      <c r="BV147" s="93"/>
      <c r="BW147" s="93"/>
      <c r="BX147" s="93"/>
      <c r="BY147" s="93"/>
      <c r="BZ147" s="93"/>
      <c r="CA147" s="93"/>
      <c r="CB147" s="93"/>
      <c r="CC147" s="93"/>
      <c r="CD147" s="93"/>
      <c r="CE147" s="93"/>
      <c r="CQ147" s="93"/>
      <c r="CS147" s="16"/>
    </row>
    <row r="148" spans="1:97" ht="13.5" customHeight="1" x14ac:dyDescent="0.2">
      <c r="A148" s="16" t="s">
        <v>4506</v>
      </c>
      <c r="B148" s="16" t="str">
        <f t="shared" si="2"/>
        <v>04</v>
      </c>
      <c r="C148" s="16">
        <v>2013</v>
      </c>
      <c r="D148" s="16">
        <v>201304</v>
      </c>
      <c r="E148" s="105"/>
      <c r="F148" s="108">
        <v>41416</v>
      </c>
      <c r="G148" s="85">
        <v>1</v>
      </c>
      <c r="H148" s="85" t="s">
        <v>4463</v>
      </c>
      <c r="I148" s="16" t="s">
        <v>4285</v>
      </c>
      <c r="J148" s="16" t="str">
        <f>+VLOOKUP($I148,Responsable!$A$1:$F$128,2,FALSE)</f>
        <v>ana.alvarez@antioquia.gov.co</v>
      </c>
      <c r="K148" s="16" t="str">
        <f>+VLOOKUP($I148,Responsable!$A$1:$F$128,3,FALSE)</f>
        <v>3217707985-3136236780</v>
      </c>
      <c r="L148" s="16">
        <f>+VLOOKUP($I148,Responsable!$A$1:$F$128,4,FALSE)</f>
        <v>8862</v>
      </c>
      <c r="M148" s="93" t="s">
        <v>246</v>
      </c>
      <c r="N148" s="16" t="str">
        <f>+VLOOKUP($M148,Municipio!$A$1:$F$126,2,FALSE)</f>
        <v>05642</v>
      </c>
      <c r="O148" s="16" t="str">
        <f>+VLOOKUP($M148,Municipio!$A$1:$F$126,3,FALSE)</f>
        <v>Penderisco</v>
      </c>
      <c r="P148" s="16" t="str">
        <f>+VLOOKUP($M148,Municipio!$A$1:$F$126,4,FALSE)</f>
        <v>Z21</v>
      </c>
      <c r="Q148" s="16" t="str">
        <f>+VLOOKUP($M148,Municipio!$A$1:$F$126,5,FALSE)</f>
        <v>SUROESTE</v>
      </c>
      <c r="R148" s="16" t="str">
        <f>+VLOOKUP($M148,Municipio!$A$1:$F$126,6,FALSE)</f>
        <v>R08</v>
      </c>
      <c r="T148" s="16" t="e">
        <f>+VLOOKUP($S148,Vereda!$A$1:$F$126,2,FALSE)</f>
        <v>#N/A</v>
      </c>
      <c r="U148" s="16" t="e">
        <f>+VLOOKUP($S148,Vereda!$A$1:$F$126,3,FALSE)</f>
        <v>#N/A</v>
      </c>
      <c r="Y148" s="85" t="s">
        <v>360</v>
      </c>
      <c r="Z148" s="93" t="s">
        <v>360</v>
      </c>
      <c r="AA148" s="16">
        <f>+VLOOKUP($Y148,Evento!$A$1:$F$128,2,FALSE)</f>
        <v>30</v>
      </c>
      <c r="AB148" s="93"/>
      <c r="AF148" s="93"/>
      <c r="AG148" s="93"/>
      <c r="AY148" s="101" t="s">
        <v>4671</v>
      </c>
      <c r="BB148" s="93">
        <v>20</v>
      </c>
      <c r="BC148" s="93"/>
      <c r="BD148" s="93">
        <v>20</v>
      </c>
      <c r="BE148" s="93"/>
      <c r="BF148" s="93"/>
      <c r="BG148" s="93">
        <v>20</v>
      </c>
      <c r="BH148" s="93"/>
      <c r="BI148" s="93"/>
      <c r="BJ148" s="93"/>
      <c r="BK148" s="93"/>
      <c r="BL148" s="93">
        <v>200</v>
      </c>
      <c r="BM148" s="93"/>
      <c r="BN148" s="93"/>
      <c r="BO148" s="93"/>
      <c r="BP148" s="93"/>
      <c r="BQ148" s="93"/>
      <c r="BR148" s="93"/>
      <c r="BS148" s="93"/>
      <c r="BT148" s="93"/>
      <c r="BU148" s="93"/>
      <c r="BV148" s="93"/>
      <c r="BW148" s="93"/>
      <c r="BX148" s="93"/>
      <c r="BY148" s="93"/>
      <c r="BZ148" s="93"/>
      <c r="CA148" s="93"/>
      <c r="CB148" s="93"/>
      <c r="CC148" s="93"/>
      <c r="CD148" s="93"/>
      <c r="CE148" s="93"/>
      <c r="CQ148" s="93"/>
      <c r="CS148" s="16"/>
    </row>
    <row r="149" spans="1:97" ht="13.5" customHeight="1" x14ac:dyDescent="0.2">
      <c r="A149" s="16" t="s">
        <v>4506</v>
      </c>
      <c r="B149" s="16" t="str">
        <f t="shared" si="2"/>
        <v>04</v>
      </c>
      <c r="C149" s="16">
        <v>2013</v>
      </c>
      <c r="D149" s="16">
        <v>201304</v>
      </c>
      <c r="E149" s="105">
        <v>41394</v>
      </c>
      <c r="F149" s="108"/>
      <c r="G149" s="85">
        <v>1</v>
      </c>
      <c r="H149" s="85" t="s">
        <v>4463</v>
      </c>
      <c r="I149" s="16" t="s">
        <v>4285</v>
      </c>
      <c r="J149" s="16" t="str">
        <f>+VLOOKUP($I149,Responsable!$A$1:$F$128,2,FALSE)</f>
        <v>ana.alvarez@antioquia.gov.co</v>
      </c>
      <c r="K149" s="16" t="str">
        <f>+VLOOKUP($I149,Responsable!$A$1:$F$128,3,FALSE)</f>
        <v>3217707985-3136236780</v>
      </c>
      <c r="L149" s="16">
        <f>+VLOOKUP($I149,Responsable!$A$1:$F$128,4,FALSE)</f>
        <v>8862</v>
      </c>
      <c r="M149" s="93" t="s">
        <v>4536</v>
      </c>
      <c r="N149" s="16" t="e">
        <f>+VLOOKUP($M149,Municipio!$A$1:$F$126,2,FALSE)</f>
        <v>#N/A</v>
      </c>
      <c r="O149" s="16" t="e">
        <f>+VLOOKUP($M149,Municipio!$A$1:$F$126,3,FALSE)</f>
        <v>#N/A</v>
      </c>
      <c r="P149" s="16" t="e">
        <f>+VLOOKUP($M149,Municipio!$A$1:$F$126,4,FALSE)</f>
        <v>#N/A</v>
      </c>
      <c r="Q149" s="16" t="e">
        <f>+VLOOKUP($M149,Municipio!$A$1:$F$126,5,FALSE)</f>
        <v>#N/A</v>
      </c>
      <c r="R149" s="16" t="e">
        <f>+VLOOKUP($M149,Municipio!$A$1:$F$126,6,FALSE)</f>
        <v>#N/A</v>
      </c>
      <c r="T149" s="16" t="e">
        <f>+VLOOKUP($S149,Vereda!$A$1:$F$126,2,FALSE)</f>
        <v>#N/A</v>
      </c>
      <c r="U149" s="16" t="e">
        <f>+VLOOKUP($S149,Vereda!$A$1:$F$126,3,FALSE)</f>
        <v>#N/A</v>
      </c>
      <c r="Y149" s="16" t="s">
        <v>4541</v>
      </c>
      <c r="Z149" s="93" t="s">
        <v>4541</v>
      </c>
      <c r="AA149" s="16">
        <f>+VLOOKUP($Y149,Evento!$A$1:$F$128,2,FALSE)</f>
        <v>4</v>
      </c>
      <c r="AB149" s="93"/>
      <c r="AF149" s="93"/>
      <c r="AG149" s="93"/>
      <c r="AY149" s="101" t="s">
        <v>4671</v>
      </c>
      <c r="BB149" s="93">
        <v>1</v>
      </c>
      <c r="BC149" s="93">
        <v>1</v>
      </c>
      <c r="BD149" s="93"/>
      <c r="BE149" s="93">
        <v>1</v>
      </c>
      <c r="BF149" s="93">
        <v>1</v>
      </c>
      <c r="BG149" s="93"/>
      <c r="BH149" s="93"/>
      <c r="BI149" s="93"/>
      <c r="BJ149" s="93"/>
      <c r="BK149" s="93"/>
      <c r="BL149" s="93"/>
      <c r="BM149" s="93"/>
      <c r="BN149" s="93"/>
      <c r="BO149" s="93"/>
      <c r="BP149" s="93"/>
      <c r="BQ149" s="93"/>
      <c r="BR149" s="93"/>
      <c r="BS149" s="93"/>
      <c r="BT149" s="93"/>
      <c r="BU149" s="93"/>
      <c r="BV149" s="93"/>
      <c r="BW149" s="93"/>
      <c r="BX149" s="93"/>
      <c r="BY149" s="93"/>
      <c r="BZ149" s="93"/>
      <c r="CA149" s="93"/>
      <c r="CB149" s="93"/>
      <c r="CC149" s="93"/>
      <c r="CD149" s="93"/>
      <c r="CE149" s="93"/>
      <c r="CQ149" s="93"/>
      <c r="CS149" s="16"/>
    </row>
    <row r="150" spans="1:97" ht="13.5" customHeight="1" x14ac:dyDescent="0.2">
      <c r="A150" s="16" t="s">
        <v>4507</v>
      </c>
      <c r="B150" s="16" t="str">
        <f t="shared" si="2"/>
        <v>05</v>
      </c>
      <c r="C150" s="16">
        <v>2013</v>
      </c>
      <c r="D150" s="16">
        <v>201305</v>
      </c>
      <c r="E150" s="105">
        <v>41396</v>
      </c>
      <c r="F150" s="108">
        <v>41396</v>
      </c>
      <c r="G150" s="85">
        <v>1</v>
      </c>
      <c r="H150" s="85" t="s">
        <v>4463</v>
      </c>
      <c r="I150" s="16" t="s">
        <v>4285</v>
      </c>
      <c r="J150" s="16" t="str">
        <f>+VLOOKUP($I150,Responsable!$A$1:$F$128,2,FALSE)</f>
        <v>ana.alvarez@antioquia.gov.co</v>
      </c>
      <c r="K150" s="16" t="str">
        <f>+VLOOKUP($I150,Responsable!$A$1:$F$128,3,FALSE)</f>
        <v>3217707985-3136236780</v>
      </c>
      <c r="L150" s="16">
        <f>+VLOOKUP($I150,Responsable!$A$1:$F$128,4,FALSE)</f>
        <v>8862</v>
      </c>
      <c r="M150" s="93" t="s">
        <v>298</v>
      </c>
      <c r="N150" s="16" t="str">
        <f>+VLOOKUP($M150,Municipio!$A$1:$F$126,2,FALSE)</f>
        <v>05842</v>
      </c>
      <c r="O150" s="16" t="str">
        <f>+VLOOKUP($M150,Municipio!$A$1:$F$126,3,FALSE)</f>
        <v>Cuenca del Río Sucio</v>
      </c>
      <c r="P150" s="16" t="str">
        <f>+VLOOKUP($M150,Municipio!$A$1:$F$126,4,FALSE)</f>
        <v>Z13</v>
      </c>
      <c r="Q150" s="16" t="str">
        <f>+VLOOKUP($M150,Municipio!$A$1:$F$126,5,FALSE)</f>
        <v>OCCIDENTE</v>
      </c>
      <c r="R150" s="16" t="str">
        <f>+VLOOKUP($M150,Municipio!$A$1:$F$126,6,FALSE)</f>
        <v>R06</v>
      </c>
      <c r="T150" s="16" t="e">
        <f>+VLOOKUP($S150,Vereda!$A$1:$F$126,2,FALSE)</f>
        <v>#N/A</v>
      </c>
      <c r="U150" s="16" t="e">
        <f>+VLOOKUP($S150,Vereda!$A$1:$F$126,3,FALSE)</f>
        <v>#N/A</v>
      </c>
      <c r="Y150" s="16" t="s">
        <v>349</v>
      </c>
      <c r="Z150" s="93" t="s">
        <v>4554</v>
      </c>
      <c r="AA150" s="16">
        <f>+VLOOKUP($Y150,Evento!$A$1:$F$128,2,FALSE)</f>
        <v>19</v>
      </c>
      <c r="AB150" s="93"/>
      <c r="AF150" s="93"/>
      <c r="AG150" s="93"/>
      <c r="AY150" s="101">
        <v>201300163254</v>
      </c>
      <c r="BB150" s="93"/>
      <c r="BC150" s="93">
        <v>40</v>
      </c>
      <c r="BD150" s="93">
        <v>40</v>
      </c>
      <c r="BE150" s="93"/>
      <c r="BF150" s="93">
        <v>40</v>
      </c>
      <c r="BG150" s="93"/>
      <c r="BH150" s="93"/>
      <c r="BI150" s="93"/>
      <c r="BJ150" s="93"/>
      <c r="BK150" s="93"/>
      <c r="BL150" s="93"/>
      <c r="BM150" s="93"/>
      <c r="BN150" s="93"/>
      <c r="BO150" s="93"/>
      <c r="BP150" s="93"/>
      <c r="BQ150" s="93"/>
      <c r="BR150" s="93"/>
      <c r="BS150" s="93"/>
      <c r="BT150" s="93"/>
      <c r="BU150" s="93"/>
      <c r="BV150" s="93"/>
      <c r="BW150" s="93"/>
      <c r="BX150" s="93"/>
      <c r="BY150" s="93"/>
      <c r="BZ150" s="93"/>
      <c r="CA150" s="93"/>
      <c r="CB150" s="93"/>
      <c r="CC150" s="93"/>
      <c r="CD150" s="93"/>
      <c r="CE150" s="93"/>
      <c r="CQ150" s="93"/>
      <c r="CS150" s="16"/>
    </row>
    <row r="151" spans="1:97" ht="13.5" customHeight="1" x14ac:dyDescent="0.2">
      <c r="A151" s="16" t="s">
        <v>4507</v>
      </c>
      <c r="B151" s="16" t="str">
        <f t="shared" si="2"/>
        <v>05</v>
      </c>
      <c r="C151" s="16">
        <v>2013</v>
      </c>
      <c r="D151" s="16">
        <v>201305</v>
      </c>
      <c r="E151" s="105">
        <v>41396</v>
      </c>
      <c r="F151" s="108"/>
      <c r="G151" s="85">
        <v>1</v>
      </c>
      <c r="H151" s="85" t="s">
        <v>4463</v>
      </c>
      <c r="I151" s="16" t="s">
        <v>4285</v>
      </c>
      <c r="J151" s="16" t="str">
        <f>+VLOOKUP($I151,Responsable!$A$1:$F$128,2,FALSE)</f>
        <v>ana.alvarez@antioquia.gov.co</v>
      </c>
      <c r="K151" s="16" t="str">
        <f>+VLOOKUP($I151,Responsable!$A$1:$F$128,3,FALSE)</f>
        <v>3217707985-3136236780</v>
      </c>
      <c r="L151" s="16">
        <f>+VLOOKUP($I151,Responsable!$A$1:$F$128,4,FALSE)</f>
        <v>8862</v>
      </c>
      <c r="M151" s="93" t="s">
        <v>170</v>
      </c>
      <c r="N151" s="16" t="str">
        <f>+VLOOKUP($M151,Municipio!$A$1:$F$126,2,FALSE)</f>
        <v>05313</v>
      </c>
      <c r="O151" s="16" t="str">
        <f>+VLOOKUP($M151,Municipio!$A$1:$F$126,3,FALSE)</f>
        <v>Embalses</v>
      </c>
      <c r="P151" s="16" t="str">
        <f>+VLOOKUP($M151,Municipio!$A$1:$F$126,4,FALSE)</f>
        <v>Z16</v>
      </c>
      <c r="Q151" s="16" t="str">
        <f>+VLOOKUP($M151,Municipio!$A$1:$F$126,5,FALSE)</f>
        <v>ORIENTE</v>
      </c>
      <c r="R151" s="16" t="str">
        <f>+VLOOKUP($M151,Municipio!$A$1:$F$126,6,FALSE)</f>
        <v>R07</v>
      </c>
      <c r="T151" s="16" t="e">
        <f>+VLOOKUP($S151,Vereda!$A$1:$F$126,2,FALSE)</f>
        <v>#N/A</v>
      </c>
      <c r="U151" s="16" t="e">
        <f>+VLOOKUP($S151,Vereda!$A$1:$F$126,3,FALSE)</f>
        <v>#N/A</v>
      </c>
      <c r="Y151" s="85" t="s">
        <v>360</v>
      </c>
      <c r="Z151" s="93" t="s">
        <v>360</v>
      </c>
      <c r="AA151" s="16">
        <f>+VLOOKUP($Y151,Evento!$A$1:$F$128,2,FALSE)</f>
        <v>30</v>
      </c>
      <c r="AB151" s="93"/>
      <c r="AF151" s="93"/>
      <c r="AG151" s="93"/>
      <c r="AY151" s="101" t="s">
        <v>4671</v>
      </c>
      <c r="BB151" s="93"/>
      <c r="BC151" s="93"/>
      <c r="BD151" s="93"/>
      <c r="BE151" s="93"/>
      <c r="BF151" s="93"/>
      <c r="BG151" s="93"/>
      <c r="BH151" s="93"/>
      <c r="BI151" s="93"/>
      <c r="BJ151" s="93"/>
      <c r="BK151" s="93"/>
      <c r="BL151" s="93">
        <v>47</v>
      </c>
      <c r="BM151" s="93"/>
      <c r="BN151" s="93"/>
      <c r="BO151" s="93"/>
      <c r="BP151" s="93"/>
      <c r="BQ151" s="93"/>
      <c r="BR151" s="93"/>
      <c r="BS151" s="93"/>
      <c r="BT151" s="93"/>
      <c r="BU151" s="93"/>
      <c r="BV151" s="93"/>
      <c r="BW151" s="93"/>
      <c r="BX151" s="93"/>
      <c r="BY151" s="93"/>
      <c r="BZ151" s="93"/>
      <c r="CA151" s="93"/>
      <c r="CB151" s="93"/>
      <c r="CC151" s="93"/>
      <c r="CD151" s="93"/>
      <c r="CE151" s="93"/>
      <c r="CQ151" s="93"/>
      <c r="CS151" s="16"/>
    </row>
    <row r="152" spans="1:97" ht="13.5" customHeight="1" x14ac:dyDescent="0.2">
      <c r="A152" s="16" t="s">
        <v>4507</v>
      </c>
      <c r="B152" s="16" t="str">
        <f t="shared" si="2"/>
        <v>05</v>
      </c>
      <c r="C152" s="16">
        <v>2013</v>
      </c>
      <c r="D152" s="16">
        <v>201305</v>
      </c>
      <c r="E152" s="105">
        <v>41396</v>
      </c>
      <c r="F152" s="108">
        <v>41397</v>
      </c>
      <c r="G152" s="85">
        <v>1</v>
      </c>
      <c r="H152" s="85" t="s">
        <v>4463</v>
      </c>
      <c r="I152" s="16" t="s">
        <v>4285</v>
      </c>
      <c r="J152" s="16" t="str">
        <f>+VLOOKUP($I152,Responsable!$A$1:$F$128,2,FALSE)</f>
        <v>ana.alvarez@antioquia.gov.co</v>
      </c>
      <c r="K152" s="16" t="str">
        <f>+VLOOKUP($I152,Responsable!$A$1:$F$128,3,FALSE)</f>
        <v>3217707985-3136236780</v>
      </c>
      <c r="L152" s="16">
        <f>+VLOOKUP($I152,Responsable!$A$1:$F$128,4,FALSE)</f>
        <v>8862</v>
      </c>
      <c r="M152" s="93" t="s">
        <v>216</v>
      </c>
      <c r="N152" s="16" t="str">
        <f>+VLOOKUP($M152,Municipio!$A$1:$F$126,2,FALSE)</f>
        <v>05483</v>
      </c>
      <c r="O152" s="16" t="str">
        <f>+VLOOKUP($M152,Municipio!$A$1:$F$126,3,FALSE)</f>
        <v>Páramo</v>
      </c>
      <c r="P152" s="16" t="str">
        <f>+VLOOKUP($M152,Municipio!$A$1:$F$126,4,FALSE)</f>
        <v>Z15</v>
      </c>
      <c r="Q152" s="16" t="str">
        <f>+VLOOKUP($M152,Municipio!$A$1:$F$126,5,FALSE)</f>
        <v>ORIENTE</v>
      </c>
      <c r="R152" s="16" t="str">
        <f>+VLOOKUP($M152,Municipio!$A$1:$F$126,6,FALSE)</f>
        <v>R07</v>
      </c>
      <c r="T152" s="16" t="e">
        <f>+VLOOKUP($S152,Vereda!$A$1:$F$126,2,FALSE)</f>
        <v>#N/A</v>
      </c>
      <c r="U152" s="16" t="e">
        <f>+VLOOKUP($S152,Vereda!$A$1:$F$126,3,FALSE)</f>
        <v>#N/A</v>
      </c>
      <c r="Y152" s="85" t="s">
        <v>360</v>
      </c>
      <c r="Z152" s="93" t="s">
        <v>360</v>
      </c>
      <c r="AA152" s="16">
        <f>+VLOOKUP($Y152,Evento!$A$1:$F$128,2,FALSE)</f>
        <v>30</v>
      </c>
      <c r="AB152" s="93"/>
      <c r="AF152" s="93"/>
      <c r="AG152" s="93"/>
      <c r="AY152" s="101">
        <v>201300163132</v>
      </c>
      <c r="BB152" s="93">
        <v>60</v>
      </c>
      <c r="BC152" s="93"/>
      <c r="BD152" s="93"/>
      <c r="BE152" s="93"/>
      <c r="BF152" s="93"/>
      <c r="BG152" s="93"/>
      <c r="BH152" s="93"/>
      <c r="BI152" s="93"/>
      <c r="BJ152" s="93"/>
      <c r="BK152" s="93"/>
      <c r="BL152" s="93">
        <v>400</v>
      </c>
      <c r="BM152" s="93"/>
      <c r="BN152" s="93"/>
      <c r="BO152" s="93"/>
      <c r="BP152" s="93"/>
      <c r="BQ152" s="93"/>
      <c r="BR152" s="93"/>
      <c r="BS152" s="93"/>
      <c r="BT152" s="93"/>
      <c r="BU152" s="93"/>
      <c r="BV152" s="93"/>
      <c r="BW152" s="93"/>
      <c r="BX152" s="93"/>
      <c r="BY152" s="93"/>
      <c r="BZ152" s="93"/>
      <c r="CA152" s="93"/>
      <c r="CB152" s="93"/>
      <c r="CC152" s="93"/>
      <c r="CD152" s="93"/>
      <c r="CE152" s="93"/>
      <c r="CQ152" s="93"/>
      <c r="CS152" s="16"/>
    </row>
    <row r="153" spans="1:97" ht="13.5" customHeight="1" x14ac:dyDescent="0.2">
      <c r="A153" s="16" t="s">
        <v>4507</v>
      </c>
      <c r="B153" s="16" t="str">
        <f t="shared" si="2"/>
        <v>05</v>
      </c>
      <c r="C153" s="16">
        <v>2013</v>
      </c>
      <c r="D153" s="16">
        <v>201305</v>
      </c>
      <c r="E153" s="105"/>
      <c r="F153" s="108"/>
      <c r="G153" s="85">
        <v>1</v>
      </c>
      <c r="H153" s="85" t="s">
        <v>4463</v>
      </c>
      <c r="I153" s="16" t="s">
        <v>4285</v>
      </c>
      <c r="J153" s="16" t="str">
        <f>+VLOOKUP($I153,Responsable!$A$1:$F$128,2,FALSE)</f>
        <v>ana.alvarez@antioquia.gov.co</v>
      </c>
      <c r="K153" s="16" t="str">
        <f>+VLOOKUP($I153,Responsable!$A$1:$F$128,3,FALSE)</f>
        <v>3217707985-3136236780</v>
      </c>
      <c r="L153" s="16">
        <f>+VLOOKUP($I153,Responsable!$A$1:$F$128,4,FALSE)</f>
        <v>8862</v>
      </c>
      <c r="M153" s="93" t="s">
        <v>220</v>
      </c>
      <c r="N153" s="16" t="str">
        <f>+VLOOKUP($M153,Municipio!$A$1:$F$126,2,FALSE)</f>
        <v>05490</v>
      </c>
      <c r="O153" s="16" t="str">
        <f>+VLOOKUP($M153,Municipio!$A$1:$F$126,3,FALSE)</f>
        <v>Norte</v>
      </c>
      <c r="P153" s="16" t="str">
        <f>+VLOOKUP($M153,Municipio!$A$1:$F$126,4,FALSE)</f>
        <v>Z24</v>
      </c>
      <c r="Q153" s="16" t="str">
        <f>+VLOOKUP($M153,Municipio!$A$1:$F$126,5,FALSE)</f>
        <v>URABÁ</v>
      </c>
      <c r="R153" s="16" t="str">
        <f>+VLOOKUP($M153,Municipio!$A$1:$F$126,6,FALSE)</f>
        <v>R09</v>
      </c>
      <c r="T153" s="16" t="e">
        <f>+VLOOKUP($S153,Vereda!$A$1:$F$126,2,FALSE)</f>
        <v>#N/A</v>
      </c>
      <c r="U153" s="16" t="e">
        <f>+VLOOKUP($S153,Vereda!$A$1:$F$126,3,FALSE)</f>
        <v>#N/A</v>
      </c>
      <c r="Y153" s="16" t="s">
        <v>4429</v>
      </c>
      <c r="Z153" s="93"/>
      <c r="AA153" s="16">
        <f>+VLOOKUP($Y153,Evento!$A$1:$F$128,2,FALSE)</f>
        <v>39</v>
      </c>
      <c r="AB153" s="93"/>
      <c r="AF153" s="93"/>
      <c r="AG153" s="93"/>
      <c r="AY153" s="101" t="s">
        <v>4671</v>
      </c>
      <c r="BB153" s="93">
        <v>3</v>
      </c>
      <c r="BC153" s="93">
        <v>7</v>
      </c>
      <c r="BD153" s="93">
        <v>4</v>
      </c>
      <c r="BE153" s="93"/>
      <c r="BF153" s="93"/>
      <c r="BG153" s="93"/>
      <c r="BH153" s="93"/>
      <c r="BI153" s="93"/>
      <c r="BJ153" s="93"/>
      <c r="BK153" s="93"/>
      <c r="BL153" s="93">
        <v>110</v>
      </c>
      <c r="BM153" s="93"/>
      <c r="BN153" s="93"/>
      <c r="BO153" s="93"/>
      <c r="BP153" s="93"/>
      <c r="BQ153" s="93"/>
      <c r="BR153" s="93"/>
      <c r="BS153" s="93"/>
      <c r="BT153" s="93"/>
      <c r="BU153" s="93"/>
      <c r="BV153" s="93"/>
      <c r="BW153" s="93"/>
      <c r="BX153" s="93"/>
      <c r="BY153" s="93"/>
      <c r="BZ153" s="93"/>
      <c r="CA153" s="93"/>
      <c r="CB153" s="93"/>
      <c r="CC153" s="93"/>
      <c r="CD153" s="93"/>
      <c r="CE153" s="93"/>
      <c r="CQ153" s="93"/>
      <c r="CS153" s="16"/>
    </row>
    <row r="154" spans="1:97" ht="13.5" customHeight="1" x14ac:dyDescent="0.2">
      <c r="A154" s="16" t="s">
        <v>4507</v>
      </c>
      <c r="B154" s="16" t="str">
        <f t="shared" si="2"/>
        <v>05</v>
      </c>
      <c r="C154" s="16">
        <v>2013</v>
      </c>
      <c r="D154" s="16">
        <v>201305</v>
      </c>
      <c r="E154" s="105"/>
      <c r="F154" s="108"/>
      <c r="G154" s="85">
        <v>1</v>
      </c>
      <c r="H154" s="85" t="s">
        <v>4463</v>
      </c>
      <c r="I154" s="16" t="s">
        <v>4285</v>
      </c>
      <c r="J154" s="16" t="str">
        <f>+VLOOKUP($I154,Responsable!$A$1:$F$128,2,FALSE)</f>
        <v>ana.alvarez@antioquia.gov.co</v>
      </c>
      <c r="K154" s="16" t="str">
        <f>+VLOOKUP($I154,Responsable!$A$1:$F$128,3,FALSE)</f>
        <v>3217707985-3136236780</v>
      </c>
      <c r="L154" s="16">
        <f>+VLOOKUP($I154,Responsable!$A$1:$F$128,4,FALSE)</f>
        <v>8862</v>
      </c>
      <c r="M154" s="93" t="s">
        <v>191</v>
      </c>
      <c r="N154" s="16" t="str">
        <f>+VLOOKUP($M154,Municipio!$A$1:$F$126,2,FALSE)</f>
        <v>05376</v>
      </c>
      <c r="O154" s="16" t="str">
        <f>+VLOOKUP($M154,Municipio!$A$1:$F$126,3,FALSE)</f>
        <v>Valle de San Nicolás</v>
      </c>
      <c r="P154" s="16" t="str">
        <f>+VLOOKUP($M154,Municipio!$A$1:$F$126,4,FALSE)</f>
        <v>Z18</v>
      </c>
      <c r="Q154" s="16" t="str">
        <f>+VLOOKUP($M154,Municipio!$A$1:$F$126,5,FALSE)</f>
        <v>ORIENTE</v>
      </c>
      <c r="R154" s="16" t="str">
        <f>+VLOOKUP($M154,Municipio!$A$1:$F$126,6,FALSE)</f>
        <v>R07</v>
      </c>
      <c r="T154" s="16" t="e">
        <f>+VLOOKUP($S154,Vereda!$A$1:$F$126,2,FALSE)</f>
        <v>#N/A</v>
      </c>
      <c r="U154" s="16" t="e">
        <f>+VLOOKUP($S154,Vereda!$A$1:$F$126,3,FALSE)</f>
        <v>#N/A</v>
      </c>
      <c r="Y154" s="16" t="s">
        <v>348</v>
      </c>
      <c r="Z154" s="93" t="s">
        <v>4544</v>
      </c>
      <c r="AA154" s="16">
        <f>+VLOOKUP($Y154,Evento!$A$1:$F$128,2,FALSE)</f>
        <v>18</v>
      </c>
      <c r="AB154" s="93"/>
      <c r="AF154" s="93"/>
      <c r="AG154" s="93"/>
      <c r="AY154" s="101" t="s">
        <v>4671</v>
      </c>
      <c r="BB154" s="93">
        <v>1</v>
      </c>
      <c r="BC154" s="93"/>
      <c r="BD154" s="93"/>
      <c r="BE154" s="93"/>
      <c r="BF154" s="93"/>
      <c r="BG154" s="93">
        <v>40</v>
      </c>
      <c r="BH154" s="93"/>
      <c r="BI154" s="93"/>
      <c r="BJ154" s="93"/>
      <c r="BK154" s="93"/>
      <c r="BL154" s="93"/>
      <c r="BM154" s="93"/>
      <c r="BN154" s="93"/>
      <c r="BO154" s="93"/>
      <c r="BP154" s="93"/>
      <c r="BQ154" s="93"/>
      <c r="BR154" s="93"/>
      <c r="BS154" s="93"/>
      <c r="BT154" s="93"/>
      <c r="BU154" s="93"/>
      <c r="BV154" s="93"/>
      <c r="BW154" s="93"/>
      <c r="BX154" s="93"/>
      <c r="BY154" s="93"/>
      <c r="BZ154" s="93"/>
      <c r="CA154" s="93"/>
      <c r="CB154" s="93"/>
      <c r="CC154" s="93"/>
      <c r="CD154" s="93"/>
      <c r="CE154" s="93"/>
      <c r="CQ154" s="93"/>
      <c r="CS154" s="16"/>
    </row>
    <row r="155" spans="1:97" ht="13.5" customHeight="1" x14ac:dyDescent="0.2">
      <c r="A155" s="16" t="s">
        <v>4507</v>
      </c>
      <c r="B155" s="16" t="str">
        <f t="shared" si="2"/>
        <v>05</v>
      </c>
      <c r="C155" s="16">
        <v>2013</v>
      </c>
      <c r="D155" s="16">
        <v>201305</v>
      </c>
      <c r="E155" s="105">
        <v>41399</v>
      </c>
      <c r="F155" s="108"/>
      <c r="G155" s="85">
        <v>1</v>
      </c>
      <c r="H155" s="85" t="s">
        <v>4463</v>
      </c>
      <c r="I155" s="16" t="s">
        <v>4285</v>
      </c>
      <c r="J155" s="16" t="str">
        <f>+VLOOKUP($I155,Responsable!$A$1:$F$128,2,FALSE)</f>
        <v>ana.alvarez@antioquia.gov.co</v>
      </c>
      <c r="K155" s="16" t="str">
        <f>+VLOOKUP($I155,Responsable!$A$1:$F$128,3,FALSE)</f>
        <v>3217707985-3136236780</v>
      </c>
      <c r="L155" s="16">
        <f>+VLOOKUP($I155,Responsable!$A$1:$F$128,4,FALSE)</f>
        <v>8862</v>
      </c>
      <c r="M155" s="93" t="s">
        <v>38</v>
      </c>
      <c r="N155" s="16" t="str">
        <f>+VLOOKUP($M155,Municipio!$A$1:$F$126,2,FALSE)</f>
        <v>05036</v>
      </c>
      <c r="O155" s="16" t="str">
        <f>+VLOOKUP($M155,Municipio!$A$1:$F$126,3,FALSE)</f>
        <v>Sinifaná</v>
      </c>
      <c r="P155" s="16" t="str">
        <f>+VLOOKUP($M155,Municipio!$A$1:$F$126,4,FALSE)</f>
        <v>Z19</v>
      </c>
      <c r="Q155" s="16" t="str">
        <f>+VLOOKUP($M155,Municipio!$A$1:$F$126,5,FALSE)</f>
        <v>SUROESTE</v>
      </c>
      <c r="R155" s="16" t="str">
        <f>+VLOOKUP($M155,Municipio!$A$1:$F$126,6,FALSE)</f>
        <v>R08</v>
      </c>
      <c r="T155" s="16" t="e">
        <f>+VLOOKUP($S155,Vereda!$A$1:$F$126,2,FALSE)</f>
        <v>#N/A</v>
      </c>
      <c r="U155" s="16" t="e">
        <f>+VLOOKUP($S155,Vereda!$A$1:$F$126,3,FALSE)</f>
        <v>#N/A</v>
      </c>
      <c r="Y155" s="16" t="s">
        <v>4429</v>
      </c>
      <c r="Z155" s="93"/>
      <c r="AA155" s="16">
        <f>+VLOOKUP($Y155,Evento!$A$1:$F$128,2,FALSE)</f>
        <v>39</v>
      </c>
      <c r="AB155" s="93"/>
      <c r="AF155" s="93"/>
      <c r="AG155" s="93"/>
      <c r="AY155" s="101" t="s">
        <v>4671</v>
      </c>
      <c r="BB155" s="93">
        <v>4</v>
      </c>
      <c r="BC155" s="93"/>
      <c r="BD155" s="93"/>
      <c r="BE155" s="93"/>
      <c r="BF155" s="93"/>
      <c r="BG155" s="93"/>
      <c r="BH155" s="93"/>
      <c r="BI155" s="93"/>
      <c r="BJ155" s="93">
        <v>88</v>
      </c>
      <c r="BK155" s="93"/>
      <c r="BL155" s="93">
        <v>43</v>
      </c>
      <c r="BM155" s="93"/>
      <c r="BN155" s="93"/>
      <c r="BO155" s="93"/>
      <c r="BP155" s="93"/>
      <c r="BQ155" s="93"/>
      <c r="BR155" s="93"/>
      <c r="BS155" s="93"/>
      <c r="BT155" s="93"/>
      <c r="BU155" s="93"/>
      <c r="BV155" s="93"/>
      <c r="BW155" s="93"/>
      <c r="BX155" s="93"/>
      <c r="BY155" s="93"/>
      <c r="BZ155" s="93"/>
      <c r="CA155" s="93"/>
      <c r="CB155" s="93"/>
      <c r="CC155" s="93"/>
      <c r="CD155" s="93"/>
      <c r="CE155" s="93"/>
      <c r="CQ155" s="93"/>
      <c r="CS155" s="16"/>
    </row>
    <row r="156" spans="1:97" ht="13.5" customHeight="1" x14ac:dyDescent="0.2">
      <c r="A156" s="16" t="s">
        <v>4507</v>
      </c>
      <c r="B156" s="16" t="str">
        <f t="shared" si="2"/>
        <v>05</v>
      </c>
      <c r="C156" s="16">
        <v>2013</v>
      </c>
      <c r="D156" s="16">
        <v>201305</v>
      </c>
      <c r="E156" s="105">
        <v>41399</v>
      </c>
      <c r="F156" s="108"/>
      <c r="G156" s="85">
        <v>1</v>
      </c>
      <c r="H156" s="85" t="s">
        <v>4463</v>
      </c>
      <c r="I156" s="16" t="s">
        <v>4285</v>
      </c>
      <c r="J156" s="16" t="str">
        <f>+VLOOKUP($I156,Responsable!$A$1:$F$128,2,FALSE)</f>
        <v>ana.alvarez@antioquia.gov.co</v>
      </c>
      <c r="K156" s="16" t="str">
        <f>+VLOOKUP($I156,Responsable!$A$1:$F$128,3,FALSE)</f>
        <v>3217707985-3136236780</v>
      </c>
      <c r="L156" s="16">
        <f>+VLOOKUP($I156,Responsable!$A$1:$F$128,4,FALSE)</f>
        <v>8862</v>
      </c>
      <c r="M156" s="93" t="s">
        <v>168</v>
      </c>
      <c r="N156" s="16" t="str">
        <f>+VLOOKUP($M156,Municipio!$A$1:$F$126,2,FALSE)</f>
        <v>05310</v>
      </c>
      <c r="O156" s="16" t="str">
        <f>+VLOOKUP($M156,Municipio!$A$1:$F$126,3,FALSE)</f>
        <v xml:space="preserve">Río Porce </v>
      </c>
      <c r="P156" s="16" t="str">
        <f>+VLOOKUP($M156,Municipio!$A$1:$F$126,4,FALSE)</f>
        <v>Z09</v>
      </c>
      <c r="Q156" s="16" t="str">
        <f>+VLOOKUP($M156,Municipio!$A$1:$F$126,5,FALSE)</f>
        <v>NORTE</v>
      </c>
      <c r="R156" s="16" t="str">
        <f>+VLOOKUP($M156,Municipio!$A$1:$F$126,6,FALSE)</f>
        <v>R05</v>
      </c>
      <c r="T156" s="16" t="e">
        <f>+VLOOKUP($S156,Vereda!$A$1:$F$126,2,FALSE)</f>
        <v>#N/A</v>
      </c>
      <c r="U156" s="16" t="e">
        <f>+VLOOKUP($S156,Vereda!$A$1:$F$126,3,FALSE)</f>
        <v>#N/A</v>
      </c>
      <c r="Y156" s="16" t="s">
        <v>4429</v>
      </c>
      <c r="Z156" s="93"/>
      <c r="AA156" s="16">
        <f>+VLOOKUP($Y156,Evento!$A$1:$F$128,2,FALSE)</f>
        <v>39</v>
      </c>
      <c r="AB156" s="93"/>
      <c r="AF156" s="93"/>
      <c r="AG156" s="93"/>
      <c r="AY156" s="101" t="s">
        <v>4671</v>
      </c>
      <c r="BB156" s="93"/>
      <c r="BC156" s="93"/>
      <c r="BD156" s="93"/>
      <c r="BE156" s="93"/>
      <c r="BF156" s="93"/>
      <c r="BG156" s="93"/>
      <c r="BH156" s="93"/>
      <c r="BI156" s="93"/>
      <c r="BJ156" s="93"/>
      <c r="BK156" s="93"/>
      <c r="BL156" s="93"/>
      <c r="BM156" s="93"/>
      <c r="BN156" s="93"/>
      <c r="BO156" s="93"/>
      <c r="BP156" s="93"/>
      <c r="BQ156" s="93"/>
      <c r="BR156" s="93"/>
      <c r="BS156" s="93"/>
      <c r="BT156" s="93"/>
      <c r="BU156" s="93"/>
      <c r="BV156" s="93"/>
      <c r="BW156" s="93"/>
      <c r="BX156" s="93"/>
      <c r="BY156" s="93"/>
      <c r="BZ156" s="93"/>
      <c r="CA156" s="93"/>
      <c r="CB156" s="93"/>
      <c r="CC156" s="93"/>
      <c r="CD156" s="93"/>
      <c r="CE156" s="93"/>
      <c r="CQ156" s="93"/>
      <c r="CS156" s="16"/>
    </row>
    <row r="157" spans="1:97" ht="13.5" customHeight="1" x14ac:dyDescent="0.2">
      <c r="A157" s="16" t="s">
        <v>4507</v>
      </c>
      <c r="B157" s="16" t="str">
        <f t="shared" si="2"/>
        <v>05</v>
      </c>
      <c r="C157" s="16">
        <v>2013</v>
      </c>
      <c r="D157" s="16">
        <v>201305</v>
      </c>
      <c r="E157" s="105">
        <v>41400</v>
      </c>
      <c r="F157" s="108"/>
      <c r="G157" s="85">
        <v>1</v>
      </c>
      <c r="H157" s="85" t="s">
        <v>4463</v>
      </c>
      <c r="I157" s="16" t="s">
        <v>4285</v>
      </c>
      <c r="J157" s="16" t="str">
        <f>+VLOOKUP($I157,Responsable!$A$1:$F$128,2,FALSE)</f>
        <v>ana.alvarez@antioquia.gov.co</v>
      </c>
      <c r="K157" s="16" t="str">
        <f>+VLOOKUP($I157,Responsable!$A$1:$F$128,3,FALSE)</f>
        <v>3217707985-3136236780</v>
      </c>
      <c r="L157" s="16">
        <f>+VLOOKUP($I157,Responsable!$A$1:$F$128,4,FALSE)</f>
        <v>8862</v>
      </c>
      <c r="M157" s="93" t="s">
        <v>132</v>
      </c>
      <c r="N157" s="16" t="str">
        <f>+VLOOKUP($M157,Municipio!$A$1:$F$126,2,FALSE)</f>
        <v>05206</v>
      </c>
      <c r="O157" s="16" t="str">
        <f>+VLOOKUP($M157,Municipio!$A$1:$F$126,3,FALSE)</f>
        <v>Embalses</v>
      </c>
      <c r="P157" s="16" t="str">
        <f>+VLOOKUP($M157,Municipio!$A$1:$F$126,4,FALSE)</f>
        <v>Z16</v>
      </c>
      <c r="Q157" s="16" t="str">
        <f>+VLOOKUP($M157,Municipio!$A$1:$F$126,5,FALSE)</f>
        <v>ORIENTE</v>
      </c>
      <c r="R157" s="16" t="str">
        <f>+VLOOKUP($M157,Municipio!$A$1:$F$126,6,FALSE)</f>
        <v>R07</v>
      </c>
      <c r="T157" s="16" t="e">
        <f>+VLOOKUP($S157,Vereda!$A$1:$F$126,2,FALSE)</f>
        <v>#N/A</v>
      </c>
      <c r="U157" s="16" t="e">
        <f>+VLOOKUP($S157,Vereda!$A$1:$F$126,3,FALSE)</f>
        <v>#N/A</v>
      </c>
      <c r="Y157" s="16" t="s">
        <v>348</v>
      </c>
      <c r="Z157" s="93" t="s">
        <v>4571</v>
      </c>
      <c r="AA157" s="16">
        <f>+VLOOKUP($Y157,Evento!$A$1:$F$128,2,FALSE)</f>
        <v>18</v>
      </c>
      <c r="AB157" s="93"/>
      <c r="AF157" s="93"/>
      <c r="AG157" s="93"/>
      <c r="AY157" s="101" t="s">
        <v>4671</v>
      </c>
      <c r="BB157" s="93"/>
      <c r="BC157" s="93"/>
      <c r="BD157" s="93"/>
      <c r="BE157" s="93"/>
      <c r="BF157" s="93"/>
      <c r="BG157" s="93"/>
      <c r="BH157" s="93"/>
      <c r="BI157" s="93"/>
      <c r="BJ157" s="93"/>
      <c r="BK157" s="93"/>
      <c r="BL157" s="93"/>
      <c r="BM157" s="93"/>
      <c r="BN157" s="93"/>
      <c r="BO157" s="93"/>
      <c r="BP157" s="93"/>
      <c r="BQ157" s="93"/>
      <c r="BR157" s="93"/>
      <c r="BS157" s="93"/>
      <c r="BT157" s="93"/>
      <c r="BU157" s="93"/>
      <c r="BV157" s="93"/>
      <c r="BW157" s="93"/>
      <c r="BX157" s="93"/>
      <c r="BY157" s="93"/>
      <c r="BZ157" s="93"/>
      <c r="CA157" s="93"/>
      <c r="CB157" s="93"/>
      <c r="CC157" s="93"/>
      <c r="CD157" s="93"/>
      <c r="CE157" s="93"/>
      <c r="CQ157" s="93" t="s">
        <v>4747</v>
      </c>
      <c r="CS157" s="16"/>
    </row>
    <row r="158" spans="1:97" ht="13.5" customHeight="1" x14ac:dyDescent="0.2">
      <c r="A158" s="16" t="s">
        <v>4507</v>
      </c>
      <c r="B158" s="16" t="str">
        <f t="shared" si="2"/>
        <v>05</v>
      </c>
      <c r="C158" s="16">
        <v>2013</v>
      </c>
      <c r="D158" s="16">
        <v>201305</v>
      </c>
      <c r="E158" s="105">
        <v>41397</v>
      </c>
      <c r="F158" s="108">
        <v>41398</v>
      </c>
      <c r="G158" s="85">
        <v>1</v>
      </c>
      <c r="H158" s="85" t="s">
        <v>4463</v>
      </c>
      <c r="I158" s="16" t="s">
        <v>4285</v>
      </c>
      <c r="J158" s="16" t="str">
        <f>+VLOOKUP($I158,Responsable!$A$1:$F$128,2,FALSE)</f>
        <v>ana.alvarez@antioquia.gov.co</v>
      </c>
      <c r="K158" s="16" t="str">
        <f>+VLOOKUP($I158,Responsable!$A$1:$F$128,3,FALSE)</f>
        <v>3217707985-3136236780</v>
      </c>
      <c r="L158" s="16">
        <f>+VLOOKUP($I158,Responsable!$A$1:$F$128,4,FALSE)</f>
        <v>8862</v>
      </c>
      <c r="M158" s="93" t="s">
        <v>205</v>
      </c>
      <c r="N158" s="16" t="str">
        <f>+VLOOKUP($M158,Municipio!$A$1:$F$126,2,FALSE)</f>
        <v>05001</v>
      </c>
      <c r="O158" s="16" t="str">
        <f>+VLOOKUP($M158,Municipio!$A$1:$F$126,3,FALSE)</f>
        <v>Centro</v>
      </c>
      <c r="P158" s="16" t="str">
        <f>+VLOOKUP($M158,Municipio!$A$1:$F$126,4,FALSE)</f>
        <v>Z01</v>
      </c>
      <c r="Q158" s="16" t="str">
        <f>+VLOOKUP($M158,Municipio!$A$1:$F$126,5,FALSE)</f>
        <v>VALLE DE ABURRÁ</v>
      </c>
      <c r="R158" s="16" t="str">
        <f>+VLOOKUP($M158,Municipio!$A$1:$F$126,6,FALSE)</f>
        <v>R01</v>
      </c>
      <c r="T158" s="16" t="e">
        <f>+VLOOKUP($S158,Vereda!$A$1:$F$126,2,FALSE)</f>
        <v>#N/A</v>
      </c>
      <c r="U158" s="16" t="e">
        <f>+VLOOKUP($S158,Vereda!$A$1:$F$126,3,FALSE)</f>
        <v>#N/A</v>
      </c>
      <c r="Y158" s="16" t="s">
        <v>349</v>
      </c>
      <c r="Z158" s="93" t="s">
        <v>349</v>
      </c>
      <c r="AA158" s="16">
        <f>+VLOOKUP($Y158,Evento!$A$1:$F$128,2,FALSE)</f>
        <v>19</v>
      </c>
      <c r="AB158" s="93"/>
      <c r="AF158" s="93"/>
      <c r="AG158" s="93"/>
      <c r="AY158" s="101">
        <v>201300164981</v>
      </c>
      <c r="BB158" s="93"/>
      <c r="BC158" s="93"/>
      <c r="BD158" s="93"/>
      <c r="BE158" s="93"/>
      <c r="BF158" s="93"/>
      <c r="BG158" s="93"/>
      <c r="BH158" s="93"/>
      <c r="BI158" s="93"/>
      <c r="BJ158" s="93"/>
      <c r="BK158" s="93"/>
      <c r="BL158" s="93"/>
      <c r="BM158" s="93"/>
      <c r="BN158" s="93"/>
      <c r="BO158" s="93"/>
      <c r="BP158" s="93"/>
      <c r="BQ158" s="93"/>
      <c r="BR158" s="93"/>
      <c r="BS158" s="93"/>
      <c r="BT158" s="93"/>
      <c r="BU158" s="93"/>
      <c r="BV158" s="93"/>
      <c r="BW158" s="93"/>
      <c r="BX158" s="93"/>
      <c r="BY158" s="93"/>
      <c r="BZ158" s="93"/>
      <c r="CA158" s="93"/>
      <c r="CB158" s="93"/>
      <c r="CC158" s="93"/>
      <c r="CD158" s="93"/>
      <c r="CE158" s="93"/>
      <c r="CQ158" s="93"/>
      <c r="CS158" s="16"/>
    </row>
    <row r="159" spans="1:97" ht="13.5" customHeight="1" x14ac:dyDescent="0.2">
      <c r="A159" s="16" t="s">
        <v>4507</v>
      </c>
      <c r="B159" s="16" t="str">
        <f t="shared" ref="B159:B222" si="3">MID(D159,5,2)</f>
        <v>05</v>
      </c>
      <c r="C159" s="16">
        <v>2013</v>
      </c>
      <c r="D159" s="16">
        <v>201305</v>
      </c>
      <c r="E159" s="105">
        <v>41400</v>
      </c>
      <c r="F159" s="108"/>
      <c r="G159" s="85">
        <v>1</v>
      </c>
      <c r="H159" s="85" t="s">
        <v>4463</v>
      </c>
      <c r="I159" s="16" t="s">
        <v>4285</v>
      </c>
      <c r="J159" s="16" t="str">
        <f>+VLOOKUP($I159,Responsable!$A$1:$F$128,2,FALSE)</f>
        <v>ana.alvarez@antioquia.gov.co</v>
      </c>
      <c r="K159" s="16" t="str">
        <f>+VLOOKUP($I159,Responsable!$A$1:$F$128,3,FALSE)</f>
        <v>3217707985-3136236780</v>
      </c>
      <c r="L159" s="16">
        <f>+VLOOKUP($I159,Responsable!$A$1:$F$128,4,FALSE)</f>
        <v>8862</v>
      </c>
      <c r="M159" s="93" t="s">
        <v>268</v>
      </c>
      <c r="N159" s="16" t="str">
        <f>+VLOOKUP($M159,Municipio!$A$1:$F$126,2,FALSE)</f>
        <v>05670</v>
      </c>
      <c r="O159" s="16" t="str">
        <f>+VLOOKUP($M159,Municipio!$A$1:$F$126,3,FALSE)</f>
        <v>Nus</v>
      </c>
      <c r="P159" s="16" t="str">
        <f>+VLOOKUP($M159,Municipio!$A$1:$F$126,4,FALSE)</f>
        <v>Z05</v>
      </c>
      <c r="Q159" s="16" t="str">
        <f>+VLOOKUP($M159,Municipio!$A$1:$F$126,5,FALSE)</f>
        <v>NORDESTE</v>
      </c>
      <c r="R159" s="16" t="str">
        <f>+VLOOKUP($M159,Municipio!$A$1:$F$126,6,FALSE)</f>
        <v>R04</v>
      </c>
      <c r="T159" s="16" t="e">
        <f>+VLOOKUP($S159,Vereda!$A$1:$F$126,2,FALSE)</f>
        <v>#N/A</v>
      </c>
      <c r="U159" s="16" t="e">
        <f>+VLOOKUP($S159,Vereda!$A$1:$F$126,3,FALSE)</f>
        <v>#N/A</v>
      </c>
      <c r="Y159" s="16" t="s">
        <v>348</v>
      </c>
      <c r="Z159" s="93" t="s">
        <v>4572</v>
      </c>
      <c r="AA159" s="16">
        <f>+VLOOKUP($Y159,Evento!$A$1:$F$128,2,FALSE)</f>
        <v>18</v>
      </c>
      <c r="AB159" s="93"/>
      <c r="AF159" s="93"/>
      <c r="AG159" s="93"/>
      <c r="AY159" s="101">
        <v>201300167064</v>
      </c>
      <c r="BB159" s="93">
        <v>50</v>
      </c>
      <c r="BC159" s="93">
        <v>100</v>
      </c>
      <c r="BD159" s="93"/>
      <c r="BE159" s="93"/>
      <c r="BF159" s="93">
        <v>100</v>
      </c>
      <c r="BG159" s="93">
        <v>120</v>
      </c>
      <c r="BH159" s="93"/>
      <c r="BI159" s="93"/>
      <c r="BJ159" s="93"/>
      <c r="BK159" s="93"/>
      <c r="BL159" s="93"/>
      <c r="BM159" s="93"/>
      <c r="BN159" s="93"/>
      <c r="BO159" s="93">
        <v>50</v>
      </c>
      <c r="BP159" s="93"/>
      <c r="BQ159" s="93"/>
      <c r="BR159" s="93"/>
      <c r="BS159" s="93"/>
      <c r="BT159" s="93"/>
      <c r="BU159" s="93"/>
      <c r="BV159" s="93"/>
      <c r="BW159" s="93"/>
      <c r="BX159" s="93"/>
      <c r="BY159" s="93"/>
      <c r="BZ159" s="93"/>
      <c r="CA159" s="93"/>
      <c r="CB159" s="93"/>
      <c r="CC159" s="93"/>
      <c r="CD159" s="93"/>
      <c r="CE159" s="93"/>
      <c r="CQ159" s="93"/>
      <c r="CS159" s="16"/>
    </row>
    <row r="160" spans="1:97" ht="13.5" customHeight="1" x14ac:dyDescent="0.2">
      <c r="A160" s="16" t="s">
        <v>4507</v>
      </c>
      <c r="B160" s="16" t="str">
        <f t="shared" si="3"/>
        <v>05</v>
      </c>
      <c r="C160" s="16">
        <v>2013</v>
      </c>
      <c r="D160" s="16">
        <v>201305</v>
      </c>
      <c r="E160" s="105">
        <v>41401</v>
      </c>
      <c r="F160" s="108">
        <v>41402</v>
      </c>
      <c r="G160" s="85">
        <v>1</v>
      </c>
      <c r="H160" s="85" t="s">
        <v>4463</v>
      </c>
      <c r="I160" s="16" t="s">
        <v>4285</v>
      </c>
      <c r="J160" s="16" t="str">
        <f>+VLOOKUP($I160,Responsable!$A$1:$F$128,2,FALSE)</f>
        <v>ana.alvarez@antioquia.gov.co</v>
      </c>
      <c r="K160" s="16" t="str">
        <f>+VLOOKUP($I160,Responsable!$A$1:$F$128,3,FALSE)</f>
        <v>3217707985-3136236780</v>
      </c>
      <c r="L160" s="16">
        <f>+VLOOKUP($I160,Responsable!$A$1:$F$128,4,FALSE)</f>
        <v>8862</v>
      </c>
      <c r="M160" s="93" t="s">
        <v>248</v>
      </c>
      <c r="N160" s="16" t="str">
        <f>+VLOOKUP($M160,Municipio!$A$1:$F$126,2,FALSE)</f>
        <v>05647</v>
      </c>
      <c r="O160" s="16" t="str">
        <f>+VLOOKUP($M160,Municipio!$A$1:$F$126,3,FALSE)</f>
        <v>Río Cauca</v>
      </c>
      <c r="P160" s="16" t="str">
        <f>+VLOOKUP($M160,Municipio!$A$1:$F$126,4,FALSE)</f>
        <v>Z12</v>
      </c>
      <c r="Q160" s="16" t="str">
        <f>+VLOOKUP($M160,Municipio!$A$1:$F$126,5,FALSE)</f>
        <v>NORTE</v>
      </c>
      <c r="R160" s="16" t="str">
        <f>+VLOOKUP($M160,Municipio!$A$1:$F$126,6,FALSE)</f>
        <v>R05</v>
      </c>
      <c r="T160" s="16" t="e">
        <f>+VLOOKUP($S160,Vereda!$A$1:$F$126,2,FALSE)</f>
        <v>#N/A</v>
      </c>
      <c r="U160" s="16" t="e">
        <f>+VLOOKUP($S160,Vereda!$A$1:$F$126,3,FALSE)</f>
        <v>#N/A</v>
      </c>
      <c r="Y160" s="16" t="s">
        <v>349</v>
      </c>
      <c r="Z160" s="93" t="s">
        <v>4573</v>
      </c>
      <c r="AA160" s="16">
        <f>+VLOOKUP($Y160,Evento!$A$1:$F$128,2,FALSE)</f>
        <v>19</v>
      </c>
      <c r="AB160" s="93"/>
      <c r="AF160" s="93"/>
      <c r="AG160" s="93"/>
      <c r="AY160" s="101">
        <v>201300169408</v>
      </c>
      <c r="BB160" s="93"/>
      <c r="BC160" s="93"/>
      <c r="BD160" s="93"/>
      <c r="BE160" s="93"/>
      <c r="BF160" s="93"/>
      <c r="BG160" s="93"/>
      <c r="BH160" s="93"/>
      <c r="BI160" s="93"/>
      <c r="BJ160" s="93"/>
      <c r="BK160" s="93"/>
      <c r="BL160" s="93">
        <v>300</v>
      </c>
      <c r="BM160" s="93"/>
      <c r="BN160" s="93"/>
      <c r="BO160" s="93"/>
      <c r="BP160" s="93"/>
      <c r="BQ160" s="93"/>
      <c r="BR160" s="93"/>
      <c r="BS160" s="93"/>
      <c r="BT160" s="93"/>
      <c r="BU160" s="93"/>
      <c r="BV160" s="93"/>
      <c r="BW160" s="93"/>
      <c r="BX160" s="93"/>
      <c r="BY160" s="93"/>
      <c r="BZ160" s="93"/>
      <c r="CA160" s="93"/>
      <c r="CB160" s="93"/>
      <c r="CC160" s="93"/>
      <c r="CD160" s="93"/>
      <c r="CE160" s="93"/>
      <c r="CQ160" s="93"/>
      <c r="CS160" s="16"/>
    </row>
    <row r="161" spans="1:97" ht="13.5" customHeight="1" x14ac:dyDescent="0.2">
      <c r="A161" s="16" t="s">
        <v>4507</v>
      </c>
      <c r="B161" s="16" t="str">
        <f t="shared" si="3"/>
        <v>05</v>
      </c>
      <c r="C161" s="16">
        <v>2013</v>
      </c>
      <c r="D161" s="16">
        <v>201305</v>
      </c>
      <c r="E161" s="105">
        <v>41395</v>
      </c>
      <c r="F161" s="108"/>
      <c r="G161" s="85">
        <v>1</v>
      </c>
      <c r="H161" s="85" t="s">
        <v>4463</v>
      </c>
      <c r="I161" s="16" t="s">
        <v>4285</v>
      </c>
      <c r="J161" s="16" t="str">
        <f>+VLOOKUP($I161,Responsable!$A$1:$F$128,2,FALSE)</f>
        <v>ana.alvarez@antioquia.gov.co</v>
      </c>
      <c r="K161" s="16" t="str">
        <f>+VLOOKUP($I161,Responsable!$A$1:$F$128,3,FALSE)</f>
        <v>3217707985-3136236780</v>
      </c>
      <c r="L161" s="16">
        <f>+VLOOKUP($I161,Responsable!$A$1:$F$128,4,FALSE)</f>
        <v>8862</v>
      </c>
      <c r="M161" s="93" t="s">
        <v>203</v>
      </c>
      <c r="N161" s="16" t="str">
        <f>+VLOOKUP($M161,Municipio!$A$1:$F$126,2,FALSE)</f>
        <v>05440</v>
      </c>
      <c r="O161" s="16" t="str">
        <f>+VLOOKUP($M161,Municipio!$A$1:$F$126,3,FALSE)</f>
        <v>Valle de San Nicolás</v>
      </c>
      <c r="P161" s="16" t="str">
        <f>+VLOOKUP($M161,Municipio!$A$1:$F$126,4,FALSE)</f>
        <v>Z18</v>
      </c>
      <c r="Q161" s="16" t="str">
        <f>+VLOOKUP($M161,Municipio!$A$1:$F$126,5,FALSE)</f>
        <v>ORIENTE</v>
      </c>
      <c r="R161" s="16" t="str">
        <f>+VLOOKUP($M161,Municipio!$A$1:$F$126,6,FALSE)</f>
        <v>R07</v>
      </c>
      <c r="T161" s="16" t="e">
        <f>+VLOOKUP($S161,Vereda!$A$1:$F$126,2,FALSE)</f>
        <v>#N/A</v>
      </c>
      <c r="U161" s="16" t="e">
        <f>+VLOOKUP($S161,Vereda!$A$1:$F$126,3,FALSE)</f>
        <v>#N/A</v>
      </c>
      <c r="Y161" s="16" t="s">
        <v>4429</v>
      </c>
      <c r="Z161" s="93"/>
      <c r="AA161" s="16">
        <f>+VLOOKUP($Y161,Evento!$A$1:$F$128,2,FALSE)</f>
        <v>39</v>
      </c>
      <c r="AB161" s="93"/>
      <c r="AF161" s="93"/>
      <c r="AG161" s="93"/>
      <c r="AY161" s="101">
        <v>201300168652</v>
      </c>
      <c r="BB161" s="93"/>
      <c r="BC161" s="93"/>
      <c r="BD161" s="93"/>
      <c r="BE161" s="93"/>
      <c r="BF161" s="93"/>
      <c r="BG161" s="93"/>
      <c r="BH161" s="93"/>
      <c r="BI161" s="93"/>
      <c r="BJ161" s="93"/>
      <c r="BK161" s="93"/>
      <c r="BL161" s="93"/>
      <c r="BM161" s="93"/>
      <c r="BN161" s="93"/>
      <c r="BO161" s="93"/>
      <c r="BP161" s="93"/>
      <c r="BQ161" s="93"/>
      <c r="BR161" s="93"/>
      <c r="BS161" s="93"/>
      <c r="BT161" s="93"/>
      <c r="BU161" s="93"/>
      <c r="BV161" s="93"/>
      <c r="BW161" s="93"/>
      <c r="BX161" s="93"/>
      <c r="BY161" s="93"/>
      <c r="BZ161" s="93"/>
      <c r="CA161" s="93"/>
      <c r="CB161" s="93"/>
      <c r="CC161" s="93"/>
      <c r="CD161" s="93"/>
      <c r="CE161" s="93"/>
      <c r="CQ161" s="93"/>
      <c r="CS161" s="16"/>
    </row>
    <row r="162" spans="1:97" ht="13.5" customHeight="1" x14ac:dyDescent="0.2">
      <c r="A162" s="16" t="s">
        <v>4507</v>
      </c>
      <c r="B162" s="16" t="str">
        <f t="shared" si="3"/>
        <v>05</v>
      </c>
      <c r="C162" s="16">
        <v>2013</v>
      </c>
      <c r="D162" s="16">
        <v>201305</v>
      </c>
      <c r="E162" s="105">
        <v>41372</v>
      </c>
      <c r="F162" s="108">
        <v>41398</v>
      </c>
      <c r="G162" s="85">
        <v>1</v>
      </c>
      <c r="H162" s="85" t="s">
        <v>4463</v>
      </c>
      <c r="I162" s="16" t="s">
        <v>4285</v>
      </c>
      <c r="J162" s="16" t="str">
        <f>+VLOOKUP($I162,Responsable!$A$1:$F$128,2,FALSE)</f>
        <v>ana.alvarez@antioquia.gov.co</v>
      </c>
      <c r="K162" s="16" t="str">
        <f>+VLOOKUP($I162,Responsable!$A$1:$F$128,3,FALSE)</f>
        <v>3217707985-3136236780</v>
      </c>
      <c r="L162" s="16">
        <f>+VLOOKUP($I162,Responsable!$A$1:$F$128,4,FALSE)</f>
        <v>8862</v>
      </c>
      <c r="M162" s="93" t="s">
        <v>300</v>
      </c>
      <c r="N162" s="16" t="str">
        <f>+VLOOKUP($M162,Municipio!$A$1:$F$126,2,FALSE)</f>
        <v>05847</v>
      </c>
      <c r="O162" s="16" t="str">
        <f>+VLOOKUP($M162,Municipio!$A$1:$F$126,3,FALSE)</f>
        <v>Penderisco</v>
      </c>
      <c r="P162" s="16" t="str">
        <f>+VLOOKUP($M162,Municipio!$A$1:$F$126,4,FALSE)</f>
        <v>Z21</v>
      </c>
      <c r="Q162" s="16" t="str">
        <f>+VLOOKUP($M162,Municipio!$A$1:$F$126,5,FALSE)</f>
        <v>SUROESTE</v>
      </c>
      <c r="R162" s="16" t="str">
        <f>+VLOOKUP($M162,Municipio!$A$1:$F$126,6,FALSE)</f>
        <v>R08</v>
      </c>
      <c r="T162" s="16" t="e">
        <f>+VLOOKUP($S162,Vereda!$A$1:$F$126,2,FALSE)</f>
        <v>#N/A</v>
      </c>
      <c r="U162" s="16" t="e">
        <f>+VLOOKUP($S162,Vereda!$A$1:$F$126,3,FALSE)</f>
        <v>#N/A</v>
      </c>
      <c r="Y162" s="85" t="s">
        <v>4531</v>
      </c>
      <c r="Z162" s="93" t="s">
        <v>4574</v>
      </c>
      <c r="AA162" s="16">
        <f>+VLOOKUP($Y162,Evento!$A$1:$F$128,2,FALSE)</f>
        <v>15</v>
      </c>
      <c r="AB162" s="93"/>
      <c r="AF162" s="93"/>
      <c r="AG162" s="93"/>
      <c r="AY162" s="101">
        <v>201300171921</v>
      </c>
      <c r="BB162" s="93">
        <v>2</v>
      </c>
      <c r="BC162" s="93"/>
      <c r="BD162" s="93">
        <v>2</v>
      </c>
      <c r="BE162" s="93"/>
      <c r="BF162" s="93"/>
      <c r="BG162" s="93">
        <v>5</v>
      </c>
      <c r="BH162" s="93"/>
      <c r="BI162" s="93"/>
      <c r="BJ162" s="93"/>
      <c r="BK162" s="93"/>
      <c r="BL162" s="93"/>
      <c r="BM162" s="93"/>
      <c r="BN162" s="93"/>
      <c r="BO162" s="93"/>
      <c r="BP162" s="93"/>
      <c r="BQ162" s="93"/>
      <c r="BR162" s="93"/>
      <c r="BS162" s="93"/>
      <c r="BT162" s="93"/>
      <c r="BU162" s="93"/>
      <c r="BV162" s="93"/>
      <c r="BW162" s="93"/>
      <c r="BX162" s="93"/>
      <c r="BY162" s="93"/>
      <c r="BZ162" s="93"/>
      <c r="CA162" s="93"/>
      <c r="CB162" s="93"/>
      <c r="CC162" s="93"/>
      <c r="CD162" s="93"/>
      <c r="CE162" s="93"/>
      <c r="CQ162" s="93"/>
      <c r="CS162" s="16"/>
    </row>
    <row r="163" spans="1:97" ht="13.5" customHeight="1" x14ac:dyDescent="0.2">
      <c r="A163" s="16" t="s">
        <v>4507</v>
      </c>
      <c r="B163" s="16" t="str">
        <f t="shared" si="3"/>
        <v>05</v>
      </c>
      <c r="C163" s="16">
        <v>2013</v>
      </c>
      <c r="D163" s="16">
        <v>201305</v>
      </c>
      <c r="E163" s="105">
        <v>41403</v>
      </c>
      <c r="F163" s="108">
        <v>41521</v>
      </c>
      <c r="G163" s="85">
        <v>1</v>
      </c>
      <c r="H163" s="85" t="s">
        <v>4463</v>
      </c>
      <c r="I163" s="16" t="s">
        <v>4285</v>
      </c>
      <c r="J163" s="16" t="str">
        <f>+VLOOKUP($I163,Responsable!$A$1:$F$128,2,FALSE)</f>
        <v>ana.alvarez@antioquia.gov.co</v>
      </c>
      <c r="K163" s="16" t="str">
        <f>+VLOOKUP($I163,Responsable!$A$1:$F$128,3,FALSE)</f>
        <v>3217707985-3136236780</v>
      </c>
      <c r="L163" s="16">
        <f>+VLOOKUP($I163,Responsable!$A$1:$F$128,4,FALSE)</f>
        <v>8862</v>
      </c>
      <c r="M163" s="93" t="s">
        <v>205</v>
      </c>
      <c r="N163" s="16" t="str">
        <f>+VLOOKUP($M163,Municipio!$A$1:$F$126,2,FALSE)</f>
        <v>05001</v>
      </c>
      <c r="O163" s="16" t="str">
        <f>+VLOOKUP($M163,Municipio!$A$1:$F$126,3,FALSE)</f>
        <v>Centro</v>
      </c>
      <c r="P163" s="16" t="str">
        <f>+VLOOKUP($M163,Municipio!$A$1:$F$126,4,FALSE)</f>
        <v>Z01</v>
      </c>
      <c r="Q163" s="16" t="str">
        <f>+VLOOKUP($M163,Municipio!$A$1:$F$126,5,FALSE)</f>
        <v>VALLE DE ABURRÁ</v>
      </c>
      <c r="R163" s="16" t="str">
        <f>+VLOOKUP($M163,Municipio!$A$1:$F$126,6,FALSE)</f>
        <v>R01</v>
      </c>
      <c r="T163" s="16" t="e">
        <f>+VLOOKUP($S163,Vereda!$A$1:$F$126,2,FALSE)</f>
        <v>#N/A</v>
      </c>
      <c r="U163" s="16" t="e">
        <f>+VLOOKUP($S163,Vereda!$A$1:$F$126,3,FALSE)</f>
        <v>#N/A</v>
      </c>
      <c r="Y163" s="16" t="s">
        <v>349</v>
      </c>
      <c r="Z163" s="93" t="s">
        <v>4557</v>
      </c>
      <c r="AA163" s="16">
        <f>+VLOOKUP($Y163,Evento!$A$1:$F$128,2,FALSE)</f>
        <v>19</v>
      </c>
      <c r="AB163" s="93"/>
      <c r="AF163" s="93"/>
      <c r="AG163" s="93"/>
      <c r="AY163" s="101">
        <v>201300173713</v>
      </c>
      <c r="BB163" s="93"/>
      <c r="BC163" s="93"/>
      <c r="BD163" s="93"/>
      <c r="BE163" s="93"/>
      <c r="BF163" s="93"/>
      <c r="BG163" s="93"/>
      <c r="BH163" s="93"/>
      <c r="BI163" s="93"/>
      <c r="BJ163" s="93"/>
      <c r="BK163" s="93"/>
      <c r="BL163" s="93"/>
      <c r="BM163" s="93"/>
      <c r="BN163" s="93"/>
      <c r="BO163" s="93"/>
      <c r="BP163" s="93"/>
      <c r="BQ163" s="93">
        <v>2</v>
      </c>
      <c r="BR163" s="93"/>
      <c r="BS163" s="93"/>
      <c r="BT163" s="93"/>
      <c r="BU163" s="93"/>
      <c r="BV163" s="93"/>
      <c r="BW163" s="93"/>
      <c r="BX163" s="93"/>
      <c r="BY163" s="93"/>
      <c r="BZ163" s="93"/>
      <c r="CA163" s="93"/>
      <c r="CB163" s="93"/>
      <c r="CC163" s="93"/>
      <c r="CD163" s="93"/>
      <c r="CE163" s="93"/>
      <c r="CQ163" s="93"/>
      <c r="CS163" s="16"/>
    </row>
    <row r="164" spans="1:97" ht="13.5" customHeight="1" x14ac:dyDescent="0.2">
      <c r="A164" s="16" t="s">
        <v>4507</v>
      </c>
      <c r="B164" s="16" t="str">
        <f t="shared" si="3"/>
        <v>05</v>
      </c>
      <c r="C164" s="16">
        <v>2013</v>
      </c>
      <c r="D164" s="16">
        <v>201305</v>
      </c>
      <c r="E164" s="105">
        <v>41403</v>
      </c>
      <c r="F164" s="108">
        <v>41403</v>
      </c>
      <c r="G164" s="85">
        <v>1</v>
      </c>
      <c r="H164" s="85" t="s">
        <v>4463</v>
      </c>
      <c r="I164" s="16" t="s">
        <v>4285</v>
      </c>
      <c r="J164" s="16" t="str">
        <f>+VLOOKUP($I164,Responsable!$A$1:$F$128,2,FALSE)</f>
        <v>ana.alvarez@antioquia.gov.co</v>
      </c>
      <c r="K164" s="16" t="str">
        <f>+VLOOKUP($I164,Responsable!$A$1:$F$128,3,FALSE)</f>
        <v>3217707985-3136236780</v>
      </c>
      <c r="L164" s="16">
        <f>+VLOOKUP($I164,Responsable!$A$1:$F$128,4,FALSE)</f>
        <v>8862</v>
      </c>
      <c r="M164" s="93" t="s">
        <v>270</v>
      </c>
      <c r="N164" s="16" t="str">
        <f>+VLOOKUP($M164,Municipio!$A$1:$F$126,2,FALSE)</f>
        <v>05674</v>
      </c>
      <c r="O164" s="16" t="str">
        <f>+VLOOKUP($M164,Municipio!$A$1:$F$126,3,FALSE)</f>
        <v>Valle de San Nicolás</v>
      </c>
      <c r="P164" s="16" t="str">
        <f>+VLOOKUP($M164,Municipio!$A$1:$F$126,4,FALSE)</f>
        <v>Z18</v>
      </c>
      <c r="Q164" s="16" t="str">
        <f>+VLOOKUP($M164,Municipio!$A$1:$F$126,5,FALSE)</f>
        <v>ORIENTE</v>
      </c>
      <c r="R164" s="16" t="str">
        <f>+VLOOKUP($M164,Municipio!$A$1:$F$126,6,FALSE)</f>
        <v>R07</v>
      </c>
      <c r="T164" s="16" t="e">
        <f>+VLOOKUP($S164,Vereda!$A$1:$F$126,2,FALSE)</f>
        <v>#N/A</v>
      </c>
      <c r="U164" s="16" t="e">
        <f>+VLOOKUP($S164,Vereda!$A$1:$F$126,3,FALSE)</f>
        <v>#N/A</v>
      </c>
      <c r="Y164" s="16" t="s">
        <v>349</v>
      </c>
      <c r="Z164" s="93" t="s">
        <v>4558</v>
      </c>
      <c r="AA164" s="16">
        <f>+VLOOKUP($Y164,Evento!$A$1:$F$128,2,FALSE)</f>
        <v>19</v>
      </c>
      <c r="AB164" s="93"/>
      <c r="AF164" s="93"/>
      <c r="AG164" s="93"/>
      <c r="AY164" s="101">
        <v>201300174429</v>
      </c>
      <c r="BB164" s="93"/>
      <c r="BC164" s="93"/>
      <c r="BD164" s="93"/>
      <c r="BE164" s="93"/>
      <c r="BF164" s="93"/>
      <c r="BG164" s="93"/>
      <c r="BH164" s="93"/>
      <c r="BI164" s="93"/>
      <c r="BJ164" s="93"/>
      <c r="BK164" s="93"/>
      <c r="BL164" s="93"/>
      <c r="BM164" s="93"/>
      <c r="BN164" s="93"/>
      <c r="BO164" s="93"/>
      <c r="BP164" s="93"/>
      <c r="BQ164" s="93"/>
      <c r="BR164" s="93"/>
      <c r="BS164" s="93"/>
      <c r="BT164" s="93"/>
      <c r="BU164" s="93"/>
      <c r="BV164" s="93"/>
      <c r="BW164" s="93"/>
      <c r="BX164" s="93"/>
      <c r="BY164" s="93"/>
      <c r="BZ164" s="93"/>
      <c r="CA164" s="93"/>
      <c r="CB164" s="93"/>
      <c r="CC164" s="93"/>
      <c r="CD164" s="93"/>
      <c r="CE164" s="103"/>
      <c r="CQ164" s="103" t="s">
        <v>4685</v>
      </c>
      <c r="CS164" s="16"/>
    </row>
    <row r="165" spans="1:97" ht="13.5" customHeight="1" x14ac:dyDescent="0.2">
      <c r="A165" s="16" t="s">
        <v>4507</v>
      </c>
      <c r="B165" s="16" t="str">
        <f t="shared" si="3"/>
        <v>05</v>
      </c>
      <c r="C165" s="16">
        <v>2013</v>
      </c>
      <c r="D165" s="16">
        <v>201305</v>
      </c>
      <c r="E165" s="105"/>
      <c r="F165" s="108"/>
      <c r="G165" s="85">
        <v>1</v>
      </c>
      <c r="H165" s="85" t="s">
        <v>4463</v>
      </c>
      <c r="I165" s="16" t="s">
        <v>4285</v>
      </c>
      <c r="J165" s="16" t="str">
        <f>+VLOOKUP($I165,Responsable!$A$1:$F$128,2,FALSE)</f>
        <v>ana.alvarez@antioquia.gov.co</v>
      </c>
      <c r="K165" s="16" t="str">
        <f>+VLOOKUP($I165,Responsable!$A$1:$F$128,3,FALSE)</f>
        <v>3217707985-3136236780</v>
      </c>
      <c r="L165" s="16">
        <f>+VLOOKUP($I165,Responsable!$A$1:$F$128,4,FALSE)</f>
        <v>8862</v>
      </c>
      <c r="M165" s="93" t="s">
        <v>302</v>
      </c>
      <c r="N165" s="16" t="str">
        <f>+VLOOKUP($M165,Municipio!$A$1:$F$126,2,FALSE)</f>
        <v>05854</v>
      </c>
      <c r="O165" s="16" t="str">
        <f>+VLOOKUP($M165,Municipio!$A$1:$F$126,3,FALSE)</f>
        <v>Vertiente Chorros Blancos</v>
      </c>
      <c r="P165" s="16" t="str">
        <f>+VLOOKUP($M165,Municipio!$A$1:$F$126,4,FALSE)</f>
        <v>Z10</v>
      </c>
      <c r="Q165" s="16" t="str">
        <f>+VLOOKUP($M165,Municipio!$A$1:$F$126,5,FALSE)</f>
        <v>NORTE</v>
      </c>
      <c r="R165" s="16" t="str">
        <f>+VLOOKUP($M165,Municipio!$A$1:$F$126,6,FALSE)</f>
        <v>R05</v>
      </c>
      <c r="T165" s="16" t="e">
        <f>+VLOOKUP($S165,Vereda!$A$1:$F$126,2,FALSE)</f>
        <v>#N/A</v>
      </c>
      <c r="U165" s="16" t="e">
        <f>+VLOOKUP($S165,Vereda!$A$1:$F$126,3,FALSE)</f>
        <v>#N/A</v>
      </c>
      <c r="Y165" s="16" t="s">
        <v>4429</v>
      </c>
      <c r="Z165" s="93"/>
      <c r="AA165" s="16">
        <f>+VLOOKUP($Y165,Evento!$A$1:$F$128,2,FALSE)</f>
        <v>39</v>
      </c>
      <c r="AB165" s="93"/>
      <c r="AF165" s="93"/>
      <c r="AG165" s="93"/>
      <c r="AY165" s="101" t="s">
        <v>4671</v>
      </c>
      <c r="BB165" s="93">
        <v>5</v>
      </c>
      <c r="BC165" s="93"/>
      <c r="BD165" s="93"/>
      <c r="BE165" s="93"/>
      <c r="BF165" s="93"/>
      <c r="BG165" s="93"/>
      <c r="BH165" s="93"/>
      <c r="BI165" s="93"/>
      <c r="BJ165" s="93"/>
      <c r="BK165" s="93"/>
      <c r="BL165" s="93">
        <v>150</v>
      </c>
      <c r="BM165" s="93"/>
      <c r="BN165" s="93"/>
      <c r="BO165" s="93"/>
      <c r="BP165" s="93"/>
      <c r="BQ165" s="93"/>
      <c r="BR165" s="93"/>
      <c r="BS165" s="93"/>
      <c r="BT165" s="93"/>
      <c r="BU165" s="93"/>
      <c r="BV165" s="93"/>
      <c r="BW165" s="93"/>
      <c r="BX165" s="93"/>
      <c r="BY165" s="93"/>
      <c r="BZ165" s="93"/>
      <c r="CA165" s="93"/>
      <c r="CB165" s="93"/>
      <c r="CC165" s="93"/>
      <c r="CD165" s="93"/>
      <c r="CE165" s="103"/>
      <c r="CQ165" s="103" t="s">
        <v>4748</v>
      </c>
      <c r="CS165" s="16"/>
    </row>
    <row r="166" spans="1:97" ht="13.5" customHeight="1" x14ac:dyDescent="0.2">
      <c r="A166" s="16" t="s">
        <v>4507</v>
      </c>
      <c r="B166" s="16" t="str">
        <f t="shared" si="3"/>
        <v>05</v>
      </c>
      <c r="C166" s="16">
        <v>2013</v>
      </c>
      <c r="D166" s="16">
        <v>201305</v>
      </c>
      <c r="E166" s="105"/>
      <c r="F166" s="108"/>
      <c r="G166" s="85">
        <v>1</v>
      </c>
      <c r="H166" s="85" t="s">
        <v>4463</v>
      </c>
      <c r="I166" s="16" t="s">
        <v>4285</v>
      </c>
      <c r="J166" s="16" t="str">
        <f>+VLOOKUP($I166,Responsable!$A$1:$F$128,2,FALSE)</f>
        <v>ana.alvarez@antioquia.gov.co</v>
      </c>
      <c r="K166" s="16" t="str">
        <f>+VLOOKUP($I166,Responsable!$A$1:$F$128,3,FALSE)</f>
        <v>3217707985-3136236780</v>
      </c>
      <c r="L166" s="16">
        <f>+VLOOKUP($I166,Responsable!$A$1:$F$128,4,FALSE)</f>
        <v>8862</v>
      </c>
      <c r="M166" s="93" t="s">
        <v>266</v>
      </c>
      <c r="N166" s="16" t="str">
        <f>+VLOOKUP($M166,Municipio!$A$1:$F$126,2,FALSE)</f>
        <v>05667</v>
      </c>
      <c r="O166" s="16" t="str">
        <f>+VLOOKUP($M166,Municipio!$A$1:$F$126,3,FALSE)</f>
        <v>Embalses</v>
      </c>
      <c r="P166" s="16" t="str">
        <f>+VLOOKUP($M166,Municipio!$A$1:$F$126,4,FALSE)</f>
        <v>Z16</v>
      </c>
      <c r="Q166" s="16" t="str">
        <f>+VLOOKUP($M166,Municipio!$A$1:$F$126,5,FALSE)</f>
        <v>ORIENTE</v>
      </c>
      <c r="R166" s="16" t="str">
        <f>+VLOOKUP($M166,Municipio!$A$1:$F$126,6,FALSE)</f>
        <v>R07</v>
      </c>
      <c r="T166" s="16" t="e">
        <f>+VLOOKUP($S166,Vereda!$A$1:$F$126,2,FALSE)</f>
        <v>#N/A</v>
      </c>
      <c r="U166" s="16" t="e">
        <f>+VLOOKUP($S166,Vereda!$A$1:$F$126,3,FALSE)</f>
        <v>#N/A</v>
      </c>
      <c r="Y166" s="16" t="s">
        <v>349</v>
      </c>
      <c r="Z166" s="93" t="s">
        <v>4553</v>
      </c>
      <c r="AA166" s="16">
        <f>+VLOOKUP($Y166,Evento!$A$1:$F$128,2,FALSE)</f>
        <v>19</v>
      </c>
      <c r="AB166" s="93"/>
      <c r="AF166" s="93"/>
      <c r="AG166" s="93"/>
      <c r="AY166" s="101" t="s">
        <v>4671</v>
      </c>
      <c r="BB166" s="93"/>
      <c r="BC166" s="93"/>
      <c r="BD166" s="93"/>
      <c r="BE166" s="93"/>
      <c r="BF166" s="93"/>
      <c r="BG166" s="93"/>
      <c r="BH166" s="93"/>
      <c r="BI166" s="93"/>
      <c r="BJ166" s="93"/>
      <c r="BK166" s="93"/>
      <c r="BL166" s="93"/>
      <c r="BM166" s="93"/>
      <c r="BN166" s="93"/>
      <c r="BO166" s="93"/>
      <c r="BP166" s="93"/>
      <c r="BQ166" s="93"/>
      <c r="BR166" s="93"/>
      <c r="BS166" s="93"/>
      <c r="BT166" s="93"/>
      <c r="BU166" s="93"/>
      <c r="BV166" s="93"/>
      <c r="BW166" s="93"/>
      <c r="BX166" s="93"/>
      <c r="BY166" s="93"/>
      <c r="BZ166" s="93"/>
      <c r="CA166" s="93"/>
      <c r="CB166" s="93"/>
      <c r="CC166" s="93"/>
      <c r="CD166" s="93"/>
      <c r="CE166" s="93"/>
      <c r="CQ166" s="93" t="s">
        <v>4749</v>
      </c>
      <c r="CS166" s="16"/>
    </row>
    <row r="167" spans="1:97" ht="13.5" customHeight="1" x14ac:dyDescent="0.2">
      <c r="A167" s="16" t="s">
        <v>4507</v>
      </c>
      <c r="B167" s="16" t="str">
        <f t="shared" si="3"/>
        <v>05</v>
      </c>
      <c r="C167" s="16">
        <v>2013</v>
      </c>
      <c r="D167" s="16">
        <v>201305</v>
      </c>
      <c r="E167" s="105"/>
      <c r="F167" s="108"/>
      <c r="G167" s="85">
        <v>1</v>
      </c>
      <c r="H167" s="85" t="s">
        <v>4463</v>
      </c>
      <c r="I167" s="16" t="s">
        <v>4285</v>
      </c>
      <c r="J167" s="16" t="str">
        <f>+VLOOKUP($I167,Responsable!$A$1:$F$128,2,FALSE)</f>
        <v>ana.alvarez@antioquia.gov.co</v>
      </c>
      <c r="K167" s="16" t="str">
        <f>+VLOOKUP($I167,Responsable!$A$1:$F$128,3,FALSE)</f>
        <v>3217707985-3136236780</v>
      </c>
      <c r="L167" s="16">
        <f>+VLOOKUP($I167,Responsable!$A$1:$F$128,4,FALSE)</f>
        <v>8862</v>
      </c>
      <c r="M167" s="93" t="s">
        <v>266</v>
      </c>
      <c r="N167" s="16" t="str">
        <f>+VLOOKUP($M167,Municipio!$A$1:$F$126,2,FALSE)</f>
        <v>05667</v>
      </c>
      <c r="O167" s="16" t="str">
        <f>+VLOOKUP($M167,Municipio!$A$1:$F$126,3,FALSE)</f>
        <v>Embalses</v>
      </c>
      <c r="P167" s="16" t="str">
        <f>+VLOOKUP($M167,Municipio!$A$1:$F$126,4,FALSE)</f>
        <v>Z16</v>
      </c>
      <c r="Q167" s="16" t="str">
        <f>+VLOOKUP($M167,Municipio!$A$1:$F$126,5,FALSE)</f>
        <v>ORIENTE</v>
      </c>
      <c r="R167" s="16" t="str">
        <f>+VLOOKUP($M167,Municipio!$A$1:$F$126,6,FALSE)</f>
        <v>R07</v>
      </c>
      <c r="T167" s="16" t="e">
        <f>+VLOOKUP($S167,Vereda!$A$1:$F$126,2,FALSE)</f>
        <v>#N/A</v>
      </c>
      <c r="U167" s="16" t="e">
        <f>+VLOOKUP($S167,Vereda!$A$1:$F$126,3,FALSE)</f>
        <v>#N/A</v>
      </c>
      <c r="Y167" s="16" t="s">
        <v>4429</v>
      </c>
      <c r="Z167" s="93"/>
      <c r="AA167" s="16">
        <f>+VLOOKUP($Y167,Evento!$A$1:$F$128,2,FALSE)</f>
        <v>39</v>
      </c>
      <c r="AB167" s="93"/>
      <c r="AF167" s="93"/>
      <c r="AG167" s="93"/>
      <c r="AY167" s="101" t="s">
        <v>4671</v>
      </c>
      <c r="BB167" s="93"/>
      <c r="BC167" s="93"/>
      <c r="BD167" s="93"/>
      <c r="BE167" s="93"/>
      <c r="BF167" s="93"/>
      <c r="BG167" s="93"/>
      <c r="BH167" s="93"/>
      <c r="BI167" s="93"/>
      <c r="BJ167" s="93"/>
      <c r="BK167" s="93"/>
      <c r="BL167" s="93"/>
      <c r="BM167" s="93"/>
      <c r="BN167" s="93"/>
      <c r="BO167" s="93"/>
      <c r="BP167" s="93"/>
      <c r="BQ167" s="93"/>
      <c r="BR167" s="93"/>
      <c r="BS167" s="93"/>
      <c r="BT167" s="93"/>
      <c r="BU167" s="93"/>
      <c r="BV167" s="93"/>
      <c r="BW167" s="93"/>
      <c r="BX167" s="93"/>
      <c r="BY167" s="93"/>
      <c r="BZ167" s="93"/>
      <c r="CA167" s="93"/>
      <c r="CB167" s="93"/>
      <c r="CC167" s="93"/>
      <c r="CD167" s="93"/>
      <c r="CE167" s="103"/>
      <c r="CQ167" s="103" t="s">
        <v>4687</v>
      </c>
      <c r="CS167" s="16"/>
    </row>
    <row r="168" spans="1:97" ht="13.5" customHeight="1" x14ac:dyDescent="0.2">
      <c r="A168" s="16" t="s">
        <v>4506</v>
      </c>
      <c r="B168" s="16" t="str">
        <f t="shared" si="3"/>
        <v>04</v>
      </c>
      <c r="C168" s="16">
        <v>2013</v>
      </c>
      <c r="D168" s="16">
        <v>201304</v>
      </c>
      <c r="E168" s="105">
        <v>41388</v>
      </c>
      <c r="F168" s="108"/>
      <c r="G168" s="85">
        <v>1</v>
      </c>
      <c r="H168" s="85" t="s">
        <v>4463</v>
      </c>
      <c r="I168" s="16" t="s">
        <v>4285</v>
      </c>
      <c r="J168" s="16" t="str">
        <f>+VLOOKUP($I168,Responsable!$A$1:$F$128,2,FALSE)</f>
        <v>ana.alvarez@antioquia.gov.co</v>
      </c>
      <c r="K168" s="16" t="str">
        <f>+VLOOKUP($I168,Responsable!$A$1:$F$128,3,FALSE)</f>
        <v>3217707985-3136236780</v>
      </c>
      <c r="L168" s="16">
        <f>+VLOOKUP($I168,Responsable!$A$1:$F$128,4,FALSE)</f>
        <v>8862</v>
      </c>
      <c r="M168" s="93" t="s">
        <v>154</v>
      </c>
      <c r="N168" s="16" t="str">
        <f>+VLOOKUP($M168,Municipio!$A$1:$F$126,2,FALSE)</f>
        <v>05697</v>
      </c>
      <c r="O168" s="16" t="str">
        <f>+VLOOKUP($M168,Municipio!$A$1:$F$126,3,FALSE)</f>
        <v>Valle de San Nicolás</v>
      </c>
      <c r="P168" s="16" t="str">
        <f>+VLOOKUP($M168,Municipio!$A$1:$F$126,4,FALSE)</f>
        <v>Z18</v>
      </c>
      <c r="Q168" s="16" t="str">
        <f>+VLOOKUP($M168,Municipio!$A$1:$F$126,5,FALSE)</f>
        <v>ORIENTE</v>
      </c>
      <c r="R168" s="16" t="str">
        <f>+VLOOKUP($M168,Municipio!$A$1:$F$126,6,FALSE)</f>
        <v>R07</v>
      </c>
      <c r="T168" s="16" t="e">
        <f>+VLOOKUP($S168,Vereda!$A$1:$F$126,2,FALSE)</f>
        <v>#N/A</v>
      </c>
      <c r="U168" s="16" t="e">
        <f>+VLOOKUP($S168,Vereda!$A$1:$F$126,3,FALSE)</f>
        <v>#N/A</v>
      </c>
      <c r="Y168" s="16" t="s">
        <v>4429</v>
      </c>
      <c r="Z168" s="93"/>
      <c r="AA168" s="16">
        <f>+VLOOKUP($Y168,Evento!$A$1:$F$128,2,FALSE)</f>
        <v>39</v>
      </c>
      <c r="AB168" s="93"/>
      <c r="AF168" s="93"/>
      <c r="AG168" s="93"/>
      <c r="AY168" s="101">
        <v>201300151443</v>
      </c>
      <c r="BB168" s="93"/>
      <c r="BC168" s="93"/>
      <c r="BD168" s="93"/>
      <c r="BE168" s="93"/>
      <c r="BF168" s="93"/>
      <c r="BG168" s="93"/>
      <c r="BH168" s="93"/>
      <c r="BI168" s="93"/>
      <c r="BJ168" s="93"/>
      <c r="BK168" s="93"/>
      <c r="BL168" s="93"/>
      <c r="BM168" s="93"/>
      <c r="BN168" s="93"/>
      <c r="BO168" s="93"/>
      <c r="BP168" s="93"/>
      <c r="BQ168" s="93"/>
      <c r="BR168" s="93"/>
      <c r="BS168" s="93"/>
      <c r="BT168" s="93"/>
      <c r="BU168" s="93"/>
      <c r="BV168" s="93"/>
      <c r="BW168" s="93"/>
      <c r="BX168" s="93"/>
      <c r="BY168" s="93"/>
      <c r="BZ168" s="93"/>
      <c r="CA168" s="93"/>
      <c r="CB168" s="93"/>
      <c r="CC168" s="93"/>
      <c r="CD168" s="93"/>
      <c r="CE168" s="93"/>
      <c r="CQ168" s="93" t="s">
        <v>4688</v>
      </c>
      <c r="CS168" s="16"/>
    </row>
    <row r="169" spans="1:97" ht="13.5" customHeight="1" x14ac:dyDescent="0.2">
      <c r="A169" s="16" t="s">
        <v>4507</v>
      </c>
      <c r="B169" s="16" t="str">
        <f t="shared" si="3"/>
        <v>05</v>
      </c>
      <c r="C169" s="16">
        <v>2013</v>
      </c>
      <c r="D169" s="16">
        <v>201305</v>
      </c>
      <c r="E169" s="105">
        <v>41404</v>
      </c>
      <c r="F169" s="108">
        <v>41403</v>
      </c>
      <c r="G169" s="85">
        <v>1</v>
      </c>
      <c r="H169" s="85" t="s">
        <v>4463</v>
      </c>
      <c r="I169" s="16" t="s">
        <v>4285</v>
      </c>
      <c r="J169" s="16" t="str">
        <f>+VLOOKUP($I169,Responsable!$A$1:$F$128,2,FALSE)</f>
        <v>ana.alvarez@antioquia.gov.co</v>
      </c>
      <c r="K169" s="16" t="str">
        <f>+VLOOKUP($I169,Responsable!$A$1:$F$128,3,FALSE)</f>
        <v>3217707985-3136236780</v>
      </c>
      <c r="L169" s="16">
        <f>+VLOOKUP($I169,Responsable!$A$1:$F$128,4,FALSE)</f>
        <v>8862</v>
      </c>
      <c r="M169" s="93" t="s">
        <v>6</v>
      </c>
      <c r="N169" s="16" t="str">
        <f>+VLOOKUP($M169,Municipio!$A$1:$F$126,2,FALSE)</f>
        <v>05002</v>
      </c>
      <c r="O169" s="16" t="str">
        <f>+VLOOKUP($M169,Municipio!$A$1:$F$126,3,FALSE)</f>
        <v>Páramo</v>
      </c>
      <c r="P169" s="16" t="str">
        <f>+VLOOKUP($M169,Municipio!$A$1:$F$126,4,FALSE)</f>
        <v>Z15</v>
      </c>
      <c r="Q169" s="16" t="str">
        <f>+VLOOKUP($M169,Municipio!$A$1:$F$126,5,FALSE)</f>
        <v>ORIENTE</v>
      </c>
      <c r="R169" s="16" t="str">
        <f>+VLOOKUP($M169,Municipio!$A$1:$F$126,6,FALSE)</f>
        <v>R07</v>
      </c>
      <c r="T169" s="16" t="e">
        <f>+VLOOKUP($S169,Vereda!$A$1:$F$126,2,FALSE)</f>
        <v>#N/A</v>
      </c>
      <c r="U169" s="16" t="e">
        <f>+VLOOKUP($S169,Vereda!$A$1:$F$126,3,FALSE)</f>
        <v>#N/A</v>
      </c>
      <c r="Y169" s="16" t="s">
        <v>4429</v>
      </c>
      <c r="Z169" s="93"/>
      <c r="AA169" s="16">
        <f>+VLOOKUP($Y169,Evento!$A$1:$F$128,2,FALSE)</f>
        <v>39</v>
      </c>
      <c r="AB169" s="93"/>
      <c r="AF169" s="93"/>
      <c r="AG169" s="93"/>
      <c r="AY169" s="101">
        <v>201300174945</v>
      </c>
      <c r="BB169" s="93"/>
      <c r="BC169" s="93"/>
      <c r="BD169" s="93"/>
      <c r="BE169" s="93"/>
      <c r="BF169" s="93"/>
      <c r="BG169" s="93"/>
      <c r="BH169" s="93"/>
      <c r="BI169" s="93"/>
      <c r="BJ169" s="93"/>
      <c r="BK169" s="93"/>
      <c r="BL169" s="93"/>
      <c r="BM169" s="93"/>
      <c r="BN169" s="93"/>
      <c r="BO169" s="93"/>
      <c r="BP169" s="93"/>
      <c r="BQ169" s="93"/>
      <c r="BR169" s="93"/>
      <c r="BS169" s="93"/>
      <c r="BT169" s="93"/>
      <c r="BU169" s="93"/>
      <c r="BV169" s="93"/>
      <c r="BW169" s="93"/>
      <c r="BX169" s="93"/>
      <c r="BY169" s="93"/>
      <c r="BZ169" s="93"/>
      <c r="CA169" s="93"/>
      <c r="CB169" s="93"/>
      <c r="CC169" s="93"/>
      <c r="CD169" s="93"/>
      <c r="CE169" s="103"/>
      <c r="CQ169" s="103" t="s">
        <v>4689</v>
      </c>
      <c r="CS169" s="16"/>
    </row>
    <row r="170" spans="1:97" ht="13.5" customHeight="1" x14ac:dyDescent="0.2">
      <c r="A170" s="16" t="s">
        <v>4507</v>
      </c>
      <c r="B170" s="16" t="str">
        <f t="shared" si="3"/>
        <v>05</v>
      </c>
      <c r="C170" s="16">
        <v>2013</v>
      </c>
      <c r="D170" s="16">
        <v>201305</v>
      </c>
      <c r="E170" s="105"/>
      <c r="F170" s="108"/>
      <c r="G170" s="85">
        <v>1</v>
      </c>
      <c r="H170" s="85" t="s">
        <v>4463</v>
      </c>
      <c r="I170" s="16" t="s">
        <v>4285</v>
      </c>
      <c r="J170" s="16" t="str">
        <f>+VLOOKUP($I170,Responsable!$A$1:$F$128,2,FALSE)</f>
        <v>ana.alvarez@antioquia.gov.co</v>
      </c>
      <c r="K170" s="16" t="str">
        <f>+VLOOKUP($I170,Responsable!$A$1:$F$128,3,FALSE)</f>
        <v>3217707985-3136236780</v>
      </c>
      <c r="L170" s="16">
        <f>+VLOOKUP($I170,Responsable!$A$1:$F$128,4,FALSE)</f>
        <v>8862</v>
      </c>
      <c r="M170" s="93" t="s">
        <v>54</v>
      </c>
      <c r="N170" s="16" t="str">
        <f>+VLOOKUP($M170,Municipio!$A$1:$F$126,2,FALSE)</f>
        <v>05045</v>
      </c>
      <c r="O170" s="16" t="str">
        <f>+VLOOKUP($M170,Municipio!$A$1:$F$126,3,FALSE)</f>
        <v>Centro</v>
      </c>
      <c r="P170" s="16" t="str">
        <f>+VLOOKUP($M170,Municipio!$A$1:$F$126,4,FALSE)</f>
        <v>Z23</v>
      </c>
      <c r="Q170" s="16" t="str">
        <f>+VLOOKUP($M170,Municipio!$A$1:$F$126,5,FALSE)</f>
        <v>URABÁ</v>
      </c>
      <c r="R170" s="16" t="str">
        <f>+VLOOKUP($M170,Municipio!$A$1:$F$126,6,FALSE)</f>
        <v>R09</v>
      </c>
      <c r="T170" s="16" t="e">
        <f>+VLOOKUP($S170,Vereda!$A$1:$F$126,2,FALSE)</f>
        <v>#N/A</v>
      </c>
      <c r="U170" s="16" t="e">
        <f>+VLOOKUP($S170,Vereda!$A$1:$F$126,3,FALSE)</f>
        <v>#N/A</v>
      </c>
      <c r="Y170" s="16" t="s">
        <v>4429</v>
      </c>
      <c r="Z170" s="93"/>
      <c r="AA170" s="16">
        <f>+VLOOKUP($Y170,Evento!$A$1:$F$128,2,FALSE)</f>
        <v>39</v>
      </c>
      <c r="AB170" s="93"/>
      <c r="AF170" s="93"/>
      <c r="AG170" s="93"/>
      <c r="AY170" s="101"/>
      <c r="BB170" s="93"/>
      <c r="BC170" s="93">
        <v>200</v>
      </c>
      <c r="BD170" s="93">
        <v>30</v>
      </c>
      <c r="BE170" s="93"/>
      <c r="BF170" s="93"/>
      <c r="BG170" s="93"/>
      <c r="BH170" s="93"/>
      <c r="BI170" s="93"/>
      <c r="BJ170" s="93"/>
      <c r="BK170" s="93"/>
      <c r="BL170" s="93"/>
      <c r="BM170" s="93"/>
      <c r="BN170" s="93"/>
      <c r="BO170" s="93"/>
      <c r="BP170" s="93"/>
      <c r="BQ170" s="93"/>
      <c r="BR170" s="93"/>
      <c r="BS170" s="93"/>
      <c r="BT170" s="93"/>
      <c r="BU170" s="93"/>
      <c r="BV170" s="93"/>
      <c r="BW170" s="93"/>
      <c r="BX170" s="93"/>
      <c r="BY170" s="93"/>
      <c r="BZ170" s="93"/>
      <c r="CA170" s="93"/>
      <c r="CB170" s="93"/>
      <c r="CC170" s="93"/>
      <c r="CD170" s="93"/>
      <c r="CE170" s="93"/>
      <c r="CQ170" s="93" t="s">
        <v>4690</v>
      </c>
      <c r="CS170" s="16"/>
    </row>
    <row r="171" spans="1:97" ht="13.5" customHeight="1" x14ac:dyDescent="0.2">
      <c r="A171" s="16" t="s">
        <v>4507</v>
      </c>
      <c r="B171" s="16" t="str">
        <f t="shared" si="3"/>
        <v>05</v>
      </c>
      <c r="C171" s="16">
        <v>2013</v>
      </c>
      <c r="D171" s="16">
        <v>201305</v>
      </c>
      <c r="E171" s="105">
        <v>41405</v>
      </c>
      <c r="F171" s="108"/>
      <c r="G171" s="85">
        <v>1</v>
      </c>
      <c r="H171" s="85" t="s">
        <v>4463</v>
      </c>
      <c r="I171" s="16" t="s">
        <v>4285</v>
      </c>
      <c r="J171" s="16" t="str">
        <f>+VLOOKUP($I171,Responsable!$A$1:$F$128,2,FALSE)</f>
        <v>ana.alvarez@antioquia.gov.co</v>
      </c>
      <c r="K171" s="16" t="str">
        <f>+VLOOKUP($I171,Responsable!$A$1:$F$128,3,FALSE)</f>
        <v>3217707985-3136236780</v>
      </c>
      <c r="L171" s="16">
        <f>+VLOOKUP($I171,Responsable!$A$1:$F$128,4,FALSE)</f>
        <v>8862</v>
      </c>
      <c r="M171" s="93" t="s">
        <v>308</v>
      </c>
      <c r="N171" s="16" t="str">
        <f>+VLOOKUP($M171,Municipio!$A$1:$F$126,2,FALSE)</f>
        <v>05861</v>
      </c>
      <c r="O171" s="16" t="str">
        <f>+VLOOKUP($M171,Municipio!$A$1:$F$126,3,FALSE)</f>
        <v>Sinifaná</v>
      </c>
      <c r="P171" s="16" t="str">
        <f>+VLOOKUP($M171,Municipio!$A$1:$F$126,4,FALSE)</f>
        <v>Z19</v>
      </c>
      <c r="Q171" s="16" t="str">
        <f>+VLOOKUP($M171,Municipio!$A$1:$F$126,5,FALSE)</f>
        <v>SUROESTE</v>
      </c>
      <c r="R171" s="16" t="str">
        <f>+VLOOKUP($M171,Municipio!$A$1:$F$126,6,FALSE)</f>
        <v>R08</v>
      </c>
      <c r="T171" s="16" t="e">
        <f>+VLOOKUP($S171,Vereda!$A$1:$F$126,2,FALSE)</f>
        <v>#N/A</v>
      </c>
      <c r="U171" s="16" t="e">
        <f>+VLOOKUP($S171,Vereda!$A$1:$F$126,3,FALSE)</f>
        <v>#N/A</v>
      </c>
      <c r="Y171" s="85" t="s">
        <v>4531</v>
      </c>
      <c r="Z171" s="93" t="s">
        <v>4535</v>
      </c>
      <c r="AA171" s="16">
        <f>+VLOOKUP($Y171,Evento!$A$1:$F$128,2,FALSE)</f>
        <v>15</v>
      </c>
      <c r="AB171" s="93"/>
      <c r="AF171" s="93"/>
      <c r="AG171" s="93"/>
      <c r="AY171" s="101" t="s">
        <v>4671</v>
      </c>
      <c r="BB171" s="93"/>
      <c r="BC171" s="93"/>
      <c r="BD171" s="93"/>
      <c r="BE171" s="93"/>
      <c r="BF171" s="93"/>
      <c r="BG171" s="93"/>
      <c r="BH171" s="93"/>
      <c r="BI171" s="93"/>
      <c r="BJ171" s="93"/>
      <c r="BK171" s="93"/>
      <c r="BL171" s="93"/>
      <c r="BM171" s="93"/>
      <c r="BN171" s="93"/>
      <c r="BO171" s="93"/>
      <c r="BP171" s="93"/>
      <c r="BQ171" s="93"/>
      <c r="BR171" s="93"/>
      <c r="BS171" s="93"/>
      <c r="BT171" s="93"/>
      <c r="BU171" s="93"/>
      <c r="BV171" s="93"/>
      <c r="BW171" s="93"/>
      <c r="BX171" s="93"/>
      <c r="BY171" s="93"/>
      <c r="BZ171" s="93"/>
      <c r="CA171" s="93"/>
      <c r="CB171" s="93"/>
      <c r="CC171" s="93"/>
      <c r="CD171" s="93"/>
      <c r="CE171" s="93"/>
      <c r="CQ171" s="93" t="s">
        <v>4750</v>
      </c>
      <c r="CS171" s="16"/>
    </row>
    <row r="172" spans="1:97" ht="13.5" customHeight="1" x14ac:dyDescent="0.2">
      <c r="A172" s="16" t="s">
        <v>4507</v>
      </c>
      <c r="B172" s="16" t="str">
        <f t="shared" si="3"/>
        <v>05</v>
      </c>
      <c r="C172" s="16">
        <v>2013</v>
      </c>
      <c r="D172" s="16">
        <v>201305</v>
      </c>
      <c r="E172" s="105"/>
      <c r="F172" s="108"/>
      <c r="G172" s="85">
        <v>1</v>
      </c>
      <c r="H172" s="85" t="s">
        <v>4463</v>
      </c>
      <c r="I172" s="16" t="s">
        <v>4285</v>
      </c>
      <c r="J172" s="16" t="str">
        <f>+VLOOKUP($I172,Responsable!$A$1:$F$128,2,FALSE)</f>
        <v>ana.alvarez@antioquia.gov.co</v>
      </c>
      <c r="K172" s="16" t="str">
        <f>+VLOOKUP($I172,Responsable!$A$1:$F$128,3,FALSE)</f>
        <v>3217707985-3136236780</v>
      </c>
      <c r="L172" s="16">
        <f>+VLOOKUP($I172,Responsable!$A$1:$F$128,4,FALSE)</f>
        <v>8862</v>
      </c>
      <c r="M172" s="93" t="s">
        <v>248</v>
      </c>
      <c r="N172" s="16" t="str">
        <f>+VLOOKUP($M172,Municipio!$A$1:$F$126,2,FALSE)</f>
        <v>05647</v>
      </c>
      <c r="O172" s="16" t="str">
        <f>+VLOOKUP($M172,Municipio!$A$1:$F$126,3,FALSE)</f>
        <v>Río Cauca</v>
      </c>
      <c r="P172" s="16" t="str">
        <f>+VLOOKUP($M172,Municipio!$A$1:$F$126,4,FALSE)</f>
        <v>Z12</v>
      </c>
      <c r="Q172" s="16" t="str">
        <f>+VLOOKUP($M172,Municipio!$A$1:$F$126,5,FALSE)</f>
        <v>NORTE</v>
      </c>
      <c r="R172" s="16" t="str">
        <f>+VLOOKUP($M172,Municipio!$A$1:$F$126,6,FALSE)</f>
        <v>R05</v>
      </c>
      <c r="T172" s="16" t="e">
        <f>+VLOOKUP($S172,Vereda!$A$1:$F$126,2,FALSE)</f>
        <v>#N/A</v>
      </c>
      <c r="U172" s="16" t="e">
        <f>+VLOOKUP($S172,Vereda!$A$1:$F$126,3,FALSE)</f>
        <v>#N/A</v>
      </c>
      <c r="Y172" s="16" t="s">
        <v>348</v>
      </c>
      <c r="Z172" s="93" t="s">
        <v>4575</v>
      </c>
      <c r="AA172" s="16">
        <f>+VLOOKUP($Y172,Evento!$A$1:$F$128,2,FALSE)</f>
        <v>18</v>
      </c>
      <c r="AB172" s="93"/>
      <c r="AF172" s="93"/>
      <c r="AG172" s="93"/>
      <c r="AY172" s="101" t="s">
        <v>4671</v>
      </c>
      <c r="BB172" s="93"/>
      <c r="BC172" s="93"/>
      <c r="BD172" s="93"/>
      <c r="BE172" s="93"/>
      <c r="BF172" s="93"/>
      <c r="BG172" s="93"/>
      <c r="BH172" s="93"/>
      <c r="BI172" s="93"/>
      <c r="BJ172" s="93"/>
      <c r="BK172" s="93"/>
      <c r="BL172" s="93">
        <v>300</v>
      </c>
      <c r="BM172" s="93"/>
      <c r="BN172" s="93"/>
      <c r="BO172" s="93"/>
      <c r="BP172" s="93"/>
      <c r="BQ172" s="93"/>
      <c r="BR172" s="93"/>
      <c r="BS172" s="93"/>
      <c r="BT172" s="93"/>
      <c r="BU172" s="93"/>
      <c r="BV172" s="93"/>
      <c r="BW172" s="93"/>
      <c r="BX172" s="93"/>
      <c r="BY172" s="93"/>
      <c r="BZ172" s="93"/>
      <c r="CA172" s="93"/>
      <c r="CB172" s="93"/>
      <c r="CC172" s="93"/>
      <c r="CD172" s="93"/>
      <c r="CE172" s="93"/>
      <c r="CQ172" s="93"/>
      <c r="CS172" s="16"/>
    </row>
    <row r="173" spans="1:97" ht="13.5" customHeight="1" x14ac:dyDescent="0.2">
      <c r="A173" s="16" t="s">
        <v>4507</v>
      </c>
      <c r="B173" s="16" t="str">
        <f t="shared" si="3"/>
        <v>05</v>
      </c>
      <c r="C173" s="16">
        <v>2013</v>
      </c>
      <c r="D173" s="16">
        <v>201305</v>
      </c>
      <c r="E173" s="105">
        <v>41404</v>
      </c>
      <c r="F173" s="108">
        <v>41408</v>
      </c>
      <c r="G173" s="85">
        <v>1</v>
      </c>
      <c r="H173" s="85" t="s">
        <v>4463</v>
      </c>
      <c r="I173" s="16" t="s">
        <v>4285</v>
      </c>
      <c r="J173" s="16" t="str">
        <f>+VLOOKUP($I173,Responsable!$A$1:$F$128,2,FALSE)</f>
        <v>ana.alvarez@antioquia.gov.co</v>
      </c>
      <c r="K173" s="16" t="str">
        <f>+VLOOKUP($I173,Responsable!$A$1:$F$128,3,FALSE)</f>
        <v>3217707985-3136236780</v>
      </c>
      <c r="L173" s="16">
        <f>+VLOOKUP($I173,Responsable!$A$1:$F$128,4,FALSE)</f>
        <v>8862</v>
      </c>
      <c r="M173" s="93" t="s">
        <v>90</v>
      </c>
      <c r="N173" s="16" t="str">
        <f>+VLOOKUP($M173,Municipio!$A$1:$F$126,2,FALSE)</f>
        <v>05120</v>
      </c>
      <c r="O173" s="16" t="str">
        <f>+VLOOKUP($M173,Municipio!$A$1:$F$126,3,FALSE)</f>
        <v>Bajo Cauca</v>
      </c>
      <c r="P173" s="16" t="str">
        <f>+VLOOKUP($M173,Municipio!$A$1:$F$126,4,FALSE)</f>
        <v>Z04</v>
      </c>
      <c r="Q173" s="16" t="str">
        <f>+VLOOKUP($M173,Municipio!$A$1:$F$126,5,FALSE)</f>
        <v>BAJO CAUCA</v>
      </c>
      <c r="R173" s="16" t="str">
        <f>+VLOOKUP($M173,Municipio!$A$1:$F$126,6,FALSE)</f>
        <v>R02</v>
      </c>
      <c r="T173" s="16" t="e">
        <f>+VLOOKUP($S173,Vereda!$A$1:$F$126,2,FALSE)</f>
        <v>#N/A</v>
      </c>
      <c r="U173" s="16" t="e">
        <f>+VLOOKUP($S173,Vereda!$A$1:$F$126,3,FALSE)</f>
        <v>#N/A</v>
      </c>
      <c r="Y173" s="85" t="s">
        <v>4531</v>
      </c>
      <c r="Z173" s="93" t="s">
        <v>4535</v>
      </c>
      <c r="AA173" s="16">
        <f>+VLOOKUP($Y173,Evento!$A$1:$F$128,2,FALSE)</f>
        <v>15</v>
      </c>
      <c r="AB173" s="93"/>
      <c r="AF173" s="93"/>
      <c r="AG173" s="93"/>
      <c r="AY173" s="101">
        <v>201300176570</v>
      </c>
      <c r="BB173" s="93"/>
      <c r="BC173" s="93">
        <v>2</v>
      </c>
      <c r="BD173" s="93">
        <v>2</v>
      </c>
      <c r="BE173" s="93"/>
      <c r="BF173" s="93"/>
      <c r="BG173" s="93"/>
      <c r="BH173" s="93"/>
      <c r="BI173" s="93"/>
      <c r="BJ173" s="93"/>
      <c r="BK173" s="93"/>
      <c r="BL173" s="93">
        <v>60</v>
      </c>
      <c r="BM173" s="93"/>
      <c r="BN173" s="93"/>
      <c r="BO173" s="93"/>
      <c r="BP173" s="93"/>
      <c r="BQ173" s="93"/>
      <c r="BR173" s="93"/>
      <c r="BS173" s="93"/>
      <c r="BT173" s="93"/>
      <c r="BU173" s="93"/>
      <c r="BV173" s="93"/>
      <c r="BW173" s="93"/>
      <c r="BX173" s="93"/>
      <c r="BY173" s="93"/>
      <c r="BZ173" s="93"/>
      <c r="CA173" s="93"/>
      <c r="CB173" s="93"/>
      <c r="CC173" s="93"/>
      <c r="CD173" s="93"/>
      <c r="CE173" s="93"/>
      <c r="CQ173" s="93" t="s">
        <v>4751</v>
      </c>
      <c r="CS173" s="16"/>
    </row>
    <row r="174" spans="1:97" ht="13.5" customHeight="1" x14ac:dyDescent="0.2">
      <c r="A174" s="16" t="s">
        <v>4507</v>
      </c>
      <c r="B174" s="16" t="str">
        <f t="shared" si="3"/>
        <v>05</v>
      </c>
      <c r="C174" s="16">
        <v>2013</v>
      </c>
      <c r="D174" s="16">
        <v>201305</v>
      </c>
      <c r="E174" s="105">
        <v>41408</v>
      </c>
      <c r="F174" s="108">
        <v>41400</v>
      </c>
      <c r="G174" s="85">
        <v>1</v>
      </c>
      <c r="H174" s="85" t="s">
        <v>4463</v>
      </c>
      <c r="I174" s="16" t="s">
        <v>4285</v>
      </c>
      <c r="J174" s="16" t="str">
        <f>+VLOOKUP($I174,Responsable!$A$1:$F$128,2,FALSE)</f>
        <v>ana.alvarez@antioquia.gov.co</v>
      </c>
      <c r="K174" s="16" t="str">
        <f>+VLOOKUP($I174,Responsable!$A$1:$F$128,3,FALSE)</f>
        <v>3217707985-3136236780</v>
      </c>
      <c r="L174" s="16">
        <f>+VLOOKUP($I174,Responsable!$A$1:$F$128,4,FALSE)</f>
        <v>8862</v>
      </c>
      <c r="M174" s="93" t="s">
        <v>120</v>
      </c>
      <c r="N174" s="16" t="str">
        <f>+VLOOKUP($M174,Municipio!$A$1:$F$126,2,FALSE)</f>
        <v>05154</v>
      </c>
      <c r="O174" s="16" t="str">
        <f>+VLOOKUP($M174,Municipio!$A$1:$F$126,3,FALSE)</f>
        <v>Bajo Cauca</v>
      </c>
      <c r="P174" s="16" t="str">
        <f>+VLOOKUP($M174,Municipio!$A$1:$F$126,4,FALSE)</f>
        <v>Z04</v>
      </c>
      <c r="Q174" s="16" t="str">
        <f>+VLOOKUP($M174,Municipio!$A$1:$F$126,5,FALSE)</f>
        <v>BAJO CAUCA</v>
      </c>
      <c r="R174" s="16" t="str">
        <f>+VLOOKUP($M174,Municipio!$A$1:$F$126,6,FALSE)</f>
        <v>R02</v>
      </c>
      <c r="T174" s="16" t="e">
        <f>+VLOOKUP($S174,Vereda!$A$1:$F$126,2,FALSE)</f>
        <v>#N/A</v>
      </c>
      <c r="U174" s="16" t="e">
        <f>+VLOOKUP($S174,Vereda!$A$1:$F$126,3,FALSE)</f>
        <v>#N/A</v>
      </c>
      <c r="Y174" s="85" t="s">
        <v>4531</v>
      </c>
      <c r="Z174" s="93" t="s">
        <v>4535</v>
      </c>
      <c r="AA174" s="16">
        <f>+VLOOKUP($Y174,Evento!$A$1:$F$128,2,FALSE)</f>
        <v>15</v>
      </c>
      <c r="AB174" s="93"/>
      <c r="AF174" s="93"/>
      <c r="AG174" s="93"/>
      <c r="AY174" s="101">
        <v>201300168335</v>
      </c>
      <c r="BB174" s="93"/>
      <c r="BC174" s="93">
        <v>26</v>
      </c>
      <c r="BD174" s="93">
        <v>26</v>
      </c>
      <c r="BE174" s="93"/>
      <c r="BF174" s="93">
        <v>38</v>
      </c>
      <c r="BG174" s="93">
        <v>66</v>
      </c>
      <c r="BH174" s="93"/>
      <c r="BI174" s="93"/>
      <c r="BJ174" s="93"/>
      <c r="BK174" s="93"/>
      <c r="BL174" s="93"/>
      <c r="BM174" s="93"/>
      <c r="BN174" s="93"/>
      <c r="BO174" s="93">
        <v>20</v>
      </c>
      <c r="BP174" s="93">
        <v>66</v>
      </c>
      <c r="BQ174" s="93">
        <v>3</v>
      </c>
      <c r="BR174" s="93" t="s">
        <v>4752</v>
      </c>
      <c r="BS174" s="93"/>
      <c r="BT174" s="93"/>
      <c r="BU174" s="93"/>
      <c r="BV174" s="93"/>
      <c r="BW174" s="93"/>
      <c r="BX174" s="93"/>
      <c r="BY174" s="93"/>
      <c r="BZ174" s="93"/>
      <c r="CA174" s="93"/>
      <c r="CB174" s="93"/>
      <c r="CC174" s="93"/>
      <c r="CD174" s="93"/>
      <c r="CE174" s="93"/>
      <c r="CQ174" s="93" t="s">
        <v>4753</v>
      </c>
      <c r="CS174" s="16"/>
    </row>
    <row r="175" spans="1:97" ht="13.5" customHeight="1" x14ac:dyDescent="0.2">
      <c r="A175" s="16" t="s">
        <v>4507</v>
      </c>
      <c r="B175" s="16" t="str">
        <f t="shared" si="3"/>
        <v>05</v>
      </c>
      <c r="C175" s="16">
        <v>2013</v>
      </c>
      <c r="D175" s="16">
        <v>201305</v>
      </c>
      <c r="E175" s="105">
        <v>41408</v>
      </c>
      <c r="F175" s="108">
        <v>41404</v>
      </c>
      <c r="G175" s="85">
        <v>1</v>
      </c>
      <c r="H175" s="85" t="s">
        <v>4463</v>
      </c>
      <c r="I175" s="16" t="s">
        <v>4285</v>
      </c>
      <c r="J175" s="16" t="str">
        <f>+VLOOKUP($I175,Responsable!$A$1:$F$128,2,FALSE)</f>
        <v>ana.alvarez@antioquia.gov.co</v>
      </c>
      <c r="K175" s="16" t="str">
        <f>+VLOOKUP($I175,Responsable!$A$1:$F$128,3,FALSE)</f>
        <v>3217707985-3136236780</v>
      </c>
      <c r="L175" s="16">
        <f>+VLOOKUP($I175,Responsable!$A$1:$F$128,4,FALSE)</f>
        <v>8862</v>
      </c>
      <c r="M175" s="93" t="s">
        <v>164</v>
      </c>
      <c r="N175" s="16" t="str">
        <f>+VLOOKUP($M175,Municipio!$A$1:$F$126,2,FALSE)</f>
        <v>05306</v>
      </c>
      <c r="O175" s="16" t="str">
        <f>+VLOOKUP($M175,Municipio!$A$1:$F$126,3,FALSE)</f>
        <v>Cauca Medio</v>
      </c>
      <c r="P175" s="16" t="str">
        <f>+VLOOKUP($M175,Municipio!$A$1:$F$126,4,FALSE)</f>
        <v>Z14</v>
      </c>
      <c r="Q175" s="16" t="str">
        <f>+VLOOKUP($M175,Municipio!$A$1:$F$126,5,FALSE)</f>
        <v>OCCIDENTE</v>
      </c>
      <c r="R175" s="16" t="str">
        <f>+VLOOKUP($M175,Municipio!$A$1:$F$126,6,FALSE)</f>
        <v>R06</v>
      </c>
      <c r="T175" s="16" t="e">
        <f>+VLOOKUP($S175,Vereda!$A$1:$F$126,2,FALSE)</f>
        <v>#N/A</v>
      </c>
      <c r="U175" s="16" t="e">
        <f>+VLOOKUP($S175,Vereda!$A$1:$F$126,3,FALSE)</f>
        <v>#N/A</v>
      </c>
      <c r="Y175" s="16" t="s">
        <v>4429</v>
      </c>
      <c r="Z175" s="93"/>
      <c r="AA175" s="16">
        <f>+VLOOKUP($Y175,Evento!$A$1:$F$128,2,FALSE)</f>
        <v>39</v>
      </c>
      <c r="AB175" s="93"/>
      <c r="AF175" s="93"/>
      <c r="AG175" s="93"/>
      <c r="AY175" s="101">
        <v>201300176881</v>
      </c>
      <c r="BB175" s="93"/>
      <c r="BC175" s="93"/>
      <c r="BD175" s="93"/>
      <c r="BE175" s="93"/>
      <c r="BF175" s="93"/>
      <c r="BG175" s="93"/>
      <c r="BH175" s="93"/>
      <c r="BI175" s="93"/>
      <c r="BJ175" s="93"/>
      <c r="BK175" s="93"/>
      <c r="BL175" s="93">
        <v>300</v>
      </c>
      <c r="BM175" s="93"/>
      <c r="BN175" s="93"/>
      <c r="BO175" s="93"/>
      <c r="BP175" s="93"/>
      <c r="BQ175" s="93"/>
      <c r="BR175" s="93"/>
      <c r="BS175" s="93"/>
      <c r="BT175" s="93"/>
      <c r="BU175" s="93"/>
      <c r="BV175" s="93"/>
      <c r="BW175" s="93"/>
      <c r="BX175" s="93"/>
      <c r="BY175" s="93"/>
      <c r="BZ175" s="93"/>
      <c r="CA175" s="93"/>
      <c r="CB175" s="93"/>
      <c r="CC175" s="93"/>
      <c r="CD175" s="93"/>
      <c r="CE175" s="93"/>
      <c r="CQ175" s="93" t="s">
        <v>4698</v>
      </c>
      <c r="CS175" s="16"/>
    </row>
    <row r="176" spans="1:97" ht="13.5" customHeight="1" x14ac:dyDescent="0.2">
      <c r="A176" s="16" t="s">
        <v>4507</v>
      </c>
      <c r="B176" s="16" t="str">
        <f t="shared" si="3"/>
        <v>05</v>
      </c>
      <c r="C176" s="16">
        <v>2013</v>
      </c>
      <c r="D176" s="16">
        <v>201305</v>
      </c>
      <c r="E176" s="105">
        <v>41410</v>
      </c>
      <c r="F176" s="108">
        <v>41409</v>
      </c>
      <c r="G176" s="85">
        <v>1</v>
      </c>
      <c r="H176" s="85" t="s">
        <v>4463</v>
      </c>
      <c r="I176" s="16" t="s">
        <v>4285</v>
      </c>
      <c r="J176" s="16" t="str">
        <f>+VLOOKUP($I176,Responsable!$A$1:$F$128,2,FALSE)</f>
        <v>ana.alvarez@antioquia.gov.co</v>
      </c>
      <c r="K176" s="16" t="str">
        <f>+VLOOKUP($I176,Responsable!$A$1:$F$128,3,FALSE)</f>
        <v>3217707985-3136236780</v>
      </c>
      <c r="L176" s="16">
        <f>+VLOOKUP($I176,Responsable!$A$1:$F$128,4,FALSE)</f>
        <v>8862</v>
      </c>
      <c r="M176" s="93" t="s">
        <v>205</v>
      </c>
      <c r="N176" s="16" t="str">
        <f>+VLOOKUP($M176,Municipio!$A$1:$F$126,2,FALSE)</f>
        <v>05001</v>
      </c>
      <c r="O176" s="16" t="str">
        <f>+VLOOKUP($M176,Municipio!$A$1:$F$126,3,FALSE)</f>
        <v>Centro</v>
      </c>
      <c r="P176" s="16" t="str">
        <f>+VLOOKUP($M176,Municipio!$A$1:$F$126,4,FALSE)</f>
        <v>Z01</v>
      </c>
      <c r="Q176" s="16" t="str">
        <f>+VLOOKUP($M176,Municipio!$A$1:$F$126,5,FALSE)</f>
        <v>VALLE DE ABURRÁ</v>
      </c>
      <c r="R176" s="16" t="str">
        <f>+VLOOKUP($M176,Municipio!$A$1:$F$126,6,FALSE)</f>
        <v>R01</v>
      </c>
      <c r="T176" s="16" t="e">
        <f>+VLOOKUP($S176,Vereda!$A$1:$F$126,2,FALSE)</f>
        <v>#N/A</v>
      </c>
      <c r="U176" s="16" t="e">
        <f>+VLOOKUP($S176,Vereda!$A$1:$F$126,3,FALSE)</f>
        <v>#N/A</v>
      </c>
      <c r="Y176" s="16" t="s">
        <v>349</v>
      </c>
      <c r="Z176" s="93" t="s">
        <v>4554</v>
      </c>
      <c r="AA176" s="16">
        <f>+VLOOKUP($Y176,Evento!$A$1:$F$128,2,FALSE)</f>
        <v>19</v>
      </c>
      <c r="AB176" s="93"/>
      <c r="AF176" s="93"/>
      <c r="AG176" s="93"/>
      <c r="AY176" s="101">
        <v>201300180215</v>
      </c>
      <c r="BB176" s="93"/>
      <c r="BC176" s="93"/>
      <c r="BD176" s="93"/>
      <c r="BE176" s="93">
        <v>100</v>
      </c>
      <c r="BF176" s="93"/>
      <c r="BG176" s="93"/>
      <c r="BH176" s="93"/>
      <c r="BI176" s="93"/>
      <c r="BJ176" s="93"/>
      <c r="BK176" s="93"/>
      <c r="BL176" s="93"/>
      <c r="BM176" s="93"/>
      <c r="BN176" s="93"/>
      <c r="BO176" s="93"/>
      <c r="BP176" s="93"/>
      <c r="BQ176" s="93"/>
      <c r="BR176" s="93"/>
      <c r="BS176" s="93"/>
      <c r="BT176" s="93"/>
      <c r="BU176" s="93"/>
      <c r="BV176" s="93"/>
      <c r="BW176" s="93"/>
      <c r="BX176" s="93"/>
      <c r="BY176" s="93"/>
      <c r="BZ176" s="93"/>
      <c r="CA176" s="93"/>
      <c r="CB176" s="93"/>
      <c r="CC176" s="93"/>
      <c r="CD176" s="93"/>
      <c r="CE176" s="103"/>
      <c r="CQ176" s="103" t="s">
        <v>4699</v>
      </c>
      <c r="CS176" s="16"/>
    </row>
    <row r="177" spans="1:97" ht="13.5" customHeight="1" x14ac:dyDescent="0.2">
      <c r="A177" s="16" t="s">
        <v>4507</v>
      </c>
      <c r="B177" s="16" t="str">
        <f t="shared" si="3"/>
        <v>05</v>
      </c>
      <c r="C177" s="16">
        <v>2013</v>
      </c>
      <c r="D177" s="16">
        <v>201305</v>
      </c>
      <c r="E177" s="105"/>
      <c r="F177" s="108"/>
      <c r="G177" s="85">
        <v>1</v>
      </c>
      <c r="H177" s="85" t="s">
        <v>4463</v>
      </c>
      <c r="I177" s="16" t="s">
        <v>4285</v>
      </c>
      <c r="J177" s="16" t="str">
        <f>+VLOOKUP($I177,Responsable!$A$1:$F$128,2,FALSE)</f>
        <v>ana.alvarez@antioquia.gov.co</v>
      </c>
      <c r="K177" s="16" t="str">
        <f>+VLOOKUP($I177,Responsable!$A$1:$F$128,3,FALSE)</f>
        <v>3217707985-3136236780</v>
      </c>
      <c r="L177" s="16">
        <f>+VLOOKUP($I177,Responsable!$A$1:$F$128,4,FALSE)</f>
        <v>8862</v>
      </c>
      <c r="M177" s="93" t="s">
        <v>218</v>
      </c>
      <c r="N177" s="16" t="str">
        <f>+VLOOKUP($M177,Municipio!$A$1:$F$126,2,FALSE)</f>
        <v>05495</v>
      </c>
      <c r="O177" s="16" t="str">
        <f>+VLOOKUP($M177,Municipio!$A$1:$F$126,3,FALSE)</f>
        <v>Bajo Cauca</v>
      </c>
      <c r="P177" s="16" t="str">
        <f>+VLOOKUP($M177,Municipio!$A$1:$F$126,4,FALSE)</f>
        <v>Z04</v>
      </c>
      <c r="Q177" s="16" t="str">
        <f>+VLOOKUP($M177,Municipio!$A$1:$F$126,5,FALSE)</f>
        <v>BAJO CAUCA</v>
      </c>
      <c r="R177" s="16" t="str">
        <f>+VLOOKUP($M177,Municipio!$A$1:$F$126,6,FALSE)</f>
        <v>R02</v>
      </c>
      <c r="T177" s="16" t="e">
        <f>+VLOOKUP($S177,Vereda!$A$1:$F$126,2,FALSE)</f>
        <v>#N/A</v>
      </c>
      <c r="U177" s="16" t="e">
        <f>+VLOOKUP($S177,Vereda!$A$1:$F$126,3,FALSE)</f>
        <v>#N/A</v>
      </c>
      <c r="Y177" s="85" t="s">
        <v>360</v>
      </c>
      <c r="Z177" s="93" t="s">
        <v>4559</v>
      </c>
      <c r="AA177" s="16">
        <f>+VLOOKUP($Y177,Evento!$A$1:$F$128,2,FALSE)</f>
        <v>30</v>
      </c>
      <c r="AB177" s="93"/>
      <c r="AF177" s="93"/>
      <c r="AG177" s="93"/>
      <c r="AY177" s="101" t="s">
        <v>4671</v>
      </c>
      <c r="BB177" s="93">
        <v>100</v>
      </c>
      <c r="BC177" s="93"/>
      <c r="BD177" s="93"/>
      <c r="BE177" s="93"/>
      <c r="BF177" s="93"/>
      <c r="BG177" s="93"/>
      <c r="BH177" s="93"/>
      <c r="BI177" s="93"/>
      <c r="BJ177" s="93"/>
      <c r="BK177" s="93"/>
      <c r="BL177" s="93"/>
      <c r="BM177" s="93"/>
      <c r="BN177" s="93"/>
      <c r="BO177" s="93"/>
      <c r="BP177" s="93"/>
      <c r="BQ177" s="93"/>
      <c r="BR177" s="93"/>
      <c r="BS177" s="93"/>
      <c r="BT177" s="93"/>
      <c r="BU177" s="93"/>
      <c r="BV177" s="93"/>
      <c r="BW177" s="93"/>
      <c r="BX177" s="93"/>
      <c r="BY177" s="93"/>
      <c r="BZ177" s="93"/>
      <c r="CA177" s="93"/>
      <c r="CB177" s="93"/>
      <c r="CC177" s="93"/>
      <c r="CD177" s="93"/>
      <c r="CE177" s="93"/>
      <c r="CQ177" s="93"/>
      <c r="CS177" s="16"/>
    </row>
    <row r="178" spans="1:97" ht="13.5" customHeight="1" x14ac:dyDescent="0.2">
      <c r="A178" s="16" t="s">
        <v>4507</v>
      </c>
      <c r="B178" s="16" t="str">
        <f t="shared" si="3"/>
        <v>05</v>
      </c>
      <c r="C178" s="16">
        <v>2013</v>
      </c>
      <c r="D178" s="16">
        <v>201305</v>
      </c>
      <c r="E178" s="105"/>
      <c r="F178" s="108"/>
      <c r="G178" s="85">
        <v>1</v>
      </c>
      <c r="H178" s="85" t="s">
        <v>4463</v>
      </c>
      <c r="I178" s="16" t="s">
        <v>4285</v>
      </c>
      <c r="J178" s="16" t="str">
        <f>+VLOOKUP($I178,Responsable!$A$1:$F$128,2,FALSE)</f>
        <v>ana.alvarez@antioquia.gov.co</v>
      </c>
      <c r="K178" s="16" t="str">
        <f>+VLOOKUP($I178,Responsable!$A$1:$F$128,3,FALSE)</f>
        <v>3217707985-3136236780</v>
      </c>
      <c r="L178" s="16">
        <f>+VLOOKUP($I178,Responsable!$A$1:$F$128,4,FALSE)</f>
        <v>8862</v>
      </c>
      <c r="M178" s="93" t="s">
        <v>54</v>
      </c>
      <c r="N178" s="16" t="str">
        <f>+VLOOKUP($M178,Municipio!$A$1:$F$126,2,FALSE)</f>
        <v>05045</v>
      </c>
      <c r="O178" s="16" t="str">
        <f>+VLOOKUP($M178,Municipio!$A$1:$F$126,3,FALSE)</f>
        <v>Centro</v>
      </c>
      <c r="P178" s="16" t="str">
        <f>+VLOOKUP($M178,Municipio!$A$1:$F$126,4,FALSE)</f>
        <v>Z23</v>
      </c>
      <c r="Q178" s="16" t="str">
        <f>+VLOOKUP($M178,Municipio!$A$1:$F$126,5,FALSE)</f>
        <v>URABÁ</v>
      </c>
      <c r="R178" s="16" t="str">
        <f>+VLOOKUP($M178,Municipio!$A$1:$F$126,6,FALSE)</f>
        <v>R09</v>
      </c>
      <c r="T178" s="16" t="e">
        <f>+VLOOKUP($S178,Vereda!$A$1:$F$126,2,FALSE)</f>
        <v>#N/A</v>
      </c>
      <c r="U178" s="16" t="e">
        <f>+VLOOKUP($S178,Vereda!$A$1:$F$126,3,FALSE)</f>
        <v>#N/A</v>
      </c>
      <c r="Y178" s="16" t="s">
        <v>348</v>
      </c>
      <c r="Z178" s="93" t="s">
        <v>4544</v>
      </c>
      <c r="AA178" s="16">
        <f>+VLOOKUP($Y178,Evento!$A$1:$F$128,2,FALSE)</f>
        <v>18</v>
      </c>
      <c r="AB178" s="93"/>
      <c r="AF178" s="93"/>
      <c r="AG178" s="93"/>
      <c r="AY178" s="101"/>
      <c r="BB178" s="93"/>
      <c r="BC178" s="93"/>
      <c r="BD178" s="93"/>
      <c r="BE178" s="93"/>
      <c r="BF178" s="93"/>
      <c r="BG178" s="93"/>
      <c r="BH178" s="93"/>
      <c r="BI178" s="93"/>
      <c r="BJ178" s="93"/>
      <c r="BK178" s="93"/>
      <c r="BL178" s="93"/>
      <c r="BM178" s="93"/>
      <c r="BN178" s="93"/>
      <c r="BO178" s="93"/>
      <c r="BP178" s="93"/>
      <c r="BQ178" s="93"/>
      <c r="BR178" s="93"/>
      <c r="BS178" s="93"/>
      <c r="BT178" s="93"/>
      <c r="BU178" s="93"/>
      <c r="BV178" s="93"/>
      <c r="BW178" s="93"/>
      <c r="BX178" s="93"/>
      <c r="BY178" s="93"/>
      <c r="BZ178" s="93"/>
      <c r="CA178" s="93"/>
      <c r="CB178" s="93"/>
      <c r="CC178" s="93"/>
      <c r="CD178" s="93"/>
      <c r="CE178" s="93"/>
      <c r="CQ178" s="93" t="s">
        <v>4701</v>
      </c>
      <c r="CS178" s="16"/>
    </row>
    <row r="179" spans="1:97" ht="13.5" customHeight="1" x14ac:dyDescent="0.2">
      <c r="A179" s="16" t="s">
        <v>4507</v>
      </c>
      <c r="B179" s="16" t="str">
        <f t="shared" si="3"/>
        <v>05</v>
      </c>
      <c r="C179" s="16">
        <v>2013</v>
      </c>
      <c r="D179" s="16">
        <v>201305</v>
      </c>
      <c r="E179" s="105"/>
      <c r="F179" s="108"/>
      <c r="G179" s="85">
        <v>1</v>
      </c>
      <c r="H179" s="85" t="s">
        <v>4463</v>
      </c>
      <c r="I179" s="16" t="s">
        <v>4285</v>
      </c>
      <c r="J179" s="16" t="str">
        <f>+VLOOKUP($I179,Responsable!$A$1:$F$128,2,FALSE)</f>
        <v>ana.alvarez@antioquia.gov.co</v>
      </c>
      <c r="K179" s="16" t="str">
        <f>+VLOOKUP($I179,Responsable!$A$1:$F$128,3,FALSE)</f>
        <v>3217707985-3136236780</v>
      </c>
      <c r="L179" s="16">
        <f>+VLOOKUP($I179,Responsable!$A$1:$F$128,4,FALSE)</f>
        <v>8862</v>
      </c>
      <c r="M179" s="93" t="s">
        <v>308</v>
      </c>
      <c r="N179" s="16" t="str">
        <f>+VLOOKUP($M179,Municipio!$A$1:$F$126,2,FALSE)</f>
        <v>05861</v>
      </c>
      <c r="O179" s="16" t="str">
        <f>+VLOOKUP($M179,Municipio!$A$1:$F$126,3,FALSE)</f>
        <v>Sinifaná</v>
      </c>
      <c r="P179" s="16" t="str">
        <f>+VLOOKUP($M179,Municipio!$A$1:$F$126,4,FALSE)</f>
        <v>Z19</v>
      </c>
      <c r="Q179" s="16" t="str">
        <f>+VLOOKUP($M179,Municipio!$A$1:$F$126,5,FALSE)</f>
        <v>SUROESTE</v>
      </c>
      <c r="R179" s="16" t="str">
        <f>+VLOOKUP($M179,Municipio!$A$1:$F$126,6,FALSE)</f>
        <v>R08</v>
      </c>
      <c r="T179" s="16" t="e">
        <f>+VLOOKUP($S179,Vereda!$A$1:$F$126,2,FALSE)</f>
        <v>#N/A</v>
      </c>
      <c r="U179" s="16" t="e">
        <f>+VLOOKUP($S179,Vereda!$A$1:$F$126,3,FALSE)</f>
        <v>#N/A</v>
      </c>
      <c r="Y179" s="16" t="s">
        <v>4429</v>
      </c>
      <c r="Z179" s="93"/>
      <c r="AA179" s="16">
        <f>+VLOOKUP($Y179,Evento!$A$1:$F$128,2,FALSE)</f>
        <v>39</v>
      </c>
      <c r="AB179" s="93"/>
      <c r="AF179" s="93"/>
      <c r="AG179" s="93"/>
      <c r="AY179" s="101" t="s">
        <v>4671</v>
      </c>
      <c r="BB179" s="93"/>
      <c r="BC179" s="93"/>
      <c r="BD179" s="93"/>
      <c r="BE179" s="93"/>
      <c r="BF179" s="93"/>
      <c r="BG179" s="93"/>
      <c r="BH179" s="93"/>
      <c r="BI179" s="93"/>
      <c r="BJ179" s="93"/>
      <c r="BK179" s="93"/>
      <c r="BL179" s="93"/>
      <c r="BM179" s="93"/>
      <c r="BN179" s="93"/>
      <c r="BO179" s="93"/>
      <c r="BP179" s="93"/>
      <c r="BQ179" s="93"/>
      <c r="BR179" s="93"/>
      <c r="BS179" s="93"/>
      <c r="BT179" s="93"/>
      <c r="BU179" s="93"/>
      <c r="BV179" s="93"/>
      <c r="BW179" s="93"/>
      <c r="BX179" s="93"/>
      <c r="BY179" s="93"/>
      <c r="BZ179" s="93"/>
      <c r="CA179" s="93"/>
      <c r="CB179" s="93"/>
      <c r="CC179" s="93"/>
      <c r="CD179" s="93"/>
      <c r="CE179" s="93"/>
      <c r="CQ179" s="93" t="s">
        <v>4702</v>
      </c>
      <c r="CS179" s="16"/>
    </row>
    <row r="180" spans="1:97" ht="13.5" customHeight="1" x14ac:dyDescent="0.2">
      <c r="A180" s="16" t="s">
        <v>4507</v>
      </c>
      <c r="B180" s="16" t="str">
        <f t="shared" si="3"/>
        <v>05</v>
      </c>
      <c r="C180" s="16">
        <v>2013</v>
      </c>
      <c r="D180" s="16">
        <v>201305</v>
      </c>
      <c r="E180" s="105">
        <v>41409</v>
      </c>
      <c r="F180" s="108"/>
      <c r="G180" s="85">
        <v>1</v>
      </c>
      <c r="H180" s="85" t="s">
        <v>4463</v>
      </c>
      <c r="I180" s="16" t="s">
        <v>4285</v>
      </c>
      <c r="J180" s="16" t="str">
        <f>+VLOOKUP($I180,Responsable!$A$1:$F$128,2,FALSE)</f>
        <v>ana.alvarez@antioquia.gov.co</v>
      </c>
      <c r="K180" s="16" t="str">
        <f>+VLOOKUP($I180,Responsable!$A$1:$F$128,3,FALSE)</f>
        <v>3217707985-3136236780</v>
      </c>
      <c r="L180" s="16">
        <f>+VLOOKUP($I180,Responsable!$A$1:$F$128,4,FALSE)</f>
        <v>8862</v>
      </c>
      <c r="M180" s="93" t="s">
        <v>218</v>
      </c>
      <c r="N180" s="16" t="str">
        <f>+VLOOKUP($M180,Municipio!$A$1:$F$126,2,FALSE)</f>
        <v>05495</v>
      </c>
      <c r="O180" s="16" t="str">
        <f>+VLOOKUP($M180,Municipio!$A$1:$F$126,3,FALSE)</f>
        <v>Bajo Cauca</v>
      </c>
      <c r="P180" s="16" t="str">
        <f>+VLOOKUP($M180,Municipio!$A$1:$F$126,4,FALSE)</f>
        <v>Z04</v>
      </c>
      <c r="Q180" s="16" t="str">
        <f>+VLOOKUP($M180,Municipio!$A$1:$F$126,5,FALSE)</f>
        <v>BAJO CAUCA</v>
      </c>
      <c r="R180" s="16" t="str">
        <f>+VLOOKUP($M180,Municipio!$A$1:$F$126,6,FALSE)</f>
        <v>R02</v>
      </c>
      <c r="T180" s="16" t="e">
        <f>+VLOOKUP($S180,Vereda!$A$1:$F$126,2,FALSE)</f>
        <v>#N/A</v>
      </c>
      <c r="U180" s="16" t="e">
        <f>+VLOOKUP($S180,Vereda!$A$1:$F$126,3,FALSE)</f>
        <v>#N/A</v>
      </c>
      <c r="Y180" s="85" t="s">
        <v>360</v>
      </c>
      <c r="Z180" s="93" t="s">
        <v>360</v>
      </c>
      <c r="AA180" s="16">
        <f>+VLOOKUP($Y180,Evento!$A$1:$F$128,2,FALSE)</f>
        <v>30</v>
      </c>
      <c r="AB180" s="93"/>
      <c r="AF180" s="93"/>
      <c r="AG180" s="93"/>
      <c r="AY180" s="101">
        <v>150</v>
      </c>
      <c r="BB180" s="93">
        <v>47</v>
      </c>
      <c r="BC180" s="93"/>
      <c r="BD180" s="93"/>
      <c r="BE180" s="93"/>
      <c r="BF180" s="93"/>
      <c r="BG180" s="93"/>
      <c r="BH180" s="93"/>
      <c r="BI180" s="93"/>
      <c r="BJ180" s="93"/>
      <c r="BK180" s="93"/>
      <c r="BL180" s="93">
        <v>300</v>
      </c>
      <c r="BM180" s="93"/>
      <c r="BN180" s="93"/>
      <c r="BO180" s="93"/>
      <c r="BP180" s="93"/>
      <c r="BQ180" s="93"/>
      <c r="BR180" s="93"/>
      <c r="BS180" s="93"/>
      <c r="BT180" s="93"/>
      <c r="BU180" s="93"/>
      <c r="BV180" s="93"/>
      <c r="BW180" s="93"/>
      <c r="BX180" s="93"/>
      <c r="BY180" s="93"/>
      <c r="BZ180" s="93"/>
      <c r="CA180" s="93"/>
      <c r="CB180" s="93"/>
      <c r="CC180" s="93"/>
      <c r="CD180" s="93"/>
      <c r="CE180" s="103"/>
      <c r="CQ180" s="103" t="s">
        <v>4703</v>
      </c>
      <c r="CS180" s="16"/>
    </row>
    <row r="181" spans="1:97" ht="13.5" customHeight="1" x14ac:dyDescent="0.2">
      <c r="A181" s="16" t="s">
        <v>4507</v>
      </c>
      <c r="B181" s="16" t="str">
        <f t="shared" si="3"/>
        <v>05</v>
      </c>
      <c r="C181" s="16">
        <v>2013</v>
      </c>
      <c r="D181" s="16">
        <v>201305</v>
      </c>
      <c r="E181" s="105">
        <v>41414</v>
      </c>
      <c r="F181" s="108">
        <v>41410</v>
      </c>
      <c r="G181" s="85">
        <v>1</v>
      </c>
      <c r="H181" s="85" t="s">
        <v>4463</v>
      </c>
      <c r="I181" s="16" t="s">
        <v>4285</v>
      </c>
      <c r="J181" s="16" t="str">
        <f>+VLOOKUP($I181,Responsable!$A$1:$F$128,2,FALSE)</f>
        <v>ana.alvarez@antioquia.gov.co</v>
      </c>
      <c r="K181" s="16" t="str">
        <f>+VLOOKUP($I181,Responsable!$A$1:$F$128,3,FALSE)</f>
        <v>3217707985-3136236780</v>
      </c>
      <c r="L181" s="16">
        <f>+VLOOKUP($I181,Responsable!$A$1:$F$128,4,FALSE)</f>
        <v>8862</v>
      </c>
      <c r="M181" s="93" t="s">
        <v>252</v>
      </c>
      <c r="N181" s="16" t="str">
        <f>+VLOOKUP($M181,Municipio!$A$1:$F$126,2,FALSE)</f>
        <v>05652</v>
      </c>
      <c r="O181" s="16" t="str">
        <f>+VLOOKUP($M181,Municipio!$A$1:$F$126,3,FALSE)</f>
        <v>Bosques</v>
      </c>
      <c r="P181" s="16" t="str">
        <f>+VLOOKUP($M181,Municipio!$A$1:$F$126,4,FALSE)</f>
        <v>Z17</v>
      </c>
      <c r="Q181" s="16" t="str">
        <f>+VLOOKUP($M181,Municipio!$A$1:$F$126,5,FALSE)</f>
        <v>ORIENTE</v>
      </c>
      <c r="R181" s="16" t="str">
        <f>+VLOOKUP($M181,Municipio!$A$1:$F$126,6,FALSE)</f>
        <v>R07</v>
      </c>
      <c r="T181" s="16" t="e">
        <f>+VLOOKUP($S181,Vereda!$A$1:$F$126,2,FALSE)</f>
        <v>#N/A</v>
      </c>
      <c r="U181" s="16" t="e">
        <f>+VLOOKUP($S181,Vereda!$A$1:$F$126,3,FALSE)</f>
        <v>#N/A</v>
      </c>
      <c r="Y181" s="85" t="s">
        <v>360</v>
      </c>
      <c r="Z181" s="93" t="s">
        <v>360</v>
      </c>
      <c r="AA181" s="16">
        <f>+VLOOKUP($Y181,Evento!$A$1:$F$128,2,FALSE)</f>
        <v>30</v>
      </c>
      <c r="AB181" s="93"/>
      <c r="AF181" s="93"/>
      <c r="AG181" s="93"/>
      <c r="AY181" s="101">
        <v>201300183080</v>
      </c>
      <c r="BB181" s="93"/>
      <c r="BC181" s="93"/>
      <c r="BD181" s="93"/>
      <c r="BE181" s="93"/>
      <c r="BF181" s="93"/>
      <c r="BG181" s="93"/>
      <c r="BH181" s="93"/>
      <c r="BI181" s="93"/>
      <c r="BJ181" s="93"/>
      <c r="BK181" s="93"/>
      <c r="BL181" s="93">
        <v>200</v>
      </c>
      <c r="BM181" s="93"/>
      <c r="BN181" s="93"/>
      <c r="BO181" s="93"/>
      <c r="BP181" s="93"/>
      <c r="BQ181" s="93"/>
      <c r="BR181" s="93"/>
      <c r="BS181" s="93"/>
      <c r="BT181" s="93"/>
      <c r="BU181" s="93"/>
      <c r="BV181" s="93"/>
      <c r="BW181" s="93"/>
      <c r="BX181" s="93"/>
      <c r="BY181" s="93"/>
      <c r="BZ181" s="93"/>
      <c r="CA181" s="93"/>
      <c r="CB181" s="93"/>
      <c r="CC181" s="93"/>
      <c r="CD181" s="93"/>
      <c r="CE181" s="93"/>
      <c r="CQ181" s="93" t="s">
        <v>4754</v>
      </c>
      <c r="CS181" s="16"/>
    </row>
    <row r="182" spans="1:97" ht="13.5" customHeight="1" x14ac:dyDescent="0.2">
      <c r="A182" s="16" t="s">
        <v>4507</v>
      </c>
      <c r="B182" s="16" t="str">
        <f t="shared" si="3"/>
        <v>05</v>
      </c>
      <c r="C182" s="16">
        <v>2013</v>
      </c>
      <c r="D182" s="16">
        <v>201305</v>
      </c>
      <c r="E182" s="105">
        <v>41414</v>
      </c>
      <c r="F182" s="108">
        <v>41400</v>
      </c>
      <c r="G182" s="85">
        <v>1</v>
      </c>
      <c r="H182" s="85" t="s">
        <v>4463</v>
      </c>
      <c r="I182" s="16" t="s">
        <v>4285</v>
      </c>
      <c r="J182" s="16" t="str">
        <f>+VLOOKUP($I182,Responsable!$A$1:$F$128,2,FALSE)</f>
        <v>ana.alvarez@antioquia.gov.co</v>
      </c>
      <c r="K182" s="16" t="str">
        <f>+VLOOKUP($I182,Responsable!$A$1:$F$128,3,FALSE)</f>
        <v>3217707985-3136236780</v>
      </c>
      <c r="L182" s="16">
        <f>+VLOOKUP($I182,Responsable!$A$1:$F$128,4,FALSE)</f>
        <v>8862</v>
      </c>
      <c r="M182" s="93" t="s">
        <v>74</v>
      </c>
      <c r="N182" s="16" t="str">
        <f>+VLOOKUP($M182,Municipio!$A$1:$F$126,2,FALSE)</f>
        <v>05088</v>
      </c>
      <c r="O182" s="16" t="str">
        <f>+VLOOKUP($M182,Municipio!$A$1:$F$126,3,FALSE)</f>
        <v xml:space="preserve">Norte </v>
      </c>
      <c r="P182" s="16" t="str">
        <f>+VLOOKUP($M182,Municipio!$A$1:$F$126,4,FALSE)</f>
        <v>Z02</v>
      </c>
      <c r="Q182" s="16" t="str">
        <f>+VLOOKUP($M182,Municipio!$A$1:$F$126,5,FALSE)</f>
        <v>VALLE DE ABURRÁ</v>
      </c>
      <c r="R182" s="16" t="str">
        <f>+VLOOKUP($M182,Municipio!$A$1:$F$126,6,FALSE)</f>
        <v>R01</v>
      </c>
      <c r="T182" s="16" t="e">
        <f>+VLOOKUP($S182,Vereda!$A$1:$F$126,2,FALSE)</f>
        <v>#N/A</v>
      </c>
      <c r="U182" s="16" t="e">
        <f>+VLOOKUP($S182,Vereda!$A$1:$F$126,3,FALSE)</f>
        <v>#N/A</v>
      </c>
      <c r="Y182" s="16" t="s">
        <v>333</v>
      </c>
      <c r="Z182" s="93" t="s">
        <v>4560</v>
      </c>
      <c r="AA182" s="16">
        <f>+VLOOKUP($Y182,Evento!$A$1:$F$128,2,FALSE)</f>
        <v>3</v>
      </c>
      <c r="AB182" s="93"/>
      <c r="AF182" s="93"/>
      <c r="AG182" s="93"/>
      <c r="AY182" s="101">
        <v>201300168326</v>
      </c>
      <c r="BB182" s="93"/>
      <c r="BC182" s="93"/>
      <c r="BD182" s="93">
        <v>1</v>
      </c>
      <c r="BE182" s="93"/>
      <c r="BF182" s="93"/>
      <c r="BG182" s="93">
        <v>4</v>
      </c>
      <c r="BH182" s="93"/>
      <c r="BI182" s="93"/>
      <c r="BJ182" s="93"/>
      <c r="BK182" s="93"/>
      <c r="BL182" s="93"/>
      <c r="BM182" s="93"/>
      <c r="BN182" s="93"/>
      <c r="BO182" s="93"/>
      <c r="BP182" s="93"/>
      <c r="BQ182" s="93"/>
      <c r="BR182" s="93"/>
      <c r="BS182" s="93"/>
      <c r="BT182" s="93"/>
      <c r="BU182" s="93"/>
      <c r="BV182" s="93"/>
      <c r="BW182" s="93"/>
      <c r="BX182" s="93"/>
      <c r="BY182" s="93"/>
      <c r="BZ182" s="93"/>
      <c r="CA182" s="93"/>
      <c r="CB182" s="93"/>
      <c r="CC182" s="93"/>
      <c r="CD182" s="93"/>
      <c r="CE182" s="93"/>
      <c r="CQ182" s="93" t="s">
        <v>4755</v>
      </c>
      <c r="CS182" s="16"/>
    </row>
    <row r="183" spans="1:97" ht="13.5" customHeight="1" x14ac:dyDescent="0.2">
      <c r="A183" s="16" t="s">
        <v>4507</v>
      </c>
      <c r="B183" s="16" t="str">
        <f t="shared" si="3"/>
        <v>05</v>
      </c>
      <c r="C183" s="16">
        <v>2013</v>
      </c>
      <c r="D183" s="16">
        <v>201305</v>
      </c>
      <c r="E183" s="105"/>
      <c r="F183" s="108"/>
      <c r="G183" s="85">
        <v>1</v>
      </c>
      <c r="H183" s="85" t="s">
        <v>4463</v>
      </c>
      <c r="I183" s="16" t="s">
        <v>4285</v>
      </c>
      <c r="J183" s="16" t="str">
        <f>+VLOOKUP($I183,Responsable!$A$1:$F$128,2,FALSE)</f>
        <v>ana.alvarez@antioquia.gov.co</v>
      </c>
      <c r="K183" s="16" t="str">
        <f>+VLOOKUP($I183,Responsable!$A$1:$F$128,3,FALSE)</f>
        <v>3217707985-3136236780</v>
      </c>
      <c r="L183" s="16">
        <f>+VLOOKUP($I183,Responsable!$A$1:$F$128,4,FALSE)</f>
        <v>8862</v>
      </c>
      <c r="M183" s="93" t="s">
        <v>288</v>
      </c>
      <c r="N183" s="16" t="str">
        <f>+VLOOKUP($M183,Municipio!$A$1:$F$126,2,FALSE)</f>
        <v>05790</v>
      </c>
      <c r="O183" s="16" t="str">
        <f>+VLOOKUP($M183,Municipio!$A$1:$F$126,3,FALSE)</f>
        <v>Bajo Cauca</v>
      </c>
      <c r="P183" s="16" t="str">
        <f>+VLOOKUP($M183,Municipio!$A$1:$F$126,4,FALSE)</f>
        <v>Z04</v>
      </c>
      <c r="Q183" s="16" t="str">
        <f>+VLOOKUP($M183,Municipio!$A$1:$F$126,5,FALSE)</f>
        <v>BAJO CAUCA</v>
      </c>
      <c r="R183" s="16" t="str">
        <f>+VLOOKUP($M183,Municipio!$A$1:$F$126,6,FALSE)</f>
        <v>R02</v>
      </c>
      <c r="T183" s="16" t="e">
        <f>+VLOOKUP($S183,Vereda!$A$1:$F$126,2,FALSE)</f>
        <v>#N/A</v>
      </c>
      <c r="U183" s="16" t="e">
        <f>+VLOOKUP($S183,Vereda!$A$1:$F$126,3,FALSE)</f>
        <v>#N/A</v>
      </c>
      <c r="Y183" s="16" t="s">
        <v>4429</v>
      </c>
      <c r="Z183" s="93"/>
      <c r="AA183" s="16">
        <f>+VLOOKUP($Y183,Evento!$A$1:$F$128,2,FALSE)</f>
        <v>39</v>
      </c>
      <c r="AB183" s="93"/>
      <c r="AF183" s="93"/>
      <c r="AG183" s="93"/>
      <c r="AY183" s="101"/>
      <c r="BB183" s="93">
        <v>100</v>
      </c>
      <c r="BC183" s="93"/>
      <c r="BD183" s="93"/>
      <c r="BE183" s="93">
        <v>70</v>
      </c>
      <c r="BF183" s="93"/>
      <c r="BG183" s="93"/>
      <c r="BH183" s="93"/>
      <c r="BI183" s="93"/>
      <c r="BJ183" s="93"/>
      <c r="BK183" s="93"/>
      <c r="BL183" s="93"/>
      <c r="BM183" s="93"/>
      <c r="BN183" s="93"/>
      <c r="BO183" s="93"/>
      <c r="BP183" s="93"/>
      <c r="BQ183" s="93"/>
      <c r="BR183" s="93"/>
      <c r="BS183" s="93"/>
      <c r="BT183" s="93"/>
      <c r="BU183" s="93"/>
      <c r="BV183" s="93"/>
      <c r="BW183" s="93"/>
      <c r="BX183" s="93"/>
      <c r="BY183" s="93"/>
      <c r="BZ183" s="93"/>
      <c r="CA183" s="93"/>
      <c r="CB183" s="93"/>
      <c r="CC183" s="93"/>
      <c r="CD183" s="93"/>
      <c r="CE183" s="93"/>
      <c r="CQ183" s="93" t="s">
        <v>4756</v>
      </c>
      <c r="CS183" s="16"/>
    </row>
    <row r="184" spans="1:97" ht="13.5" customHeight="1" x14ac:dyDescent="0.2">
      <c r="A184" s="16" t="s">
        <v>4507</v>
      </c>
      <c r="B184" s="16" t="str">
        <f t="shared" si="3"/>
        <v>05</v>
      </c>
      <c r="C184" s="16">
        <v>2013</v>
      </c>
      <c r="D184" s="16">
        <v>201305</v>
      </c>
      <c r="E184" s="105"/>
      <c r="F184" s="108">
        <v>41414</v>
      </c>
      <c r="G184" s="85">
        <v>1</v>
      </c>
      <c r="H184" s="85" t="s">
        <v>4463</v>
      </c>
      <c r="I184" s="16" t="s">
        <v>4285</v>
      </c>
      <c r="J184" s="16" t="str">
        <f>+VLOOKUP($I184,Responsable!$A$1:$F$128,2,FALSE)</f>
        <v>ana.alvarez@antioquia.gov.co</v>
      </c>
      <c r="K184" s="16" t="str">
        <f>+VLOOKUP($I184,Responsable!$A$1:$F$128,3,FALSE)</f>
        <v>3217707985-3136236780</v>
      </c>
      <c r="L184" s="16">
        <f>+VLOOKUP($I184,Responsable!$A$1:$F$128,4,FALSE)</f>
        <v>8862</v>
      </c>
      <c r="M184" s="93" t="s">
        <v>296</v>
      </c>
      <c r="N184" s="16" t="str">
        <f>+VLOOKUP($M184,Municipio!$A$1:$F$126,2,FALSE)</f>
        <v>05837</v>
      </c>
      <c r="O184" s="16" t="str">
        <f>+VLOOKUP($M184,Municipio!$A$1:$F$126,3,FALSE)</f>
        <v>Centro</v>
      </c>
      <c r="P184" s="16" t="str">
        <f>+VLOOKUP($M184,Municipio!$A$1:$F$126,4,FALSE)</f>
        <v>Z23</v>
      </c>
      <c r="Q184" s="16" t="str">
        <f>+VLOOKUP($M184,Municipio!$A$1:$F$126,5,FALSE)</f>
        <v>URABÁ</v>
      </c>
      <c r="R184" s="16" t="str">
        <f>+VLOOKUP($M184,Municipio!$A$1:$F$126,6,FALSE)</f>
        <v>R09</v>
      </c>
      <c r="T184" s="16" t="e">
        <f>+VLOOKUP($S184,Vereda!$A$1:$F$126,2,FALSE)</f>
        <v>#N/A</v>
      </c>
      <c r="U184" s="16" t="e">
        <f>+VLOOKUP($S184,Vereda!$A$1:$F$126,3,FALSE)</f>
        <v>#N/A</v>
      </c>
      <c r="Y184" s="16" t="s">
        <v>348</v>
      </c>
      <c r="Z184" s="93" t="s">
        <v>4544</v>
      </c>
      <c r="AA184" s="16">
        <f>+VLOOKUP($Y184,Evento!$A$1:$F$128,2,FALSE)</f>
        <v>18</v>
      </c>
      <c r="AB184" s="93"/>
      <c r="AF184" s="93"/>
      <c r="AG184" s="93"/>
      <c r="AY184" s="101" t="s">
        <v>4671</v>
      </c>
      <c r="BB184" s="93">
        <v>11</v>
      </c>
      <c r="BC184" s="93"/>
      <c r="BD184" s="93">
        <v>11</v>
      </c>
      <c r="BE184" s="93">
        <v>11</v>
      </c>
      <c r="BF184" s="93">
        <v>11</v>
      </c>
      <c r="BG184" s="93">
        <v>11</v>
      </c>
      <c r="BH184" s="93"/>
      <c r="BI184" s="93"/>
      <c r="BJ184" s="93"/>
      <c r="BK184" s="93"/>
      <c r="BL184" s="93"/>
      <c r="BM184" s="93"/>
      <c r="BN184" s="93"/>
      <c r="BO184" s="93"/>
      <c r="BP184" s="93">
        <v>11</v>
      </c>
      <c r="BQ184" s="93"/>
      <c r="BR184" s="93"/>
      <c r="BS184" s="93"/>
      <c r="BT184" s="93"/>
      <c r="BU184" s="93"/>
      <c r="BV184" s="93"/>
      <c r="BW184" s="93"/>
      <c r="BX184" s="93"/>
      <c r="BY184" s="93"/>
      <c r="BZ184" s="93"/>
      <c r="CA184" s="93"/>
      <c r="CB184" s="93"/>
      <c r="CC184" s="93"/>
      <c r="CD184" s="93"/>
      <c r="CE184" s="93"/>
      <c r="CQ184" s="93" t="s">
        <v>4757</v>
      </c>
      <c r="CS184" s="16"/>
    </row>
    <row r="185" spans="1:97" ht="13.5" customHeight="1" x14ac:dyDescent="0.2">
      <c r="A185" s="16" t="s">
        <v>4507</v>
      </c>
      <c r="B185" s="16" t="str">
        <f t="shared" si="3"/>
        <v>05</v>
      </c>
      <c r="C185" s="16">
        <v>2013</v>
      </c>
      <c r="D185" s="16">
        <v>201305</v>
      </c>
      <c r="E185" s="105">
        <v>41416</v>
      </c>
      <c r="F185" s="108"/>
      <c r="G185" s="85">
        <v>1</v>
      </c>
      <c r="H185" s="85" t="s">
        <v>4463</v>
      </c>
      <c r="I185" s="16" t="s">
        <v>4285</v>
      </c>
      <c r="J185" s="16" t="str">
        <f>+VLOOKUP($I185,Responsable!$A$1:$F$128,2,FALSE)</f>
        <v>ana.alvarez@antioquia.gov.co</v>
      </c>
      <c r="K185" s="16" t="str">
        <f>+VLOOKUP($I185,Responsable!$A$1:$F$128,3,FALSE)</f>
        <v>3217707985-3136236780</v>
      </c>
      <c r="L185" s="16">
        <f>+VLOOKUP($I185,Responsable!$A$1:$F$128,4,FALSE)</f>
        <v>8862</v>
      </c>
      <c r="M185" s="93" t="s">
        <v>282</v>
      </c>
      <c r="N185" s="16" t="str">
        <f>+VLOOKUP($M185,Municipio!$A$1:$F$126,2,FALSE)</f>
        <v>05756</v>
      </c>
      <c r="O185" s="16" t="str">
        <f>+VLOOKUP($M185,Municipio!$A$1:$F$126,3,FALSE)</f>
        <v>Páramo</v>
      </c>
      <c r="P185" s="16" t="str">
        <f>+VLOOKUP($M185,Municipio!$A$1:$F$126,4,FALSE)</f>
        <v>Z15</v>
      </c>
      <c r="Q185" s="16" t="str">
        <f>+VLOOKUP($M185,Municipio!$A$1:$F$126,5,FALSE)</f>
        <v>ORIENTE</v>
      </c>
      <c r="R185" s="16" t="str">
        <f>+VLOOKUP($M185,Municipio!$A$1:$F$126,6,FALSE)</f>
        <v>R07</v>
      </c>
      <c r="T185" s="16" t="e">
        <f>+VLOOKUP($S185,Vereda!$A$1:$F$126,2,FALSE)</f>
        <v>#N/A</v>
      </c>
      <c r="U185" s="16" t="e">
        <f>+VLOOKUP($S185,Vereda!$A$1:$F$126,3,FALSE)</f>
        <v>#N/A</v>
      </c>
      <c r="Y185" s="16" t="s">
        <v>348</v>
      </c>
      <c r="Z185" s="93" t="s">
        <v>4544</v>
      </c>
      <c r="AA185" s="16">
        <f>+VLOOKUP($Y185,Evento!$A$1:$F$128,2,FALSE)</f>
        <v>18</v>
      </c>
      <c r="AB185" s="93"/>
      <c r="AF185" s="93"/>
      <c r="AG185" s="93"/>
      <c r="AY185" s="101">
        <v>201300190324</v>
      </c>
      <c r="BB185" s="93">
        <v>105</v>
      </c>
      <c r="BC185" s="93"/>
      <c r="BD185" s="93"/>
      <c r="BE185" s="93"/>
      <c r="BF185" s="93"/>
      <c r="BG185" s="93"/>
      <c r="BH185" s="93"/>
      <c r="BI185" s="93"/>
      <c r="BJ185" s="93"/>
      <c r="BK185" s="93"/>
      <c r="BL185" s="93"/>
      <c r="BM185" s="93"/>
      <c r="BN185" s="93"/>
      <c r="BO185" s="93"/>
      <c r="BP185" s="93"/>
      <c r="BQ185" s="93"/>
      <c r="BR185" s="93"/>
      <c r="BS185" s="93"/>
      <c r="BT185" s="93"/>
      <c r="BU185" s="93"/>
      <c r="BV185" s="93"/>
      <c r="BW185" s="93"/>
      <c r="BX185" s="93"/>
      <c r="BY185" s="93"/>
      <c r="BZ185" s="93"/>
      <c r="CA185" s="93"/>
      <c r="CB185" s="93"/>
      <c r="CC185" s="93"/>
      <c r="CD185" s="93"/>
      <c r="CE185" s="93"/>
      <c r="CQ185" s="93" t="s">
        <v>4758</v>
      </c>
      <c r="CS185" s="16"/>
    </row>
    <row r="186" spans="1:97" ht="13.5" customHeight="1" x14ac:dyDescent="0.2">
      <c r="A186" s="16" t="s">
        <v>4507</v>
      </c>
      <c r="B186" s="16" t="str">
        <f t="shared" si="3"/>
        <v>05</v>
      </c>
      <c r="C186" s="16">
        <v>2013</v>
      </c>
      <c r="D186" s="16">
        <v>201305</v>
      </c>
      <c r="E186" s="105"/>
      <c r="F186" s="108"/>
      <c r="G186" s="85">
        <v>1</v>
      </c>
      <c r="H186" s="85" t="s">
        <v>4463</v>
      </c>
      <c r="I186" s="16" t="s">
        <v>4285</v>
      </c>
      <c r="J186" s="16" t="str">
        <f>+VLOOKUP($I186,Responsable!$A$1:$F$128,2,FALSE)</f>
        <v>ana.alvarez@antioquia.gov.co</v>
      </c>
      <c r="K186" s="16" t="str">
        <f>+VLOOKUP($I186,Responsable!$A$1:$F$128,3,FALSE)</f>
        <v>3217707985-3136236780</v>
      </c>
      <c r="L186" s="16">
        <f>+VLOOKUP($I186,Responsable!$A$1:$F$128,4,FALSE)</f>
        <v>8862</v>
      </c>
      <c r="M186" s="93" t="s">
        <v>288</v>
      </c>
      <c r="N186" s="16" t="str">
        <f>+VLOOKUP($M186,Municipio!$A$1:$F$126,2,FALSE)</f>
        <v>05790</v>
      </c>
      <c r="O186" s="16" t="str">
        <f>+VLOOKUP($M186,Municipio!$A$1:$F$126,3,FALSE)</f>
        <v>Bajo Cauca</v>
      </c>
      <c r="P186" s="16" t="str">
        <f>+VLOOKUP($M186,Municipio!$A$1:$F$126,4,FALSE)</f>
        <v>Z04</v>
      </c>
      <c r="Q186" s="16" t="str">
        <f>+VLOOKUP($M186,Municipio!$A$1:$F$126,5,FALSE)</f>
        <v>BAJO CAUCA</v>
      </c>
      <c r="R186" s="16" t="str">
        <f>+VLOOKUP($M186,Municipio!$A$1:$F$126,6,FALSE)</f>
        <v>R02</v>
      </c>
      <c r="T186" s="16" t="e">
        <f>+VLOOKUP($S186,Vereda!$A$1:$F$126,2,FALSE)</f>
        <v>#N/A</v>
      </c>
      <c r="U186" s="16" t="e">
        <f>+VLOOKUP($S186,Vereda!$A$1:$F$126,3,FALSE)</f>
        <v>#N/A</v>
      </c>
      <c r="Y186" s="16" t="s">
        <v>337</v>
      </c>
      <c r="Z186" s="93" t="s">
        <v>337</v>
      </c>
      <c r="AA186" s="16">
        <f>+VLOOKUP($Y186,Evento!$A$1:$F$128,2,FALSE)</f>
        <v>7</v>
      </c>
      <c r="AB186" s="93"/>
      <c r="AF186" s="93"/>
      <c r="AG186" s="93"/>
      <c r="AY186" s="101" t="s">
        <v>4671</v>
      </c>
      <c r="BB186" s="93">
        <v>23</v>
      </c>
      <c r="BC186" s="93"/>
      <c r="BD186" s="93"/>
      <c r="BE186" s="93"/>
      <c r="BF186" s="93"/>
      <c r="BG186" s="93"/>
      <c r="BH186" s="93"/>
      <c r="BI186" s="93"/>
      <c r="BJ186" s="93"/>
      <c r="BK186" s="93"/>
      <c r="BL186" s="93"/>
      <c r="BM186" s="93"/>
      <c r="BN186" s="93"/>
      <c r="BO186" s="93"/>
      <c r="BP186" s="93"/>
      <c r="BQ186" s="93"/>
      <c r="BR186" s="93"/>
      <c r="BS186" s="93"/>
      <c r="BT186" s="93"/>
      <c r="BU186" s="93"/>
      <c r="BV186" s="93"/>
      <c r="BW186" s="93"/>
      <c r="BX186" s="93"/>
      <c r="BY186" s="93"/>
      <c r="BZ186" s="93"/>
      <c r="CA186" s="93"/>
      <c r="CB186" s="93"/>
      <c r="CC186" s="93"/>
      <c r="CD186" s="93"/>
      <c r="CE186" s="93"/>
      <c r="CQ186" s="93" t="s">
        <v>4759</v>
      </c>
      <c r="CS186" s="16"/>
    </row>
    <row r="187" spans="1:97" ht="13.5" customHeight="1" x14ac:dyDescent="0.2">
      <c r="A187" s="16" t="s">
        <v>4507</v>
      </c>
      <c r="B187" s="16" t="str">
        <f t="shared" si="3"/>
        <v>05</v>
      </c>
      <c r="C187" s="16">
        <v>2013</v>
      </c>
      <c r="D187" s="16">
        <v>201305</v>
      </c>
      <c r="E187" s="105">
        <v>41417</v>
      </c>
      <c r="F187" s="108">
        <v>41417</v>
      </c>
      <c r="G187" s="85">
        <v>1</v>
      </c>
      <c r="H187" s="85" t="s">
        <v>4463</v>
      </c>
      <c r="I187" s="16" t="s">
        <v>4285</v>
      </c>
      <c r="J187" s="16" t="str">
        <f>+VLOOKUP($I187,Responsable!$A$1:$F$128,2,FALSE)</f>
        <v>ana.alvarez@antioquia.gov.co</v>
      </c>
      <c r="K187" s="16" t="str">
        <f>+VLOOKUP($I187,Responsable!$A$1:$F$128,3,FALSE)</f>
        <v>3217707985-3136236780</v>
      </c>
      <c r="L187" s="16">
        <f>+VLOOKUP($I187,Responsable!$A$1:$F$128,4,FALSE)</f>
        <v>8862</v>
      </c>
      <c r="M187" s="93" t="s">
        <v>205</v>
      </c>
      <c r="N187" s="16" t="str">
        <f>+VLOOKUP($M187,Municipio!$A$1:$F$126,2,FALSE)</f>
        <v>05001</v>
      </c>
      <c r="O187" s="16" t="str">
        <f>+VLOOKUP($M187,Municipio!$A$1:$F$126,3,FALSE)</f>
        <v>Centro</v>
      </c>
      <c r="P187" s="16" t="str">
        <f>+VLOOKUP($M187,Municipio!$A$1:$F$126,4,FALSE)</f>
        <v>Z01</v>
      </c>
      <c r="Q187" s="16" t="str">
        <f>+VLOOKUP($M187,Municipio!$A$1:$F$126,5,FALSE)</f>
        <v>VALLE DE ABURRÁ</v>
      </c>
      <c r="R187" s="16" t="str">
        <f>+VLOOKUP($M187,Municipio!$A$1:$F$126,6,FALSE)</f>
        <v>R01</v>
      </c>
      <c r="T187" s="16" t="e">
        <f>+VLOOKUP($S187,Vereda!$A$1:$F$126,2,FALSE)</f>
        <v>#N/A</v>
      </c>
      <c r="U187" s="16" t="e">
        <f>+VLOOKUP($S187,Vereda!$A$1:$F$126,3,FALSE)</f>
        <v>#N/A</v>
      </c>
      <c r="Y187" s="16" t="s">
        <v>349</v>
      </c>
      <c r="Z187" s="93" t="s">
        <v>349</v>
      </c>
      <c r="AA187" s="16">
        <f>+VLOOKUP($Y187,Evento!$A$1:$F$128,2,FALSE)</f>
        <v>19</v>
      </c>
      <c r="AB187" s="93"/>
      <c r="AF187" s="93"/>
      <c r="AG187" s="93"/>
      <c r="AY187" s="101">
        <v>201300192440</v>
      </c>
      <c r="BB187" s="93"/>
      <c r="BC187" s="93"/>
      <c r="BD187" s="93"/>
      <c r="BE187" s="93"/>
      <c r="BF187" s="93"/>
      <c r="BG187" s="93"/>
      <c r="BH187" s="93"/>
      <c r="BI187" s="93"/>
      <c r="BJ187" s="93"/>
      <c r="BK187" s="93"/>
      <c r="BL187" s="93"/>
      <c r="BM187" s="93"/>
      <c r="BN187" s="93"/>
      <c r="BO187" s="93"/>
      <c r="BP187" s="93"/>
      <c r="BQ187" s="93"/>
      <c r="BR187" s="93"/>
      <c r="BS187" s="93"/>
      <c r="BT187" s="93"/>
      <c r="BU187" s="93"/>
      <c r="BV187" s="93"/>
      <c r="BW187" s="93"/>
      <c r="BX187" s="93"/>
      <c r="BY187" s="93"/>
      <c r="BZ187" s="93"/>
      <c r="CA187" s="93"/>
      <c r="CB187" s="93"/>
      <c r="CC187" s="93"/>
      <c r="CD187" s="93"/>
      <c r="CE187" s="103"/>
      <c r="CQ187" s="103" t="s">
        <v>4708</v>
      </c>
      <c r="CS187" s="16"/>
    </row>
    <row r="188" spans="1:97" ht="13.5" customHeight="1" x14ac:dyDescent="0.2">
      <c r="A188" s="16" t="s">
        <v>4507</v>
      </c>
      <c r="B188" s="16" t="str">
        <f t="shared" si="3"/>
        <v>05</v>
      </c>
      <c r="C188" s="16">
        <v>2013</v>
      </c>
      <c r="D188" s="16">
        <v>201305</v>
      </c>
      <c r="E188" s="105">
        <v>41417</v>
      </c>
      <c r="F188" s="108"/>
      <c r="G188" s="85">
        <v>1</v>
      </c>
      <c r="H188" s="85" t="s">
        <v>4463</v>
      </c>
      <c r="I188" s="16" t="s">
        <v>4285</v>
      </c>
      <c r="J188" s="16" t="str">
        <f>+VLOOKUP($I188,Responsable!$A$1:$F$128,2,FALSE)</f>
        <v>ana.alvarez@antioquia.gov.co</v>
      </c>
      <c r="K188" s="16" t="str">
        <f>+VLOOKUP($I188,Responsable!$A$1:$F$128,3,FALSE)</f>
        <v>3217707985-3136236780</v>
      </c>
      <c r="L188" s="16">
        <f>+VLOOKUP($I188,Responsable!$A$1:$F$128,4,FALSE)</f>
        <v>8862</v>
      </c>
      <c r="M188" s="93" t="s">
        <v>74</v>
      </c>
      <c r="N188" s="16" t="str">
        <f>+VLOOKUP($M188,Municipio!$A$1:$F$126,2,FALSE)</f>
        <v>05088</v>
      </c>
      <c r="O188" s="16" t="str">
        <f>+VLOOKUP($M188,Municipio!$A$1:$F$126,3,FALSE)</f>
        <v xml:space="preserve">Norte </v>
      </c>
      <c r="P188" s="16" t="str">
        <f>+VLOOKUP($M188,Municipio!$A$1:$F$126,4,FALSE)</f>
        <v>Z02</v>
      </c>
      <c r="Q188" s="16" t="str">
        <f>+VLOOKUP($M188,Municipio!$A$1:$F$126,5,FALSE)</f>
        <v>VALLE DE ABURRÁ</v>
      </c>
      <c r="R188" s="16" t="str">
        <f>+VLOOKUP($M188,Municipio!$A$1:$F$126,6,FALSE)</f>
        <v>R01</v>
      </c>
      <c r="T188" s="16" t="e">
        <f>+VLOOKUP($S188,Vereda!$A$1:$F$126,2,FALSE)</f>
        <v>#N/A</v>
      </c>
      <c r="U188" s="16" t="e">
        <f>+VLOOKUP($S188,Vereda!$A$1:$F$126,3,FALSE)</f>
        <v>#N/A</v>
      </c>
      <c r="Y188" s="16" t="s">
        <v>333</v>
      </c>
      <c r="Z188" s="93" t="s">
        <v>4560</v>
      </c>
      <c r="AA188" s="16">
        <f>+VLOOKUP($Y188,Evento!$A$1:$F$128,2,FALSE)</f>
        <v>3</v>
      </c>
      <c r="AB188" s="93"/>
      <c r="AF188" s="93"/>
      <c r="AG188" s="93"/>
      <c r="AY188" s="101">
        <v>201300192164</v>
      </c>
      <c r="BB188" s="93">
        <v>7</v>
      </c>
      <c r="BC188" s="93">
        <v>7</v>
      </c>
      <c r="BD188" s="93"/>
      <c r="BE188" s="93">
        <v>7</v>
      </c>
      <c r="BF188" s="93">
        <v>7</v>
      </c>
      <c r="BG188" s="93"/>
      <c r="BH188" s="93"/>
      <c r="BI188" s="93"/>
      <c r="BJ188" s="93"/>
      <c r="BK188" s="93"/>
      <c r="BL188" s="93"/>
      <c r="BM188" s="93"/>
      <c r="BN188" s="93"/>
      <c r="BO188" s="93"/>
      <c r="BP188" s="93"/>
      <c r="BQ188" s="93"/>
      <c r="BR188" s="93"/>
      <c r="BS188" s="93"/>
      <c r="BT188" s="93"/>
      <c r="BU188" s="93"/>
      <c r="BV188" s="93"/>
      <c r="BW188" s="93"/>
      <c r="BX188" s="93"/>
      <c r="BY188" s="93"/>
      <c r="BZ188" s="93"/>
      <c r="CA188" s="93"/>
      <c r="CB188" s="93"/>
      <c r="CC188" s="93"/>
      <c r="CD188" s="93"/>
      <c r="CE188" s="93"/>
      <c r="CQ188" s="93" t="s">
        <v>4760</v>
      </c>
      <c r="CS188" s="16"/>
    </row>
    <row r="189" spans="1:97" ht="13.5" customHeight="1" x14ac:dyDescent="0.2">
      <c r="A189" s="16" t="s">
        <v>4507</v>
      </c>
      <c r="B189" s="16" t="str">
        <f t="shared" si="3"/>
        <v>05</v>
      </c>
      <c r="C189" s="16">
        <v>2013</v>
      </c>
      <c r="D189" s="16">
        <v>201305</v>
      </c>
      <c r="E189" s="105">
        <v>41416</v>
      </c>
      <c r="F189" s="108"/>
      <c r="G189" s="85">
        <v>1</v>
      </c>
      <c r="H189" s="85" t="s">
        <v>4463</v>
      </c>
      <c r="I189" s="16" t="s">
        <v>4285</v>
      </c>
      <c r="J189" s="16" t="str">
        <f>+VLOOKUP($I189,Responsable!$A$1:$F$128,2,FALSE)</f>
        <v>ana.alvarez@antioquia.gov.co</v>
      </c>
      <c r="K189" s="16" t="str">
        <f>+VLOOKUP($I189,Responsable!$A$1:$F$128,3,FALSE)</f>
        <v>3217707985-3136236780</v>
      </c>
      <c r="L189" s="16">
        <f>+VLOOKUP($I189,Responsable!$A$1:$F$128,4,FALSE)</f>
        <v>8862</v>
      </c>
      <c r="M189" s="93" t="s">
        <v>74</v>
      </c>
      <c r="N189" s="16" t="str">
        <f>+VLOOKUP($M189,Municipio!$A$1:$F$126,2,FALSE)</f>
        <v>05088</v>
      </c>
      <c r="O189" s="16" t="str">
        <f>+VLOOKUP($M189,Municipio!$A$1:$F$126,3,FALSE)</f>
        <v xml:space="preserve">Norte </v>
      </c>
      <c r="P189" s="16" t="str">
        <f>+VLOOKUP($M189,Municipio!$A$1:$F$126,4,FALSE)</f>
        <v>Z02</v>
      </c>
      <c r="Q189" s="16" t="str">
        <f>+VLOOKUP($M189,Municipio!$A$1:$F$126,5,FALSE)</f>
        <v>VALLE DE ABURRÁ</v>
      </c>
      <c r="R189" s="16" t="str">
        <f>+VLOOKUP($M189,Municipio!$A$1:$F$126,6,FALSE)</f>
        <v>R01</v>
      </c>
      <c r="T189" s="16" t="e">
        <f>+VLOOKUP($S189,Vereda!$A$1:$F$126,2,FALSE)</f>
        <v>#N/A</v>
      </c>
      <c r="U189" s="16" t="e">
        <f>+VLOOKUP($S189,Vereda!$A$1:$F$126,3,FALSE)</f>
        <v>#N/A</v>
      </c>
      <c r="Y189" s="16" t="s">
        <v>4429</v>
      </c>
      <c r="Z189" s="93" t="s">
        <v>4576</v>
      </c>
      <c r="AA189" s="16">
        <f>+VLOOKUP($Y189,Evento!$A$1:$F$128,2,FALSE)</f>
        <v>39</v>
      </c>
      <c r="AB189" s="93"/>
      <c r="AF189" s="93"/>
      <c r="AG189" s="93"/>
      <c r="AY189" s="101">
        <v>201300190646</v>
      </c>
      <c r="BB189" s="93"/>
      <c r="BC189" s="93"/>
      <c r="BD189" s="93"/>
      <c r="BE189" s="93"/>
      <c r="BF189" s="93"/>
      <c r="BG189" s="93"/>
      <c r="BH189" s="93"/>
      <c r="BI189" s="93"/>
      <c r="BJ189" s="93"/>
      <c r="BK189" s="93"/>
      <c r="BL189" s="93"/>
      <c r="BM189" s="93"/>
      <c r="BN189" s="93"/>
      <c r="BO189" s="93"/>
      <c r="BP189" s="93"/>
      <c r="BQ189" s="93"/>
      <c r="BR189" s="93"/>
      <c r="BS189" s="93"/>
      <c r="BT189" s="93"/>
      <c r="BU189" s="93"/>
      <c r="BV189" s="93"/>
      <c r="BW189" s="93">
        <v>14</v>
      </c>
      <c r="BX189" s="93"/>
      <c r="BY189" s="93"/>
      <c r="BZ189" s="93"/>
      <c r="CA189" s="93"/>
      <c r="CB189" s="93"/>
      <c r="CC189" s="93"/>
      <c r="CD189" s="93"/>
      <c r="CE189" s="93"/>
      <c r="CQ189" s="93" t="s">
        <v>4761</v>
      </c>
      <c r="CS189" s="16"/>
    </row>
    <row r="190" spans="1:97" ht="13.5" customHeight="1" x14ac:dyDescent="0.2">
      <c r="A190" s="16" t="s">
        <v>4507</v>
      </c>
      <c r="B190" s="16" t="str">
        <f t="shared" si="3"/>
        <v>05</v>
      </c>
      <c r="C190" s="16">
        <v>2013</v>
      </c>
      <c r="D190" s="16">
        <v>201305</v>
      </c>
      <c r="E190" s="105">
        <v>41416</v>
      </c>
      <c r="F190" s="108">
        <v>41416</v>
      </c>
      <c r="G190" s="85">
        <v>1</v>
      </c>
      <c r="H190" s="85" t="s">
        <v>4463</v>
      </c>
      <c r="I190" s="16" t="s">
        <v>4285</v>
      </c>
      <c r="J190" s="16" t="str">
        <f>+VLOOKUP($I190,Responsable!$A$1:$F$128,2,FALSE)</f>
        <v>ana.alvarez@antioquia.gov.co</v>
      </c>
      <c r="K190" s="16" t="str">
        <f>+VLOOKUP($I190,Responsable!$A$1:$F$128,3,FALSE)</f>
        <v>3217707985-3136236780</v>
      </c>
      <c r="L190" s="16">
        <f>+VLOOKUP($I190,Responsable!$A$1:$F$128,4,FALSE)</f>
        <v>8862</v>
      </c>
      <c r="M190" s="93" t="s">
        <v>306</v>
      </c>
      <c r="N190" s="16" t="str">
        <f>+VLOOKUP($M190,Municipio!$A$1:$F$126,2,FALSE)</f>
        <v>05858</v>
      </c>
      <c r="O190" s="16" t="str">
        <f>+VLOOKUP($M190,Municipio!$A$1:$F$126,3,FALSE)</f>
        <v>Meseta</v>
      </c>
      <c r="P190" s="16" t="str">
        <f>+VLOOKUP($M190,Municipio!$A$1:$F$126,4,FALSE)</f>
        <v>Z07</v>
      </c>
      <c r="Q190" s="16" t="str">
        <f>+VLOOKUP($M190,Municipio!$A$1:$F$126,5,FALSE)</f>
        <v>NORDESTE</v>
      </c>
      <c r="R190" s="16" t="str">
        <f>+VLOOKUP($M190,Municipio!$A$1:$F$126,6,FALSE)</f>
        <v>R04</v>
      </c>
      <c r="T190" s="16" t="e">
        <f>+VLOOKUP($S190,Vereda!$A$1:$F$126,2,FALSE)</f>
        <v>#N/A</v>
      </c>
      <c r="U190" s="16" t="e">
        <f>+VLOOKUP($S190,Vereda!$A$1:$F$126,3,FALSE)</f>
        <v>#N/A</v>
      </c>
      <c r="Y190" s="16" t="s">
        <v>348</v>
      </c>
      <c r="Z190" s="93" t="s">
        <v>4544</v>
      </c>
      <c r="AA190" s="16">
        <f>+VLOOKUP($Y190,Evento!$A$1:$F$128,2,FALSE)</f>
        <v>18</v>
      </c>
      <c r="AB190" s="93"/>
      <c r="AF190" s="93"/>
      <c r="AG190" s="93"/>
      <c r="AY190" s="101">
        <v>201300193451</v>
      </c>
      <c r="BB190" s="93">
        <v>120</v>
      </c>
      <c r="BC190" s="93"/>
      <c r="BD190" s="93"/>
      <c r="BE190" s="93"/>
      <c r="BF190" s="93"/>
      <c r="BG190" s="93"/>
      <c r="BH190" s="93"/>
      <c r="BI190" s="93"/>
      <c r="BJ190" s="93"/>
      <c r="BK190" s="93"/>
      <c r="BL190" s="93"/>
      <c r="BM190" s="93"/>
      <c r="BN190" s="93"/>
      <c r="BO190" s="93"/>
      <c r="BP190" s="93"/>
      <c r="BQ190" s="93"/>
      <c r="BR190" s="93"/>
      <c r="BS190" s="93"/>
      <c r="BT190" s="93"/>
      <c r="BU190" s="93"/>
      <c r="BV190" s="93"/>
      <c r="BW190" s="93"/>
      <c r="BX190" s="93"/>
      <c r="BY190" s="93"/>
      <c r="BZ190" s="93"/>
      <c r="CA190" s="93"/>
      <c r="CB190" s="93"/>
      <c r="CC190" s="93"/>
      <c r="CD190" s="93"/>
      <c r="CE190" s="93"/>
      <c r="CQ190" s="93" t="s">
        <v>4762</v>
      </c>
      <c r="CS190" s="16"/>
    </row>
    <row r="191" spans="1:97" ht="13.5" customHeight="1" x14ac:dyDescent="0.2">
      <c r="A191" s="16" t="s">
        <v>4507</v>
      </c>
      <c r="B191" s="16" t="str">
        <f t="shared" si="3"/>
        <v>05</v>
      </c>
      <c r="C191" s="16">
        <v>2013</v>
      </c>
      <c r="D191" s="16">
        <v>201305</v>
      </c>
      <c r="E191" s="105">
        <v>41416</v>
      </c>
      <c r="F191" s="108"/>
      <c r="G191" s="85">
        <v>1</v>
      </c>
      <c r="H191" s="85" t="s">
        <v>4463</v>
      </c>
      <c r="I191" s="16" t="s">
        <v>4285</v>
      </c>
      <c r="J191" s="16" t="str">
        <f>+VLOOKUP($I191,Responsable!$A$1:$F$128,2,FALSE)</f>
        <v>ana.alvarez@antioquia.gov.co</v>
      </c>
      <c r="K191" s="16" t="str">
        <f>+VLOOKUP($I191,Responsable!$A$1:$F$128,3,FALSE)</f>
        <v>3217707985-3136236780</v>
      </c>
      <c r="L191" s="16">
        <f>+VLOOKUP($I191,Responsable!$A$1:$F$128,4,FALSE)</f>
        <v>8862</v>
      </c>
      <c r="M191" s="93" t="s">
        <v>134</v>
      </c>
      <c r="N191" s="16" t="str">
        <f>+VLOOKUP($M191,Municipio!$A$1:$F$126,2,FALSE)</f>
        <v>05209</v>
      </c>
      <c r="O191" s="16" t="str">
        <f>+VLOOKUP($M191,Municipio!$A$1:$F$126,3,FALSE)</f>
        <v>Penderisco</v>
      </c>
      <c r="P191" s="16" t="str">
        <f>+VLOOKUP($M191,Municipio!$A$1:$F$126,4,FALSE)</f>
        <v>Z21</v>
      </c>
      <c r="Q191" s="16" t="str">
        <f>+VLOOKUP($M191,Municipio!$A$1:$F$126,5,FALSE)</f>
        <v>SUROESTE</v>
      </c>
      <c r="R191" s="16" t="str">
        <f>+VLOOKUP($M191,Municipio!$A$1:$F$126,6,FALSE)</f>
        <v>R08</v>
      </c>
      <c r="T191" s="16" t="e">
        <f>+VLOOKUP($S191,Vereda!$A$1:$F$126,2,FALSE)</f>
        <v>#N/A</v>
      </c>
      <c r="U191" s="16" t="e">
        <f>+VLOOKUP($S191,Vereda!$A$1:$F$126,3,FALSE)</f>
        <v>#N/A</v>
      </c>
      <c r="Y191" s="16" t="s">
        <v>337</v>
      </c>
      <c r="Z191" s="93" t="s">
        <v>337</v>
      </c>
      <c r="AA191" s="16">
        <f>+VLOOKUP($Y191,Evento!$A$1:$F$128,2,FALSE)</f>
        <v>7</v>
      </c>
      <c r="AB191" s="93"/>
      <c r="AF191" s="93"/>
      <c r="AG191" s="93"/>
      <c r="AY191" s="101">
        <v>201300191196</v>
      </c>
      <c r="BB191" s="93">
        <v>6</v>
      </c>
      <c r="BC191" s="93"/>
      <c r="BD191" s="93">
        <v>6</v>
      </c>
      <c r="BE191" s="93">
        <v>6</v>
      </c>
      <c r="BF191" s="93">
        <v>6</v>
      </c>
      <c r="BG191" s="93">
        <v>6</v>
      </c>
      <c r="BH191" s="93"/>
      <c r="BI191" s="93"/>
      <c r="BJ191" s="93"/>
      <c r="BK191" s="93"/>
      <c r="BL191" s="93"/>
      <c r="BM191" s="93"/>
      <c r="BN191" s="93"/>
      <c r="BO191" s="93"/>
      <c r="BP191" s="93"/>
      <c r="BQ191" s="93"/>
      <c r="BR191" s="93"/>
      <c r="BS191" s="93"/>
      <c r="BT191" s="93"/>
      <c r="BU191" s="93"/>
      <c r="BV191" s="93"/>
      <c r="BW191" s="93"/>
      <c r="BX191" s="93"/>
      <c r="BY191" s="93"/>
      <c r="BZ191" s="93"/>
      <c r="CA191" s="93"/>
      <c r="CB191" s="93"/>
      <c r="CC191" s="93"/>
      <c r="CD191" s="93"/>
      <c r="CE191" s="93"/>
      <c r="CQ191" s="93" t="s">
        <v>4763</v>
      </c>
      <c r="CS191" s="16"/>
    </row>
    <row r="192" spans="1:97" ht="13.5" customHeight="1" x14ac:dyDescent="0.2">
      <c r="A192" s="16" t="s">
        <v>4507</v>
      </c>
      <c r="B192" s="16" t="str">
        <f t="shared" si="3"/>
        <v>05</v>
      </c>
      <c r="C192" s="16">
        <v>2013</v>
      </c>
      <c r="D192" s="16">
        <v>201305</v>
      </c>
      <c r="E192" s="105">
        <v>41416</v>
      </c>
      <c r="F192" s="108"/>
      <c r="G192" s="85">
        <v>1</v>
      </c>
      <c r="H192" s="85" t="s">
        <v>4463</v>
      </c>
      <c r="I192" s="16" t="s">
        <v>4285</v>
      </c>
      <c r="J192" s="16" t="str">
        <f>+VLOOKUP($I192,Responsable!$A$1:$F$128,2,FALSE)</f>
        <v>ana.alvarez@antioquia.gov.co</v>
      </c>
      <c r="K192" s="16" t="str">
        <f>+VLOOKUP($I192,Responsable!$A$1:$F$128,3,FALSE)</f>
        <v>3217707985-3136236780</v>
      </c>
      <c r="L192" s="16">
        <f>+VLOOKUP($I192,Responsable!$A$1:$F$128,4,FALSE)</f>
        <v>8862</v>
      </c>
      <c r="M192" s="93" t="s">
        <v>144</v>
      </c>
      <c r="N192" s="16" t="str">
        <f>+VLOOKUP($M192,Municipio!$A$1:$F$126,2,FALSE)</f>
        <v>05250</v>
      </c>
      <c r="O192" s="16" t="str">
        <f>+VLOOKUP($M192,Municipio!$A$1:$F$126,3,FALSE)</f>
        <v>Bajo Cauca</v>
      </c>
      <c r="P192" s="16" t="str">
        <f>+VLOOKUP($M192,Municipio!$A$1:$F$126,4,FALSE)</f>
        <v>Z04</v>
      </c>
      <c r="Q192" s="16" t="str">
        <f>+VLOOKUP($M192,Municipio!$A$1:$F$126,5,FALSE)</f>
        <v>BAJO CAUCA</v>
      </c>
      <c r="R192" s="16" t="str">
        <f>+VLOOKUP($M192,Municipio!$A$1:$F$126,6,FALSE)</f>
        <v>R02</v>
      </c>
      <c r="T192" s="16" t="e">
        <f>+VLOOKUP($S192,Vereda!$A$1:$F$126,2,FALSE)</f>
        <v>#N/A</v>
      </c>
      <c r="U192" s="16" t="e">
        <f>+VLOOKUP($S192,Vereda!$A$1:$F$126,3,FALSE)</f>
        <v>#N/A</v>
      </c>
      <c r="Y192" s="16" t="s">
        <v>348</v>
      </c>
      <c r="Z192" s="93" t="s">
        <v>4544</v>
      </c>
      <c r="AA192" s="16">
        <f>+VLOOKUP($Y192,Evento!$A$1:$F$128,2,FALSE)</f>
        <v>18</v>
      </c>
      <c r="AB192" s="93"/>
      <c r="AF192" s="93"/>
      <c r="AG192" s="93"/>
      <c r="AY192" s="101">
        <v>201300190956</v>
      </c>
      <c r="BB192" s="93">
        <v>54</v>
      </c>
      <c r="BC192" s="93"/>
      <c r="BD192" s="93"/>
      <c r="BE192" s="93">
        <v>30</v>
      </c>
      <c r="BF192" s="93"/>
      <c r="BG192" s="93">
        <v>30</v>
      </c>
      <c r="BH192" s="93"/>
      <c r="BI192" s="93"/>
      <c r="BJ192" s="93"/>
      <c r="BK192" s="93"/>
      <c r="BL192" s="93">
        <v>400</v>
      </c>
      <c r="BM192" s="93"/>
      <c r="BN192" s="93"/>
      <c r="BO192" s="93"/>
      <c r="BP192" s="93"/>
      <c r="BQ192" s="93"/>
      <c r="BR192" s="93"/>
      <c r="BS192" s="93"/>
      <c r="BT192" s="93"/>
      <c r="BU192" s="93"/>
      <c r="BV192" s="93"/>
      <c r="BW192" s="93"/>
      <c r="BX192" s="93"/>
      <c r="BY192" s="93"/>
      <c r="BZ192" s="93"/>
      <c r="CA192" s="93"/>
      <c r="CB192" s="93"/>
      <c r="CC192" s="93"/>
      <c r="CD192" s="93"/>
      <c r="CE192" s="93"/>
      <c r="CQ192" s="93" t="s">
        <v>4764</v>
      </c>
      <c r="CS192" s="16"/>
    </row>
    <row r="193" spans="1:97" ht="13.5" customHeight="1" x14ac:dyDescent="0.2">
      <c r="A193" s="16" t="s">
        <v>4507</v>
      </c>
      <c r="B193" s="16" t="str">
        <f t="shared" si="3"/>
        <v>05</v>
      </c>
      <c r="C193" s="16">
        <v>2013</v>
      </c>
      <c r="D193" s="16">
        <v>201305</v>
      </c>
      <c r="E193" s="105">
        <v>41416</v>
      </c>
      <c r="F193" s="108"/>
      <c r="G193" s="85">
        <v>1</v>
      </c>
      <c r="H193" s="85" t="s">
        <v>4463</v>
      </c>
      <c r="I193" s="16" t="s">
        <v>4285</v>
      </c>
      <c r="J193" s="16" t="str">
        <f>+VLOOKUP($I193,Responsable!$A$1:$F$128,2,FALSE)</f>
        <v>ana.alvarez@antioquia.gov.co</v>
      </c>
      <c r="K193" s="16" t="str">
        <f>+VLOOKUP($I193,Responsable!$A$1:$F$128,3,FALSE)</f>
        <v>3217707985-3136236780</v>
      </c>
      <c r="L193" s="16">
        <f>+VLOOKUP($I193,Responsable!$A$1:$F$128,4,FALSE)</f>
        <v>8862</v>
      </c>
      <c r="M193" s="93" t="s">
        <v>64</v>
      </c>
      <c r="N193" s="16" t="str">
        <f>+VLOOKUP($M193,Municipio!$A$1:$F$126,2,FALSE)</f>
        <v>05055</v>
      </c>
      <c r="O193" s="16" t="str">
        <f>+VLOOKUP($M193,Municipio!$A$1:$F$126,3,FALSE)</f>
        <v>Páramo</v>
      </c>
      <c r="P193" s="16" t="str">
        <f>+VLOOKUP($M193,Municipio!$A$1:$F$126,4,FALSE)</f>
        <v>Z15</v>
      </c>
      <c r="Q193" s="16" t="str">
        <f>+VLOOKUP($M193,Municipio!$A$1:$F$126,5,FALSE)</f>
        <v>ORIENTE</v>
      </c>
      <c r="R193" s="16" t="str">
        <f>+VLOOKUP($M193,Municipio!$A$1:$F$126,6,FALSE)</f>
        <v>R07</v>
      </c>
      <c r="T193" s="16" t="e">
        <f>+VLOOKUP($S193,Vereda!$A$1:$F$126,2,FALSE)</f>
        <v>#N/A</v>
      </c>
      <c r="U193" s="16" t="e">
        <f>+VLOOKUP($S193,Vereda!$A$1:$F$126,3,FALSE)</f>
        <v>#N/A</v>
      </c>
      <c r="Y193" s="16" t="s">
        <v>337</v>
      </c>
      <c r="Z193" s="93" t="s">
        <v>337</v>
      </c>
      <c r="AA193" s="16">
        <f>+VLOOKUP($Y193,Evento!$A$1:$F$128,2,FALSE)</f>
        <v>7</v>
      </c>
      <c r="AB193" s="93"/>
      <c r="AF193" s="93"/>
      <c r="AG193" s="93"/>
      <c r="AY193" s="101">
        <v>201300191314</v>
      </c>
      <c r="BB193" s="93">
        <v>2</v>
      </c>
      <c r="BC193" s="93">
        <v>1</v>
      </c>
      <c r="BD193" s="93">
        <v>1</v>
      </c>
      <c r="BE193" s="93"/>
      <c r="BF193" s="93"/>
      <c r="BG193" s="93">
        <v>4</v>
      </c>
      <c r="BH193" s="93"/>
      <c r="BI193" s="93"/>
      <c r="BJ193" s="93"/>
      <c r="BK193" s="93"/>
      <c r="BL193" s="93"/>
      <c r="BM193" s="93"/>
      <c r="BN193" s="93"/>
      <c r="BO193" s="93"/>
      <c r="BP193" s="93"/>
      <c r="BQ193" s="93"/>
      <c r="BR193" s="93"/>
      <c r="BS193" s="93"/>
      <c r="BT193" s="93"/>
      <c r="BU193" s="93"/>
      <c r="BV193" s="93"/>
      <c r="BW193" s="93"/>
      <c r="BX193" s="93"/>
      <c r="BY193" s="93"/>
      <c r="BZ193" s="93"/>
      <c r="CA193" s="93"/>
      <c r="CB193" s="93"/>
      <c r="CC193" s="93"/>
      <c r="CD193" s="93"/>
      <c r="CE193" s="93"/>
      <c r="CQ193" s="93" t="s">
        <v>4714</v>
      </c>
      <c r="CS193" s="16"/>
    </row>
    <row r="194" spans="1:97" ht="13.5" customHeight="1" x14ac:dyDescent="0.2">
      <c r="A194" s="16" t="s">
        <v>4507</v>
      </c>
      <c r="B194" s="16" t="str">
        <f t="shared" si="3"/>
        <v>05</v>
      </c>
      <c r="C194" s="16">
        <v>2013</v>
      </c>
      <c r="D194" s="16">
        <v>201305</v>
      </c>
      <c r="E194" s="105"/>
      <c r="F194" s="108"/>
      <c r="G194" s="85">
        <v>1</v>
      </c>
      <c r="H194" s="85" t="s">
        <v>4463</v>
      </c>
      <c r="I194" s="16" t="s">
        <v>4285</v>
      </c>
      <c r="J194" s="16" t="str">
        <f>+VLOOKUP($I194,Responsable!$A$1:$F$128,2,FALSE)</f>
        <v>ana.alvarez@antioquia.gov.co</v>
      </c>
      <c r="K194" s="16" t="str">
        <f>+VLOOKUP($I194,Responsable!$A$1:$F$128,3,FALSE)</f>
        <v>3217707985-3136236780</v>
      </c>
      <c r="L194" s="16">
        <f>+VLOOKUP($I194,Responsable!$A$1:$F$128,4,FALSE)</f>
        <v>8862</v>
      </c>
      <c r="M194" s="93" t="s">
        <v>232</v>
      </c>
      <c r="N194" s="16" t="str">
        <f>+VLOOKUP($M194,Municipio!$A$1:$F$126,2,FALSE)</f>
        <v>05585</v>
      </c>
      <c r="O194" s="16" t="str">
        <f>+VLOOKUP($M194,Municipio!$A$1:$F$126,3,FALSE)</f>
        <v>Ribereña</v>
      </c>
      <c r="P194" s="16" t="str">
        <f>+VLOOKUP($M194,Municipio!$A$1:$F$126,4,FALSE)</f>
        <v>Z06</v>
      </c>
      <c r="Q194" s="16" t="str">
        <f>+VLOOKUP($M194,Municipio!$A$1:$F$126,5,FALSE)</f>
        <v>MAGDALENA MEDIO</v>
      </c>
      <c r="R194" s="16" t="str">
        <f>+VLOOKUP($M194,Municipio!$A$1:$F$126,6,FALSE)</f>
        <v>R03</v>
      </c>
      <c r="T194" s="16" t="e">
        <f>+VLOOKUP($S194,Vereda!$A$1:$F$126,2,FALSE)</f>
        <v>#N/A</v>
      </c>
      <c r="U194" s="16" t="e">
        <f>+VLOOKUP($S194,Vereda!$A$1:$F$126,3,FALSE)</f>
        <v>#N/A</v>
      </c>
      <c r="Y194" s="16" t="s">
        <v>4429</v>
      </c>
      <c r="Z194" s="93"/>
      <c r="AA194" s="16">
        <f>+VLOOKUP($Y194,Evento!$A$1:$F$128,2,FALSE)</f>
        <v>39</v>
      </c>
      <c r="AB194" s="93"/>
      <c r="AF194" s="93"/>
      <c r="AG194" s="93"/>
      <c r="AY194" s="101" t="s">
        <v>4671</v>
      </c>
      <c r="BB194" s="93"/>
      <c r="BC194" s="93"/>
      <c r="BD194" s="93"/>
      <c r="BE194" s="93"/>
      <c r="BF194" s="93"/>
      <c r="BG194" s="93"/>
      <c r="BH194" s="93"/>
      <c r="BI194" s="93"/>
      <c r="BJ194" s="93"/>
      <c r="BK194" s="93"/>
      <c r="BL194" s="93"/>
      <c r="BM194" s="93"/>
      <c r="BN194" s="93"/>
      <c r="BO194" s="93"/>
      <c r="BP194" s="93"/>
      <c r="BQ194" s="93"/>
      <c r="BR194" s="93"/>
      <c r="BS194" s="93"/>
      <c r="BT194" s="93"/>
      <c r="BU194" s="93"/>
      <c r="BV194" s="93"/>
      <c r="BW194" s="93"/>
      <c r="BX194" s="93"/>
      <c r="BY194" s="93"/>
      <c r="BZ194" s="93"/>
      <c r="CA194" s="93"/>
      <c r="CB194" s="93"/>
      <c r="CC194" s="93"/>
      <c r="CD194" s="93"/>
      <c r="CE194" s="93"/>
      <c r="CQ194" s="93" t="s">
        <v>4765</v>
      </c>
      <c r="CS194" s="16"/>
    </row>
    <row r="195" spans="1:97" ht="13.5" customHeight="1" x14ac:dyDescent="0.2">
      <c r="A195" s="16" t="s">
        <v>4507</v>
      </c>
      <c r="B195" s="16" t="str">
        <f t="shared" si="3"/>
        <v>05</v>
      </c>
      <c r="C195" s="16">
        <v>2013</v>
      </c>
      <c r="D195" s="16">
        <v>201305</v>
      </c>
      <c r="E195" s="105"/>
      <c r="F195" s="108"/>
      <c r="G195" s="85">
        <v>1</v>
      </c>
      <c r="H195" s="85" t="s">
        <v>4463</v>
      </c>
      <c r="I195" s="16" t="s">
        <v>4285</v>
      </c>
      <c r="J195" s="16" t="str">
        <f>+VLOOKUP($I195,Responsable!$A$1:$F$128,2,FALSE)</f>
        <v>ana.alvarez@antioquia.gov.co</v>
      </c>
      <c r="K195" s="16" t="str">
        <f>+VLOOKUP($I195,Responsable!$A$1:$F$128,3,FALSE)</f>
        <v>3217707985-3136236780</v>
      </c>
      <c r="L195" s="16">
        <f>+VLOOKUP($I195,Responsable!$A$1:$F$128,4,FALSE)</f>
        <v>8862</v>
      </c>
      <c r="M195" s="93" t="s">
        <v>12</v>
      </c>
      <c r="N195" s="16" t="str">
        <f>+VLOOKUP($M195,Municipio!$A$1:$F$126,2,FALSE)</f>
        <v>05004</v>
      </c>
      <c r="O195" s="16" t="str">
        <f>+VLOOKUP($M195,Municipio!$A$1:$F$126,3,FALSE)</f>
        <v>Cuenca del Río Sucio</v>
      </c>
      <c r="P195" s="16" t="str">
        <f>+VLOOKUP($M195,Municipio!$A$1:$F$126,4,FALSE)</f>
        <v>Z13</v>
      </c>
      <c r="Q195" s="16" t="str">
        <f>+VLOOKUP($M195,Municipio!$A$1:$F$126,5,FALSE)</f>
        <v>OCCIDENTE</v>
      </c>
      <c r="R195" s="16" t="str">
        <f>+VLOOKUP($M195,Municipio!$A$1:$F$126,6,FALSE)</f>
        <v>R06</v>
      </c>
      <c r="T195" s="16" t="e">
        <f>+VLOOKUP($S195,Vereda!$A$1:$F$126,2,FALSE)</f>
        <v>#N/A</v>
      </c>
      <c r="U195" s="16" t="e">
        <f>+VLOOKUP($S195,Vereda!$A$1:$F$126,3,FALSE)</f>
        <v>#N/A</v>
      </c>
      <c r="Y195" s="16" t="s">
        <v>4429</v>
      </c>
      <c r="Z195" s="93"/>
      <c r="AA195" s="16">
        <f>+VLOOKUP($Y195,Evento!$A$1:$F$128,2,FALSE)</f>
        <v>39</v>
      </c>
      <c r="AB195" s="93"/>
      <c r="AF195" s="93"/>
      <c r="AG195" s="93"/>
      <c r="AY195" s="101"/>
      <c r="BB195" s="93"/>
      <c r="BC195" s="93"/>
      <c r="BD195" s="93"/>
      <c r="BE195" s="93"/>
      <c r="BF195" s="93"/>
      <c r="BG195" s="93"/>
      <c r="BH195" s="93"/>
      <c r="BI195" s="93"/>
      <c r="BJ195" s="93"/>
      <c r="BK195" s="93"/>
      <c r="BL195" s="93">
        <v>40</v>
      </c>
      <c r="BM195" s="93"/>
      <c r="BN195" s="93"/>
      <c r="BO195" s="93"/>
      <c r="BP195" s="93"/>
      <c r="BQ195" s="93"/>
      <c r="BR195" s="93"/>
      <c r="BS195" s="93"/>
      <c r="BT195" s="93"/>
      <c r="BU195" s="93"/>
      <c r="BV195" s="93"/>
      <c r="BW195" s="93"/>
      <c r="BX195" s="93"/>
      <c r="BY195" s="93"/>
      <c r="BZ195" s="93"/>
      <c r="CA195" s="93"/>
      <c r="CB195" s="93"/>
      <c r="CC195" s="93"/>
      <c r="CD195" s="93"/>
      <c r="CE195" s="103"/>
      <c r="CQ195" s="103" t="s">
        <v>4766</v>
      </c>
      <c r="CS195" s="16"/>
    </row>
    <row r="196" spans="1:97" ht="13.5" customHeight="1" x14ac:dyDescent="0.2">
      <c r="A196" s="16" t="s">
        <v>4507</v>
      </c>
      <c r="B196" s="16" t="str">
        <f t="shared" si="3"/>
        <v>05</v>
      </c>
      <c r="C196" s="16">
        <v>2013</v>
      </c>
      <c r="D196" s="16">
        <v>201305</v>
      </c>
      <c r="E196" s="105"/>
      <c r="F196" s="108"/>
      <c r="G196" s="85">
        <v>1</v>
      </c>
      <c r="H196" s="85" t="s">
        <v>4463</v>
      </c>
      <c r="I196" s="16" t="s">
        <v>4285</v>
      </c>
      <c r="J196" s="16" t="str">
        <f>+VLOOKUP($I196,Responsable!$A$1:$F$128,2,FALSE)</f>
        <v>ana.alvarez@antioquia.gov.co</v>
      </c>
      <c r="K196" s="16" t="str">
        <f>+VLOOKUP($I196,Responsable!$A$1:$F$128,3,FALSE)</f>
        <v>3217707985-3136236780</v>
      </c>
      <c r="L196" s="16">
        <f>+VLOOKUP($I196,Responsable!$A$1:$F$128,4,FALSE)</f>
        <v>8862</v>
      </c>
      <c r="M196" s="93" t="s">
        <v>12</v>
      </c>
      <c r="N196" s="16" t="str">
        <f>+VLOOKUP($M196,Municipio!$A$1:$F$126,2,FALSE)</f>
        <v>05004</v>
      </c>
      <c r="O196" s="16" t="str">
        <f>+VLOOKUP($M196,Municipio!$A$1:$F$126,3,FALSE)</f>
        <v>Cuenca del Río Sucio</v>
      </c>
      <c r="P196" s="16" t="str">
        <f>+VLOOKUP($M196,Municipio!$A$1:$F$126,4,FALSE)</f>
        <v>Z13</v>
      </c>
      <c r="Q196" s="16" t="str">
        <f>+VLOOKUP($M196,Municipio!$A$1:$F$126,5,FALSE)</f>
        <v>OCCIDENTE</v>
      </c>
      <c r="R196" s="16" t="str">
        <f>+VLOOKUP($M196,Municipio!$A$1:$F$126,6,FALSE)</f>
        <v>R06</v>
      </c>
      <c r="T196" s="16" t="e">
        <f>+VLOOKUP($S196,Vereda!$A$1:$F$126,2,FALSE)</f>
        <v>#N/A</v>
      </c>
      <c r="U196" s="16" t="e">
        <f>+VLOOKUP($S196,Vereda!$A$1:$F$126,3,FALSE)</f>
        <v>#N/A</v>
      </c>
      <c r="Y196" s="16" t="s">
        <v>337</v>
      </c>
      <c r="Z196" s="93" t="s">
        <v>337</v>
      </c>
      <c r="AA196" s="16">
        <f>+VLOOKUP($Y196,Evento!$A$1:$F$128,2,FALSE)</f>
        <v>7</v>
      </c>
      <c r="AB196" s="93"/>
      <c r="AF196" s="93"/>
      <c r="AG196" s="93"/>
      <c r="AY196" s="101"/>
      <c r="BB196" s="93"/>
      <c r="BC196" s="93"/>
      <c r="BD196" s="93"/>
      <c r="BE196" s="93"/>
      <c r="BF196" s="93"/>
      <c r="BG196" s="93"/>
      <c r="BH196" s="93"/>
      <c r="BI196" s="93"/>
      <c r="BJ196" s="93"/>
      <c r="BK196" s="93"/>
      <c r="BL196" s="93"/>
      <c r="BM196" s="93"/>
      <c r="BN196" s="93"/>
      <c r="BO196" s="93"/>
      <c r="BP196" s="93"/>
      <c r="BQ196" s="93"/>
      <c r="BR196" s="93"/>
      <c r="BS196" s="93"/>
      <c r="BT196" s="93"/>
      <c r="BU196" s="93"/>
      <c r="BV196" s="93"/>
      <c r="BW196" s="93"/>
      <c r="BX196" s="93"/>
      <c r="BY196" s="93"/>
      <c r="BZ196" s="93"/>
      <c r="CA196" s="93"/>
      <c r="CB196" s="93"/>
      <c r="CC196" s="93"/>
      <c r="CD196" s="93"/>
      <c r="CE196" s="93"/>
      <c r="CQ196" s="93" t="s">
        <v>4767</v>
      </c>
      <c r="CS196" s="16"/>
    </row>
    <row r="197" spans="1:97" ht="13.5" customHeight="1" x14ac:dyDescent="0.2">
      <c r="A197" s="16" t="s">
        <v>4507</v>
      </c>
      <c r="B197" s="16" t="str">
        <f t="shared" si="3"/>
        <v>05</v>
      </c>
      <c r="C197" s="16">
        <v>2013</v>
      </c>
      <c r="D197" s="16">
        <v>201305</v>
      </c>
      <c r="E197" s="105"/>
      <c r="F197" s="108"/>
      <c r="G197" s="85">
        <v>1</v>
      </c>
      <c r="H197" s="85" t="s">
        <v>4463</v>
      </c>
      <c r="I197" s="16" t="s">
        <v>4285</v>
      </c>
      <c r="J197" s="16" t="str">
        <f>+VLOOKUP($I197,Responsable!$A$1:$F$128,2,FALSE)</f>
        <v>ana.alvarez@antioquia.gov.co</v>
      </c>
      <c r="K197" s="16" t="str">
        <f>+VLOOKUP($I197,Responsable!$A$1:$F$128,3,FALSE)</f>
        <v>3217707985-3136236780</v>
      </c>
      <c r="L197" s="16">
        <f>+VLOOKUP($I197,Responsable!$A$1:$F$128,4,FALSE)</f>
        <v>8862</v>
      </c>
      <c r="M197" s="93" t="s">
        <v>90</v>
      </c>
      <c r="N197" s="16" t="str">
        <f>+VLOOKUP($M197,Municipio!$A$1:$F$126,2,FALSE)</f>
        <v>05120</v>
      </c>
      <c r="O197" s="16" t="str">
        <f>+VLOOKUP($M197,Municipio!$A$1:$F$126,3,FALSE)</f>
        <v>Bajo Cauca</v>
      </c>
      <c r="P197" s="16" t="str">
        <f>+VLOOKUP($M197,Municipio!$A$1:$F$126,4,FALSE)</f>
        <v>Z04</v>
      </c>
      <c r="Q197" s="16" t="str">
        <f>+VLOOKUP($M197,Municipio!$A$1:$F$126,5,FALSE)</f>
        <v>BAJO CAUCA</v>
      </c>
      <c r="R197" s="16" t="str">
        <f>+VLOOKUP($M197,Municipio!$A$1:$F$126,6,FALSE)</f>
        <v>R02</v>
      </c>
      <c r="T197" s="16" t="e">
        <f>+VLOOKUP($S197,Vereda!$A$1:$F$126,2,FALSE)</f>
        <v>#N/A</v>
      </c>
      <c r="U197" s="16" t="e">
        <f>+VLOOKUP($S197,Vereda!$A$1:$F$126,3,FALSE)</f>
        <v>#N/A</v>
      </c>
      <c r="Y197" s="16" t="s">
        <v>4429</v>
      </c>
      <c r="Z197" s="93"/>
      <c r="AA197" s="16">
        <f>+VLOOKUP($Y197,Evento!$A$1:$F$128,2,FALSE)</f>
        <v>39</v>
      </c>
      <c r="AB197" s="93"/>
      <c r="AF197" s="93"/>
      <c r="AG197" s="93"/>
      <c r="AY197" s="101"/>
      <c r="BB197" s="93"/>
      <c r="BC197" s="93"/>
      <c r="BD197" s="93"/>
      <c r="BE197" s="93"/>
      <c r="BF197" s="93"/>
      <c r="BG197" s="93"/>
      <c r="BH197" s="93"/>
      <c r="BI197" s="93"/>
      <c r="BJ197" s="93"/>
      <c r="BK197" s="93"/>
      <c r="BL197" s="93">
        <v>60</v>
      </c>
      <c r="BM197" s="93"/>
      <c r="BN197" s="93"/>
      <c r="BO197" s="93"/>
      <c r="BP197" s="93"/>
      <c r="BQ197" s="93"/>
      <c r="BR197" s="93"/>
      <c r="BS197" s="93"/>
      <c r="BT197" s="93"/>
      <c r="BU197" s="93"/>
      <c r="BV197" s="93"/>
      <c r="BW197" s="93"/>
      <c r="BX197" s="93"/>
      <c r="BY197" s="93"/>
      <c r="BZ197" s="93"/>
      <c r="CA197" s="93"/>
      <c r="CB197" s="93"/>
      <c r="CC197" s="93"/>
      <c r="CD197" s="93"/>
      <c r="CE197" s="93"/>
      <c r="CQ197" s="93" t="s">
        <v>4768</v>
      </c>
      <c r="CS197" s="16"/>
    </row>
    <row r="198" spans="1:97" ht="13.5" customHeight="1" x14ac:dyDescent="0.2">
      <c r="A198" s="16" t="s">
        <v>4507</v>
      </c>
      <c r="B198" s="16" t="str">
        <f t="shared" si="3"/>
        <v>05</v>
      </c>
      <c r="C198" s="16">
        <v>2013</v>
      </c>
      <c r="D198" s="16">
        <v>201305</v>
      </c>
      <c r="E198" s="105">
        <v>41425</v>
      </c>
      <c r="F198" s="108">
        <v>41421</v>
      </c>
      <c r="G198" s="85">
        <v>1</v>
      </c>
      <c r="H198" s="85" t="s">
        <v>4463</v>
      </c>
      <c r="I198" s="16" t="s">
        <v>4285</v>
      </c>
      <c r="J198" s="16" t="str">
        <f>+VLOOKUP($I198,Responsable!$A$1:$F$128,2,FALSE)</f>
        <v>ana.alvarez@antioquia.gov.co</v>
      </c>
      <c r="K198" s="16" t="str">
        <f>+VLOOKUP($I198,Responsable!$A$1:$F$128,3,FALSE)</f>
        <v>3217707985-3136236780</v>
      </c>
      <c r="L198" s="16">
        <f>+VLOOKUP($I198,Responsable!$A$1:$F$128,4,FALSE)</f>
        <v>8862</v>
      </c>
      <c r="M198" s="93" t="s">
        <v>226</v>
      </c>
      <c r="N198" s="16" t="str">
        <f>+VLOOKUP($M198,Municipio!$A$1:$F$126,2,FALSE)</f>
        <v>05576</v>
      </c>
      <c r="O198" s="16" t="str">
        <f>+VLOOKUP($M198,Municipio!$A$1:$F$126,3,FALSE)</f>
        <v>Cartama</v>
      </c>
      <c r="P198" s="16" t="str">
        <f>+VLOOKUP($M198,Municipio!$A$1:$F$126,4,FALSE)</f>
        <v>Z22</v>
      </c>
      <c r="Q198" s="16" t="str">
        <f>+VLOOKUP($M198,Municipio!$A$1:$F$126,5,FALSE)</f>
        <v>SUROESTE</v>
      </c>
      <c r="R198" s="16" t="str">
        <f>+VLOOKUP($M198,Municipio!$A$1:$F$126,6,FALSE)</f>
        <v>R08</v>
      </c>
      <c r="T198" s="16" t="e">
        <f>+VLOOKUP($S198,Vereda!$A$1:$F$126,2,FALSE)</f>
        <v>#N/A</v>
      </c>
      <c r="U198" s="16" t="e">
        <f>+VLOOKUP($S198,Vereda!$A$1:$F$126,3,FALSE)</f>
        <v>#N/A</v>
      </c>
      <c r="Y198" s="16" t="s">
        <v>349</v>
      </c>
      <c r="Z198" s="93" t="s">
        <v>349</v>
      </c>
      <c r="AA198" s="16">
        <f>+VLOOKUP($Y198,Evento!$A$1:$F$128,2,FALSE)</f>
        <v>19</v>
      </c>
      <c r="AB198" s="93"/>
      <c r="AF198" s="93"/>
      <c r="AG198" s="93"/>
      <c r="AY198" s="101">
        <v>201300196594</v>
      </c>
      <c r="BB198" s="93"/>
      <c r="BC198" s="93"/>
      <c r="BD198" s="93"/>
      <c r="BE198" s="93"/>
      <c r="BF198" s="93"/>
      <c r="BG198" s="93"/>
      <c r="BH198" s="93"/>
      <c r="BI198" s="93"/>
      <c r="BJ198" s="93"/>
      <c r="BK198" s="93"/>
      <c r="BL198" s="93">
        <v>200</v>
      </c>
      <c r="BM198" s="93"/>
      <c r="BN198" s="93"/>
      <c r="BO198" s="93"/>
      <c r="BP198" s="93"/>
      <c r="BQ198" s="93"/>
      <c r="BR198" s="93"/>
      <c r="BS198" s="93"/>
      <c r="BT198" s="93"/>
      <c r="BU198" s="93"/>
      <c r="BV198" s="93"/>
      <c r="BW198" s="93">
        <v>62</v>
      </c>
      <c r="BX198" s="93"/>
      <c r="BY198" s="93"/>
      <c r="BZ198" s="93"/>
      <c r="CA198" s="93"/>
      <c r="CB198" s="93"/>
      <c r="CC198" s="93"/>
      <c r="CD198" s="93"/>
      <c r="CE198" s="93"/>
      <c r="CQ198" s="93" t="s">
        <v>4769</v>
      </c>
      <c r="CS198" s="16"/>
    </row>
    <row r="199" spans="1:97" ht="13.5" customHeight="1" x14ac:dyDescent="0.2">
      <c r="A199" s="16" t="s">
        <v>4507</v>
      </c>
      <c r="B199" s="16" t="str">
        <f t="shared" si="3"/>
        <v>05</v>
      </c>
      <c r="C199" s="16">
        <v>2013</v>
      </c>
      <c r="D199" s="16">
        <v>201305</v>
      </c>
      <c r="E199" s="105">
        <v>41421</v>
      </c>
      <c r="F199" s="108">
        <v>41425</v>
      </c>
      <c r="G199" s="85">
        <v>1</v>
      </c>
      <c r="H199" s="85" t="s">
        <v>4463</v>
      </c>
      <c r="I199" s="16" t="s">
        <v>4285</v>
      </c>
      <c r="J199" s="16" t="str">
        <f>+VLOOKUP($I199,Responsable!$A$1:$F$128,2,FALSE)</f>
        <v>ana.alvarez@antioquia.gov.co</v>
      </c>
      <c r="K199" s="16" t="str">
        <f>+VLOOKUP($I199,Responsable!$A$1:$F$128,3,FALSE)</f>
        <v>3217707985-3136236780</v>
      </c>
      <c r="L199" s="16">
        <f>+VLOOKUP($I199,Responsable!$A$1:$F$128,4,FALSE)</f>
        <v>8862</v>
      </c>
      <c r="M199" s="93" t="s">
        <v>66</v>
      </c>
      <c r="N199" s="16" t="str">
        <f>+VLOOKUP($M199,Municipio!$A$1:$F$126,2,FALSE)</f>
        <v>05059</v>
      </c>
      <c r="O199" s="16" t="str">
        <f>+VLOOKUP($M199,Municipio!$A$1:$F$126,3,FALSE)</f>
        <v>Cauca Medio</v>
      </c>
      <c r="P199" s="16" t="str">
        <f>+VLOOKUP($M199,Municipio!$A$1:$F$126,4,FALSE)</f>
        <v>Z14</v>
      </c>
      <c r="Q199" s="16" t="str">
        <f>+VLOOKUP($M199,Municipio!$A$1:$F$126,5,FALSE)</f>
        <v>OCCIDENTE</v>
      </c>
      <c r="R199" s="16" t="str">
        <f>+VLOOKUP($M199,Municipio!$A$1:$F$126,6,FALSE)</f>
        <v>R06</v>
      </c>
      <c r="T199" s="16" t="e">
        <f>+VLOOKUP($S199,Vereda!$A$1:$F$126,2,FALSE)</f>
        <v>#N/A</v>
      </c>
      <c r="U199" s="16" t="e">
        <f>+VLOOKUP($S199,Vereda!$A$1:$F$126,3,FALSE)</f>
        <v>#N/A</v>
      </c>
      <c r="Y199" s="85" t="s">
        <v>360</v>
      </c>
      <c r="Z199" s="93" t="s">
        <v>360</v>
      </c>
      <c r="AA199" s="16">
        <f>+VLOOKUP($Y199,Evento!$A$1:$F$128,2,FALSE)</f>
        <v>30</v>
      </c>
      <c r="AB199" s="93"/>
      <c r="AF199" s="93"/>
      <c r="AG199" s="93"/>
      <c r="AY199" s="101">
        <v>201300196713</v>
      </c>
      <c r="BB199" s="93"/>
      <c r="BC199" s="93"/>
      <c r="BD199" s="93"/>
      <c r="BE199" s="93"/>
      <c r="BF199" s="93"/>
      <c r="BG199" s="93"/>
      <c r="BH199" s="93"/>
      <c r="BI199" s="93"/>
      <c r="BJ199" s="93"/>
      <c r="BK199" s="93"/>
      <c r="BL199" s="93"/>
      <c r="BM199" s="93"/>
      <c r="BN199" s="93"/>
      <c r="BO199" s="93"/>
      <c r="BP199" s="93"/>
      <c r="BQ199" s="93"/>
      <c r="BR199" s="93"/>
      <c r="BS199" s="93"/>
      <c r="BT199" s="93"/>
      <c r="BU199" s="93"/>
      <c r="BV199" s="93"/>
      <c r="BW199" s="93"/>
      <c r="BX199" s="93"/>
      <c r="BY199" s="93"/>
      <c r="BZ199" s="93"/>
      <c r="CA199" s="93"/>
      <c r="CB199" s="93"/>
      <c r="CC199" s="93"/>
      <c r="CD199" s="93"/>
      <c r="CE199" s="93"/>
      <c r="CQ199" s="93" t="s">
        <v>4770</v>
      </c>
      <c r="CS199" s="16"/>
    </row>
    <row r="200" spans="1:97" ht="13.5" customHeight="1" x14ac:dyDescent="0.2">
      <c r="A200" s="16" t="s">
        <v>4507</v>
      </c>
      <c r="B200" s="16" t="str">
        <f t="shared" si="3"/>
        <v>05</v>
      </c>
      <c r="C200" s="16">
        <v>2013</v>
      </c>
      <c r="D200" s="16">
        <v>201305</v>
      </c>
      <c r="E200" s="105">
        <v>41425</v>
      </c>
      <c r="F200" s="108">
        <v>41425</v>
      </c>
      <c r="G200" s="85">
        <v>1</v>
      </c>
      <c r="H200" s="85" t="s">
        <v>4463</v>
      </c>
      <c r="I200" s="16" t="s">
        <v>4285</v>
      </c>
      <c r="J200" s="16" t="str">
        <f>+VLOOKUP($I200,Responsable!$A$1:$F$128,2,FALSE)</f>
        <v>ana.alvarez@antioquia.gov.co</v>
      </c>
      <c r="K200" s="16" t="str">
        <f>+VLOOKUP($I200,Responsable!$A$1:$F$128,3,FALSE)</f>
        <v>3217707985-3136236780</v>
      </c>
      <c r="L200" s="16">
        <f>+VLOOKUP($I200,Responsable!$A$1:$F$128,4,FALSE)</f>
        <v>8862</v>
      </c>
      <c r="M200" s="93" t="s">
        <v>90</v>
      </c>
      <c r="N200" s="16" t="str">
        <f>+VLOOKUP($M200,Municipio!$A$1:$F$126,2,FALSE)</f>
        <v>05120</v>
      </c>
      <c r="O200" s="16" t="str">
        <f>+VLOOKUP($M200,Municipio!$A$1:$F$126,3,FALSE)</f>
        <v>Bajo Cauca</v>
      </c>
      <c r="P200" s="16" t="str">
        <f>+VLOOKUP($M200,Municipio!$A$1:$F$126,4,FALSE)</f>
        <v>Z04</v>
      </c>
      <c r="Q200" s="16" t="str">
        <f>+VLOOKUP($M200,Municipio!$A$1:$F$126,5,FALSE)</f>
        <v>BAJO CAUCA</v>
      </c>
      <c r="R200" s="16" t="str">
        <f>+VLOOKUP($M200,Municipio!$A$1:$F$126,6,FALSE)</f>
        <v>R02</v>
      </c>
      <c r="T200" s="16" t="e">
        <f>+VLOOKUP($S200,Vereda!$A$1:$F$126,2,FALSE)</f>
        <v>#N/A</v>
      </c>
      <c r="U200" s="16" t="e">
        <f>+VLOOKUP($S200,Vereda!$A$1:$F$126,3,FALSE)</f>
        <v>#N/A</v>
      </c>
      <c r="Y200" s="16" t="s">
        <v>333</v>
      </c>
      <c r="Z200" s="93" t="s">
        <v>4562</v>
      </c>
      <c r="AA200" s="16">
        <f>+VLOOKUP($Y200,Evento!$A$1:$F$128,2,FALSE)</f>
        <v>3</v>
      </c>
      <c r="AB200" s="93"/>
      <c r="AF200" s="93"/>
      <c r="AG200" s="93"/>
      <c r="AY200" s="101">
        <v>201300204426</v>
      </c>
      <c r="BB200" s="93">
        <v>2</v>
      </c>
      <c r="BC200" s="93"/>
      <c r="BD200" s="93">
        <v>2</v>
      </c>
      <c r="BE200" s="93">
        <v>2</v>
      </c>
      <c r="BF200" s="93">
        <v>2</v>
      </c>
      <c r="BG200" s="93">
        <v>2</v>
      </c>
      <c r="BH200" s="93"/>
      <c r="BI200" s="93"/>
      <c r="BJ200" s="93"/>
      <c r="BK200" s="93"/>
      <c r="BL200" s="93"/>
      <c r="BM200" s="93"/>
      <c r="BN200" s="93"/>
      <c r="BO200" s="93"/>
      <c r="BP200" s="93"/>
      <c r="BQ200" s="93"/>
      <c r="BR200" s="93"/>
      <c r="BS200" s="93"/>
      <c r="BT200" s="93"/>
      <c r="BU200" s="93"/>
      <c r="BV200" s="93"/>
      <c r="BW200" s="93"/>
      <c r="BX200" s="93"/>
      <c r="BY200" s="93"/>
      <c r="BZ200" s="93"/>
      <c r="CA200" s="93"/>
      <c r="CB200" s="93"/>
      <c r="CC200" s="93"/>
      <c r="CD200" s="93"/>
      <c r="CE200" s="103"/>
      <c r="CQ200" s="103" t="s">
        <v>4771</v>
      </c>
      <c r="CS200" s="16"/>
    </row>
    <row r="201" spans="1:97" ht="13.5" customHeight="1" x14ac:dyDescent="0.2">
      <c r="A201" s="16" t="s">
        <v>4507</v>
      </c>
      <c r="B201" s="16" t="str">
        <f t="shared" si="3"/>
        <v>05</v>
      </c>
      <c r="C201" s="16">
        <v>2013</v>
      </c>
      <c r="D201" s="16">
        <v>201305</v>
      </c>
      <c r="E201" s="105"/>
      <c r="F201" s="108"/>
      <c r="G201" s="85">
        <v>1</v>
      </c>
      <c r="H201" s="85" t="s">
        <v>4463</v>
      </c>
      <c r="I201" s="16" t="s">
        <v>4285</v>
      </c>
      <c r="J201" s="16" t="str">
        <f>+VLOOKUP($I201,Responsable!$A$1:$F$128,2,FALSE)</f>
        <v>ana.alvarez@antioquia.gov.co</v>
      </c>
      <c r="K201" s="16" t="str">
        <f>+VLOOKUP($I201,Responsable!$A$1:$F$128,3,FALSE)</f>
        <v>3217707985-3136236780</v>
      </c>
      <c r="L201" s="16">
        <f>+VLOOKUP($I201,Responsable!$A$1:$F$128,4,FALSE)</f>
        <v>8862</v>
      </c>
      <c r="M201" s="93" t="s">
        <v>120</v>
      </c>
      <c r="N201" s="16" t="str">
        <f>+VLOOKUP($M201,Municipio!$A$1:$F$126,2,FALSE)</f>
        <v>05154</v>
      </c>
      <c r="O201" s="16" t="str">
        <f>+VLOOKUP($M201,Municipio!$A$1:$F$126,3,FALSE)</f>
        <v>Bajo Cauca</v>
      </c>
      <c r="P201" s="16" t="str">
        <f>+VLOOKUP($M201,Municipio!$A$1:$F$126,4,FALSE)</f>
        <v>Z04</v>
      </c>
      <c r="Q201" s="16" t="str">
        <f>+VLOOKUP($M201,Municipio!$A$1:$F$126,5,FALSE)</f>
        <v>BAJO CAUCA</v>
      </c>
      <c r="R201" s="16" t="str">
        <f>+VLOOKUP($M201,Municipio!$A$1:$F$126,6,FALSE)</f>
        <v>R02</v>
      </c>
      <c r="T201" s="16" t="e">
        <f>+VLOOKUP($S201,Vereda!$A$1:$F$126,2,FALSE)</f>
        <v>#N/A</v>
      </c>
      <c r="U201" s="16" t="e">
        <f>+VLOOKUP($S201,Vereda!$A$1:$F$126,3,FALSE)</f>
        <v>#N/A</v>
      </c>
      <c r="Y201" s="16" t="s">
        <v>348</v>
      </c>
      <c r="Z201" s="93" t="s">
        <v>4544</v>
      </c>
      <c r="AA201" s="16">
        <f>+VLOOKUP($Y201,Evento!$A$1:$F$128,2,FALSE)</f>
        <v>18</v>
      </c>
      <c r="AB201" s="93"/>
      <c r="AF201" s="93"/>
      <c r="AG201" s="93"/>
      <c r="AY201" s="101" t="s">
        <v>4671</v>
      </c>
      <c r="BB201" s="93"/>
      <c r="BC201" s="93"/>
      <c r="BD201" s="93"/>
      <c r="BE201" s="93"/>
      <c r="BF201" s="93"/>
      <c r="BG201" s="93"/>
      <c r="BH201" s="93"/>
      <c r="BI201" s="93"/>
      <c r="BJ201" s="93"/>
      <c r="BK201" s="93"/>
      <c r="BL201" s="93"/>
      <c r="BM201" s="93"/>
      <c r="BN201" s="93"/>
      <c r="BO201" s="93"/>
      <c r="BP201" s="93"/>
      <c r="BQ201" s="93"/>
      <c r="BR201" s="93"/>
      <c r="BS201" s="93"/>
      <c r="BT201" s="93"/>
      <c r="BU201" s="93"/>
      <c r="BV201" s="93"/>
      <c r="BW201" s="93"/>
      <c r="BX201" s="93"/>
      <c r="BY201" s="93"/>
      <c r="BZ201" s="93"/>
      <c r="CA201" s="93"/>
      <c r="CB201" s="93"/>
      <c r="CC201" s="93"/>
      <c r="CD201" s="93"/>
      <c r="CE201" s="93"/>
      <c r="CQ201" s="93" t="s">
        <v>4772</v>
      </c>
      <c r="CS201" s="16"/>
    </row>
    <row r="202" spans="1:97" ht="13.5" customHeight="1" x14ac:dyDescent="0.2">
      <c r="A202" s="16" t="s">
        <v>4507</v>
      </c>
      <c r="B202" s="16" t="str">
        <f t="shared" si="3"/>
        <v>05</v>
      </c>
      <c r="C202" s="16">
        <v>2013</v>
      </c>
      <c r="D202" s="16">
        <v>201305</v>
      </c>
      <c r="E202" s="105">
        <v>41425</v>
      </c>
      <c r="F202" s="108">
        <v>41418</v>
      </c>
      <c r="G202" s="85">
        <v>1</v>
      </c>
      <c r="H202" s="85" t="s">
        <v>4463</v>
      </c>
      <c r="I202" s="16" t="s">
        <v>4285</v>
      </c>
      <c r="J202" s="16" t="str">
        <f>+VLOOKUP($I202,Responsable!$A$1:$F$128,2,FALSE)</f>
        <v>ana.alvarez@antioquia.gov.co</v>
      </c>
      <c r="K202" s="16" t="str">
        <f>+VLOOKUP($I202,Responsable!$A$1:$F$128,3,FALSE)</f>
        <v>3217707985-3136236780</v>
      </c>
      <c r="L202" s="16">
        <f>+VLOOKUP($I202,Responsable!$A$1:$F$128,4,FALSE)</f>
        <v>8862</v>
      </c>
      <c r="M202" s="93" t="s">
        <v>296</v>
      </c>
      <c r="N202" s="16" t="str">
        <f>+VLOOKUP($M202,Municipio!$A$1:$F$126,2,FALSE)</f>
        <v>05837</v>
      </c>
      <c r="O202" s="16" t="str">
        <f>+VLOOKUP($M202,Municipio!$A$1:$F$126,3,FALSE)</f>
        <v>Centro</v>
      </c>
      <c r="P202" s="16" t="str">
        <f>+VLOOKUP($M202,Municipio!$A$1:$F$126,4,FALSE)</f>
        <v>Z23</v>
      </c>
      <c r="Q202" s="16" t="str">
        <f>+VLOOKUP($M202,Municipio!$A$1:$F$126,5,FALSE)</f>
        <v>URABÁ</v>
      </c>
      <c r="R202" s="16" t="str">
        <f>+VLOOKUP($M202,Municipio!$A$1:$F$126,6,FALSE)</f>
        <v>R09</v>
      </c>
      <c r="T202" s="16" t="e">
        <f>+VLOOKUP($S202,Vereda!$A$1:$F$126,2,FALSE)</f>
        <v>#N/A</v>
      </c>
      <c r="U202" s="16" t="e">
        <f>+VLOOKUP($S202,Vereda!$A$1:$F$126,3,FALSE)</f>
        <v>#N/A</v>
      </c>
      <c r="Y202" s="16" t="s">
        <v>348</v>
      </c>
      <c r="Z202" s="93" t="s">
        <v>4544</v>
      </c>
      <c r="AA202" s="16">
        <f>+VLOOKUP($Y202,Evento!$A$1:$F$128,2,FALSE)</f>
        <v>18</v>
      </c>
      <c r="AB202" s="93"/>
      <c r="AF202" s="93"/>
      <c r="AG202" s="93"/>
      <c r="AY202" s="101">
        <v>201300194540</v>
      </c>
      <c r="BB202" s="93"/>
      <c r="BC202" s="93"/>
      <c r="BD202" s="93"/>
      <c r="BE202" s="93"/>
      <c r="BF202" s="93"/>
      <c r="BG202" s="93"/>
      <c r="BH202" s="93"/>
      <c r="BI202" s="93"/>
      <c r="BJ202" s="93"/>
      <c r="BK202" s="93"/>
      <c r="BL202" s="93"/>
      <c r="BM202" s="93"/>
      <c r="BN202" s="93"/>
      <c r="BO202" s="93"/>
      <c r="BP202" s="93"/>
      <c r="BQ202" s="93"/>
      <c r="BR202" s="93"/>
      <c r="BS202" s="93"/>
      <c r="BT202" s="93"/>
      <c r="BU202" s="93"/>
      <c r="BV202" s="93"/>
      <c r="BW202" s="93"/>
      <c r="BX202" s="93"/>
      <c r="BY202" s="93"/>
      <c r="BZ202" s="93"/>
      <c r="CA202" s="93"/>
      <c r="CB202" s="93"/>
      <c r="CC202" s="93"/>
      <c r="CD202" s="93"/>
      <c r="CE202" s="93"/>
      <c r="CQ202" s="93" t="s">
        <v>4773</v>
      </c>
      <c r="CS202" s="16"/>
    </row>
    <row r="203" spans="1:97" ht="13.5" customHeight="1" x14ac:dyDescent="0.2">
      <c r="A203" s="16" t="s">
        <v>4507</v>
      </c>
      <c r="B203" s="16" t="str">
        <f t="shared" si="3"/>
        <v>05</v>
      </c>
      <c r="C203" s="16">
        <v>2013</v>
      </c>
      <c r="D203" s="16">
        <v>201305</v>
      </c>
      <c r="E203" s="105">
        <v>41424</v>
      </c>
      <c r="F203" s="108"/>
      <c r="G203" s="85">
        <v>1</v>
      </c>
      <c r="H203" s="85" t="s">
        <v>4463</v>
      </c>
      <c r="I203" s="16" t="s">
        <v>4285</v>
      </c>
      <c r="J203" s="16" t="str">
        <f>+VLOOKUP($I203,Responsable!$A$1:$F$128,2,FALSE)</f>
        <v>ana.alvarez@antioquia.gov.co</v>
      </c>
      <c r="K203" s="16" t="str">
        <f>+VLOOKUP($I203,Responsable!$A$1:$F$128,3,FALSE)</f>
        <v>3217707985-3136236780</v>
      </c>
      <c r="L203" s="16">
        <f>+VLOOKUP($I203,Responsable!$A$1:$F$128,4,FALSE)</f>
        <v>8862</v>
      </c>
      <c r="M203" s="93" t="s">
        <v>86</v>
      </c>
      <c r="N203" s="16" t="str">
        <f>+VLOOKUP($M203,Municipio!$A$1:$F$126,2,FALSE)</f>
        <v>05107</v>
      </c>
      <c r="O203" s="16" t="str">
        <f>+VLOOKUP($M203,Municipio!$A$1:$F$126,3,FALSE)</f>
        <v>Vertiente Chorros Blancos</v>
      </c>
      <c r="P203" s="16" t="str">
        <f>+VLOOKUP($M203,Municipio!$A$1:$F$126,4,FALSE)</f>
        <v>Z10</v>
      </c>
      <c r="Q203" s="16" t="str">
        <f>+VLOOKUP($M203,Municipio!$A$1:$F$126,5,FALSE)</f>
        <v>NORTE</v>
      </c>
      <c r="R203" s="16" t="str">
        <f>+VLOOKUP($M203,Municipio!$A$1:$F$126,6,FALSE)</f>
        <v>R05</v>
      </c>
      <c r="T203" s="16" t="e">
        <f>+VLOOKUP($S203,Vereda!$A$1:$F$126,2,FALSE)</f>
        <v>#N/A</v>
      </c>
      <c r="U203" s="16" t="e">
        <f>+VLOOKUP($S203,Vereda!$A$1:$F$126,3,FALSE)</f>
        <v>#N/A</v>
      </c>
      <c r="Y203" s="16" t="s">
        <v>344</v>
      </c>
      <c r="Z203" s="93" t="s">
        <v>4551</v>
      </c>
      <c r="AA203" s="16">
        <f>+VLOOKUP($Y203,Evento!$A$1:$F$128,2,FALSE)</f>
        <v>14</v>
      </c>
      <c r="AB203" s="93"/>
      <c r="AF203" s="93"/>
      <c r="AG203" s="93"/>
      <c r="AY203" s="101">
        <v>201300203231</v>
      </c>
      <c r="BB203" s="93"/>
      <c r="BC203" s="93"/>
      <c r="BD203" s="93"/>
      <c r="BE203" s="93"/>
      <c r="BF203" s="93"/>
      <c r="BG203" s="93"/>
      <c r="BH203" s="93"/>
      <c r="BI203" s="93"/>
      <c r="BJ203" s="93">
        <v>218</v>
      </c>
      <c r="BK203" s="93"/>
      <c r="BL203" s="93"/>
      <c r="BM203" s="93"/>
      <c r="BN203" s="93"/>
      <c r="BO203" s="93"/>
      <c r="BP203" s="93"/>
      <c r="BQ203" s="93"/>
      <c r="BR203" s="93"/>
      <c r="BS203" s="93"/>
      <c r="BT203" s="93"/>
      <c r="BU203" s="93"/>
      <c r="BV203" s="93"/>
      <c r="BW203" s="93">
        <v>4</v>
      </c>
      <c r="BX203" s="93"/>
      <c r="BY203" s="93"/>
      <c r="BZ203" s="93"/>
      <c r="CA203" s="93"/>
      <c r="CB203" s="93"/>
      <c r="CC203" s="93"/>
      <c r="CD203" s="93"/>
      <c r="CE203" s="93"/>
      <c r="CQ203" s="93" t="s">
        <v>4724</v>
      </c>
      <c r="CS203" s="16"/>
    </row>
    <row r="204" spans="1:97" ht="13.5" customHeight="1" x14ac:dyDescent="0.2">
      <c r="A204" s="16" t="s">
        <v>4507</v>
      </c>
      <c r="B204" s="16" t="str">
        <f t="shared" si="3"/>
        <v>05</v>
      </c>
      <c r="C204" s="16">
        <v>2013</v>
      </c>
      <c r="D204" s="16">
        <v>201305</v>
      </c>
      <c r="E204" s="105"/>
      <c r="F204" s="108"/>
      <c r="G204" s="85">
        <v>1</v>
      </c>
      <c r="H204" s="85" t="s">
        <v>4463</v>
      </c>
      <c r="I204" s="16" t="s">
        <v>4285</v>
      </c>
      <c r="J204" s="16" t="str">
        <f>+VLOOKUP($I204,Responsable!$A$1:$F$128,2,FALSE)</f>
        <v>ana.alvarez@antioquia.gov.co</v>
      </c>
      <c r="K204" s="16" t="str">
        <f>+VLOOKUP($I204,Responsable!$A$1:$F$128,3,FALSE)</f>
        <v>3217707985-3136236780</v>
      </c>
      <c r="L204" s="16">
        <f>+VLOOKUP($I204,Responsable!$A$1:$F$128,4,FALSE)</f>
        <v>8862</v>
      </c>
      <c r="M204" s="93" t="s">
        <v>162</v>
      </c>
      <c r="N204" s="16" t="str">
        <f>+VLOOKUP($M204,Municipio!$A$1:$F$126,2,FALSE)</f>
        <v>05284</v>
      </c>
      <c r="O204" s="16" t="str">
        <f>+VLOOKUP($M204,Municipio!$A$1:$F$126,3,FALSE)</f>
        <v>Cuenca del Río Sucio</v>
      </c>
      <c r="P204" s="16" t="str">
        <f>+VLOOKUP($M204,Municipio!$A$1:$F$126,4,FALSE)</f>
        <v>Z13</v>
      </c>
      <c r="Q204" s="16" t="str">
        <f>+VLOOKUP($M204,Municipio!$A$1:$F$126,5,FALSE)</f>
        <v>OCCIDENTE</v>
      </c>
      <c r="R204" s="16" t="str">
        <f>+VLOOKUP($M204,Municipio!$A$1:$F$126,6,FALSE)</f>
        <v>R06</v>
      </c>
      <c r="T204" s="16" t="e">
        <f>+VLOOKUP($S204,Vereda!$A$1:$F$126,2,FALSE)</f>
        <v>#N/A</v>
      </c>
      <c r="U204" s="16" t="e">
        <f>+VLOOKUP($S204,Vereda!$A$1:$F$126,3,FALSE)</f>
        <v>#N/A</v>
      </c>
      <c r="Y204" s="85" t="s">
        <v>360</v>
      </c>
      <c r="Z204" s="93" t="s">
        <v>360</v>
      </c>
      <c r="AA204" s="16">
        <f>+VLOOKUP($Y204,Evento!$A$1:$F$128,2,FALSE)</f>
        <v>30</v>
      </c>
      <c r="AB204" s="93"/>
      <c r="AF204" s="93"/>
      <c r="AG204" s="93"/>
      <c r="AY204" s="101" t="s">
        <v>4671</v>
      </c>
      <c r="BB204" s="93">
        <v>6</v>
      </c>
      <c r="BC204" s="93"/>
      <c r="BD204" s="93"/>
      <c r="BE204" s="93"/>
      <c r="BF204" s="93"/>
      <c r="BG204" s="93"/>
      <c r="BH204" s="93"/>
      <c r="BI204" s="93"/>
      <c r="BJ204" s="93"/>
      <c r="BK204" s="93"/>
      <c r="BL204" s="93">
        <v>100</v>
      </c>
      <c r="BM204" s="93"/>
      <c r="BN204" s="93"/>
      <c r="BO204" s="93"/>
      <c r="BP204" s="93"/>
      <c r="BQ204" s="93"/>
      <c r="BR204" s="93"/>
      <c r="BS204" s="93"/>
      <c r="BT204" s="93"/>
      <c r="BU204" s="93"/>
      <c r="BV204" s="93"/>
      <c r="BW204" s="93"/>
      <c r="BX204" s="93"/>
      <c r="BY204" s="93"/>
      <c r="BZ204" s="93"/>
      <c r="CA204" s="93"/>
      <c r="CB204" s="93"/>
      <c r="CC204" s="93"/>
      <c r="CD204" s="93"/>
      <c r="CE204" s="93"/>
      <c r="CQ204" s="93" t="s">
        <v>4725</v>
      </c>
      <c r="CS204" s="16"/>
    </row>
    <row r="205" spans="1:97" ht="13.5" customHeight="1" x14ac:dyDescent="0.2">
      <c r="A205" s="16" t="s">
        <v>4508</v>
      </c>
      <c r="B205" s="16" t="str">
        <f t="shared" si="3"/>
        <v>06</v>
      </c>
      <c r="C205" s="16">
        <v>2013</v>
      </c>
      <c r="D205" s="16">
        <v>201306</v>
      </c>
      <c r="E205" s="105">
        <v>41436</v>
      </c>
      <c r="F205" s="108">
        <v>41431</v>
      </c>
      <c r="G205" s="85">
        <v>1</v>
      </c>
      <c r="H205" s="85" t="s">
        <v>4463</v>
      </c>
      <c r="I205" s="16" t="s">
        <v>4285</v>
      </c>
      <c r="J205" s="16" t="str">
        <f>+VLOOKUP($I205,Responsable!$A$1:$F$128,2,FALSE)</f>
        <v>ana.alvarez@antioquia.gov.co</v>
      </c>
      <c r="K205" s="16" t="str">
        <f>+VLOOKUP($I205,Responsable!$A$1:$F$128,3,FALSE)</f>
        <v>3217707985-3136236780</v>
      </c>
      <c r="L205" s="16">
        <f>+VLOOKUP($I205,Responsable!$A$1:$F$128,4,FALSE)</f>
        <v>8862</v>
      </c>
      <c r="M205" s="93" t="s">
        <v>74</v>
      </c>
      <c r="N205" s="16" t="str">
        <f>+VLOOKUP($M205,Municipio!$A$1:$F$126,2,FALSE)</f>
        <v>05088</v>
      </c>
      <c r="O205" s="16" t="str">
        <f>+VLOOKUP($M205,Municipio!$A$1:$F$126,3,FALSE)</f>
        <v xml:space="preserve">Norte </v>
      </c>
      <c r="P205" s="16" t="str">
        <f>+VLOOKUP($M205,Municipio!$A$1:$F$126,4,FALSE)</f>
        <v>Z02</v>
      </c>
      <c r="Q205" s="16" t="str">
        <f>+VLOOKUP($M205,Municipio!$A$1:$F$126,5,FALSE)</f>
        <v>VALLE DE ABURRÁ</v>
      </c>
      <c r="R205" s="16" t="str">
        <f>+VLOOKUP($M205,Municipio!$A$1:$F$126,6,FALSE)</f>
        <v>R01</v>
      </c>
      <c r="T205" s="16" t="e">
        <f>+VLOOKUP($S205,Vereda!$A$1:$F$126,2,FALSE)</f>
        <v>#N/A</v>
      </c>
      <c r="U205" s="16" t="e">
        <f>+VLOOKUP($S205,Vereda!$A$1:$F$126,3,FALSE)</f>
        <v>#N/A</v>
      </c>
      <c r="Y205" s="16" t="s">
        <v>337</v>
      </c>
      <c r="Z205" s="93" t="s">
        <v>4563</v>
      </c>
      <c r="AA205" s="16">
        <f>+VLOOKUP($Y205,Evento!$A$1:$F$128,2,FALSE)</f>
        <v>7</v>
      </c>
      <c r="AB205" s="93"/>
      <c r="AF205" s="93"/>
      <c r="AG205" s="93"/>
      <c r="AY205" s="101">
        <v>201300211500</v>
      </c>
      <c r="BB205" s="93">
        <v>3</v>
      </c>
      <c r="BC205" s="93">
        <v>3</v>
      </c>
      <c r="BD205" s="93">
        <v>13</v>
      </c>
      <c r="BE205" s="93">
        <v>3</v>
      </c>
      <c r="BF205" s="93">
        <v>3</v>
      </c>
      <c r="BG205" s="93">
        <v>3</v>
      </c>
      <c r="BH205" s="93"/>
      <c r="BI205" s="93"/>
      <c r="BJ205" s="93"/>
      <c r="BK205" s="93"/>
      <c r="BL205" s="93"/>
      <c r="BM205" s="93"/>
      <c r="BN205" s="93"/>
      <c r="BO205" s="93"/>
      <c r="BP205" s="93"/>
      <c r="BQ205" s="93"/>
      <c r="BR205" s="93"/>
      <c r="BS205" s="93"/>
      <c r="BT205" s="93"/>
      <c r="BU205" s="93"/>
      <c r="BV205" s="93"/>
      <c r="BW205" s="93"/>
      <c r="BX205" s="93"/>
      <c r="BY205" s="93"/>
      <c r="BZ205" s="93"/>
      <c r="CA205" s="93"/>
      <c r="CB205" s="93"/>
      <c r="CC205" s="93"/>
      <c r="CD205" s="93"/>
      <c r="CE205" s="93"/>
      <c r="CQ205" s="93" t="s">
        <v>4726</v>
      </c>
      <c r="CS205" s="16"/>
    </row>
    <row r="206" spans="1:97" ht="13.5" customHeight="1" x14ac:dyDescent="0.2">
      <c r="A206" s="16" t="s">
        <v>4508</v>
      </c>
      <c r="B206" s="16" t="str">
        <f t="shared" si="3"/>
        <v>06</v>
      </c>
      <c r="C206" s="16">
        <v>2013</v>
      </c>
      <c r="D206" s="16">
        <v>201306</v>
      </c>
      <c r="E206" s="105">
        <v>41432</v>
      </c>
      <c r="F206" s="108"/>
      <c r="G206" s="85">
        <v>1</v>
      </c>
      <c r="H206" s="85" t="s">
        <v>4463</v>
      </c>
      <c r="I206" s="16" t="s">
        <v>4285</v>
      </c>
      <c r="J206" s="16" t="str">
        <f>+VLOOKUP($I206,Responsable!$A$1:$F$128,2,FALSE)</f>
        <v>ana.alvarez@antioquia.gov.co</v>
      </c>
      <c r="K206" s="16" t="str">
        <f>+VLOOKUP($I206,Responsable!$A$1:$F$128,3,FALSE)</f>
        <v>3217707985-3136236780</v>
      </c>
      <c r="L206" s="16">
        <f>+VLOOKUP($I206,Responsable!$A$1:$F$128,4,FALSE)</f>
        <v>8862</v>
      </c>
      <c r="M206" s="93" t="s">
        <v>214</v>
      </c>
      <c r="N206" s="16" t="str">
        <f>+VLOOKUP($M206,Municipio!$A$1:$F$126,2,FALSE)</f>
        <v>05480</v>
      </c>
      <c r="O206" s="16" t="str">
        <f>+VLOOKUP($M206,Municipio!$A$1:$F$126,3,FALSE)</f>
        <v>Centro</v>
      </c>
      <c r="P206" s="16" t="str">
        <f>+VLOOKUP($M206,Municipio!$A$1:$F$126,4,FALSE)</f>
        <v>Z23</v>
      </c>
      <c r="Q206" s="16" t="str">
        <f>+VLOOKUP($M206,Municipio!$A$1:$F$126,5,FALSE)</f>
        <v>URABÁ</v>
      </c>
      <c r="R206" s="16" t="str">
        <f>+VLOOKUP($M206,Municipio!$A$1:$F$126,6,FALSE)</f>
        <v>R09</v>
      </c>
      <c r="T206" s="16" t="e">
        <f>+VLOOKUP($S206,Vereda!$A$1:$F$126,2,FALSE)</f>
        <v>#N/A</v>
      </c>
      <c r="U206" s="16" t="e">
        <f>+VLOOKUP($S206,Vereda!$A$1:$F$126,3,FALSE)</f>
        <v>#N/A</v>
      </c>
      <c r="Y206" s="85" t="s">
        <v>360</v>
      </c>
      <c r="Z206" s="93" t="s">
        <v>4577</v>
      </c>
      <c r="AA206" s="16">
        <f>+VLOOKUP($Y206,Evento!$A$1:$F$128,2,FALSE)</f>
        <v>30</v>
      </c>
      <c r="AB206" s="93"/>
      <c r="AF206" s="93"/>
      <c r="AG206" s="93"/>
      <c r="AY206" s="101"/>
      <c r="BB206" s="93">
        <v>40</v>
      </c>
      <c r="BC206" s="93">
        <v>40</v>
      </c>
      <c r="BD206" s="93">
        <v>40</v>
      </c>
      <c r="BE206" s="93">
        <v>60</v>
      </c>
      <c r="BF206" s="93"/>
      <c r="BG206" s="93">
        <v>40</v>
      </c>
      <c r="BH206" s="93"/>
      <c r="BI206" s="93"/>
      <c r="BJ206" s="93"/>
      <c r="BK206" s="93"/>
      <c r="BL206" s="93">
        <v>450</v>
      </c>
      <c r="BM206" s="93"/>
      <c r="BN206" s="93"/>
      <c r="BO206" s="93"/>
      <c r="BP206" s="93"/>
      <c r="BQ206" s="93">
        <v>2</v>
      </c>
      <c r="BR206" s="93"/>
      <c r="BS206" s="93"/>
      <c r="BT206" s="93"/>
      <c r="BU206" s="93"/>
      <c r="BV206" s="93"/>
      <c r="BW206" s="93"/>
      <c r="BX206" s="93"/>
      <c r="BY206" s="93"/>
      <c r="BZ206" s="93"/>
      <c r="CA206" s="93"/>
      <c r="CB206" s="93"/>
      <c r="CC206" s="93"/>
      <c r="CD206" s="93"/>
      <c r="CE206" s="93"/>
      <c r="CQ206" s="93" t="s">
        <v>4727</v>
      </c>
      <c r="CS206" s="16"/>
    </row>
    <row r="207" spans="1:97" ht="13.5" customHeight="1" x14ac:dyDescent="0.2">
      <c r="A207" s="16" t="s">
        <v>4508</v>
      </c>
      <c r="B207" s="16" t="str">
        <f t="shared" si="3"/>
        <v>06</v>
      </c>
      <c r="C207" s="16">
        <v>2013</v>
      </c>
      <c r="D207" s="16">
        <v>201306</v>
      </c>
      <c r="E207" s="105">
        <v>41436</v>
      </c>
      <c r="F207" s="108">
        <v>41432</v>
      </c>
      <c r="G207" s="85">
        <v>1</v>
      </c>
      <c r="H207" s="85" t="s">
        <v>4463</v>
      </c>
      <c r="I207" s="16" t="s">
        <v>4285</v>
      </c>
      <c r="J207" s="16" t="str">
        <f>+VLOOKUP($I207,Responsable!$A$1:$F$128,2,FALSE)</f>
        <v>ana.alvarez@antioquia.gov.co</v>
      </c>
      <c r="K207" s="16" t="str">
        <f>+VLOOKUP($I207,Responsable!$A$1:$F$128,3,FALSE)</f>
        <v>3217707985-3136236780</v>
      </c>
      <c r="L207" s="16">
        <f>+VLOOKUP($I207,Responsable!$A$1:$F$128,4,FALSE)</f>
        <v>8862</v>
      </c>
      <c r="M207" s="93" t="s">
        <v>74</v>
      </c>
      <c r="N207" s="16" t="str">
        <f>+VLOOKUP($M207,Municipio!$A$1:$F$126,2,FALSE)</f>
        <v>05088</v>
      </c>
      <c r="O207" s="16" t="str">
        <f>+VLOOKUP($M207,Municipio!$A$1:$F$126,3,FALSE)</f>
        <v xml:space="preserve">Norte </v>
      </c>
      <c r="P207" s="16" t="str">
        <f>+VLOOKUP($M207,Municipio!$A$1:$F$126,4,FALSE)</f>
        <v>Z02</v>
      </c>
      <c r="Q207" s="16" t="str">
        <f>+VLOOKUP($M207,Municipio!$A$1:$F$126,5,FALSE)</f>
        <v>VALLE DE ABURRÁ</v>
      </c>
      <c r="R207" s="16" t="str">
        <f>+VLOOKUP($M207,Municipio!$A$1:$F$126,6,FALSE)</f>
        <v>R01</v>
      </c>
      <c r="T207" s="16" t="e">
        <f>+VLOOKUP($S207,Vereda!$A$1:$F$126,2,FALSE)</f>
        <v>#N/A</v>
      </c>
      <c r="U207" s="16" t="e">
        <f>+VLOOKUP($S207,Vereda!$A$1:$F$126,3,FALSE)</f>
        <v>#N/A</v>
      </c>
      <c r="Y207" s="16" t="s">
        <v>337</v>
      </c>
      <c r="Z207" s="93" t="s">
        <v>4563</v>
      </c>
      <c r="AA207" s="16">
        <f>+VLOOKUP($Y207,Evento!$A$1:$F$128,2,FALSE)</f>
        <v>7</v>
      </c>
      <c r="AB207" s="93"/>
      <c r="AF207" s="93"/>
      <c r="AG207" s="93"/>
      <c r="AY207" s="101">
        <v>201300214031</v>
      </c>
      <c r="BB207" s="93">
        <v>2</v>
      </c>
      <c r="BC207" s="93">
        <v>2</v>
      </c>
      <c r="BD207" s="93">
        <v>2</v>
      </c>
      <c r="BE207" s="93"/>
      <c r="BF207" s="93"/>
      <c r="BG207" s="93"/>
      <c r="BH207" s="93"/>
      <c r="BI207" s="93"/>
      <c r="BJ207" s="93"/>
      <c r="BK207" s="93"/>
      <c r="BL207" s="93"/>
      <c r="BM207" s="93"/>
      <c r="BN207" s="93"/>
      <c r="BO207" s="93"/>
      <c r="BP207" s="93"/>
      <c r="BQ207" s="93"/>
      <c r="BR207" s="93"/>
      <c r="BS207" s="93"/>
      <c r="BT207" s="93"/>
      <c r="BU207" s="93"/>
      <c r="BV207" s="93"/>
      <c r="BW207" s="93"/>
      <c r="BX207" s="93"/>
      <c r="BY207" s="93"/>
      <c r="BZ207" s="93"/>
      <c r="CA207" s="93"/>
      <c r="CB207" s="93"/>
      <c r="CC207" s="93"/>
      <c r="CD207" s="93"/>
      <c r="CE207" s="93"/>
      <c r="CQ207" s="93" t="s">
        <v>4728</v>
      </c>
      <c r="CS207" s="16"/>
    </row>
    <row r="208" spans="1:97" ht="13.5" customHeight="1" x14ac:dyDescent="0.2">
      <c r="A208" s="16" t="s">
        <v>4508</v>
      </c>
      <c r="B208" s="16" t="str">
        <f t="shared" si="3"/>
        <v>06</v>
      </c>
      <c r="C208" s="16">
        <v>2013</v>
      </c>
      <c r="D208" s="16">
        <v>201306</v>
      </c>
      <c r="E208" s="105"/>
      <c r="F208" s="108"/>
      <c r="G208" s="85">
        <v>1</v>
      </c>
      <c r="H208" s="85" t="s">
        <v>4463</v>
      </c>
      <c r="I208" s="16" t="s">
        <v>4285</v>
      </c>
      <c r="J208" s="16" t="str">
        <f>+VLOOKUP($I208,Responsable!$A$1:$F$128,2,FALSE)</f>
        <v>ana.alvarez@antioquia.gov.co</v>
      </c>
      <c r="K208" s="16" t="str">
        <f>+VLOOKUP($I208,Responsable!$A$1:$F$128,3,FALSE)</f>
        <v>3217707985-3136236780</v>
      </c>
      <c r="L208" s="16">
        <f>+VLOOKUP($I208,Responsable!$A$1:$F$128,4,FALSE)</f>
        <v>8862</v>
      </c>
      <c r="M208" s="93" t="s">
        <v>189</v>
      </c>
      <c r="N208" s="16" t="str">
        <f>+VLOOKUP($M208,Municipio!$A$1:$F$126,2,FALSE)</f>
        <v>05368</v>
      </c>
      <c r="O208" s="16" t="str">
        <f>+VLOOKUP($M208,Municipio!$A$1:$F$126,3,FALSE)</f>
        <v>Cartama</v>
      </c>
      <c r="P208" s="16" t="str">
        <f>+VLOOKUP($M208,Municipio!$A$1:$F$126,4,FALSE)</f>
        <v>Z22</v>
      </c>
      <c r="Q208" s="16" t="str">
        <f>+VLOOKUP($M208,Municipio!$A$1:$F$126,5,FALSE)</f>
        <v>SUROESTE</v>
      </c>
      <c r="R208" s="16" t="str">
        <f>+VLOOKUP($M208,Municipio!$A$1:$F$126,6,FALSE)</f>
        <v>R08</v>
      </c>
      <c r="T208" s="16" t="e">
        <f>+VLOOKUP($S208,Vereda!$A$1:$F$126,2,FALSE)</f>
        <v>#N/A</v>
      </c>
      <c r="U208" s="16" t="e">
        <f>+VLOOKUP($S208,Vereda!$A$1:$F$126,3,FALSE)</f>
        <v>#N/A</v>
      </c>
      <c r="Y208" s="16" t="s">
        <v>4425</v>
      </c>
      <c r="Z208" s="93" t="s">
        <v>4564</v>
      </c>
      <c r="AA208" s="16">
        <f>+VLOOKUP($Y208,Evento!$A$1:$F$128,2,FALSE)</f>
        <v>37</v>
      </c>
      <c r="AB208" s="93"/>
      <c r="AF208" s="93"/>
      <c r="AG208" s="93"/>
      <c r="AY208" s="101" t="s">
        <v>4671</v>
      </c>
      <c r="BB208" s="93"/>
      <c r="BC208" s="93"/>
      <c r="BD208" s="93"/>
      <c r="BE208" s="93"/>
      <c r="BF208" s="93"/>
      <c r="BG208" s="93"/>
      <c r="BH208" s="93"/>
      <c r="BI208" s="93"/>
      <c r="BJ208" s="93"/>
      <c r="BK208" s="93"/>
      <c r="BL208" s="93"/>
      <c r="BM208" s="93"/>
      <c r="BN208" s="93"/>
      <c r="BO208" s="93"/>
      <c r="BP208" s="93"/>
      <c r="BQ208" s="93"/>
      <c r="BR208" s="93"/>
      <c r="BS208" s="93"/>
      <c r="BT208" s="93"/>
      <c r="BU208" s="93"/>
      <c r="BV208" s="93"/>
      <c r="BW208" s="93"/>
      <c r="BX208" s="93"/>
      <c r="BY208" s="93"/>
      <c r="BZ208" s="93"/>
      <c r="CA208" s="93"/>
      <c r="CB208" s="93"/>
      <c r="CC208" s="93"/>
      <c r="CD208" s="93"/>
      <c r="CE208" s="103"/>
      <c r="CQ208" s="103" t="s">
        <v>4774</v>
      </c>
      <c r="CS208" s="16"/>
    </row>
    <row r="209" spans="1:97" ht="13.5" customHeight="1" x14ac:dyDescent="0.2">
      <c r="A209" s="16" t="s">
        <v>4508</v>
      </c>
      <c r="B209" s="16" t="str">
        <f t="shared" si="3"/>
        <v>06</v>
      </c>
      <c r="C209" s="16">
        <v>2013</v>
      </c>
      <c r="D209" s="16">
        <v>201306</v>
      </c>
      <c r="E209" s="105">
        <v>41437</v>
      </c>
      <c r="F209" s="108">
        <v>41432</v>
      </c>
      <c r="G209" s="85">
        <v>1</v>
      </c>
      <c r="H209" s="85" t="s">
        <v>4463</v>
      </c>
      <c r="I209" s="16" t="s">
        <v>4285</v>
      </c>
      <c r="J209" s="16" t="str">
        <f>+VLOOKUP($I209,Responsable!$A$1:$F$128,2,FALSE)</f>
        <v>ana.alvarez@antioquia.gov.co</v>
      </c>
      <c r="K209" s="16" t="str">
        <f>+VLOOKUP($I209,Responsable!$A$1:$F$128,3,FALSE)</f>
        <v>3217707985-3136236780</v>
      </c>
      <c r="L209" s="16">
        <f>+VLOOKUP($I209,Responsable!$A$1:$F$128,4,FALSE)</f>
        <v>8862</v>
      </c>
      <c r="M209" s="93" t="s">
        <v>6</v>
      </c>
      <c r="N209" s="16" t="str">
        <f>+VLOOKUP($M209,Municipio!$A$1:$F$126,2,FALSE)</f>
        <v>05002</v>
      </c>
      <c r="O209" s="16" t="str">
        <f>+VLOOKUP($M209,Municipio!$A$1:$F$126,3,FALSE)</f>
        <v>Páramo</v>
      </c>
      <c r="P209" s="16" t="str">
        <f>+VLOOKUP($M209,Municipio!$A$1:$F$126,4,FALSE)</f>
        <v>Z15</v>
      </c>
      <c r="Q209" s="16" t="str">
        <f>+VLOOKUP($M209,Municipio!$A$1:$F$126,5,FALSE)</f>
        <v>ORIENTE</v>
      </c>
      <c r="R209" s="16" t="str">
        <f>+VLOOKUP($M209,Municipio!$A$1:$F$126,6,FALSE)</f>
        <v>R07</v>
      </c>
      <c r="T209" s="16" t="e">
        <f>+VLOOKUP($S209,Vereda!$A$1:$F$126,2,FALSE)</f>
        <v>#N/A</v>
      </c>
      <c r="U209" s="16" t="e">
        <f>+VLOOKUP($S209,Vereda!$A$1:$F$126,3,FALSE)</f>
        <v>#N/A</v>
      </c>
      <c r="Y209" s="16" t="s">
        <v>4541</v>
      </c>
      <c r="Z209" s="93" t="s">
        <v>337</v>
      </c>
      <c r="AA209" s="16">
        <f>+VLOOKUP($Y209,Evento!$A$1:$F$128,2,FALSE)</f>
        <v>4</v>
      </c>
      <c r="AB209" s="93"/>
      <c r="AF209" s="93"/>
      <c r="AG209" s="93"/>
      <c r="AY209" s="101">
        <v>201300214610</v>
      </c>
      <c r="BB209" s="93">
        <v>9</v>
      </c>
      <c r="BC209" s="93">
        <v>9</v>
      </c>
      <c r="BD209" s="93">
        <v>9</v>
      </c>
      <c r="BE209" s="93"/>
      <c r="BF209" s="93"/>
      <c r="BG209" s="93"/>
      <c r="BH209" s="93"/>
      <c r="BI209" s="93"/>
      <c r="BJ209" s="93"/>
      <c r="BK209" s="93"/>
      <c r="BL209" s="93"/>
      <c r="BM209" s="93"/>
      <c r="BN209" s="93"/>
      <c r="BO209" s="93"/>
      <c r="BP209" s="93"/>
      <c r="BQ209" s="93">
        <v>1</v>
      </c>
      <c r="BR209" s="93"/>
      <c r="BS209" s="93"/>
      <c r="BT209" s="93"/>
      <c r="BU209" s="93"/>
      <c r="BV209" s="93"/>
      <c r="BW209" s="93"/>
      <c r="BX209" s="93"/>
      <c r="BY209" s="93"/>
      <c r="BZ209" s="93"/>
      <c r="CA209" s="93"/>
      <c r="CB209" s="93"/>
      <c r="CC209" s="93"/>
      <c r="CD209" s="93"/>
      <c r="CE209" s="93"/>
      <c r="CQ209" s="93" t="s">
        <v>4729</v>
      </c>
      <c r="CS209" s="16"/>
    </row>
    <row r="210" spans="1:97" ht="13.5" customHeight="1" x14ac:dyDescent="0.2">
      <c r="A210" s="16" t="s">
        <v>4508</v>
      </c>
      <c r="B210" s="16" t="str">
        <f t="shared" si="3"/>
        <v>06</v>
      </c>
      <c r="C210" s="16">
        <v>2013</v>
      </c>
      <c r="D210" s="16">
        <v>201306</v>
      </c>
      <c r="E210" s="105"/>
      <c r="F210" s="108">
        <v>41437</v>
      </c>
      <c r="G210" s="85">
        <v>1</v>
      </c>
      <c r="H210" s="85" t="s">
        <v>4463</v>
      </c>
      <c r="I210" s="16" t="s">
        <v>4285</v>
      </c>
      <c r="J210" s="16" t="str">
        <f>+VLOOKUP($I210,Responsable!$A$1:$F$128,2,FALSE)</f>
        <v>ana.alvarez@antioquia.gov.co</v>
      </c>
      <c r="K210" s="16" t="str">
        <f>+VLOOKUP($I210,Responsable!$A$1:$F$128,3,FALSE)</f>
        <v>3217707985-3136236780</v>
      </c>
      <c r="L210" s="16">
        <f>+VLOOKUP($I210,Responsable!$A$1:$F$128,4,FALSE)</f>
        <v>8862</v>
      </c>
      <c r="M210" s="93" t="s">
        <v>310</v>
      </c>
      <c r="N210" s="16" t="str">
        <f>+VLOOKUP($M210,Municipio!$A$1:$F$126,2,FALSE)</f>
        <v>05873</v>
      </c>
      <c r="O210" s="16" t="str">
        <f>+VLOOKUP($M210,Municipio!$A$1:$F$126,3,FALSE)</f>
        <v>Atrato Medio</v>
      </c>
      <c r="P210" s="16" t="str">
        <f>+VLOOKUP($M210,Municipio!$A$1:$F$126,4,FALSE)</f>
        <v>Z25</v>
      </c>
      <c r="Q210" s="16" t="str">
        <f>+VLOOKUP($M210,Municipio!$A$1:$F$126,5,FALSE)</f>
        <v>URABÁ</v>
      </c>
      <c r="R210" s="16" t="str">
        <f>+VLOOKUP($M210,Municipio!$A$1:$F$126,6,FALSE)</f>
        <v>R09</v>
      </c>
      <c r="T210" s="16" t="e">
        <f>+VLOOKUP($S210,Vereda!$A$1:$F$126,2,FALSE)</f>
        <v>#N/A</v>
      </c>
      <c r="U210" s="16" t="e">
        <f>+VLOOKUP($S210,Vereda!$A$1:$F$126,3,FALSE)</f>
        <v>#N/A</v>
      </c>
      <c r="Y210" s="16" t="s">
        <v>333</v>
      </c>
      <c r="Z210" s="93" t="s">
        <v>4562</v>
      </c>
      <c r="AA210" s="16">
        <f>+VLOOKUP($Y210,Evento!$A$1:$F$128,2,FALSE)</f>
        <v>3</v>
      </c>
      <c r="AB210" s="93"/>
      <c r="AF210" s="93"/>
      <c r="AG210" s="93"/>
      <c r="AY210" s="101" t="s">
        <v>4671</v>
      </c>
      <c r="BB210" s="93">
        <v>13</v>
      </c>
      <c r="BC210" s="93"/>
      <c r="BD210" s="93">
        <v>13</v>
      </c>
      <c r="BE210" s="93"/>
      <c r="BF210" s="93"/>
      <c r="BG210" s="93"/>
      <c r="BH210" s="93"/>
      <c r="BI210" s="93"/>
      <c r="BJ210" s="93"/>
      <c r="BK210" s="93"/>
      <c r="BL210" s="93"/>
      <c r="BM210" s="93"/>
      <c r="BN210" s="93"/>
      <c r="BO210" s="93"/>
      <c r="BP210" s="93"/>
      <c r="BQ210" s="93"/>
      <c r="BR210" s="93"/>
      <c r="BS210" s="93"/>
      <c r="BT210" s="93"/>
      <c r="BU210" s="93"/>
      <c r="BV210" s="93"/>
      <c r="BW210" s="93"/>
      <c r="BX210" s="93"/>
      <c r="BY210" s="93"/>
      <c r="BZ210" s="93"/>
      <c r="CA210" s="93"/>
      <c r="CB210" s="93"/>
      <c r="CC210" s="93"/>
      <c r="CD210" s="93"/>
      <c r="CE210" s="93"/>
      <c r="CQ210" s="93" t="s">
        <v>4730</v>
      </c>
      <c r="CS210" s="16"/>
    </row>
    <row r="211" spans="1:97" ht="13.5" customHeight="1" x14ac:dyDescent="0.2">
      <c r="A211" s="16" t="s">
        <v>4508</v>
      </c>
      <c r="B211" s="16" t="str">
        <f t="shared" si="3"/>
        <v>06</v>
      </c>
      <c r="C211" s="16">
        <v>2013</v>
      </c>
      <c r="D211" s="16">
        <v>201306</v>
      </c>
      <c r="E211" s="105"/>
      <c r="F211" s="108"/>
      <c r="G211" s="85">
        <v>1</v>
      </c>
      <c r="H211" s="85" t="s">
        <v>4463</v>
      </c>
      <c r="I211" s="16" t="s">
        <v>4285</v>
      </c>
      <c r="J211" s="16" t="str">
        <f>+VLOOKUP($I211,Responsable!$A$1:$F$128,2,FALSE)</f>
        <v>ana.alvarez@antioquia.gov.co</v>
      </c>
      <c r="K211" s="16" t="str">
        <f>+VLOOKUP($I211,Responsable!$A$1:$F$128,3,FALSE)</f>
        <v>3217707985-3136236780</v>
      </c>
      <c r="L211" s="16">
        <f>+VLOOKUP($I211,Responsable!$A$1:$F$128,4,FALSE)</f>
        <v>8862</v>
      </c>
      <c r="M211" s="93" t="s">
        <v>90</v>
      </c>
      <c r="N211" s="16" t="str">
        <f>+VLOOKUP($M211,Municipio!$A$1:$F$126,2,FALSE)</f>
        <v>05120</v>
      </c>
      <c r="O211" s="16" t="str">
        <f>+VLOOKUP($M211,Municipio!$A$1:$F$126,3,FALSE)</f>
        <v>Bajo Cauca</v>
      </c>
      <c r="P211" s="16" t="str">
        <f>+VLOOKUP($M211,Municipio!$A$1:$F$126,4,FALSE)</f>
        <v>Z04</v>
      </c>
      <c r="Q211" s="16" t="str">
        <f>+VLOOKUP($M211,Municipio!$A$1:$F$126,5,FALSE)</f>
        <v>BAJO CAUCA</v>
      </c>
      <c r="R211" s="16" t="str">
        <f>+VLOOKUP($M211,Municipio!$A$1:$F$126,6,FALSE)</f>
        <v>R02</v>
      </c>
      <c r="T211" s="16" t="e">
        <f>+VLOOKUP($S211,Vereda!$A$1:$F$126,2,FALSE)</f>
        <v>#N/A</v>
      </c>
      <c r="U211" s="16" t="e">
        <f>+VLOOKUP($S211,Vereda!$A$1:$F$126,3,FALSE)</f>
        <v>#N/A</v>
      </c>
      <c r="Y211" s="85" t="s">
        <v>360</v>
      </c>
      <c r="Z211" s="93" t="s">
        <v>360</v>
      </c>
      <c r="AA211" s="16">
        <f>+VLOOKUP($Y211,Evento!$A$1:$F$128,2,FALSE)</f>
        <v>30</v>
      </c>
      <c r="AB211" s="93"/>
      <c r="AF211" s="93"/>
      <c r="AG211" s="93"/>
      <c r="AY211" s="101" t="s">
        <v>4671</v>
      </c>
      <c r="BB211" s="93"/>
      <c r="BC211" s="93"/>
      <c r="BD211" s="93"/>
      <c r="BE211" s="93"/>
      <c r="BF211" s="93"/>
      <c r="BG211" s="93"/>
      <c r="BH211" s="93"/>
      <c r="BI211" s="93"/>
      <c r="BJ211" s="93"/>
      <c r="BK211" s="93"/>
      <c r="BL211" s="93"/>
      <c r="BM211" s="93"/>
      <c r="BN211" s="93"/>
      <c r="BO211" s="93"/>
      <c r="BP211" s="93"/>
      <c r="BQ211" s="93"/>
      <c r="BR211" s="93"/>
      <c r="BS211" s="93"/>
      <c r="BT211" s="93"/>
      <c r="BU211" s="93"/>
      <c r="BV211" s="93"/>
      <c r="BW211" s="93"/>
      <c r="BX211" s="93"/>
      <c r="BY211" s="93"/>
      <c r="BZ211" s="93"/>
      <c r="CA211" s="93"/>
      <c r="CB211" s="93"/>
      <c r="CC211" s="93"/>
      <c r="CD211" s="93"/>
      <c r="CE211" s="103"/>
      <c r="CQ211" s="103" t="s">
        <v>4731</v>
      </c>
      <c r="CS211" s="16"/>
    </row>
    <row r="212" spans="1:97" ht="13.5" customHeight="1" x14ac:dyDescent="0.2">
      <c r="A212" s="16" t="s">
        <v>4508</v>
      </c>
      <c r="B212" s="16" t="str">
        <f t="shared" si="3"/>
        <v>06</v>
      </c>
      <c r="C212" s="16">
        <v>2013</v>
      </c>
      <c r="D212" s="16">
        <v>201306</v>
      </c>
      <c r="E212" s="105"/>
      <c r="F212" s="108"/>
      <c r="G212" s="85">
        <v>1</v>
      </c>
      <c r="H212" s="85" t="s">
        <v>4463</v>
      </c>
      <c r="I212" s="16" t="s">
        <v>4285</v>
      </c>
      <c r="J212" s="16" t="str">
        <f>+VLOOKUP($I212,Responsable!$A$1:$F$128,2,FALSE)</f>
        <v>ana.alvarez@antioquia.gov.co</v>
      </c>
      <c r="K212" s="16" t="str">
        <f>+VLOOKUP($I212,Responsable!$A$1:$F$128,3,FALSE)</f>
        <v>3217707985-3136236780</v>
      </c>
      <c r="L212" s="16">
        <f>+VLOOKUP($I212,Responsable!$A$1:$F$128,4,FALSE)</f>
        <v>8862</v>
      </c>
      <c r="M212" s="93" t="s">
        <v>246</v>
      </c>
      <c r="N212" s="16" t="str">
        <f>+VLOOKUP($M212,Municipio!$A$1:$F$126,2,FALSE)</f>
        <v>05642</v>
      </c>
      <c r="O212" s="16" t="str">
        <f>+VLOOKUP($M212,Municipio!$A$1:$F$126,3,FALSE)</f>
        <v>Penderisco</v>
      </c>
      <c r="P212" s="16" t="str">
        <f>+VLOOKUP($M212,Municipio!$A$1:$F$126,4,FALSE)</f>
        <v>Z21</v>
      </c>
      <c r="Q212" s="16" t="str">
        <f>+VLOOKUP($M212,Municipio!$A$1:$F$126,5,FALSE)</f>
        <v>SUROESTE</v>
      </c>
      <c r="R212" s="16" t="str">
        <f>+VLOOKUP($M212,Municipio!$A$1:$F$126,6,FALSE)</f>
        <v>R08</v>
      </c>
      <c r="T212" s="16" t="e">
        <f>+VLOOKUP($S212,Vereda!$A$1:$F$126,2,FALSE)</f>
        <v>#N/A</v>
      </c>
      <c r="U212" s="16" t="e">
        <f>+VLOOKUP($S212,Vereda!$A$1:$F$126,3,FALSE)</f>
        <v>#N/A</v>
      </c>
      <c r="Y212" s="85" t="s">
        <v>360</v>
      </c>
      <c r="Z212" s="93" t="s">
        <v>360</v>
      </c>
      <c r="AA212" s="16">
        <f>+VLOOKUP($Y212,Evento!$A$1:$F$128,2,FALSE)</f>
        <v>30</v>
      </c>
      <c r="AB212" s="93"/>
      <c r="AF212" s="93"/>
      <c r="AG212" s="93"/>
      <c r="AY212" s="101" t="s">
        <v>4671</v>
      </c>
      <c r="BB212" s="93">
        <v>5</v>
      </c>
      <c r="BC212" s="93"/>
      <c r="BD212" s="93"/>
      <c r="BE212" s="93">
        <v>3</v>
      </c>
      <c r="BF212" s="93"/>
      <c r="BG212" s="93">
        <v>12</v>
      </c>
      <c r="BH212" s="93"/>
      <c r="BI212" s="93"/>
      <c r="BJ212" s="93"/>
      <c r="BK212" s="93"/>
      <c r="BL212" s="93">
        <v>95</v>
      </c>
      <c r="BM212" s="93"/>
      <c r="BN212" s="93"/>
      <c r="BO212" s="93"/>
      <c r="BP212" s="93"/>
      <c r="BQ212" s="93"/>
      <c r="BR212" s="93"/>
      <c r="BS212" s="93"/>
      <c r="BT212" s="93"/>
      <c r="BU212" s="93"/>
      <c r="BV212" s="93"/>
      <c r="BW212" s="93"/>
      <c r="BX212" s="93"/>
      <c r="BY212" s="93"/>
      <c r="BZ212" s="93"/>
      <c r="CA212" s="93"/>
      <c r="CB212" s="93"/>
      <c r="CC212" s="93"/>
      <c r="CD212" s="93"/>
      <c r="CE212" s="93"/>
      <c r="CQ212" s="93" t="s">
        <v>4732</v>
      </c>
      <c r="CS212" s="16"/>
    </row>
    <row r="213" spans="1:97" ht="13.5" customHeight="1" x14ac:dyDescent="0.2">
      <c r="A213" s="16" t="s">
        <v>4508</v>
      </c>
      <c r="B213" s="16" t="str">
        <f t="shared" si="3"/>
        <v>06</v>
      </c>
      <c r="C213" s="16">
        <v>2013</v>
      </c>
      <c r="D213" s="16">
        <v>201306</v>
      </c>
      <c r="E213" s="105"/>
      <c r="F213" s="108"/>
      <c r="G213" s="85">
        <v>1</v>
      </c>
      <c r="H213" s="85" t="s">
        <v>4463</v>
      </c>
      <c r="I213" s="16" t="s">
        <v>4285</v>
      </c>
      <c r="J213" s="16" t="str">
        <f>+VLOOKUP($I213,Responsable!$A$1:$F$128,2,FALSE)</f>
        <v>ana.alvarez@antioquia.gov.co</v>
      </c>
      <c r="K213" s="16" t="str">
        <f>+VLOOKUP($I213,Responsable!$A$1:$F$128,3,FALSE)</f>
        <v>3217707985-3136236780</v>
      </c>
      <c r="L213" s="16">
        <f>+VLOOKUP($I213,Responsable!$A$1:$F$128,4,FALSE)</f>
        <v>8862</v>
      </c>
      <c r="M213" s="93" t="s">
        <v>270</v>
      </c>
      <c r="N213" s="16" t="str">
        <f>+VLOOKUP($M213,Municipio!$A$1:$F$126,2,FALSE)</f>
        <v>05674</v>
      </c>
      <c r="O213" s="16" t="str">
        <f>+VLOOKUP($M213,Municipio!$A$1:$F$126,3,FALSE)</f>
        <v>Valle de San Nicolás</v>
      </c>
      <c r="P213" s="16" t="str">
        <f>+VLOOKUP($M213,Municipio!$A$1:$F$126,4,FALSE)</f>
        <v>Z18</v>
      </c>
      <c r="Q213" s="16" t="str">
        <f>+VLOOKUP($M213,Municipio!$A$1:$F$126,5,FALSE)</f>
        <v>ORIENTE</v>
      </c>
      <c r="R213" s="16" t="str">
        <f>+VLOOKUP($M213,Municipio!$A$1:$F$126,6,FALSE)</f>
        <v>R07</v>
      </c>
      <c r="T213" s="16" t="e">
        <f>+VLOOKUP($S213,Vereda!$A$1:$F$126,2,FALSE)</f>
        <v>#N/A</v>
      </c>
      <c r="U213" s="16" t="e">
        <f>+VLOOKUP($S213,Vereda!$A$1:$F$126,3,FALSE)</f>
        <v>#N/A</v>
      </c>
      <c r="Y213" s="16" t="s">
        <v>4541</v>
      </c>
      <c r="Z213" s="93" t="s">
        <v>4541</v>
      </c>
      <c r="AA213" s="16">
        <f>+VLOOKUP($Y213,Evento!$A$1:$F$128,2,FALSE)</f>
        <v>4</v>
      </c>
      <c r="AB213" s="93"/>
      <c r="AF213" s="93"/>
      <c r="AG213" s="93"/>
      <c r="AY213" s="101"/>
      <c r="BB213" s="93">
        <v>92</v>
      </c>
      <c r="BC213" s="93"/>
      <c r="BD213" s="93"/>
      <c r="BE213" s="93"/>
      <c r="BF213" s="93"/>
      <c r="BG213" s="93"/>
      <c r="BH213" s="93"/>
      <c r="BI213" s="93"/>
      <c r="BJ213" s="93"/>
      <c r="BK213" s="93"/>
      <c r="BL213" s="93"/>
      <c r="BM213" s="93"/>
      <c r="BN213" s="93"/>
      <c r="BO213" s="93"/>
      <c r="BP213" s="93"/>
      <c r="BQ213" s="93"/>
      <c r="BR213" s="93"/>
      <c r="BS213" s="93"/>
      <c r="BT213" s="93"/>
      <c r="BU213" s="93"/>
      <c r="BV213" s="93"/>
      <c r="BW213" s="93"/>
      <c r="BX213" s="93"/>
      <c r="BY213" s="93"/>
      <c r="BZ213" s="93"/>
      <c r="CA213" s="93"/>
      <c r="CB213" s="93"/>
      <c r="CC213" s="93"/>
      <c r="CD213" s="93"/>
      <c r="CE213" s="93"/>
      <c r="CQ213" s="93" t="s">
        <v>4733</v>
      </c>
      <c r="CS213" s="16"/>
    </row>
    <row r="214" spans="1:97" ht="13.5" customHeight="1" x14ac:dyDescent="0.2">
      <c r="A214" s="16" t="s">
        <v>4508</v>
      </c>
      <c r="B214" s="16" t="str">
        <f t="shared" si="3"/>
        <v>06</v>
      </c>
      <c r="C214" s="16">
        <v>2013</v>
      </c>
      <c r="D214" s="16">
        <v>201306</v>
      </c>
      <c r="E214" s="105"/>
      <c r="F214" s="108"/>
      <c r="G214" s="85">
        <v>1</v>
      </c>
      <c r="H214" s="85" t="s">
        <v>4463</v>
      </c>
      <c r="I214" s="16" t="s">
        <v>4285</v>
      </c>
      <c r="J214" s="16" t="str">
        <f>+VLOOKUP($I214,Responsable!$A$1:$F$128,2,FALSE)</f>
        <v>ana.alvarez@antioquia.gov.co</v>
      </c>
      <c r="K214" s="16" t="str">
        <f>+VLOOKUP($I214,Responsable!$A$1:$F$128,3,FALSE)</f>
        <v>3217707985-3136236780</v>
      </c>
      <c r="L214" s="16">
        <f>+VLOOKUP($I214,Responsable!$A$1:$F$128,4,FALSE)</f>
        <v>8862</v>
      </c>
      <c r="M214" s="93" t="s">
        <v>216</v>
      </c>
      <c r="N214" s="16" t="str">
        <f>+VLOOKUP($M214,Municipio!$A$1:$F$126,2,FALSE)</f>
        <v>05483</v>
      </c>
      <c r="O214" s="16" t="str">
        <f>+VLOOKUP($M214,Municipio!$A$1:$F$126,3,FALSE)</f>
        <v>Páramo</v>
      </c>
      <c r="P214" s="16" t="str">
        <f>+VLOOKUP($M214,Municipio!$A$1:$F$126,4,FALSE)</f>
        <v>Z15</v>
      </c>
      <c r="Q214" s="16" t="str">
        <f>+VLOOKUP($M214,Municipio!$A$1:$F$126,5,FALSE)</f>
        <v>ORIENTE</v>
      </c>
      <c r="R214" s="16" t="str">
        <f>+VLOOKUP($M214,Municipio!$A$1:$F$126,6,FALSE)</f>
        <v>R07</v>
      </c>
      <c r="T214" s="16" t="e">
        <f>+VLOOKUP($S214,Vereda!$A$1:$F$126,2,FALSE)</f>
        <v>#N/A</v>
      </c>
      <c r="U214" s="16" t="e">
        <f>+VLOOKUP($S214,Vereda!$A$1:$F$126,3,FALSE)</f>
        <v>#N/A</v>
      </c>
      <c r="Y214" s="16" t="s">
        <v>337</v>
      </c>
      <c r="Z214" s="93" t="s">
        <v>4578</v>
      </c>
      <c r="AA214" s="16">
        <f>+VLOOKUP($Y214,Evento!$A$1:$F$128,2,FALSE)</f>
        <v>7</v>
      </c>
      <c r="AB214" s="93"/>
      <c r="AF214" s="93"/>
      <c r="AG214" s="93"/>
      <c r="AY214" s="101">
        <v>201300223245</v>
      </c>
      <c r="BB214" s="93"/>
      <c r="BC214" s="93"/>
      <c r="BD214" s="93"/>
      <c r="BE214" s="93"/>
      <c r="BF214" s="93"/>
      <c r="BG214" s="93"/>
      <c r="BH214" s="93"/>
      <c r="BI214" s="93"/>
      <c r="BJ214" s="93"/>
      <c r="BK214" s="93"/>
      <c r="BL214" s="93"/>
      <c r="BM214" s="93"/>
      <c r="BN214" s="93"/>
      <c r="BO214" s="93"/>
      <c r="BP214" s="93"/>
      <c r="BQ214" s="93"/>
      <c r="BR214" s="93"/>
      <c r="BS214" s="93"/>
      <c r="BT214" s="93"/>
      <c r="BU214" s="93"/>
      <c r="BV214" s="93"/>
      <c r="BW214" s="93"/>
      <c r="BX214" s="93"/>
      <c r="BY214" s="93"/>
      <c r="BZ214" s="93"/>
      <c r="CA214" s="93"/>
      <c r="CB214" s="93"/>
      <c r="CC214" s="93"/>
      <c r="CD214" s="93"/>
      <c r="CE214" s="93"/>
      <c r="CQ214" s="93" t="s">
        <v>4775</v>
      </c>
      <c r="CS214" s="16"/>
    </row>
    <row r="215" spans="1:97" ht="13.5" customHeight="1" x14ac:dyDescent="0.2">
      <c r="A215" s="16" t="s">
        <v>4508</v>
      </c>
      <c r="B215" s="16" t="str">
        <f t="shared" si="3"/>
        <v>06</v>
      </c>
      <c r="C215" s="16">
        <v>2013</v>
      </c>
      <c r="D215" s="16">
        <v>201306</v>
      </c>
      <c r="E215" s="105">
        <v>41449</v>
      </c>
      <c r="F215" s="108"/>
      <c r="G215" s="85">
        <v>1</v>
      </c>
      <c r="H215" s="85" t="s">
        <v>4463</v>
      </c>
      <c r="I215" s="16" t="s">
        <v>4285</v>
      </c>
      <c r="J215" s="16" t="str">
        <f>+VLOOKUP($I215,Responsable!$A$1:$F$128,2,FALSE)</f>
        <v>ana.alvarez@antioquia.gov.co</v>
      </c>
      <c r="K215" s="16" t="str">
        <f>+VLOOKUP($I215,Responsable!$A$1:$F$128,3,FALSE)</f>
        <v>3217707985-3136236780</v>
      </c>
      <c r="L215" s="16">
        <f>+VLOOKUP($I215,Responsable!$A$1:$F$128,4,FALSE)</f>
        <v>8862</v>
      </c>
      <c r="M215" s="93" t="s">
        <v>290</v>
      </c>
      <c r="N215" s="16" t="str">
        <f>+VLOOKUP($M215,Municipio!$A$1:$F$126,2,FALSE)</f>
        <v>05792</v>
      </c>
      <c r="O215" s="16" t="str">
        <f>+VLOOKUP($M215,Municipio!$A$1:$F$126,3,FALSE)</f>
        <v>Cartama</v>
      </c>
      <c r="P215" s="16" t="str">
        <f>+VLOOKUP($M215,Municipio!$A$1:$F$126,4,FALSE)</f>
        <v>Z22</v>
      </c>
      <c r="Q215" s="16" t="str">
        <f>+VLOOKUP($M215,Municipio!$A$1:$F$126,5,FALSE)</f>
        <v>SUROESTE</v>
      </c>
      <c r="R215" s="16" t="str">
        <f>+VLOOKUP($M215,Municipio!$A$1:$F$126,6,FALSE)</f>
        <v>R08</v>
      </c>
      <c r="T215" s="16" t="e">
        <f>+VLOOKUP($S215,Vereda!$A$1:$F$126,2,FALSE)</f>
        <v>#N/A</v>
      </c>
      <c r="U215" s="16" t="e">
        <f>+VLOOKUP($S215,Vereda!$A$1:$F$126,3,FALSE)</f>
        <v>#N/A</v>
      </c>
      <c r="Y215" s="16" t="s">
        <v>337</v>
      </c>
      <c r="Z215" s="93" t="s">
        <v>337</v>
      </c>
      <c r="AA215" s="16">
        <f>+VLOOKUP($Y215,Evento!$A$1:$F$128,2,FALSE)</f>
        <v>7</v>
      </c>
      <c r="AB215" s="93"/>
      <c r="AF215" s="93"/>
      <c r="AG215" s="93"/>
      <c r="AY215" s="101">
        <v>201300224253</v>
      </c>
      <c r="BB215" s="93"/>
      <c r="BC215" s="93"/>
      <c r="BD215" s="93"/>
      <c r="BE215" s="93"/>
      <c r="BF215" s="93"/>
      <c r="BG215" s="93"/>
      <c r="BH215" s="93"/>
      <c r="BI215" s="93"/>
      <c r="BJ215" s="93"/>
      <c r="BK215" s="93"/>
      <c r="BL215" s="93"/>
      <c r="BM215" s="93"/>
      <c r="BN215" s="93"/>
      <c r="BO215" s="93"/>
      <c r="BP215" s="93"/>
      <c r="BQ215" s="93"/>
      <c r="BR215" s="93"/>
      <c r="BS215" s="93"/>
      <c r="BT215" s="93"/>
      <c r="BU215" s="93"/>
      <c r="BV215" s="93"/>
      <c r="BW215" s="93"/>
      <c r="BX215" s="93"/>
      <c r="BY215" s="93"/>
      <c r="BZ215" s="93"/>
      <c r="CA215" s="93"/>
      <c r="CB215" s="93"/>
      <c r="CC215" s="93"/>
      <c r="CD215" s="93"/>
      <c r="CE215" s="93"/>
      <c r="CQ215" s="93" t="s">
        <v>4776</v>
      </c>
      <c r="CS215" s="16"/>
    </row>
    <row r="216" spans="1:97" ht="13.5" customHeight="1" x14ac:dyDescent="0.2">
      <c r="A216" s="16" t="s">
        <v>4508</v>
      </c>
      <c r="B216" s="16" t="str">
        <f t="shared" si="3"/>
        <v>06</v>
      </c>
      <c r="C216" s="16">
        <v>2013</v>
      </c>
      <c r="D216" s="16">
        <v>201306</v>
      </c>
      <c r="E216" s="105">
        <v>41428</v>
      </c>
      <c r="F216" s="108"/>
      <c r="G216" s="85">
        <v>1</v>
      </c>
      <c r="H216" s="85" t="s">
        <v>4463</v>
      </c>
      <c r="I216" s="16" t="s">
        <v>4285</v>
      </c>
      <c r="J216" s="16" t="str">
        <f>+VLOOKUP($I216,Responsable!$A$1:$F$128,2,FALSE)</f>
        <v>ana.alvarez@antioquia.gov.co</v>
      </c>
      <c r="K216" s="16" t="str">
        <f>+VLOOKUP($I216,Responsable!$A$1:$F$128,3,FALSE)</f>
        <v>3217707985-3136236780</v>
      </c>
      <c r="L216" s="16">
        <f>+VLOOKUP($I216,Responsable!$A$1:$F$128,4,FALSE)</f>
        <v>8862</v>
      </c>
      <c r="M216" s="93" t="s">
        <v>138</v>
      </c>
      <c r="N216" s="16" t="str">
        <f>+VLOOKUP($M216,Municipio!$A$1:$F$126,2,FALSE)</f>
        <v>05234</v>
      </c>
      <c r="O216" s="16" t="str">
        <f>+VLOOKUP($M216,Municipio!$A$1:$F$126,3,FALSE)</f>
        <v>Cuenca del Río Sucio</v>
      </c>
      <c r="P216" s="16" t="str">
        <f>+VLOOKUP($M216,Municipio!$A$1:$F$126,4,FALSE)</f>
        <v>Z13</v>
      </c>
      <c r="Q216" s="16" t="str">
        <f>+VLOOKUP($M216,Municipio!$A$1:$F$126,5,FALSE)</f>
        <v>OCCIDENTE</v>
      </c>
      <c r="R216" s="16" t="str">
        <f>+VLOOKUP($M216,Municipio!$A$1:$F$126,6,FALSE)</f>
        <v>R06</v>
      </c>
      <c r="T216" s="16" t="e">
        <f>+VLOOKUP($S216,Vereda!$A$1:$F$126,2,FALSE)</f>
        <v>#N/A</v>
      </c>
      <c r="U216" s="16" t="e">
        <f>+VLOOKUP($S216,Vereda!$A$1:$F$126,3,FALSE)</f>
        <v>#N/A</v>
      </c>
      <c r="Y216" s="85" t="s">
        <v>360</v>
      </c>
      <c r="Z216" s="93" t="s">
        <v>360</v>
      </c>
      <c r="AA216" s="16">
        <f>+VLOOKUP($Y216,Evento!$A$1:$F$128,2,FALSE)</f>
        <v>30</v>
      </c>
      <c r="AB216" s="93"/>
      <c r="AF216" s="93"/>
      <c r="AG216" s="93"/>
      <c r="AY216" s="101" t="s">
        <v>4671</v>
      </c>
      <c r="BB216" s="93">
        <v>18</v>
      </c>
      <c r="BC216" s="93">
        <v>10</v>
      </c>
      <c r="BD216" s="93"/>
      <c r="BE216" s="93"/>
      <c r="BF216" s="93"/>
      <c r="BG216" s="93">
        <v>18</v>
      </c>
      <c r="BH216" s="93"/>
      <c r="BI216" s="93"/>
      <c r="BJ216" s="93"/>
      <c r="BK216" s="93"/>
      <c r="BL216" s="93">
        <v>120</v>
      </c>
      <c r="BM216" s="93"/>
      <c r="BN216" s="93"/>
      <c r="BO216" s="93"/>
      <c r="BP216" s="93"/>
      <c r="BQ216" s="93"/>
      <c r="BR216" s="93"/>
      <c r="BS216" s="93"/>
      <c r="BT216" s="93"/>
      <c r="BU216" s="93"/>
      <c r="BV216" s="93"/>
      <c r="BW216" s="93"/>
      <c r="BX216" s="93"/>
      <c r="BY216" s="93"/>
      <c r="BZ216" s="93"/>
      <c r="CA216" s="93"/>
      <c r="CB216" s="93"/>
      <c r="CC216" s="93"/>
      <c r="CD216" s="93"/>
      <c r="CE216" s="93"/>
      <c r="CQ216" s="93" t="s">
        <v>4736</v>
      </c>
      <c r="CS216" s="16"/>
    </row>
    <row r="217" spans="1:97" ht="13.5" customHeight="1" x14ac:dyDescent="0.2">
      <c r="A217" s="16" t="s">
        <v>4508</v>
      </c>
      <c r="B217" s="16" t="str">
        <f t="shared" si="3"/>
        <v>06</v>
      </c>
      <c r="C217" s="16">
        <v>2013</v>
      </c>
      <c r="D217" s="16">
        <v>201306</v>
      </c>
      <c r="E217" s="105"/>
      <c r="F217" s="108"/>
      <c r="G217" s="85">
        <v>1</v>
      </c>
      <c r="H217" s="85" t="s">
        <v>4463</v>
      </c>
      <c r="I217" s="16" t="s">
        <v>4285</v>
      </c>
      <c r="J217" s="16" t="str">
        <f>+VLOOKUP($I217,Responsable!$A$1:$F$128,2,FALSE)</f>
        <v>ana.alvarez@antioquia.gov.co</v>
      </c>
      <c r="K217" s="16" t="str">
        <f>+VLOOKUP($I217,Responsable!$A$1:$F$128,3,FALSE)</f>
        <v>3217707985-3136236780</v>
      </c>
      <c r="L217" s="16">
        <f>+VLOOKUP($I217,Responsable!$A$1:$F$128,4,FALSE)</f>
        <v>8862</v>
      </c>
      <c r="M217" s="93" t="s">
        <v>298</v>
      </c>
      <c r="N217" s="16" t="str">
        <f>+VLOOKUP($M217,Municipio!$A$1:$F$126,2,FALSE)</f>
        <v>05842</v>
      </c>
      <c r="O217" s="16" t="str">
        <f>+VLOOKUP($M217,Municipio!$A$1:$F$126,3,FALSE)</f>
        <v>Cuenca del Río Sucio</v>
      </c>
      <c r="P217" s="16" t="str">
        <f>+VLOOKUP($M217,Municipio!$A$1:$F$126,4,FALSE)</f>
        <v>Z13</v>
      </c>
      <c r="Q217" s="16" t="str">
        <f>+VLOOKUP($M217,Municipio!$A$1:$F$126,5,FALSE)</f>
        <v>OCCIDENTE</v>
      </c>
      <c r="R217" s="16" t="str">
        <f>+VLOOKUP($M217,Municipio!$A$1:$F$126,6,FALSE)</f>
        <v>R06</v>
      </c>
      <c r="T217" s="16" t="e">
        <f>+VLOOKUP($S217,Vereda!$A$1:$F$126,2,FALSE)</f>
        <v>#N/A</v>
      </c>
      <c r="U217" s="16" t="e">
        <f>+VLOOKUP($S217,Vereda!$A$1:$F$126,3,FALSE)</f>
        <v>#N/A</v>
      </c>
      <c r="Y217" s="85" t="s">
        <v>360</v>
      </c>
      <c r="Z217" s="93" t="s">
        <v>4579</v>
      </c>
      <c r="AA217" s="16">
        <f>+VLOOKUP($Y217,Evento!$A$1:$F$128,2,FALSE)</f>
        <v>30</v>
      </c>
      <c r="AB217" s="93"/>
      <c r="AF217" s="93"/>
      <c r="AG217" s="93"/>
      <c r="AY217" s="101" t="s">
        <v>4671</v>
      </c>
      <c r="BB217" s="93">
        <v>70</v>
      </c>
      <c r="BC217" s="93">
        <v>30</v>
      </c>
      <c r="BD217" s="93">
        <v>30</v>
      </c>
      <c r="BE217" s="93"/>
      <c r="BF217" s="93"/>
      <c r="BG217" s="93">
        <v>30</v>
      </c>
      <c r="BH217" s="93"/>
      <c r="BI217" s="93"/>
      <c r="BJ217" s="93"/>
      <c r="BK217" s="93"/>
      <c r="BL217" s="93">
        <v>450</v>
      </c>
      <c r="BM217" s="93"/>
      <c r="BN217" s="93"/>
      <c r="BO217" s="93"/>
      <c r="BP217" s="93"/>
      <c r="BQ217" s="93"/>
      <c r="BR217" s="93"/>
      <c r="BS217" s="93"/>
      <c r="BT217" s="93"/>
      <c r="BU217" s="93"/>
      <c r="BV217" s="93"/>
      <c r="BW217" s="93"/>
      <c r="BX217" s="93"/>
      <c r="BY217" s="93"/>
      <c r="BZ217" s="93"/>
      <c r="CA217" s="93"/>
      <c r="CB217" s="93"/>
      <c r="CC217" s="93"/>
      <c r="CD217" s="93"/>
      <c r="CE217" s="103"/>
      <c r="CQ217" s="103" t="s">
        <v>4777</v>
      </c>
      <c r="CS217" s="16"/>
    </row>
    <row r="218" spans="1:97" ht="13.5" customHeight="1" x14ac:dyDescent="0.2">
      <c r="A218" s="16" t="s">
        <v>4508</v>
      </c>
      <c r="B218" s="16" t="str">
        <f t="shared" si="3"/>
        <v>06</v>
      </c>
      <c r="C218" s="16">
        <v>2013</v>
      </c>
      <c r="D218" s="16">
        <v>201306</v>
      </c>
      <c r="E218" s="105">
        <v>41438</v>
      </c>
      <c r="F218" s="108">
        <v>41437</v>
      </c>
      <c r="G218" s="85">
        <v>1</v>
      </c>
      <c r="H218" s="85" t="s">
        <v>4463</v>
      </c>
      <c r="I218" s="16" t="s">
        <v>4285</v>
      </c>
      <c r="J218" s="16" t="str">
        <f>+VLOOKUP($I218,Responsable!$A$1:$F$128,2,FALSE)</f>
        <v>ana.alvarez@antioquia.gov.co</v>
      </c>
      <c r="K218" s="16" t="str">
        <f>+VLOOKUP($I218,Responsable!$A$1:$F$128,3,FALSE)</f>
        <v>3217707985-3136236780</v>
      </c>
      <c r="L218" s="16">
        <f>+VLOOKUP($I218,Responsable!$A$1:$F$128,4,FALSE)</f>
        <v>8862</v>
      </c>
      <c r="M218" s="93" t="s">
        <v>82</v>
      </c>
      <c r="N218" s="16" t="str">
        <f>+VLOOKUP($M218,Municipio!$A$1:$F$126,2,FALSE)</f>
        <v>05093</v>
      </c>
      <c r="O218" s="16" t="str">
        <f>+VLOOKUP($M218,Municipio!$A$1:$F$126,3,FALSE)</f>
        <v>Penderisco</v>
      </c>
      <c r="P218" s="16" t="str">
        <f>+VLOOKUP($M218,Municipio!$A$1:$F$126,4,FALSE)</f>
        <v>Z21</v>
      </c>
      <c r="Q218" s="16" t="str">
        <f>+VLOOKUP($M218,Municipio!$A$1:$F$126,5,FALSE)</f>
        <v>SUROESTE</v>
      </c>
      <c r="R218" s="16" t="str">
        <f>+VLOOKUP($M218,Municipio!$A$1:$F$126,6,FALSE)</f>
        <v>R08</v>
      </c>
      <c r="T218" s="16" t="e">
        <f>+VLOOKUP($S218,Vereda!$A$1:$F$126,2,FALSE)</f>
        <v>#N/A</v>
      </c>
      <c r="U218" s="16" t="e">
        <f>+VLOOKUP($S218,Vereda!$A$1:$F$126,3,FALSE)</f>
        <v>#N/A</v>
      </c>
      <c r="Y218" s="16" t="s">
        <v>349</v>
      </c>
      <c r="Z218" s="93" t="s">
        <v>349</v>
      </c>
      <c r="AA218" s="16">
        <f>+VLOOKUP($Y218,Evento!$A$1:$F$128,2,FALSE)</f>
        <v>19</v>
      </c>
      <c r="AB218" s="93"/>
      <c r="AF218" s="93"/>
      <c r="AG218" s="93"/>
      <c r="AY218" s="101">
        <v>201300220748</v>
      </c>
      <c r="BB218" s="93"/>
      <c r="BC218" s="93"/>
      <c r="BD218" s="93"/>
      <c r="BE218" s="93"/>
      <c r="BF218" s="93"/>
      <c r="BG218" s="93"/>
      <c r="BH218" s="93"/>
      <c r="BI218" s="93"/>
      <c r="BJ218" s="93"/>
      <c r="BK218" s="93"/>
      <c r="BL218" s="93"/>
      <c r="BM218" s="93"/>
      <c r="BN218" s="93"/>
      <c r="BO218" s="93"/>
      <c r="BP218" s="93"/>
      <c r="BQ218" s="93"/>
      <c r="BR218" s="93"/>
      <c r="BS218" s="93"/>
      <c r="BT218" s="93"/>
      <c r="BU218" s="93"/>
      <c r="BV218" s="93"/>
      <c r="BW218" s="93">
        <v>14</v>
      </c>
      <c r="BX218" s="93"/>
      <c r="BY218" s="93"/>
      <c r="BZ218" s="93"/>
      <c r="CA218" s="93"/>
      <c r="CB218" s="93"/>
      <c r="CC218" s="93"/>
      <c r="CD218" s="93"/>
      <c r="CE218" s="93"/>
      <c r="CQ218" s="93" t="s">
        <v>4737</v>
      </c>
      <c r="CS218" s="16"/>
    </row>
    <row r="219" spans="1:97" ht="13.5" customHeight="1" x14ac:dyDescent="0.2">
      <c r="A219" s="16" t="s">
        <v>4508</v>
      </c>
      <c r="B219" s="16" t="str">
        <f t="shared" si="3"/>
        <v>06</v>
      </c>
      <c r="C219" s="16">
        <v>2013</v>
      </c>
      <c r="D219" s="16">
        <v>201306</v>
      </c>
      <c r="E219" s="105"/>
      <c r="F219" s="108"/>
      <c r="G219" s="85">
        <v>1</v>
      </c>
      <c r="H219" s="85" t="s">
        <v>4463</v>
      </c>
      <c r="I219" s="16" t="s">
        <v>4285</v>
      </c>
      <c r="J219" s="16" t="str">
        <f>+VLOOKUP($I219,Responsable!$A$1:$F$128,2,FALSE)</f>
        <v>ana.alvarez@antioquia.gov.co</v>
      </c>
      <c r="K219" s="16" t="str">
        <f>+VLOOKUP($I219,Responsable!$A$1:$F$128,3,FALSE)</f>
        <v>3217707985-3136236780</v>
      </c>
      <c r="L219" s="16">
        <f>+VLOOKUP($I219,Responsable!$A$1:$F$128,4,FALSE)</f>
        <v>8862</v>
      </c>
      <c r="M219" s="3" t="s">
        <v>126</v>
      </c>
      <c r="N219" s="16" t="str">
        <f>+VLOOKUP($M219,Municipio!$A$1:$F$126,2,FALSE)</f>
        <v>05101</v>
      </c>
      <c r="O219" s="16" t="str">
        <f>+VLOOKUP($M219,Municipio!$A$1:$F$126,3,FALSE)</f>
        <v>San Juan</v>
      </c>
      <c r="P219" s="16" t="str">
        <f>+VLOOKUP($M219,Municipio!$A$1:$F$126,4,FALSE)</f>
        <v>Z20</v>
      </c>
      <c r="Q219" s="16" t="str">
        <f>+VLOOKUP($M219,Municipio!$A$1:$F$126,5,FALSE)</f>
        <v>SUROESTE</v>
      </c>
      <c r="R219" s="16" t="str">
        <f>+VLOOKUP($M219,Municipio!$A$1:$F$126,6,FALSE)</f>
        <v>R08</v>
      </c>
      <c r="T219" s="16" t="e">
        <f>+VLOOKUP($S219,Vereda!$A$1:$F$126,2,FALSE)</f>
        <v>#N/A</v>
      </c>
      <c r="U219" s="16" t="e">
        <f>+VLOOKUP($S219,Vereda!$A$1:$F$126,3,FALSE)</f>
        <v>#N/A</v>
      </c>
      <c r="Y219" s="16" t="s">
        <v>4429</v>
      </c>
      <c r="Z219" s="93"/>
      <c r="AA219" s="16">
        <f>+VLOOKUP($Y219,Evento!$A$1:$F$128,2,FALSE)</f>
        <v>39</v>
      </c>
      <c r="AB219" s="93"/>
      <c r="AF219" s="93"/>
      <c r="AG219" s="93"/>
      <c r="AY219" s="101" t="s">
        <v>4671</v>
      </c>
      <c r="BB219" s="93">
        <v>7</v>
      </c>
      <c r="BC219" s="93">
        <v>7</v>
      </c>
      <c r="BD219" s="93">
        <v>7</v>
      </c>
      <c r="BE219" s="93"/>
      <c r="BF219" s="93"/>
      <c r="BG219" s="93">
        <v>15</v>
      </c>
      <c r="BH219" s="93"/>
      <c r="BI219" s="93"/>
      <c r="BJ219" s="93"/>
      <c r="BK219" s="93"/>
      <c r="BL219" s="93"/>
      <c r="BM219" s="93"/>
      <c r="BN219" s="93"/>
      <c r="BO219" s="93"/>
      <c r="BP219" s="93"/>
      <c r="BQ219" s="93"/>
      <c r="BR219" s="93"/>
      <c r="BS219" s="93"/>
      <c r="BT219" s="93"/>
      <c r="BU219" s="93"/>
      <c r="BV219" s="93"/>
      <c r="BW219" s="93"/>
      <c r="BX219" s="93"/>
      <c r="BY219" s="93"/>
      <c r="BZ219" s="93"/>
      <c r="CA219" s="93"/>
      <c r="CB219" s="93"/>
      <c r="CC219" s="93"/>
      <c r="CD219" s="93"/>
      <c r="CE219" s="103"/>
      <c r="CQ219" s="103" t="s">
        <v>4738</v>
      </c>
      <c r="CS219" s="16"/>
    </row>
    <row r="220" spans="1:97" ht="13.5" customHeight="1" x14ac:dyDescent="0.2">
      <c r="A220" s="16" t="s">
        <v>4508</v>
      </c>
      <c r="B220" s="16" t="str">
        <f t="shared" si="3"/>
        <v>06</v>
      </c>
      <c r="C220" s="16">
        <v>2013</v>
      </c>
      <c r="D220" s="16">
        <v>201306</v>
      </c>
      <c r="E220" s="105"/>
      <c r="F220" s="108"/>
      <c r="G220" s="85">
        <v>1</v>
      </c>
      <c r="H220" s="85" t="s">
        <v>4463</v>
      </c>
      <c r="I220" s="16" t="s">
        <v>4285</v>
      </c>
      <c r="J220" s="16" t="str">
        <f>+VLOOKUP($I220,Responsable!$A$1:$F$128,2,FALSE)</f>
        <v>ana.alvarez@antioquia.gov.co</v>
      </c>
      <c r="K220" s="16" t="str">
        <f>+VLOOKUP($I220,Responsable!$A$1:$F$128,3,FALSE)</f>
        <v>3217707985-3136236780</v>
      </c>
      <c r="L220" s="16">
        <f>+VLOOKUP($I220,Responsable!$A$1:$F$128,4,FALSE)</f>
        <v>8862</v>
      </c>
      <c r="M220" s="93" t="s">
        <v>222</v>
      </c>
      <c r="N220" s="16" t="str">
        <f>+VLOOKUP($M220,Municipio!$A$1:$F$126,2,FALSE)</f>
        <v>05501</v>
      </c>
      <c r="O220" s="16" t="str">
        <f>+VLOOKUP($M220,Municipio!$A$1:$F$126,3,FALSE)</f>
        <v>Cauca Medio</v>
      </c>
      <c r="P220" s="16" t="str">
        <f>+VLOOKUP($M220,Municipio!$A$1:$F$126,4,FALSE)</f>
        <v>Z14</v>
      </c>
      <c r="Q220" s="16" t="str">
        <f>+VLOOKUP($M220,Municipio!$A$1:$F$126,5,FALSE)</f>
        <v>OCCIDENTE</v>
      </c>
      <c r="R220" s="16" t="str">
        <f>+VLOOKUP($M220,Municipio!$A$1:$F$126,6,FALSE)</f>
        <v>R06</v>
      </c>
      <c r="T220" s="16" t="e">
        <f>+VLOOKUP($S220,Vereda!$A$1:$F$126,2,FALSE)</f>
        <v>#N/A</v>
      </c>
      <c r="U220" s="16" t="e">
        <f>+VLOOKUP($S220,Vereda!$A$1:$F$126,3,FALSE)</f>
        <v>#N/A</v>
      </c>
      <c r="Y220" s="85" t="s">
        <v>4531</v>
      </c>
      <c r="Z220" s="93" t="s">
        <v>4535</v>
      </c>
      <c r="AA220" s="16">
        <f>+VLOOKUP($Y220,Evento!$A$1:$F$128,2,FALSE)</f>
        <v>15</v>
      </c>
      <c r="AB220" s="93"/>
      <c r="AF220" s="93"/>
      <c r="AG220" s="93"/>
      <c r="AY220" s="101" t="s">
        <v>4671</v>
      </c>
      <c r="BB220" s="93">
        <v>1</v>
      </c>
      <c r="BC220" s="93">
        <v>2</v>
      </c>
      <c r="BD220" s="93">
        <v>1</v>
      </c>
      <c r="BE220" s="93"/>
      <c r="BF220" s="93"/>
      <c r="BG220" s="93"/>
      <c r="BH220" s="93"/>
      <c r="BI220" s="93"/>
      <c r="BJ220" s="93"/>
      <c r="BK220" s="93"/>
      <c r="BL220" s="93"/>
      <c r="BM220" s="93"/>
      <c r="BN220" s="93"/>
      <c r="BO220" s="93"/>
      <c r="BP220" s="93"/>
      <c r="BQ220" s="93"/>
      <c r="BR220" s="93"/>
      <c r="BS220" s="93"/>
      <c r="BT220" s="93"/>
      <c r="BU220" s="93"/>
      <c r="BV220" s="93"/>
      <c r="BW220" s="93"/>
      <c r="BX220" s="93"/>
      <c r="BY220" s="93"/>
      <c r="BZ220" s="93"/>
      <c r="CA220" s="93"/>
      <c r="CB220" s="93"/>
      <c r="CC220" s="93"/>
      <c r="CD220" s="93"/>
      <c r="CE220" s="93"/>
      <c r="CQ220" s="93" t="s">
        <v>4778</v>
      </c>
      <c r="CS220" s="16"/>
    </row>
    <row r="221" spans="1:97" ht="13.5" customHeight="1" x14ac:dyDescent="0.2">
      <c r="A221" s="16" t="s">
        <v>4508</v>
      </c>
      <c r="B221" s="16" t="str">
        <f t="shared" si="3"/>
        <v>06</v>
      </c>
      <c r="C221" s="16">
        <v>2013</v>
      </c>
      <c r="D221" s="16">
        <v>201306</v>
      </c>
      <c r="E221" s="105">
        <v>41436</v>
      </c>
      <c r="F221" s="108">
        <v>41397</v>
      </c>
      <c r="G221" s="85">
        <v>1</v>
      </c>
      <c r="H221" s="85" t="s">
        <v>4463</v>
      </c>
      <c r="I221" s="16" t="s">
        <v>4285</v>
      </c>
      <c r="J221" s="16" t="str">
        <f>+VLOOKUP($I221,Responsable!$A$1:$F$128,2,FALSE)</f>
        <v>ana.alvarez@antioquia.gov.co</v>
      </c>
      <c r="K221" s="16" t="str">
        <f>+VLOOKUP($I221,Responsable!$A$1:$F$128,3,FALSE)</f>
        <v>3217707985-3136236780</v>
      </c>
      <c r="L221" s="16">
        <f>+VLOOKUP($I221,Responsable!$A$1:$F$128,4,FALSE)</f>
        <v>8862</v>
      </c>
      <c r="M221" s="93" t="s">
        <v>240</v>
      </c>
      <c r="N221" s="16" t="str">
        <f>+VLOOKUP($M221,Municipio!$A$1:$F$126,2,FALSE)</f>
        <v>05615</v>
      </c>
      <c r="O221" s="16" t="str">
        <f>+VLOOKUP($M221,Municipio!$A$1:$F$126,3,FALSE)</f>
        <v>Valle de San Nicolás</v>
      </c>
      <c r="P221" s="16" t="str">
        <f>+VLOOKUP($M221,Municipio!$A$1:$F$126,4,FALSE)</f>
        <v>Z18</v>
      </c>
      <c r="Q221" s="16" t="str">
        <f>+VLOOKUP($M221,Municipio!$A$1:$F$126,5,FALSE)</f>
        <v>ORIENTE</v>
      </c>
      <c r="R221" s="16" t="str">
        <f>+VLOOKUP($M221,Municipio!$A$1:$F$126,6,FALSE)</f>
        <v>R07</v>
      </c>
      <c r="T221" s="16" t="e">
        <f>+VLOOKUP($S221,Vereda!$A$1:$F$126,2,FALSE)</f>
        <v>#N/A</v>
      </c>
      <c r="U221" s="16" t="e">
        <f>+VLOOKUP($S221,Vereda!$A$1:$F$126,3,FALSE)</f>
        <v>#N/A</v>
      </c>
      <c r="Y221" s="16" t="s">
        <v>4429</v>
      </c>
      <c r="Z221" s="93" t="s">
        <v>4580</v>
      </c>
      <c r="AA221" s="16">
        <f>+VLOOKUP($Y221,Evento!$A$1:$F$128,2,FALSE)</f>
        <v>39</v>
      </c>
      <c r="AB221" s="93"/>
      <c r="AF221" s="93"/>
      <c r="AG221" s="93"/>
      <c r="AY221" s="101">
        <v>201300165077</v>
      </c>
      <c r="BB221" s="93"/>
      <c r="BC221" s="93"/>
      <c r="BD221" s="93"/>
      <c r="BE221" s="93"/>
      <c r="BF221" s="93"/>
      <c r="BG221" s="93"/>
      <c r="BH221" s="93"/>
      <c r="BI221" s="93"/>
      <c r="BJ221" s="93"/>
      <c r="BK221" s="93"/>
      <c r="BL221" s="93"/>
      <c r="BM221" s="93"/>
      <c r="BN221" s="93"/>
      <c r="BO221" s="93"/>
      <c r="BP221" s="93"/>
      <c r="BQ221" s="93"/>
      <c r="BR221" s="93"/>
      <c r="BS221" s="93"/>
      <c r="BT221" s="93"/>
      <c r="BU221" s="93"/>
      <c r="BV221" s="93"/>
      <c r="BW221" s="93"/>
      <c r="BX221" s="93"/>
      <c r="BY221" s="93"/>
      <c r="BZ221" s="93"/>
      <c r="CA221" s="93"/>
      <c r="CB221" s="93"/>
      <c r="CC221" s="93"/>
      <c r="CD221" s="93"/>
      <c r="CE221" s="103"/>
      <c r="CQ221" s="103" t="s">
        <v>4740</v>
      </c>
      <c r="CS221" s="16"/>
    </row>
    <row r="222" spans="1:97" ht="13.5" customHeight="1" x14ac:dyDescent="0.2">
      <c r="A222" s="16" t="s">
        <v>4508</v>
      </c>
      <c r="B222" s="16" t="str">
        <f t="shared" si="3"/>
        <v>06</v>
      </c>
      <c r="C222" s="16">
        <v>2013</v>
      </c>
      <c r="D222" s="16">
        <v>201306</v>
      </c>
      <c r="E222" s="105"/>
      <c r="F222" s="108"/>
      <c r="G222" s="85">
        <v>1</v>
      </c>
      <c r="H222" s="85" t="s">
        <v>4463</v>
      </c>
      <c r="I222" s="16" t="s">
        <v>4285</v>
      </c>
      <c r="J222" s="16" t="str">
        <f>+VLOOKUP($I222,Responsable!$A$1:$F$128,2,FALSE)</f>
        <v>ana.alvarez@antioquia.gov.co</v>
      </c>
      <c r="K222" s="16" t="str">
        <f>+VLOOKUP($I222,Responsable!$A$1:$F$128,3,FALSE)</f>
        <v>3217707985-3136236780</v>
      </c>
      <c r="L222" s="16">
        <f>+VLOOKUP($I222,Responsable!$A$1:$F$128,4,FALSE)</f>
        <v>8862</v>
      </c>
      <c r="M222" s="93" t="s">
        <v>150</v>
      </c>
      <c r="N222" s="16" t="str">
        <f>+VLOOKUP($M222,Municipio!$A$1:$F$126,2,FALSE)</f>
        <v>05541</v>
      </c>
      <c r="O222" s="16" t="str">
        <f>+VLOOKUP($M222,Municipio!$A$1:$F$126,3,FALSE)</f>
        <v>Embalses</v>
      </c>
      <c r="P222" s="16" t="str">
        <f>+VLOOKUP($M222,Municipio!$A$1:$F$126,4,FALSE)</f>
        <v>Z16</v>
      </c>
      <c r="Q222" s="16" t="str">
        <f>+VLOOKUP($M222,Municipio!$A$1:$F$126,5,FALSE)</f>
        <v>ORIENTE</v>
      </c>
      <c r="R222" s="16" t="str">
        <f>+VLOOKUP($M222,Municipio!$A$1:$F$126,6,FALSE)</f>
        <v>R07</v>
      </c>
      <c r="T222" s="16" t="e">
        <f>+VLOOKUP($S222,Vereda!$A$1:$F$126,2,FALSE)</f>
        <v>#N/A</v>
      </c>
      <c r="U222" s="16" t="e">
        <f>+VLOOKUP($S222,Vereda!$A$1:$F$126,3,FALSE)</f>
        <v>#N/A</v>
      </c>
      <c r="Y222" s="16" t="s">
        <v>4429</v>
      </c>
      <c r="Z222" s="93"/>
      <c r="AA222" s="16">
        <f>+VLOOKUP($Y222,Evento!$A$1:$F$128,2,FALSE)</f>
        <v>39</v>
      </c>
      <c r="AB222" s="93"/>
      <c r="AF222" s="93"/>
      <c r="AG222" s="93"/>
      <c r="AY222" s="101"/>
      <c r="BB222" s="93">
        <v>2</v>
      </c>
      <c r="BC222" s="93">
        <v>2</v>
      </c>
      <c r="BD222" s="93">
        <v>3</v>
      </c>
      <c r="BE222" s="93">
        <v>8</v>
      </c>
      <c r="BF222" s="93">
        <v>10</v>
      </c>
      <c r="BG222" s="93"/>
      <c r="BH222" s="93"/>
      <c r="BI222" s="93"/>
      <c r="BJ222" s="93"/>
      <c r="BK222" s="93"/>
      <c r="BL222" s="93"/>
      <c r="BM222" s="93"/>
      <c r="BN222" s="93"/>
      <c r="BO222" s="93"/>
      <c r="BP222" s="93"/>
      <c r="BQ222" s="93"/>
      <c r="BR222" s="93"/>
      <c r="BS222" s="93"/>
      <c r="BT222" s="93"/>
      <c r="BU222" s="93"/>
      <c r="BV222" s="93"/>
      <c r="BW222" s="93"/>
      <c r="BX222" s="93"/>
      <c r="BY222" s="93"/>
      <c r="BZ222" s="93"/>
      <c r="CA222" s="93"/>
      <c r="CB222" s="93"/>
      <c r="CC222" s="93"/>
      <c r="CD222" s="93"/>
      <c r="CE222" s="93"/>
      <c r="CQ222" s="93" t="s">
        <v>4741</v>
      </c>
      <c r="CS222" s="16"/>
    </row>
    <row r="223" spans="1:97" ht="13.5" customHeight="1" x14ac:dyDescent="0.2">
      <c r="A223" s="16" t="s">
        <v>4508</v>
      </c>
      <c r="B223" s="16" t="str">
        <f t="shared" ref="B223:B286" si="4">MID(D223,5,2)</f>
        <v>06</v>
      </c>
      <c r="C223" s="16">
        <v>2013</v>
      </c>
      <c r="D223" s="16">
        <v>201306</v>
      </c>
      <c r="E223" s="105"/>
      <c r="F223" s="108"/>
      <c r="G223" s="85">
        <v>1</v>
      </c>
      <c r="H223" s="85" t="s">
        <v>4463</v>
      </c>
      <c r="I223" s="16" t="s">
        <v>4285</v>
      </c>
      <c r="J223" s="16" t="str">
        <f>+VLOOKUP($I223,Responsable!$A$1:$F$128,2,FALSE)</f>
        <v>ana.alvarez@antioquia.gov.co</v>
      </c>
      <c r="K223" s="16" t="str">
        <f>+VLOOKUP($I223,Responsable!$A$1:$F$128,3,FALSE)</f>
        <v>3217707985-3136236780</v>
      </c>
      <c r="L223" s="16">
        <f>+VLOOKUP($I223,Responsable!$A$1:$F$128,4,FALSE)</f>
        <v>8862</v>
      </c>
      <c r="M223" s="93" t="s">
        <v>403</v>
      </c>
      <c r="N223" s="16" t="str">
        <f>+VLOOKUP($M223,Municipio!$A$1:$F$126,2,FALSE)</f>
        <v>05360</v>
      </c>
      <c r="O223" s="16" t="str">
        <f>+VLOOKUP($M223,Municipio!$A$1:$F$126,3,FALSE)</f>
        <v xml:space="preserve">Sur </v>
      </c>
      <c r="P223" s="16" t="str">
        <f>+VLOOKUP($M223,Municipio!$A$1:$F$126,4,FALSE)</f>
        <v>Z03</v>
      </c>
      <c r="Q223" s="16" t="str">
        <f>+VLOOKUP($M223,Municipio!$A$1:$F$126,5,FALSE)</f>
        <v>VALLE DE ABURRÁ</v>
      </c>
      <c r="R223" s="16" t="str">
        <f>+VLOOKUP($M223,Municipio!$A$1:$F$126,6,FALSE)</f>
        <v>R01</v>
      </c>
      <c r="T223" s="16" t="e">
        <f>+VLOOKUP($S223,Vereda!$A$1:$F$126,2,FALSE)</f>
        <v>#N/A</v>
      </c>
      <c r="U223" s="16" t="e">
        <f>+VLOOKUP($S223,Vereda!$A$1:$F$126,3,FALSE)</f>
        <v>#N/A</v>
      </c>
      <c r="Y223" s="16" t="s">
        <v>4429</v>
      </c>
      <c r="Z223" s="93"/>
      <c r="AA223" s="16">
        <f>+VLOOKUP($Y223,Evento!$A$1:$F$128,2,FALSE)</f>
        <v>39</v>
      </c>
      <c r="AB223" s="93"/>
      <c r="AF223" s="93"/>
      <c r="AG223" s="93"/>
      <c r="AY223" s="101"/>
      <c r="BB223" s="93">
        <v>26</v>
      </c>
      <c r="BC223" s="93">
        <v>26</v>
      </c>
      <c r="BD223" s="93"/>
      <c r="BE223" s="93"/>
      <c r="BF223" s="93"/>
      <c r="BG223" s="93"/>
      <c r="BH223" s="93"/>
      <c r="BI223" s="93"/>
      <c r="BJ223" s="93">
        <v>6</v>
      </c>
      <c r="BK223" s="93"/>
      <c r="BL223" s="93">
        <v>10</v>
      </c>
      <c r="BM223" s="93"/>
      <c r="BN223" s="93"/>
      <c r="BO223" s="93"/>
      <c r="BP223" s="93"/>
      <c r="BQ223" s="93"/>
      <c r="BR223" s="93">
        <v>1</v>
      </c>
      <c r="BS223" s="93">
        <v>1</v>
      </c>
      <c r="BT223" s="93"/>
      <c r="BU223" s="93"/>
      <c r="BV223" s="93"/>
      <c r="BW223" s="93"/>
      <c r="BX223" s="93"/>
      <c r="BY223" s="93"/>
      <c r="BZ223" s="93"/>
      <c r="CA223" s="93"/>
      <c r="CB223" s="93"/>
      <c r="CC223" s="93"/>
      <c r="CD223" s="93"/>
      <c r="CE223" s="93"/>
      <c r="CQ223" s="93" t="s">
        <v>4779</v>
      </c>
      <c r="CS223" s="16"/>
    </row>
    <row r="224" spans="1:97" ht="13.5" customHeight="1" x14ac:dyDescent="0.2">
      <c r="A224" s="16" t="s">
        <v>4508</v>
      </c>
      <c r="B224" s="16" t="str">
        <f t="shared" si="4"/>
        <v>06</v>
      </c>
      <c r="C224" s="16">
        <v>2013</v>
      </c>
      <c r="D224" s="16">
        <v>201306</v>
      </c>
      <c r="E224" s="105"/>
      <c r="F224" s="108"/>
      <c r="G224" s="85">
        <v>1</v>
      </c>
      <c r="H224" s="85" t="s">
        <v>4463</v>
      </c>
      <c r="I224" s="16" t="s">
        <v>4285</v>
      </c>
      <c r="J224" s="16" t="str">
        <f>+VLOOKUP($I224,Responsable!$A$1:$F$128,2,FALSE)</f>
        <v>ana.alvarez@antioquia.gov.co</v>
      </c>
      <c r="K224" s="16" t="str">
        <f>+VLOOKUP($I224,Responsable!$A$1:$F$128,3,FALSE)</f>
        <v>3217707985-3136236780</v>
      </c>
      <c r="L224" s="16">
        <f>+VLOOKUP($I224,Responsable!$A$1:$F$128,4,FALSE)</f>
        <v>8862</v>
      </c>
      <c r="M224" s="93" t="s">
        <v>296</v>
      </c>
      <c r="N224" s="16" t="str">
        <f>+VLOOKUP($M224,Municipio!$A$1:$F$126,2,FALSE)</f>
        <v>05837</v>
      </c>
      <c r="O224" s="16" t="str">
        <f>+VLOOKUP($M224,Municipio!$A$1:$F$126,3,FALSE)</f>
        <v>Centro</v>
      </c>
      <c r="P224" s="16" t="str">
        <f>+VLOOKUP($M224,Municipio!$A$1:$F$126,4,FALSE)</f>
        <v>Z23</v>
      </c>
      <c r="Q224" s="16" t="str">
        <f>+VLOOKUP($M224,Municipio!$A$1:$F$126,5,FALSE)</f>
        <v>URABÁ</v>
      </c>
      <c r="R224" s="16" t="str">
        <f>+VLOOKUP($M224,Municipio!$A$1:$F$126,6,FALSE)</f>
        <v>R09</v>
      </c>
      <c r="T224" s="16" t="e">
        <f>+VLOOKUP($S224,Vereda!$A$1:$F$126,2,FALSE)</f>
        <v>#N/A</v>
      </c>
      <c r="U224" s="16" t="e">
        <f>+VLOOKUP($S224,Vereda!$A$1:$F$126,3,FALSE)</f>
        <v>#N/A</v>
      </c>
      <c r="Y224" s="16" t="s">
        <v>348</v>
      </c>
      <c r="Z224" s="93" t="s">
        <v>4544</v>
      </c>
      <c r="AA224" s="16">
        <f>+VLOOKUP($Y224,Evento!$A$1:$F$128,2,FALSE)</f>
        <v>18</v>
      </c>
      <c r="AB224" s="93"/>
      <c r="AF224" s="93"/>
      <c r="AG224" s="93"/>
      <c r="AY224" s="101"/>
      <c r="BB224" s="93">
        <v>100</v>
      </c>
      <c r="BC224" s="93">
        <v>100</v>
      </c>
      <c r="BD224" s="93">
        <v>25</v>
      </c>
      <c r="BE224" s="93"/>
      <c r="BF224" s="93"/>
      <c r="BG224" s="93">
        <v>50</v>
      </c>
      <c r="BH224" s="93"/>
      <c r="BI224" s="93"/>
      <c r="BJ224" s="93"/>
      <c r="BK224" s="93"/>
      <c r="BL224" s="93">
        <v>200</v>
      </c>
      <c r="BM224" s="93"/>
      <c r="BN224" s="93"/>
      <c r="BO224" s="93"/>
      <c r="BP224" s="93">
        <v>500</v>
      </c>
      <c r="BQ224" s="93"/>
      <c r="BR224" s="93"/>
      <c r="BS224" s="93"/>
      <c r="BT224" s="93"/>
      <c r="BU224" s="93"/>
      <c r="BV224" s="93"/>
      <c r="BW224" s="93"/>
      <c r="BX224" s="93"/>
      <c r="BY224" s="93"/>
      <c r="BZ224" s="93"/>
      <c r="CA224" s="93"/>
      <c r="CB224" s="93"/>
      <c r="CC224" s="93"/>
      <c r="CD224" s="93"/>
      <c r="CE224" s="103"/>
      <c r="CQ224" s="103" t="s">
        <v>4780</v>
      </c>
      <c r="CS224" s="16"/>
    </row>
    <row r="225" spans="1:97" ht="13.5" customHeight="1" x14ac:dyDescent="0.2">
      <c r="A225" s="16" t="s">
        <v>4508</v>
      </c>
      <c r="B225" s="16" t="str">
        <f t="shared" si="4"/>
        <v>06</v>
      </c>
      <c r="C225" s="16">
        <v>2013</v>
      </c>
      <c r="D225" s="16">
        <v>201306</v>
      </c>
      <c r="E225" s="105"/>
      <c r="F225" s="108"/>
      <c r="G225" s="85">
        <v>1</v>
      </c>
      <c r="H225" s="85" t="s">
        <v>4463</v>
      </c>
      <c r="I225" s="16" t="s">
        <v>4285</v>
      </c>
      <c r="J225" s="16" t="str">
        <f>+VLOOKUP($I225,Responsable!$A$1:$F$128,2,FALSE)</f>
        <v>ana.alvarez@antioquia.gov.co</v>
      </c>
      <c r="K225" s="16" t="str">
        <f>+VLOOKUP($I225,Responsable!$A$1:$F$128,3,FALSE)</f>
        <v>3217707985-3136236780</v>
      </c>
      <c r="L225" s="16">
        <f>+VLOOKUP($I225,Responsable!$A$1:$F$128,4,FALSE)</f>
        <v>8862</v>
      </c>
      <c r="M225" s="93" t="s">
        <v>403</v>
      </c>
      <c r="N225" s="16" t="str">
        <f>+VLOOKUP($M225,Municipio!$A$1:$F$126,2,FALSE)</f>
        <v>05360</v>
      </c>
      <c r="O225" s="16" t="str">
        <f>+VLOOKUP($M225,Municipio!$A$1:$F$126,3,FALSE)</f>
        <v xml:space="preserve">Sur </v>
      </c>
      <c r="P225" s="16" t="str">
        <f>+VLOOKUP($M225,Municipio!$A$1:$F$126,4,FALSE)</f>
        <v>Z03</v>
      </c>
      <c r="Q225" s="16" t="str">
        <f>+VLOOKUP($M225,Municipio!$A$1:$F$126,5,FALSE)</f>
        <v>VALLE DE ABURRÁ</v>
      </c>
      <c r="R225" s="16" t="str">
        <f>+VLOOKUP($M225,Municipio!$A$1:$F$126,6,FALSE)</f>
        <v>R01</v>
      </c>
      <c r="T225" s="16" t="e">
        <f>+VLOOKUP($S225,Vereda!$A$1:$F$126,2,FALSE)</f>
        <v>#N/A</v>
      </c>
      <c r="U225" s="16" t="e">
        <f>+VLOOKUP($S225,Vereda!$A$1:$F$126,3,FALSE)</f>
        <v>#N/A</v>
      </c>
      <c r="Y225" s="16" t="s">
        <v>348</v>
      </c>
      <c r="Z225" s="93" t="s">
        <v>4544</v>
      </c>
      <c r="AA225" s="16">
        <f>+VLOOKUP($Y225,Evento!$A$1:$F$128,2,FALSE)</f>
        <v>18</v>
      </c>
      <c r="AB225" s="93"/>
      <c r="AF225" s="93"/>
      <c r="AG225" s="93"/>
      <c r="AY225" s="101"/>
      <c r="BB225" s="93"/>
      <c r="BC225" s="93"/>
      <c r="BD225" s="93"/>
      <c r="BE225" s="93">
        <v>15</v>
      </c>
      <c r="BF225" s="93">
        <v>15</v>
      </c>
      <c r="BG225" s="93">
        <v>15</v>
      </c>
      <c r="BH225" s="93"/>
      <c r="BI225" s="93"/>
      <c r="BJ225" s="93"/>
      <c r="BK225" s="93"/>
      <c r="BL225" s="93"/>
      <c r="BM225" s="93"/>
      <c r="BN225" s="93"/>
      <c r="BO225" s="93"/>
      <c r="BP225" s="93"/>
      <c r="BQ225" s="93"/>
      <c r="BR225" s="93"/>
      <c r="BS225" s="93"/>
      <c r="BT225" s="93"/>
      <c r="BU225" s="93"/>
      <c r="BV225" s="93"/>
      <c r="BW225" s="93"/>
      <c r="BX225" s="93"/>
      <c r="BY225" s="93"/>
      <c r="BZ225" s="93"/>
      <c r="CA225" s="93"/>
      <c r="CB225" s="93"/>
      <c r="CC225" s="93"/>
      <c r="CD225" s="93"/>
      <c r="CE225" s="93"/>
      <c r="CQ225" s="93" t="s">
        <v>4781</v>
      </c>
      <c r="CS225" s="16"/>
    </row>
    <row r="226" spans="1:97" ht="15" x14ac:dyDescent="0.2">
      <c r="A226" s="16" t="s">
        <v>4508</v>
      </c>
      <c r="B226" s="16" t="str">
        <f t="shared" si="4"/>
        <v>06</v>
      </c>
      <c r="C226" s="16">
        <v>2013</v>
      </c>
      <c r="D226" s="16">
        <v>201306</v>
      </c>
      <c r="E226" s="105"/>
      <c r="F226" s="108"/>
      <c r="G226" s="85">
        <v>1</v>
      </c>
      <c r="H226" s="85" t="s">
        <v>4463</v>
      </c>
      <c r="I226" s="16" t="s">
        <v>4285</v>
      </c>
      <c r="J226" s="16" t="str">
        <f>+VLOOKUP($I226,Responsable!$A$1:$F$128,2,FALSE)</f>
        <v>ana.alvarez@antioquia.gov.co</v>
      </c>
      <c r="K226" s="16" t="str">
        <f>+VLOOKUP($I226,Responsable!$A$1:$F$128,3,FALSE)</f>
        <v>3217707985-3136236780</v>
      </c>
      <c r="L226" s="16">
        <f>+VLOOKUP($I226,Responsable!$A$1:$F$128,4,FALSE)</f>
        <v>8862</v>
      </c>
      <c r="M226" s="93" t="s">
        <v>178</v>
      </c>
      <c r="N226" s="16" t="str">
        <f>+VLOOKUP($M226,Municipio!$A$1:$F$126,2,FALSE)</f>
        <v>05347</v>
      </c>
      <c r="O226" s="16" t="str">
        <f>+VLOOKUP($M226,Municipio!$A$1:$F$126,3,FALSE)</f>
        <v>Cauca Medio</v>
      </c>
      <c r="P226" s="16" t="str">
        <f>+VLOOKUP($M226,Municipio!$A$1:$F$126,4,FALSE)</f>
        <v>Z14</v>
      </c>
      <c r="Q226" s="16" t="str">
        <f>+VLOOKUP($M226,Municipio!$A$1:$F$126,5,FALSE)</f>
        <v>OCCIDENTE</v>
      </c>
      <c r="R226" s="16" t="str">
        <f>+VLOOKUP($M226,Municipio!$A$1:$F$126,6,FALSE)</f>
        <v>R06</v>
      </c>
      <c r="T226" s="16" t="e">
        <f>+VLOOKUP($S226,Vereda!$A$1:$F$126,2,FALSE)</f>
        <v>#N/A</v>
      </c>
      <c r="U226" s="16" t="e">
        <f>+VLOOKUP($S226,Vereda!$A$1:$F$126,3,FALSE)</f>
        <v>#N/A</v>
      </c>
      <c r="Y226" s="85" t="s">
        <v>360</v>
      </c>
      <c r="Z226" s="93" t="s">
        <v>360</v>
      </c>
      <c r="AA226" s="16">
        <f>+VLOOKUP($Y226,Evento!$A$1:$F$128,2,FALSE)</f>
        <v>30</v>
      </c>
      <c r="AB226" s="93"/>
      <c r="AF226" s="93"/>
      <c r="AG226" s="93"/>
      <c r="AY226" s="101"/>
      <c r="BB226" s="93">
        <v>18</v>
      </c>
      <c r="BC226" s="93">
        <v>18</v>
      </c>
      <c r="BD226" s="93">
        <v>18</v>
      </c>
      <c r="BE226" s="93"/>
      <c r="BF226" s="93"/>
      <c r="BG226" s="93">
        <v>18</v>
      </c>
      <c r="BH226" s="93"/>
      <c r="BI226" s="93"/>
      <c r="BJ226" s="93"/>
      <c r="BK226" s="93"/>
      <c r="BL226" s="93">
        <v>150</v>
      </c>
      <c r="BM226" s="93"/>
      <c r="BN226" s="93"/>
      <c r="BO226" s="93"/>
      <c r="BP226" s="93"/>
      <c r="BQ226" s="93"/>
      <c r="BR226" s="93"/>
      <c r="BS226" s="93"/>
      <c r="BT226" s="93"/>
      <c r="BU226" s="93"/>
      <c r="BV226" s="93"/>
      <c r="BW226" s="93"/>
      <c r="BX226" s="93"/>
      <c r="BY226" s="93"/>
      <c r="BZ226" s="93"/>
      <c r="CA226" s="93"/>
      <c r="CB226" s="93"/>
      <c r="CC226" s="93"/>
      <c r="CD226" s="93"/>
      <c r="CE226" s="93"/>
      <c r="CQ226" s="93" t="s">
        <v>4782</v>
      </c>
      <c r="CS226" s="16"/>
    </row>
    <row r="227" spans="1:97" ht="13.5" customHeight="1" x14ac:dyDescent="0.2">
      <c r="A227" s="16" t="s">
        <v>4508</v>
      </c>
      <c r="B227" s="16" t="str">
        <f t="shared" si="4"/>
        <v>06</v>
      </c>
      <c r="C227" s="16">
        <v>2013</v>
      </c>
      <c r="D227" s="16">
        <v>201306</v>
      </c>
      <c r="E227" s="105"/>
      <c r="F227" s="108"/>
      <c r="G227" s="85">
        <v>1</v>
      </c>
      <c r="H227" s="85" t="s">
        <v>4463</v>
      </c>
      <c r="I227" s="16" t="s">
        <v>4285</v>
      </c>
      <c r="J227" s="16" t="str">
        <f>+VLOOKUP($I227,Responsable!$A$1:$F$128,2,FALSE)</f>
        <v>ana.alvarez@antioquia.gov.co</v>
      </c>
      <c r="K227" s="16" t="str">
        <f>+VLOOKUP($I227,Responsable!$A$1:$F$128,3,FALSE)</f>
        <v>3217707985-3136236780</v>
      </c>
      <c r="L227" s="16">
        <f>+VLOOKUP($I227,Responsable!$A$1:$F$128,4,FALSE)</f>
        <v>8862</v>
      </c>
      <c r="M227" s="93" t="s">
        <v>6</v>
      </c>
      <c r="N227" s="16" t="str">
        <f>+VLOOKUP($M227,Municipio!$A$1:$F$126,2,FALSE)</f>
        <v>05002</v>
      </c>
      <c r="O227" s="16" t="str">
        <f>+VLOOKUP($M227,Municipio!$A$1:$F$126,3,FALSE)</f>
        <v>Páramo</v>
      </c>
      <c r="P227" s="16" t="str">
        <f>+VLOOKUP($M227,Municipio!$A$1:$F$126,4,FALSE)</f>
        <v>Z15</v>
      </c>
      <c r="Q227" s="16" t="str">
        <f>+VLOOKUP($M227,Municipio!$A$1:$F$126,5,FALSE)</f>
        <v>ORIENTE</v>
      </c>
      <c r="R227" s="16" t="str">
        <f>+VLOOKUP($M227,Municipio!$A$1:$F$126,6,FALSE)</f>
        <v>R07</v>
      </c>
      <c r="T227" s="16" t="e">
        <f>+VLOOKUP($S227,Vereda!$A$1:$F$126,2,FALSE)</f>
        <v>#N/A</v>
      </c>
      <c r="U227" s="16" t="e">
        <f>+VLOOKUP($S227,Vereda!$A$1:$F$126,3,FALSE)</f>
        <v>#N/A</v>
      </c>
      <c r="Y227" s="16" t="s">
        <v>4429</v>
      </c>
      <c r="Z227" s="93"/>
      <c r="AA227" s="16">
        <f>+VLOOKUP($Y227,Evento!$A$1:$F$128,2,FALSE)</f>
        <v>39</v>
      </c>
      <c r="AB227" s="93"/>
      <c r="AF227" s="93"/>
      <c r="AG227" s="93"/>
      <c r="AY227" s="101"/>
      <c r="BB227" s="93">
        <v>9</v>
      </c>
      <c r="BC227" s="93">
        <v>9</v>
      </c>
      <c r="BD227" s="93">
        <v>9</v>
      </c>
      <c r="BE227" s="93"/>
      <c r="BF227" s="93"/>
      <c r="BG227" s="93"/>
      <c r="BH227" s="93"/>
      <c r="BI227" s="93"/>
      <c r="BJ227" s="93"/>
      <c r="BK227" s="93"/>
      <c r="BL227" s="93"/>
      <c r="BM227" s="93"/>
      <c r="BN227" s="93"/>
      <c r="BO227" s="93"/>
      <c r="BP227" s="93"/>
      <c r="BQ227" s="93">
        <v>1</v>
      </c>
      <c r="BR227" s="93"/>
      <c r="BS227" s="93"/>
      <c r="BT227" s="93"/>
      <c r="BU227" s="93"/>
      <c r="BV227" s="93"/>
      <c r="BW227" s="93"/>
      <c r="BX227" s="93"/>
      <c r="BY227" s="93"/>
      <c r="BZ227" s="93"/>
      <c r="CA227" s="93"/>
      <c r="CB227" s="93"/>
      <c r="CC227" s="93"/>
      <c r="CD227" s="93"/>
      <c r="CE227" s="93"/>
      <c r="CQ227" s="93" t="s">
        <v>4783</v>
      </c>
      <c r="CS227" s="16"/>
    </row>
    <row r="228" spans="1:97" ht="13.5" customHeight="1" x14ac:dyDescent="0.2">
      <c r="A228" s="16" t="s">
        <v>4508</v>
      </c>
      <c r="B228" s="16" t="str">
        <f t="shared" si="4"/>
        <v>06</v>
      </c>
      <c r="C228" s="16">
        <v>2013</v>
      </c>
      <c r="D228" s="16">
        <v>201306</v>
      </c>
      <c r="E228" s="105"/>
      <c r="F228" s="108"/>
      <c r="G228" s="85">
        <v>1</v>
      </c>
      <c r="H228" s="85" t="s">
        <v>4463</v>
      </c>
      <c r="I228" s="16" t="s">
        <v>4285</v>
      </c>
      <c r="J228" s="16" t="str">
        <f>+VLOOKUP($I228,Responsable!$A$1:$F$128,2,FALSE)</f>
        <v>ana.alvarez@antioquia.gov.co</v>
      </c>
      <c r="K228" s="16" t="str">
        <f>+VLOOKUP($I228,Responsable!$A$1:$F$128,3,FALSE)</f>
        <v>3217707985-3136236780</v>
      </c>
      <c r="L228" s="16">
        <f>+VLOOKUP($I228,Responsable!$A$1:$F$128,4,FALSE)</f>
        <v>8862</v>
      </c>
      <c r="M228" s="93" t="s">
        <v>286</v>
      </c>
      <c r="N228" s="16" t="str">
        <f>+VLOOKUP($M228,Municipio!$A$1:$F$126,2,FALSE)</f>
        <v>05789</v>
      </c>
      <c r="O228" s="16" t="str">
        <f>+VLOOKUP($M228,Municipio!$A$1:$F$126,3,FALSE)</f>
        <v>Cartama</v>
      </c>
      <c r="P228" s="16" t="str">
        <f>+VLOOKUP($M228,Municipio!$A$1:$F$126,4,FALSE)</f>
        <v>Z22</v>
      </c>
      <c r="Q228" s="16" t="str">
        <f>+VLOOKUP($M228,Municipio!$A$1:$F$126,5,FALSE)</f>
        <v>SUROESTE</v>
      </c>
      <c r="R228" s="16" t="str">
        <f>+VLOOKUP($M228,Municipio!$A$1:$F$126,6,FALSE)</f>
        <v>R08</v>
      </c>
      <c r="T228" s="16" t="e">
        <f>+VLOOKUP($S228,Vereda!$A$1:$F$126,2,FALSE)</f>
        <v>#N/A</v>
      </c>
      <c r="U228" s="16" t="e">
        <f>+VLOOKUP($S228,Vereda!$A$1:$F$126,3,FALSE)</f>
        <v>#N/A</v>
      </c>
      <c r="Y228" s="85" t="s">
        <v>360</v>
      </c>
      <c r="Z228" s="93" t="s">
        <v>360</v>
      </c>
      <c r="AA228" s="16">
        <f>+VLOOKUP($Y228,Evento!$A$1:$F$128,2,FALSE)</f>
        <v>30</v>
      </c>
      <c r="AB228" s="93"/>
      <c r="AF228" s="93"/>
      <c r="AG228" s="93"/>
      <c r="AY228" s="101"/>
      <c r="BB228" s="93">
        <v>47</v>
      </c>
      <c r="BC228" s="93"/>
      <c r="BD228" s="93"/>
      <c r="BE228" s="93"/>
      <c r="BF228" s="93"/>
      <c r="BG228" s="93"/>
      <c r="BH228" s="93"/>
      <c r="BI228" s="93"/>
      <c r="BJ228" s="93"/>
      <c r="BK228" s="93"/>
      <c r="BL228" s="93"/>
      <c r="BM228" s="93"/>
      <c r="BN228" s="93"/>
      <c r="BO228" s="93"/>
      <c r="BP228" s="93"/>
      <c r="BQ228" s="93"/>
      <c r="BR228" s="93"/>
      <c r="BS228" s="93"/>
      <c r="BT228" s="93"/>
      <c r="BU228" s="93"/>
      <c r="BV228" s="93"/>
      <c r="BW228" s="93"/>
      <c r="BX228" s="93"/>
      <c r="BY228" s="93"/>
      <c r="BZ228" s="93"/>
      <c r="CA228" s="93"/>
      <c r="CB228" s="93"/>
      <c r="CC228" s="93"/>
      <c r="CD228" s="93"/>
      <c r="CE228" s="93"/>
      <c r="CQ228" s="93" t="s">
        <v>4784</v>
      </c>
      <c r="CS228" s="16"/>
    </row>
    <row r="229" spans="1:97" ht="13.5" customHeight="1" x14ac:dyDescent="0.2">
      <c r="A229" s="16" t="s">
        <v>4508</v>
      </c>
      <c r="B229" s="16" t="str">
        <f t="shared" si="4"/>
        <v>06</v>
      </c>
      <c r="C229" s="16">
        <v>2013</v>
      </c>
      <c r="D229" s="16">
        <v>201306</v>
      </c>
      <c r="E229" s="105"/>
      <c r="F229" s="108"/>
      <c r="G229" s="85">
        <v>1</v>
      </c>
      <c r="H229" s="85" t="s">
        <v>4463</v>
      </c>
      <c r="I229" s="16" t="s">
        <v>4285</v>
      </c>
      <c r="J229" s="16" t="str">
        <f>+VLOOKUP($I229,Responsable!$A$1:$F$128,2,FALSE)</f>
        <v>ana.alvarez@antioquia.gov.co</v>
      </c>
      <c r="K229" s="16" t="str">
        <f>+VLOOKUP($I229,Responsable!$A$1:$F$128,3,FALSE)</f>
        <v>3217707985-3136236780</v>
      </c>
      <c r="L229" s="16">
        <f>+VLOOKUP($I229,Responsable!$A$1:$F$128,4,FALSE)</f>
        <v>8862</v>
      </c>
      <c r="M229" s="93" t="s">
        <v>90</v>
      </c>
      <c r="N229" s="16" t="str">
        <f>+VLOOKUP($M229,Municipio!$A$1:$F$126,2,FALSE)</f>
        <v>05120</v>
      </c>
      <c r="O229" s="16" t="str">
        <f>+VLOOKUP($M229,Municipio!$A$1:$F$126,3,FALSE)</f>
        <v>Bajo Cauca</v>
      </c>
      <c r="P229" s="16" t="str">
        <f>+VLOOKUP($M229,Municipio!$A$1:$F$126,4,FALSE)</f>
        <v>Z04</v>
      </c>
      <c r="Q229" s="16" t="str">
        <f>+VLOOKUP($M229,Municipio!$A$1:$F$126,5,FALSE)</f>
        <v>BAJO CAUCA</v>
      </c>
      <c r="R229" s="16" t="str">
        <f>+VLOOKUP($M229,Municipio!$A$1:$F$126,6,FALSE)</f>
        <v>R02</v>
      </c>
      <c r="T229" s="16" t="e">
        <f>+VLOOKUP($S229,Vereda!$A$1:$F$126,2,FALSE)</f>
        <v>#N/A</v>
      </c>
      <c r="U229" s="16" t="e">
        <f>+VLOOKUP($S229,Vereda!$A$1:$F$126,3,FALSE)</f>
        <v>#N/A</v>
      </c>
      <c r="Y229" s="85" t="s">
        <v>360</v>
      </c>
      <c r="Z229" s="93" t="s">
        <v>360</v>
      </c>
      <c r="AA229" s="16">
        <f>+VLOOKUP($Y229,Evento!$A$1:$F$128,2,FALSE)</f>
        <v>30</v>
      </c>
      <c r="AB229" s="93"/>
      <c r="AF229" s="93"/>
      <c r="AG229" s="93"/>
      <c r="AY229" s="101"/>
      <c r="BB229" s="93">
        <v>39</v>
      </c>
      <c r="BC229" s="93">
        <v>8</v>
      </c>
      <c r="BD229" s="93"/>
      <c r="BE229" s="93"/>
      <c r="BF229" s="93"/>
      <c r="BG229" s="93"/>
      <c r="BH229" s="93"/>
      <c r="BI229" s="93"/>
      <c r="BJ229" s="93"/>
      <c r="BK229" s="93"/>
      <c r="BL229" s="93">
        <v>200</v>
      </c>
      <c r="BM229" s="93"/>
      <c r="BN229" s="93"/>
      <c r="BO229" s="93"/>
      <c r="BP229" s="93"/>
      <c r="BQ229" s="93">
        <v>1</v>
      </c>
      <c r="BR229" s="93"/>
      <c r="BS229" s="93"/>
      <c r="BT229" s="93"/>
      <c r="BU229" s="93"/>
      <c r="BV229" s="93"/>
      <c r="BW229" s="93"/>
      <c r="BX229" s="93"/>
      <c r="BY229" s="93"/>
      <c r="BZ229" s="93"/>
      <c r="CA229" s="93"/>
      <c r="CB229" s="93"/>
      <c r="CC229" s="93"/>
      <c r="CD229" s="93"/>
      <c r="CE229" s="93"/>
      <c r="CQ229" s="93" t="s">
        <v>4785</v>
      </c>
      <c r="CS229" s="16"/>
    </row>
    <row r="230" spans="1:97" ht="13.5" customHeight="1" x14ac:dyDescent="0.2">
      <c r="A230" s="16" t="s">
        <v>4508</v>
      </c>
      <c r="B230" s="16" t="str">
        <f t="shared" si="4"/>
        <v>06</v>
      </c>
      <c r="C230" s="16">
        <v>2013</v>
      </c>
      <c r="D230" s="16">
        <v>201306</v>
      </c>
      <c r="E230" s="105"/>
      <c r="F230" s="108"/>
      <c r="G230" s="85">
        <v>1</v>
      </c>
      <c r="H230" s="85" t="s">
        <v>4463</v>
      </c>
      <c r="I230" s="16" t="s">
        <v>4285</v>
      </c>
      <c r="J230" s="16" t="str">
        <f>+VLOOKUP($I230,Responsable!$A$1:$F$128,2,FALSE)</f>
        <v>ana.alvarez@antioquia.gov.co</v>
      </c>
      <c r="K230" s="16" t="str">
        <f>+VLOOKUP($I230,Responsable!$A$1:$F$128,3,FALSE)</f>
        <v>3217707985-3136236780</v>
      </c>
      <c r="L230" s="16">
        <f>+VLOOKUP($I230,Responsable!$A$1:$F$128,4,FALSE)</f>
        <v>8862</v>
      </c>
      <c r="M230" s="93" t="s">
        <v>18</v>
      </c>
      <c r="N230" s="16" t="str">
        <f>+VLOOKUP($M230,Municipio!$A$1:$F$126,2,FALSE)</f>
        <v>05021</v>
      </c>
      <c r="O230" s="16" t="str">
        <f>+VLOOKUP($M230,Municipio!$A$1:$F$126,3,FALSE)</f>
        <v>Embalses</v>
      </c>
      <c r="P230" s="16" t="str">
        <f>+VLOOKUP($M230,Municipio!$A$1:$F$126,4,FALSE)</f>
        <v>Z16</v>
      </c>
      <c r="Q230" s="16" t="str">
        <f>+VLOOKUP($M230,Municipio!$A$1:$F$126,5,FALSE)</f>
        <v>ORIENTE</v>
      </c>
      <c r="R230" s="16" t="str">
        <f>+VLOOKUP($M230,Municipio!$A$1:$F$126,6,FALSE)</f>
        <v>R07</v>
      </c>
      <c r="T230" s="16" t="e">
        <f>+VLOOKUP($S230,Vereda!$A$1:$F$126,2,FALSE)</f>
        <v>#N/A</v>
      </c>
      <c r="U230" s="16" t="e">
        <f>+VLOOKUP($S230,Vereda!$A$1:$F$126,3,FALSE)</f>
        <v>#N/A</v>
      </c>
      <c r="Y230" s="16" t="s">
        <v>4429</v>
      </c>
      <c r="Z230" s="93"/>
      <c r="AA230" s="16">
        <f>+VLOOKUP($Y230,Evento!$A$1:$F$128,2,FALSE)</f>
        <v>39</v>
      </c>
      <c r="AB230" s="93"/>
      <c r="AF230" s="93"/>
      <c r="AG230" s="93"/>
      <c r="AY230" s="101"/>
      <c r="BB230" s="93">
        <v>5</v>
      </c>
      <c r="BC230" s="93">
        <v>5</v>
      </c>
      <c r="BD230" s="93"/>
      <c r="BE230" s="93"/>
      <c r="BF230" s="93"/>
      <c r="BG230" s="93"/>
      <c r="BH230" s="93"/>
      <c r="BI230" s="93"/>
      <c r="BJ230" s="93"/>
      <c r="BK230" s="93"/>
      <c r="BL230" s="93">
        <v>30</v>
      </c>
      <c r="BM230" s="93"/>
      <c r="BN230" s="93"/>
      <c r="BO230" s="93"/>
      <c r="BP230" s="93"/>
      <c r="BQ230" s="93"/>
      <c r="BR230" s="93"/>
      <c r="BS230" s="93"/>
      <c r="BT230" s="93"/>
      <c r="BU230" s="93"/>
      <c r="BV230" s="93"/>
      <c r="BW230" s="93"/>
      <c r="BX230" s="93"/>
      <c r="BY230" s="93"/>
      <c r="BZ230" s="93"/>
      <c r="CA230" s="93"/>
      <c r="CB230" s="93"/>
      <c r="CC230" s="93"/>
      <c r="CD230" s="93"/>
      <c r="CE230" s="103"/>
      <c r="CQ230" s="103" t="s">
        <v>4786</v>
      </c>
      <c r="CS230" s="16"/>
    </row>
    <row r="231" spans="1:97" ht="13.5" customHeight="1" x14ac:dyDescent="0.2">
      <c r="A231" s="16" t="s">
        <v>4508</v>
      </c>
      <c r="B231" s="16" t="str">
        <f t="shared" si="4"/>
        <v>06</v>
      </c>
      <c r="C231" s="16">
        <v>2013</v>
      </c>
      <c r="D231" s="16">
        <v>201306</v>
      </c>
      <c r="E231" s="105"/>
      <c r="F231" s="108"/>
      <c r="G231" s="85">
        <v>1</v>
      </c>
      <c r="H231" s="85" t="s">
        <v>4463</v>
      </c>
      <c r="I231" s="16" t="s">
        <v>4285</v>
      </c>
      <c r="J231" s="16" t="str">
        <f>+VLOOKUP($I231,Responsable!$A$1:$F$128,2,FALSE)</f>
        <v>ana.alvarez@antioquia.gov.co</v>
      </c>
      <c r="K231" s="16" t="str">
        <f>+VLOOKUP($I231,Responsable!$A$1:$F$128,3,FALSE)</f>
        <v>3217707985-3136236780</v>
      </c>
      <c r="L231" s="16">
        <f>+VLOOKUP($I231,Responsable!$A$1:$F$128,4,FALSE)</f>
        <v>8862</v>
      </c>
      <c r="M231" s="93" t="s">
        <v>128</v>
      </c>
      <c r="N231" s="16" t="str">
        <f>+VLOOKUP($M231,Municipio!$A$1:$F$126,2,FALSE)</f>
        <v>05197</v>
      </c>
      <c r="O231" s="16" t="str">
        <f>+VLOOKUP($M231,Municipio!$A$1:$F$126,3,FALSE)</f>
        <v>Bosques</v>
      </c>
      <c r="P231" s="16" t="str">
        <f>+VLOOKUP($M231,Municipio!$A$1:$F$126,4,FALSE)</f>
        <v>Z17</v>
      </c>
      <c r="Q231" s="16" t="str">
        <f>+VLOOKUP($M231,Municipio!$A$1:$F$126,5,FALSE)</f>
        <v>ORIENTE</v>
      </c>
      <c r="R231" s="16" t="str">
        <f>+VLOOKUP($M231,Municipio!$A$1:$F$126,6,FALSE)</f>
        <v>R07</v>
      </c>
      <c r="T231" s="16" t="e">
        <f>+VLOOKUP($S231,Vereda!$A$1:$F$126,2,FALSE)</f>
        <v>#N/A</v>
      </c>
      <c r="U231" s="16" t="e">
        <f>+VLOOKUP($S231,Vereda!$A$1:$F$126,3,FALSE)</f>
        <v>#N/A</v>
      </c>
      <c r="Y231" s="16" t="s">
        <v>348</v>
      </c>
      <c r="Z231" s="93" t="s">
        <v>4581</v>
      </c>
      <c r="AA231" s="16">
        <f>+VLOOKUP($Y231,Evento!$A$1:$F$128,2,FALSE)</f>
        <v>18</v>
      </c>
      <c r="AB231" s="93"/>
      <c r="AF231" s="93"/>
      <c r="AG231" s="93"/>
      <c r="AY231" s="101"/>
      <c r="BB231" s="93"/>
      <c r="BC231" s="93"/>
      <c r="BD231" s="93"/>
      <c r="BE231" s="93"/>
      <c r="BF231" s="93"/>
      <c r="BG231" s="93"/>
      <c r="BH231" s="93"/>
      <c r="BI231" s="93"/>
      <c r="BJ231" s="93"/>
      <c r="BK231" s="93"/>
      <c r="BL231" s="93"/>
      <c r="BM231" s="93"/>
      <c r="BN231" s="93"/>
      <c r="BO231" s="93"/>
      <c r="BP231" s="93"/>
      <c r="BQ231" s="93"/>
      <c r="BR231" s="93"/>
      <c r="BS231" s="93"/>
      <c r="BT231" s="93"/>
      <c r="BU231" s="93"/>
      <c r="BV231" s="93"/>
      <c r="BW231" s="93"/>
      <c r="BX231" s="93"/>
      <c r="BY231" s="93"/>
      <c r="BZ231" s="93"/>
      <c r="CA231" s="93"/>
      <c r="CB231" s="93"/>
      <c r="CC231" s="93"/>
      <c r="CD231" s="93"/>
      <c r="CE231" s="93"/>
      <c r="CQ231" s="93" t="s">
        <v>4787</v>
      </c>
      <c r="CS231" s="16"/>
    </row>
    <row r="232" spans="1:97" ht="13.5" customHeight="1" x14ac:dyDescent="0.2">
      <c r="A232" s="16" t="s">
        <v>4508</v>
      </c>
      <c r="B232" s="16" t="str">
        <f t="shared" si="4"/>
        <v>06</v>
      </c>
      <c r="C232" s="16">
        <v>2013</v>
      </c>
      <c r="D232" s="16">
        <v>201306</v>
      </c>
      <c r="E232" s="105"/>
      <c r="F232" s="108"/>
      <c r="G232" s="85">
        <v>1</v>
      </c>
      <c r="H232" s="85" t="s">
        <v>4463</v>
      </c>
      <c r="I232" s="16" t="s">
        <v>4285</v>
      </c>
      <c r="J232" s="16" t="str">
        <f>+VLOOKUP($I232,Responsable!$A$1:$F$128,2,FALSE)</f>
        <v>ana.alvarez@antioquia.gov.co</v>
      </c>
      <c r="K232" s="16" t="str">
        <f>+VLOOKUP($I232,Responsable!$A$1:$F$128,3,FALSE)</f>
        <v>3217707985-3136236780</v>
      </c>
      <c r="L232" s="16">
        <f>+VLOOKUP($I232,Responsable!$A$1:$F$128,4,FALSE)</f>
        <v>8862</v>
      </c>
      <c r="M232" s="93" t="s">
        <v>266</v>
      </c>
      <c r="N232" s="16" t="str">
        <f>+VLOOKUP($M232,Municipio!$A$1:$F$126,2,FALSE)</f>
        <v>05667</v>
      </c>
      <c r="O232" s="16" t="str">
        <f>+VLOOKUP($M232,Municipio!$A$1:$F$126,3,FALSE)</f>
        <v>Embalses</v>
      </c>
      <c r="P232" s="16" t="str">
        <f>+VLOOKUP($M232,Municipio!$A$1:$F$126,4,FALSE)</f>
        <v>Z16</v>
      </c>
      <c r="Q232" s="16" t="str">
        <f>+VLOOKUP($M232,Municipio!$A$1:$F$126,5,FALSE)</f>
        <v>ORIENTE</v>
      </c>
      <c r="R232" s="16" t="str">
        <f>+VLOOKUP($M232,Municipio!$A$1:$F$126,6,FALSE)</f>
        <v>R07</v>
      </c>
      <c r="T232" s="16" t="e">
        <f>+VLOOKUP($S232,Vereda!$A$1:$F$126,2,FALSE)</f>
        <v>#N/A</v>
      </c>
      <c r="U232" s="16" t="e">
        <f>+VLOOKUP($S232,Vereda!$A$1:$F$126,3,FALSE)</f>
        <v>#N/A</v>
      </c>
      <c r="Y232" s="16" t="s">
        <v>4541</v>
      </c>
      <c r="Z232" s="93" t="s">
        <v>4582</v>
      </c>
      <c r="AA232" s="16">
        <f>+VLOOKUP($Y232,Evento!$A$1:$F$128,2,FALSE)</f>
        <v>4</v>
      </c>
      <c r="AB232" s="93"/>
      <c r="AF232" s="93"/>
      <c r="AG232" s="93"/>
      <c r="AY232" s="101">
        <v>201300218919</v>
      </c>
      <c r="BB232" s="93"/>
      <c r="BC232" s="93"/>
      <c r="BD232" s="93"/>
      <c r="BE232" s="93"/>
      <c r="BF232" s="93"/>
      <c r="BG232" s="93"/>
      <c r="BH232" s="93"/>
      <c r="BI232" s="93"/>
      <c r="BJ232" s="93"/>
      <c r="BK232" s="93"/>
      <c r="BL232" s="93"/>
      <c r="BM232" s="93"/>
      <c r="BN232" s="93"/>
      <c r="BO232" s="93"/>
      <c r="BP232" s="93"/>
      <c r="BQ232" s="93"/>
      <c r="BR232" s="93"/>
      <c r="BS232" s="93"/>
      <c r="BT232" s="93"/>
      <c r="BU232" s="93"/>
      <c r="BV232" s="93"/>
      <c r="BW232" s="93"/>
      <c r="BX232" s="93"/>
      <c r="BY232" s="93"/>
      <c r="BZ232" s="93"/>
      <c r="CA232" s="93"/>
      <c r="CB232" s="93"/>
      <c r="CC232" s="93"/>
      <c r="CD232" s="93"/>
      <c r="CE232" s="103"/>
      <c r="CQ232" s="103" t="s">
        <v>4788</v>
      </c>
      <c r="CS232" s="16"/>
    </row>
    <row r="233" spans="1:97" ht="13.5" customHeight="1" x14ac:dyDescent="0.2">
      <c r="A233" s="16" t="s">
        <v>4508</v>
      </c>
      <c r="B233" s="16" t="str">
        <f t="shared" si="4"/>
        <v>06</v>
      </c>
      <c r="C233" s="16">
        <v>2013</v>
      </c>
      <c r="D233" s="16">
        <v>201306</v>
      </c>
      <c r="E233" s="105">
        <v>41450</v>
      </c>
      <c r="F233" s="108">
        <v>41444</v>
      </c>
      <c r="G233" s="85">
        <v>1</v>
      </c>
      <c r="H233" s="85" t="s">
        <v>4463</v>
      </c>
      <c r="I233" s="16" t="s">
        <v>4285</v>
      </c>
      <c r="J233" s="16" t="str">
        <f>+VLOOKUP($I233,Responsable!$A$1:$F$128,2,FALSE)</f>
        <v>ana.alvarez@antioquia.gov.co</v>
      </c>
      <c r="K233" s="16" t="str">
        <f>+VLOOKUP($I233,Responsable!$A$1:$F$128,3,FALSE)</f>
        <v>3217707985-3136236780</v>
      </c>
      <c r="L233" s="16">
        <f>+VLOOKUP($I233,Responsable!$A$1:$F$128,4,FALSE)</f>
        <v>8862</v>
      </c>
      <c r="M233" s="93" t="s">
        <v>294</v>
      </c>
      <c r="N233" s="16" t="str">
        <f>+VLOOKUP($M233,Municipio!$A$1:$F$126,2,FALSE)</f>
        <v>05819</v>
      </c>
      <c r="O233" s="16" t="str">
        <f>+VLOOKUP($M233,Municipio!$A$1:$F$126,3,FALSE)</f>
        <v>Río Cauca</v>
      </c>
      <c r="P233" s="16" t="str">
        <f>+VLOOKUP($M233,Municipio!$A$1:$F$126,4,FALSE)</f>
        <v>Z12</v>
      </c>
      <c r="Q233" s="16" t="str">
        <f>+VLOOKUP($M233,Municipio!$A$1:$F$126,5,FALSE)</f>
        <v>NORTE</v>
      </c>
      <c r="R233" s="16" t="str">
        <f>+VLOOKUP($M233,Municipio!$A$1:$F$126,6,FALSE)</f>
        <v>R05</v>
      </c>
      <c r="T233" s="16" t="e">
        <f>+VLOOKUP($S233,Vereda!$A$1:$F$126,2,FALSE)</f>
        <v>#N/A</v>
      </c>
      <c r="U233" s="16" t="e">
        <f>+VLOOKUP($S233,Vereda!$A$1:$F$126,3,FALSE)</f>
        <v>#N/A</v>
      </c>
      <c r="Y233" s="16" t="s">
        <v>4429</v>
      </c>
      <c r="Z233" s="93" t="s">
        <v>4583</v>
      </c>
      <c r="AA233" s="16">
        <f>+VLOOKUP($Y233,Evento!$A$1:$F$128,2,FALSE)</f>
        <v>39</v>
      </c>
      <c r="AB233" s="93"/>
      <c r="AF233" s="93"/>
      <c r="AG233" s="93"/>
      <c r="AY233" s="101">
        <v>201300233844</v>
      </c>
      <c r="BB233" s="93"/>
      <c r="BC233" s="93"/>
      <c r="BD233" s="93"/>
      <c r="BE233" s="93"/>
      <c r="BF233" s="93"/>
      <c r="BG233" s="93"/>
      <c r="BH233" s="93"/>
      <c r="BI233" s="93"/>
      <c r="BJ233" s="93"/>
      <c r="BK233" s="93"/>
      <c r="BL233" s="93"/>
      <c r="BM233" s="93"/>
      <c r="BN233" s="93"/>
      <c r="BO233" s="93"/>
      <c r="BP233" s="93"/>
      <c r="BQ233" s="93"/>
      <c r="BR233" s="93"/>
      <c r="BS233" s="93"/>
      <c r="BT233" s="93"/>
      <c r="BU233" s="93"/>
      <c r="BV233" s="93"/>
      <c r="BW233" s="93"/>
      <c r="BX233" s="93"/>
      <c r="BY233" s="93"/>
      <c r="BZ233" s="93"/>
      <c r="CA233" s="93"/>
      <c r="CB233" s="93"/>
      <c r="CC233" s="93"/>
      <c r="CD233" s="93"/>
      <c r="CE233" s="103"/>
      <c r="CQ233" s="103" t="s">
        <v>4789</v>
      </c>
      <c r="CS233" s="16"/>
    </row>
    <row r="234" spans="1:97" ht="13.5" customHeight="1" x14ac:dyDescent="0.2">
      <c r="A234" s="16" t="s">
        <v>4508</v>
      </c>
      <c r="B234" s="16" t="str">
        <f t="shared" si="4"/>
        <v>06</v>
      </c>
      <c r="C234" s="16">
        <v>2013</v>
      </c>
      <c r="D234" s="16">
        <v>201306</v>
      </c>
      <c r="E234" s="105">
        <v>41449</v>
      </c>
      <c r="F234" s="108">
        <v>41449</v>
      </c>
      <c r="G234" s="85">
        <v>1</v>
      </c>
      <c r="H234" s="85" t="s">
        <v>4463</v>
      </c>
      <c r="I234" s="16" t="s">
        <v>4285</v>
      </c>
      <c r="J234" s="16" t="str">
        <f>+VLOOKUP($I234,Responsable!$A$1:$F$128,2,FALSE)</f>
        <v>ana.alvarez@antioquia.gov.co</v>
      </c>
      <c r="K234" s="16" t="str">
        <f>+VLOOKUP($I234,Responsable!$A$1:$F$128,3,FALSE)</f>
        <v>3217707985-3136236780</v>
      </c>
      <c r="L234" s="16">
        <f>+VLOOKUP($I234,Responsable!$A$1:$F$128,4,FALSE)</f>
        <v>8862</v>
      </c>
      <c r="M234" s="93" t="s">
        <v>6</v>
      </c>
      <c r="N234" s="16" t="str">
        <f>+VLOOKUP($M234,Municipio!$A$1:$F$126,2,FALSE)</f>
        <v>05002</v>
      </c>
      <c r="O234" s="16" t="str">
        <f>+VLOOKUP($M234,Municipio!$A$1:$F$126,3,FALSE)</f>
        <v>Páramo</v>
      </c>
      <c r="P234" s="16" t="str">
        <f>+VLOOKUP($M234,Municipio!$A$1:$F$126,4,FALSE)</f>
        <v>Z15</v>
      </c>
      <c r="Q234" s="16" t="str">
        <f>+VLOOKUP($M234,Municipio!$A$1:$F$126,5,FALSE)</f>
        <v>ORIENTE</v>
      </c>
      <c r="R234" s="16" t="str">
        <f>+VLOOKUP($M234,Municipio!$A$1:$F$126,6,FALSE)</f>
        <v>R07</v>
      </c>
      <c r="T234" s="16" t="e">
        <f>+VLOOKUP($S234,Vereda!$A$1:$F$126,2,FALSE)</f>
        <v>#N/A</v>
      </c>
      <c r="U234" s="16" t="e">
        <f>+VLOOKUP($S234,Vereda!$A$1:$F$126,3,FALSE)</f>
        <v>#N/A</v>
      </c>
      <c r="Y234" s="16" t="s">
        <v>4429</v>
      </c>
      <c r="Z234" s="93" t="s">
        <v>4584</v>
      </c>
      <c r="AA234" s="16">
        <f>+VLOOKUP($Y234,Evento!$A$1:$F$128,2,FALSE)</f>
        <v>39</v>
      </c>
      <c r="AB234" s="93"/>
      <c r="AF234" s="93"/>
      <c r="AG234" s="93"/>
      <c r="AY234" s="101">
        <v>201300242394</v>
      </c>
      <c r="BB234" s="93"/>
      <c r="BC234" s="93"/>
      <c r="BD234" s="93"/>
      <c r="BE234" s="93"/>
      <c r="BF234" s="93"/>
      <c r="BG234" s="93"/>
      <c r="BH234" s="93"/>
      <c r="BI234" s="93"/>
      <c r="BJ234" s="93"/>
      <c r="BK234" s="93"/>
      <c r="BL234" s="93"/>
      <c r="BM234" s="93"/>
      <c r="BN234" s="93"/>
      <c r="BO234" s="93"/>
      <c r="BP234" s="93"/>
      <c r="BQ234" s="93"/>
      <c r="BR234" s="93"/>
      <c r="BS234" s="93"/>
      <c r="BT234" s="93"/>
      <c r="BU234" s="93"/>
      <c r="BV234" s="93"/>
      <c r="BW234" s="93"/>
      <c r="BX234" s="93"/>
      <c r="BY234" s="93"/>
      <c r="BZ234" s="93"/>
      <c r="CA234" s="93"/>
      <c r="CB234" s="93"/>
      <c r="CC234" s="93"/>
      <c r="CD234" s="93"/>
      <c r="CE234" s="103"/>
      <c r="CQ234" s="103" t="s">
        <v>4790</v>
      </c>
      <c r="CS234" s="16"/>
    </row>
    <row r="235" spans="1:97" ht="13.5" customHeight="1" x14ac:dyDescent="0.2">
      <c r="A235" s="16" t="s">
        <v>4508</v>
      </c>
      <c r="B235" s="16" t="str">
        <f t="shared" si="4"/>
        <v>06</v>
      </c>
      <c r="C235" s="16">
        <v>2013</v>
      </c>
      <c r="D235" s="16">
        <v>201306</v>
      </c>
      <c r="E235" s="105">
        <v>41450</v>
      </c>
      <c r="F235" s="108">
        <v>41449</v>
      </c>
      <c r="G235" s="85">
        <v>1</v>
      </c>
      <c r="H235" s="85" t="s">
        <v>4463</v>
      </c>
      <c r="I235" s="16" t="s">
        <v>4285</v>
      </c>
      <c r="J235" s="16" t="str">
        <f>+VLOOKUP($I235,Responsable!$A$1:$F$128,2,FALSE)</f>
        <v>ana.alvarez@antioquia.gov.co</v>
      </c>
      <c r="K235" s="16" t="str">
        <f>+VLOOKUP($I235,Responsable!$A$1:$F$128,3,FALSE)</f>
        <v>3217707985-3136236780</v>
      </c>
      <c r="L235" s="16">
        <f>+VLOOKUP($I235,Responsable!$A$1:$F$128,4,FALSE)</f>
        <v>8862</v>
      </c>
      <c r="M235" s="93" t="s">
        <v>272</v>
      </c>
      <c r="N235" s="16" t="str">
        <f>+VLOOKUP($M235,Municipio!$A$1:$F$126,2,FALSE)</f>
        <v>05679</v>
      </c>
      <c r="O235" s="16" t="str">
        <f>+VLOOKUP($M235,Municipio!$A$1:$F$126,3,FALSE)</f>
        <v>Cartama</v>
      </c>
      <c r="P235" s="16" t="str">
        <f>+VLOOKUP($M235,Municipio!$A$1:$F$126,4,FALSE)</f>
        <v>Z22</v>
      </c>
      <c r="Q235" s="16" t="str">
        <f>+VLOOKUP($M235,Municipio!$A$1:$F$126,5,FALSE)</f>
        <v>SUROESTE</v>
      </c>
      <c r="R235" s="16" t="str">
        <f>+VLOOKUP($M235,Municipio!$A$1:$F$126,6,FALSE)</f>
        <v>R08</v>
      </c>
      <c r="T235" s="16" t="e">
        <f>+VLOOKUP($S235,Vereda!$A$1:$F$126,2,FALSE)</f>
        <v>#N/A</v>
      </c>
      <c r="U235" s="16" t="e">
        <f>+VLOOKUP($S235,Vereda!$A$1:$F$126,3,FALSE)</f>
        <v>#N/A</v>
      </c>
      <c r="Y235" s="16" t="s">
        <v>4429</v>
      </c>
      <c r="Z235" s="93" t="s">
        <v>4585</v>
      </c>
      <c r="AA235" s="16">
        <f>+VLOOKUP($Y235,Evento!$A$1:$F$128,2,FALSE)</f>
        <v>39</v>
      </c>
      <c r="AB235" s="93"/>
      <c r="AF235" s="93"/>
      <c r="AG235" s="93"/>
      <c r="AY235" s="101">
        <v>201300244506</v>
      </c>
      <c r="BB235" s="93"/>
      <c r="BC235" s="93"/>
      <c r="BD235" s="93"/>
      <c r="BE235" s="93"/>
      <c r="BF235" s="93"/>
      <c r="BG235" s="93"/>
      <c r="BH235" s="93"/>
      <c r="BI235" s="93"/>
      <c r="BJ235" s="93"/>
      <c r="BK235" s="93"/>
      <c r="BL235" s="93"/>
      <c r="BM235" s="93"/>
      <c r="BN235" s="93"/>
      <c r="BO235" s="93"/>
      <c r="BP235" s="93"/>
      <c r="BQ235" s="93"/>
      <c r="BR235" s="93"/>
      <c r="BS235" s="93"/>
      <c r="BT235" s="93"/>
      <c r="BU235" s="93"/>
      <c r="BV235" s="93"/>
      <c r="BW235" s="93"/>
      <c r="BX235" s="93"/>
      <c r="BY235" s="93"/>
      <c r="BZ235" s="93"/>
      <c r="CA235" s="93"/>
      <c r="CB235" s="93"/>
      <c r="CC235" s="93"/>
      <c r="CD235" s="93"/>
      <c r="CE235" s="93"/>
      <c r="CQ235" s="93" t="s">
        <v>4791</v>
      </c>
      <c r="CS235" s="16"/>
    </row>
    <row r="236" spans="1:97" ht="13.5" customHeight="1" x14ac:dyDescent="0.2">
      <c r="A236" s="16" t="s">
        <v>4508</v>
      </c>
      <c r="B236" s="16" t="str">
        <f t="shared" si="4"/>
        <v>06</v>
      </c>
      <c r="C236" s="16">
        <v>2013</v>
      </c>
      <c r="D236" s="16">
        <v>201306</v>
      </c>
      <c r="E236" s="105">
        <v>41479</v>
      </c>
      <c r="F236" s="108">
        <v>41428</v>
      </c>
      <c r="G236" s="85">
        <v>1</v>
      </c>
      <c r="H236" s="85" t="s">
        <v>4463</v>
      </c>
      <c r="I236" s="16" t="s">
        <v>4285</v>
      </c>
      <c r="J236" s="16" t="str">
        <f>+VLOOKUP($I236,Responsable!$A$1:$F$128,2,FALSE)</f>
        <v>ana.alvarez@antioquia.gov.co</v>
      </c>
      <c r="K236" s="16" t="str">
        <f>+VLOOKUP($I236,Responsable!$A$1:$F$128,3,FALSE)</f>
        <v>3217707985-3136236780</v>
      </c>
      <c r="L236" s="16">
        <f>+VLOOKUP($I236,Responsable!$A$1:$F$128,4,FALSE)</f>
        <v>8862</v>
      </c>
      <c r="M236" s="93" t="s">
        <v>278</v>
      </c>
      <c r="N236" s="16" t="str">
        <f>+VLOOKUP($M236,Municipio!$A$1:$F$126,2,FALSE)</f>
        <v>05690</v>
      </c>
      <c r="O236" s="16" t="str">
        <f>+VLOOKUP($M236,Municipio!$A$1:$F$126,3,FALSE)</f>
        <v>Nus</v>
      </c>
      <c r="P236" s="16" t="str">
        <f>+VLOOKUP($M236,Municipio!$A$1:$F$126,4,FALSE)</f>
        <v>Z05</v>
      </c>
      <c r="Q236" s="16" t="str">
        <f>+VLOOKUP($M236,Municipio!$A$1:$F$126,5,FALSE)</f>
        <v>NORDESTE</v>
      </c>
      <c r="R236" s="16" t="str">
        <f>+VLOOKUP($M236,Municipio!$A$1:$F$126,6,FALSE)</f>
        <v>R04</v>
      </c>
      <c r="T236" s="16" t="e">
        <f>+VLOOKUP($S236,Vereda!$A$1:$F$126,2,FALSE)</f>
        <v>#N/A</v>
      </c>
      <c r="U236" s="16" t="e">
        <f>+VLOOKUP($S236,Vereda!$A$1:$F$126,3,FALSE)</f>
        <v>#N/A</v>
      </c>
      <c r="Y236" s="16" t="s">
        <v>4429</v>
      </c>
      <c r="Z236" s="93" t="s">
        <v>4585</v>
      </c>
      <c r="AA236" s="16">
        <f>+VLOOKUP($Y236,Evento!$A$1:$F$128,2,FALSE)</f>
        <v>39</v>
      </c>
      <c r="AB236" s="93"/>
      <c r="AF236" s="93"/>
      <c r="AG236" s="93"/>
      <c r="AY236" s="101">
        <v>201300258488</v>
      </c>
      <c r="BB236" s="93">
        <v>40</v>
      </c>
      <c r="BC236" s="93">
        <v>40</v>
      </c>
      <c r="BD236" s="93"/>
      <c r="BE236" s="93"/>
      <c r="BF236" s="93"/>
      <c r="BG236" s="93"/>
      <c r="BH236" s="93"/>
      <c r="BI236" s="93"/>
      <c r="BJ236" s="93"/>
      <c r="BK236" s="93"/>
      <c r="BL236" s="93"/>
      <c r="BM236" s="93"/>
      <c r="BN236" s="93"/>
      <c r="BO236" s="93"/>
      <c r="BP236" s="93"/>
      <c r="BQ236" s="93"/>
      <c r="BR236" s="93"/>
      <c r="BS236" s="93"/>
      <c r="BT236" s="93"/>
      <c r="BU236" s="93"/>
      <c r="BV236" s="93"/>
      <c r="BW236" s="93"/>
      <c r="BX236" s="93"/>
      <c r="BY236" s="93"/>
      <c r="BZ236" s="93"/>
      <c r="CA236" s="93"/>
      <c r="CB236" s="93"/>
      <c r="CC236" s="93"/>
      <c r="CD236" s="93"/>
      <c r="CE236" s="103"/>
      <c r="CQ236" s="103" t="s">
        <v>4792</v>
      </c>
      <c r="CS236" s="16"/>
    </row>
    <row r="237" spans="1:97" ht="13.5" customHeight="1" x14ac:dyDescent="0.2">
      <c r="A237" s="16" t="s">
        <v>4508</v>
      </c>
      <c r="B237" s="16" t="str">
        <f t="shared" si="4"/>
        <v>06</v>
      </c>
      <c r="C237" s="16">
        <v>2013</v>
      </c>
      <c r="D237" s="16">
        <v>201306</v>
      </c>
      <c r="E237" s="105">
        <v>41449</v>
      </c>
      <c r="F237" s="108">
        <v>41446</v>
      </c>
      <c r="G237" s="85">
        <v>1</v>
      </c>
      <c r="H237" s="85" t="s">
        <v>4463</v>
      </c>
      <c r="I237" s="16" t="s">
        <v>4285</v>
      </c>
      <c r="J237" s="16" t="str">
        <f>+VLOOKUP($I237,Responsable!$A$1:$F$128,2,FALSE)</f>
        <v>ana.alvarez@antioquia.gov.co</v>
      </c>
      <c r="K237" s="16" t="str">
        <f>+VLOOKUP($I237,Responsable!$A$1:$F$128,3,FALSE)</f>
        <v>3217707985-3136236780</v>
      </c>
      <c r="L237" s="16">
        <f>+VLOOKUP($I237,Responsable!$A$1:$F$128,4,FALSE)</f>
        <v>8862</v>
      </c>
      <c r="M237" s="93" t="s">
        <v>216</v>
      </c>
      <c r="N237" s="16" t="str">
        <f>+VLOOKUP($M237,Municipio!$A$1:$F$126,2,FALSE)</f>
        <v>05483</v>
      </c>
      <c r="O237" s="16" t="str">
        <f>+VLOOKUP($M237,Municipio!$A$1:$F$126,3,FALSE)</f>
        <v>Páramo</v>
      </c>
      <c r="P237" s="16" t="str">
        <f>+VLOOKUP($M237,Municipio!$A$1:$F$126,4,FALSE)</f>
        <v>Z15</v>
      </c>
      <c r="Q237" s="16" t="str">
        <f>+VLOOKUP($M237,Municipio!$A$1:$F$126,5,FALSE)</f>
        <v>ORIENTE</v>
      </c>
      <c r="R237" s="16" t="str">
        <f>+VLOOKUP($M237,Municipio!$A$1:$F$126,6,FALSE)</f>
        <v>R07</v>
      </c>
      <c r="T237" s="16" t="e">
        <f>+VLOOKUP($S237,Vereda!$A$1:$F$126,2,FALSE)</f>
        <v>#N/A</v>
      </c>
      <c r="U237" s="16" t="e">
        <f>+VLOOKUP($S237,Vereda!$A$1:$F$126,3,FALSE)</f>
        <v>#N/A</v>
      </c>
      <c r="Y237" s="85" t="s">
        <v>360</v>
      </c>
      <c r="Z237" s="93" t="s">
        <v>4586</v>
      </c>
      <c r="AA237" s="16">
        <f>+VLOOKUP($Y237,Evento!$A$1:$F$128,2,FALSE)</f>
        <v>30</v>
      </c>
      <c r="AB237" s="93"/>
      <c r="AF237" s="93"/>
      <c r="AG237" s="93"/>
      <c r="AY237" s="101">
        <v>201300238403</v>
      </c>
      <c r="BB237" s="93"/>
      <c r="BC237" s="93"/>
      <c r="BD237" s="93"/>
      <c r="BE237" s="93"/>
      <c r="BF237" s="93"/>
      <c r="BG237" s="93"/>
      <c r="BH237" s="93"/>
      <c r="BI237" s="93"/>
      <c r="BJ237" s="93"/>
      <c r="BK237" s="93"/>
      <c r="BL237" s="93"/>
      <c r="BM237" s="93"/>
      <c r="BN237" s="93"/>
      <c r="BO237" s="93"/>
      <c r="BP237" s="93"/>
      <c r="BQ237" s="93"/>
      <c r="BR237" s="93"/>
      <c r="BS237" s="93"/>
      <c r="BT237" s="93"/>
      <c r="BU237" s="93"/>
      <c r="BV237" s="93"/>
      <c r="BW237" s="93"/>
      <c r="BX237" s="93"/>
      <c r="BY237" s="93"/>
      <c r="BZ237" s="93"/>
      <c r="CA237" s="93"/>
      <c r="CB237" s="93"/>
      <c r="CC237" s="93"/>
      <c r="CD237" s="93"/>
      <c r="CE237" s="103"/>
      <c r="CQ237" s="103" t="s">
        <v>4793</v>
      </c>
      <c r="CS237" s="16"/>
    </row>
    <row r="238" spans="1:97" ht="13.5" customHeight="1" x14ac:dyDescent="0.2">
      <c r="A238" s="16" t="s">
        <v>4508</v>
      </c>
      <c r="B238" s="16" t="str">
        <f t="shared" si="4"/>
        <v>06</v>
      </c>
      <c r="C238" s="16">
        <v>2013</v>
      </c>
      <c r="D238" s="16">
        <v>201306</v>
      </c>
      <c r="E238" s="105">
        <v>41451</v>
      </c>
      <c r="F238" s="108">
        <v>41452</v>
      </c>
      <c r="G238" s="85">
        <v>1</v>
      </c>
      <c r="H238" s="85" t="s">
        <v>4463</v>
      </c>
      <c r="I238" s="16" t="s">
        <v>4285</v>
      </c>
      <c r="J238" s="16" t="str">
        <f>+VLOOKUP($I238,Responsable!$A$1:$F$128,2,FALSE)</f>
        <v>ana.alvarez@antioquia.gov.co</v>
      </c>
      <c r="K238" s="16" t="str">
        <f>+VLOOKUP($I238,Responsable!$A$1:$F$128,3,FALSE)</f>
        <v>3217707985-3136236780</v>
      </c>
      <c r="L238" s="16">
        <f>+VLOOKUP($I238,Responsable!$A$1:$F$128,4,FALSE)</f>
        <v>8862</v>
      </c>
      <c r="M238" s="93" t="s">
        <v>199</v>
      </c>
      <c r="N238" s="16" t="str">
        <f>+VLOOKUP($M238,Municipio!$A$1:$F$126,2,FALSE)</f>
        <v>05411</v>
      </c>
      <c r="O238" s="16" t="str">
        <f>+VLOOKUP($M238,Municipio!$A$1:$F$126,3,FALSE)</f>
        <v>Cauca Medio</v>
      </c>
      <c r="P238" s="16" t="str">
        <f>+VLOOKUP($M238,Municipio!$A$1:$F$126,4,FALSE)</f>
        <v>Z14</v>
      </c>
      <c r="Q238" s="16" t="str">
        <f>+VLOOKUP($M238,Municipio!$A$1:$F$126,5,FALSE)</f>
        <v>OCCIDENTE</v>
      </c>
      <c r="R238" s="16" t="str">
        <f>+VLOOKUP($M238,Municipio!$A$1:$F$126,6,FALSE)</f>
        <v>R06</v>
      </c>
      <c r="T238" s="16" t="e">
        <f>+VLOOKUP($S238,Vereda!$A$1:$F$126,2,FALSE)</f>
        <v>#N/A</v>
      </c>
      <c r="U238" s="16" t="e">
        <f>+VLOOKUP($S238,Vereda!$A$1:$F$126,3,FALSE)</f>
        <v>#N/A</v>
      </c>
      <c r="Y238" s="16" t="s">
        <v>4429</v>
      </c>
      <c r="Z238" s="93"/>
      <c r="AA238" s="16">
        <f>+VLOOKUP($Y238,Evento!$A$1:$F$128,2,FALSE)</f>
        <v>39</v>
      </c>
      <c r="AB238" s="93"/>
      <c r="AF238" s="93"/>
      <c r="AG238" s="93"/>
      <c r="AY238" s="101"/>
      <c r="BB238" s="93">
        <v>13</v>
      </c>
      <c r="BC238" s="93"/>
      <c r="BD238" s="93"/>
      <c r="BE238" s="93">
        <v>13</v>
      </c>
      <c r="BF238" s="93"/>
      <c r="BG238" s="93"/>
      <c r="BH238" s="93"/>
      <c r="BI238" s="93"/>
      <c r="BJ238" s="93"/>
      <c r="BK238" s="93"/>
      <c r="BL238" s="93">
        <v>150</v>
      </c>
      <c r="BM238" s="93"/>
      <c r="BN238" s="93"/>
      <c r="BO238" s="93"/>
      <c r="BP238" s="93"/>
      <c r="BQ238" s="93"/>
      <c r="BR238" s="93"/>
      <c r="BS238" s="93"/>
      <c r="BT238" s="93"/>
      <c r="BU238" s="93"/>
      <c r="BV238" s="93"/>
      <c r="BW238" s="93"/>
      <c r="BX238" s="93"/>
      <c r="BY238" s="93"/>
      <c r="BZ238" s="93"/>
      <c r="CA238" s="93"/>
      <c r="CB238" s="93"/>
      <c r="CC238" s="93"/>
      <c r="CD238" s="93"/>
      <c r="CE238" s="93"/>
      <c r="CQ238" s="93" t="s">
        <v>4794</v>
      </c>
      <c r="CS238" s="16"/>
    </row>
    <row r="239" spans="1:97" ht="13.5" customHeight="1" x14ac:dyDescent="0.2">
      <c r="A239" s="16" t="s">
        <v>4508</v>
      </c>
      <c r="B239" s="16" t="str">
        <f t="shared" si="4"/>
        <v>06</v>
      </c>
      <c r="C239" s="16">
        <v>2013</v>
      </c>
      <c r="D239" s="16">
        <v>201306</v>
      </c>
      <c r="E239" s="105"/>
      <c r="F239" s="108"/>
      <c r="G239" s="85">
        <v>1</v>
      </c>
      <c r="H239" s="85" t="s">
        <v>4463</v>
      </c>
      <c r="I239" s="16" t="s">
        <v>4285</v>
      </c>
      <c r="J239" s="16" t="str">
        <f>+VLOOKUP($I239,Responsable!$A$1:$F$128,2,FALSE)</f>
        <v>ana.alvarez@antioquia.gov.co</v>
      </c>
      <c r="K239" s="16" t="str">
        <f>+VLOOKUP($I239,Responsable!$A$1:$F$128,3,FALSE)</f>
        <v>3217707985-3136236780</v>
      </c>
      <c r="L239" s="16">
        <f>+VLOOKUP($I239,Responsable!$A$1:$F$128,4,FALSE)</f>
        <v>8862</v>
      </c>
      <c r="M239" s="93" t="s">
        <v>18</v>
      </c>
      <c r="N239" s="16" t="str">
        <f>+VLOOKUP($M239,Municipio!$A$1:$F$126,2,FALSE)</f>
        <v>05021</v>
      </c>
      <c r="O239" s="16" t="str">
        <f>+VLOOKUP($M239,Municipio!$A$1:$F$126,3,FALSE)</f>
        <v>Embalses</v>
      </c>
      <c r="P239" s="16" t="str">
        <f>+VLOOKUP($M239,Municipio!$A$1:$F$126,4,FALSE)</f>
        <v>Z16</v>
      </c>
      <c r="Q239" s="16" t="str">
        <f>+VLOOKUP($M239,Municipio!$A$1:$F$126,5,FALSE)</f>
        <v>ORIENTE</v>
      </c>
      <c r="R239" s="16" t="str">
        <f>+VLOOKUP($M239,Municipio!$A$1:$F$126,6,FALSE)</f>
        <v>R07</v>
      </c>
      <c r="T239" s="16" t="e">
        <f>+VLOOKUP($S239,Vereda!$A$1:$F$126,2,FALSE)</f>
        <v>#N/A</v>
      </c>
      <c r="U239" s="16" t="e">
        <f>+VLOOKUP($S239,Vereda!$A$1:$F$126,3,FALSE)</f>
        <v>#N/A</v>
      </c>
      <c r="Y239" s="85" t="s">
        <v>360</v>
      </c>
      <c r="Z239" s="93" t="s">
        <v>360</v>
      </c>
      <c r="AA239" s="16">
        <f>+VLOOKUP($Y239,Evento!$A$1:$F$128,2,FALSE)</f>
        <v>30</v>
      </c>
      <c r="AB239" s="93"/>
      <c r="AF239" s="93"/>
      <c r="AG239" s="93"/>
      <c r="AY239" s="101" t="s">
        <v>4671</v>
      </c>
      <c r="BB239" s="93"/>
      <c r="BC239" s="93"/>
      <c r="BD239" s="93"/>
      <c r="BE239" s="93"/>
      <c r="BF239" s="93"/>
      <c r="BG239" s="93"/>
      <c r="BH239" s="93"/>
      <c r="BI239" s="93"/>
      <c r="BJ239" s="93"/>
      <c r="BK239" s="93"/>
      <c r="BL239" s="93"/>
      <c r="BM239" s="93"/>
      <c r="BN239" s="93"/>
      <c r="BO239" s="93"/>
      <c r="BP239" s="93"/>
      <c r="BQ239" s="93"/>
      <c r="BR239" s="93"/>
      <c r="BS239" s="93"/>
      <c r="BT239" s="93"/>
      <c r="BU239" s="93"/>
      <c r="BV239" s="93"/>
      <c r="BW239" s="93"/>
      <c r="BX239" s="93"/>
      <c r="BY239" s="93"/>
      <c r="BZ239" s="93"/>
      <c r="CA239" s="93"/>
      <c r="CB239" s="93"/>
      <c r="CC239" s="93"/>
      <c r="CD239" s="93"/>
      <c r="CE239" s="93"/>
      <c r="CQ239" s="93" t="s">
        <v>4795</v>
      </c>
      <c r="CS239" s="16"/>
    </row>
    <row r="240" spans="1:97" ht="13.5" customHeight="1" x14ac:dyDescent="0.2">
      <c r="A240" s="16" t="s">
        <v>4508</v>
      </c>
      <c r="B240" s="16" t="str">
        <f t="shared" si="4"/>
        <v>06</v>
      </c>
      <c r="C240" s="16">
        <v>2013</v>
      </c>
      <c r="D240" s="16">
        <v>201306</v>
      </c>
      <c r="E240" s="105">
        <v>41452</v>
      </c>
      <c r="F240" s="108">
        <v>41452</v>
      </c>
      <c r="G240" s="85">
        <v>1</v>
      </c>
      <c r="H240" s="85" t="s">
        <v>4463</v>
      </c>
      <c r="I240" s="16" t="s">
        <v>4285</v>
      </c>
      <c r="J240" s="16" t="str">
        <f>+VLOOKUP($I240,Responsable!$A$1:$F$128,2,FALSE)</f>
        <v>ana.alvarez@antioquia.gov.co</v>
      </c>
      <c r="K240" s="16" t="str">
        <f>+VLOOKUP($I240,Responsable!$A$1:$F$128,3,FALSE)</f>
        <v>3217707985-3136236780</v>
      </c>
      <c r="L240" s="16">
        <f>+VLOOKUP($I240,Responsable!$A$1:$F$128,4,FALSE)</f>
        <v>8862</v>
      </c>
      <c r="M240" s="93" t="s">
        <v>18</v>
      </c>
      <c r="N240" s="16" t="str">
        <f>+VLOOKUP($M240,Municipio!$A$1:$F$126,2,FALSE)</f>
        <v>05021</v>
      </c>
      <c r="O240" s="16" t="str">
        <f>+VLOOKUP($M240,Municipio!$A$1:$F$126,3,FALSE)</f>
        <v>Embalses</v>
      </c>
      <c r="P240" s="16" t="str">
        <f>+VLOOKUP($M240,Municipio!$A$1:$F$126,4,FALSE)</f>
        <v>Z16</v>
      </c>
      <c r="Q240" s="16" t="str">
        <f>+VLOOKUP($M240,Municipio!$A$1:$F$126,5,FALSE)</f>
        <v>ORIENTE</v>
      </c>
      <c r="R240" s="16" t="str">
        <f>+VLOOKUP($M240,Municipio!$A$1:$F$126,6,FALSE)</f>
        <v>R07</v>
      </c>
      <c r="T240" s="16" t="e">
        <f>+VLOOKUP($S240,Vereda!$A$1:$F$126,2,FALSE)</f>
        <v>#N/A</v>
      </c>
      <c r="U240" s="16" t="e">
        <f>+VLOOKUP($S240,Vereda!$A$1:$F$126,3,FALSE)</f>
        <v>#N/A</v>
      </c>
      <c r="Y240" s="85" t="s">
        <v>360</v>
      </c>
      <c r="Z240" s="93" t="s">
        <v>4537</v>
      </c>
      <c r="AA240" s="16">
        <f>+VLOOKUP($Y240,Evento!$A$1:$F$128,2,FALSE)</f>
        <v>30</v>
      </c>
      <c r="AB240" s="93"/>
      <c r="AF240" s="93"/>
      <c r="AG240" s="93"/>
      <c r="AY240" s="101">
        <v>201300249883</v>
      </c>
      <c r="BB240" s="93"/>
      <c r="BC240" s="93"/>
      <c r="BD240" s="93"/>
      <c r="BE240" s="93"/>
      <c r="BF240" s="93"/>
      <c r="BG240" s="93"/>
      <c r="BH240" s="93"/>
      <c r="BI240" s="93"/>
      <c r="BJ240" s="93"/>
      <c r="BK240" s="93"/>
      <c r="BL240" s="93"/>
      <c r="BM240" s="93"/>
      <c r="BN240" s="93"/>
      <c r="BO240" s="93"/>
      <c r="BP240" s="93"/>
      <c r="BQ240" s="93"/>
      <c r="BR240" s="93"/>
      <c r="BS240" s="93"/>
      <c r="BT240" s="93"/>
      <c r="BU240" s="93"/>
      <c r="BV240" s="93"/>
      <c r="BW240" s="93"/>
      <c r="BX240" s="93"/>
      <c r="BY240" s="93"/>
      <c r="BZ240" s="93"/>
      <c r="CA240" s="93"/>
      <c r="CB240" s="93"/>
      <c r="CC240" s="93"/>
      <c r="CD240" s="93"/>
      <c r="CE240" s="93"/>
      <c r="CQ240" s="93" t="s">
        <v>4796</v>
      </c>
      <c r="CS240" s="16"/>
    </row>
    <row r="241" spans="1:97" ht="13.5" customHeight="1" x14ac:dyDescent="0.2">
      <c r="A241" s="16" t="s">
        <v>4508</v>
      </c>
      <c r="B241" s="16" t="str">
        <f t="shared" si="4"/>
        <v>06</v>
      </c>
      <c r="C241" s="16">
        <v>2013</v>
      </c>
      <c r="D241" s="16">
        <v>201306</v>
      </c>
      <c r="E241" s="105">
        <v>41452</v>
      </c>
      <c r="F241" s="108">
        <v>41452</v>
      </c>
      <c r="G241" s="85">
        <v>1</v>
      </c>
      <c r="H241" s="85" t="s">
        <v>4463</v>
      </c>
      <c r="I241" s="16" t="s">
        <v>4285</v>
      </c>
      <c r="J241" s="16" t="str">
        <f>+VLOOKUP($I241,Responsable!$A$1:$F$128,2,FALSE)</f>
        <v>ana.alvarez@antioquia.gov.co</v>
      </c>
      <c r="K241" s="16" t="str">
        <f>+VLOOKUP($I241,Responsable!$A$1:$F$128,3,FALSE)</f>
        <v>3217707985-3136236780</v>
      </c>
      <c r="L241" s="16">
        <f>+VLOOKUP($I241,Responsable!$A$1:$F$128,4,FALSE)</f>
        <v>8862</v>
      </c>
      <c r="M241" s="93" t="s">
        <v>312</v>
      </c>
      <c r="N241" s="16" t="str">
        <f>+VLOOKUP($M241,Municipio!$A$1:$F$126,2,FALSE)</f>
        <v>05885</v>
      </c>
      <c r="O241" s="16" t="str">
        <f>+VLOOKUP($M241,Municipio!$A$1:$F$126,3,FALSE)</f>
        <v>Meseta</v>
      </c>
      <c r="P241" s="16" t="str">
        <f>+VLOOKUP($M241,Municipio!$A$1:$F$126,4,FALSE)</f>
        <v>Z07</v>
      </c>
      <c r="Q241" s="16" t="str">
        <f>+VLOOKUP($M241,Municipio!$A$1:$F$126,5,FALSE)</f>
        <v>NORDESTE</v>
      </c>
      <c r="R241" s="16" t="str">
        <f>+VLOOKUP($M241,Municipio!$A$1:$F$126,6,FALSE)</f>
        <v>R04</v>
      </c>
      <c r="T241" s="16" t="e">
        <f>+VLOOKUP($S241,Vereda!$A$1:$F$126,2,FALSE)</f>
        <v>#N/A</v>
      </c>
      <c r="U241" s="16" t="e">
        <f>+VLOOKUP($S241,Vereda!$A$1:$F$126,3,FALSE)</f>
        <v>#N/A</v>
      </c>
      <c r="Y241" s="16" t="s">
        <v>349</v>
      </c>
      <c r="Z241" s="93" t="s">
        <v>4587</v>
      </c>
      <c r="AA241" s="16">
        <f>+VLOOKUP($Y241,Evento!$A$1:$F$128,2,FALSE)</f>
        <v>19</v>
      </c>
      <c r="AB241" s="93"/>
      <c r="AF241" s="93"/>
      <c r="AG241" s="93"/>
      <c r="AY241" s="101">
        <v>201300250228</v>
      </c>
      <c r="BB241" s="93"/>
      <c r="BC241" s="93"/>
      <c r="BD241" s="93"/>
      <c r="BE241" s="93"/>
      <c r="BF241" s="93"/>
      <c r="BG241" s="93"/>
      <c r="BH241" s="93"/>
      <c r="BI241" s="93"/>
      <c r="BJ241" s="93"/>
      <c r="BK241" s="93"/>
      <c r="BL241" s="93">
        <v>150</v>
      </c>
      <c r="BM241" s="93"/>
      <c r="BN241" s="93"/>
      <c r="BO241" s="93"/>
      <c r="BP241" s="93"/>
      <c r="BQ241" s="93"/>
      <c r="BR241" s="93"/>
      <c r="BS241" s="93"/>
      <c r="BT241" s="93"/>
      <c r="BU241" s="93"/>
      <c r="BV241" s="93"/>
      <c r="BW241" s="93">
        <v>3</v>
      </c>
      <c r="BX241" s="93"/>
      <c r="BY241" s="93"/>
      <c r="BZ241" s="93"/>
      <c r="CA241" s="93"/>
      <c r="CB241" s="93"/>
      <c r="CC241" s="93"/>
      <c r="CD241" s="93"/>
      <c r="CE241" s="93"/>
      <c r="CQ241" s="93" t="s">
        <v>4797</v>
      </c>
      <c r="CS241" s="16"/>
    </row>
    <row r="242" spans="1:97" ht="13.5" customHeight="1" x14ac:dyDescent="0.2">
      <c r="A242" s="16" t="s">
        <v>4508</v>
      </c>
      <c r="B242" s="16" t="str">
        <f t="shared" si="4"/>
        <v>06</v>
      </c>
      <c r="C242" s="16">
        <v>2013</v>
      </c>
      <c r="D242" s="16">
        <v>201306</v>
      </c>
      <c r="E242" s="105">
        <v>41457</v>
      </c>
      <c r="F242" s="108">
        <v>41453</v>
      </c>
      <c r="G242" s="85">
        <v>1</v>
      </c>
      <c r="H242" s="85" t="s">
        <v>4463</v>
      </c>
      <c r="I242" s="16" t="s">
        <v>4285</v>
      </c>
      <c r="J242" s="16" t="str">
        <f>+VLOOKUP($I242,Responsable!$A$1:$F$128,2,FALSE)</f>
        <v>ana.alvarez@antioquia.gov.co</v>
      </c>
      <c r="K242" s="16" t="str">
        <f>+VLOOKUP($I242,Responsable!$A$1:$F$128,3,FALSE)</f>
        <v>3217707985-3136236780</v>
      </c>
      <c r="L242" s="16">
        <f>+VLOOKUP($I242,Responsable!$A$1:$F$128,4,FALSE)</f>
        <v>8862</v>
      </c>
      <c r="M242" s="93" t="s">
        <v>132</v>
      </c>
      <c r="N242" s="16" t="str">
        <f>+VLOOKUP($M242,Municipio!$A$1:$F$126,2,FALSE)</f>
        <v>05206</v>
      </c>
      <c r="O242" s="16" t="str">
        <f>+VLOOKUP($M242,Municipio!$A$1:$F$126,3,FALSE)</f>
        <v>Embalses</v>
      </c>
      <c r="P242" s="16" t="str">
        <f>+VLOOKUP($M242,Municipio!$A$1:$F$126,4,FALSE)</f>
        <v>Z16</v>
      </c>
      <c r="Q242" s="16" t="str">
        <f>+VLOOKUP($M242,Municipio!$A$1:$F$126,5,FALSE)</f>
        <v>ORIENTE</v>
      </c>
      <c r="R242" s="16" t="str">
        <f>+VLOOKUP($M242,Municipio!$A$1:$F$126,6,FALSE)</f>
        <v>R07</v>
      </c>
      <c r="T242" s="16" t="e">
        <f>+VLOOKUP($S242,Vereda!$A$1:$F$126,2,FALSE)</f>
        <v>#N/A</v>
      </c>
      <c r="U242" s="16" t="e">
        <f>+VLOOKUP($S242,Vereda!$A$1:$F$126,3,FALSE)</f>
        <v>#N/A</v>
      </c>
      <c r="Y242" s="16" t="s">
        <v>337</v>
      </c>
      <c r="Z242" s="93" t="s">
        <v>337</v>
      </c>
      <c r="AA242" s="16">
        <f>+VLOOKUP($Y242,Evento!$A$1:$F$128,2,FALSE)</f>
        <v>7</v>
      </c>
      <c r="AB242" s="93"/>
      <c r="AF242" s="93"/>
      <c r="AG242" s="93"/>
      <c r="AY242" s="101">
        <v>201300253020</v>
      </c>
      <c r="BB242" s="93"/>
      <c r="BC242" s="93"/>
      <c r="BD242" s="93"/>
      <c r="BE242" s="93"/>
      <c r="BF242" s="93"/>
      <c r="BG242" s="93"/>
      <c r="BH242" s="93"/>
      <c r="BI242" s="93"/>
      <c r="BJ242" s="93"/>
      <c r="BK242" s="93"/>
      <c r="BL242" s="93"/>
      <c r="BM242" s="93"/>
      <c r="BN242" s="93"/>
      <c r="BO242" s="93"/>
      <c r="BP242" s="93"/>
      <c r="BQ242" s="93"/>
      <c r="BR242" s="93"/>
      <c r="BS242" s="93"/>
      <c r="BT242" s="93"/>
      <c r="BU242" s="93"/>
      <c r="BV242" s="93"/>
      <c r="BW242" s="93">
        <v>2</v>
      </c>
      <c r="BX242" s="93"/>
      <c r="BY242" s="93"/>
      <c r="BZ242" s="93"/>
      <c r="CA242" s="93"/>
      <c r="CB242" s="93"/>
      <c r="CC242" s="93"/>
      <c r="CD242" s="93"/>
      <c r="CE242" s="93"/>
      <c r="CQ242" s="93" t="s">
        <v>4798</v>
      </c>
      <c r="CS242" s="16"/>
    </row>
    <row r="243" spans="1:97" ht="13.5" customHeight="1" x14ac:dyDescent="0.2">
      <c r="A243" s="16" t="s">
        <v>4509</v>
      </c>
      <c r="B243" s="16" t="str">
        <f t="shared" si="4"/>
        <v>07</v>
      </c>
      <c r="C243" s="16">
        <v>2013</v>
      </c>
      <c r="D243" s="16">
        <v>201307</v>
      </c>
      <c r="E243" s="105">
        <v>41457</v>
      </c>
      <c r="F243" s="108">
        <v>41457</v>
      </c>
      <c r="G243" s="85">
        <v>1</v>
      </c>
      <c r="H243" s="85" t="s">
        <v>4463</v>
      </c>
      <c r="I243" s="16" t="s">
        <v>4285</v>
      </c>
      <c r="J243" s="16" t="str">
        <f>+VLOOKUP($I243,Responsable!$A$1:$F$128,2,FALSE)</f>
        <v>ana.alvarez@antioquia.gov.co</v>
      </c>
      <c r="K243" s="16" t="str">
        <f>+VLOOKUP($I243,Responsable!$A$1:$F$128,3,FALSE)</f>
        <v>3217707985-3136236780</v>
      </c>
      <c r="L243" s="16">
        <f>+VLOOKUP($I243,Responsable!$A$1:$F$128,4,FALSE)</f>
        <v>8862</v>
      </c>
      <c r="M243" s="93" t="s">
        <v>232</v>
      </c>
      <c r="N243" s="16" t="str">
        <f>+VLOOKUP($M243,Municipio!$A$1:$F$126,2,FALSE)</f>
        <v>05585</v>
      </c>
      <c r="O243" s="16" t="str">
        <f>+VLOOKUP($M243,Municipio!$A$1:$F$126,3,FALSE)</f>
        <v>Ribereña</v>
      </c>
      <c r="P243" s="16" t="str">
        <f>+VLOOKUP($M243,Municipio!$A$1:$F$126,4,FALSE)</f>
        <v>Z06</v>
      </c>
      <c r="Q243" s="16" t="str">
        <f>+VLOOKUP($M243,Municipio!$A$1:$F$126,5,FALSE)</f>
        <v>MAGDALENA MEDIO</v>
      </c>
      <c r="R243" s="16" t="str">
        <f>+VLOOKUP($M243,Municipio!$A$1:$F$126,6,FALSE)</f>
        <v>R03</v>
      </c>
      <c r="T243" s="16" t="e">
        <f>+VLOOKUP($S243,Vereda!$A$1:$F$126,2,FALSE)</f>
        <v>#N/A</v>
      </c>
      <c r="U243" s="16" t="e">
        <f>+VLOOKUP($S243,Vereda!$A$1:$F$126,3,FALSE)</f>
        <v>#N/A</v>
      </c>
      <c r="Y243" s="85" t="s">
        <v>360</v>
      </c>
      <c r="Z243" s="93" t="s">
        <v>4537</v>
      </c>
      <c r="AA243" s="16">
        <f>+VLOOKUP($Y243,Evento!$A$1:$F$128,2,FALSE)</f>
        <v>30</v>
      </c>
      <c r="AB243" s="93"/>
      <c r="AF243" s="93"/>
      <c r="AG243" s="93"/>
      <c r="AY243" s="101">
        <v>201300252305</v>
      </c>
      <c r="BB243" s="93">
        <v>20</v>
      </c>
      <c r="BC243" s="93">
        <v>20</v>
      </c>
      <c r="BD243" s="93"/>
      <c r="BE243" s="93">
        <v>20</v>
      </c>
      <c r="BF243" s="93"/>
      <c r="BG243" s="93">
        <v>20</v>
      </c>
      <c r="BH243" s="93"/>
      <c r="BI243" s="93"/>
      <c r="BJ243" s="93"/>
      <c r="BK243" s="93"/>
      <c r="BL243" s="93">
        <v>200</v>
      </c>
      <c r="BM243" s="93"/>
      <c r="BN243" s="93"/>
      <c r="BO243" s="93"/>
      <c r="BP243" s="93"/>
      <c r="BQ243" s="93">
        <v>2</v>
      </c>
      <c r="BR243" s="93"/>
      <c r="BS243" s="93"/>
      <c r="BT243" s="93"/>
      <c r="BU243" s="93"/>
      <c r="BV243" s="93"/>
      <c r="BW243" s="93"/>
      <c r="BX243" s="93"/>
      <c r="BY243" s="93"/>
      <c r="BZ243" s="93"/>
      <c r="CA243" s="93"/>
      <c r="CB243" s="93"/>
      <c r="CC243" s="93"/>
      <c r="CD243" s="93"/>
      <c r="CE243" s="103"/>
      <c r="CQ243" s="103" t="s">
        <v>4799</v>
      </c>
      <c r="CS243" s="16"/>
    </row>
    <row r="244" spans="1:97" ht="13.5" customHeight="1" x14ac:dyDescent="0.2">
      <c r="A244" s="16" t="s">
        <v>4509</v>
      </c>
      <c r="B244" s="16" t="str">
        <f t="shared" si="4"/>
        <v>07</v>
      </c>
      <c r="C244" s="16">
        <v>2013</v>
      </c>
      <c r="D244" s="16">
        <v>201307</v>
      </c>
      <c r="E244" s="105">
        <v>41453</v>
      </c>
      <c r="F244" s="108">
        <v>41457</v>
      </c>
      <c r="G244" s="85">
        <v>1</v>
      </c>
      <c r="H244" s="85" t="s">
        <v>4463</v>
      </c>
      <c r="I244" s="16" t="s">
        <v>4285</v>
      </c>
      <c r="J244" s="16" t="str">
        <f>+VLOOKUP($I244,Responsable!$A$1:$F$128,2,FALSE)</f>
        <v>ana.alvarez@antioquia.gov.co</v>
      </c>
      <c r="K244" s="16" t="str">
        <f>+VLOOKUP($I244,Responsable!$A$1:$F$128,3,FALSE)</f>
        <v>3217707985-3136236780</v>
      </c>
      <c r="L244" s="16">
        <f>+VLOOKUP($I244,Responsable!$A$1:$F$128,4,FALSE)</f>
        <v>8862</v>
      </c>
      <c r="M244" s="93" t="s">
        <v>74</v>
      </c>
      <c r="N244" s="16" t="str">
        <f>+VLOOKUP($M244,Municipio!$A$1:$F$126,2,FALSE)</f>
        <v>05088</v>
      </c>
      <c r="O244" s="16" t="str">
        <f>+VLOOKUP($M244,Municipio!$A$1:$F$126,3,FALSE)</f>
        <v xml:space="preserve">Norte </v>
      </c>
      <c r="P244" s="16" t="str">
        <f>+VLOOKUP($M244,Municipio!$A$1:$F$126,4,FALSE)</f>
        <v>Z02</v>
      </c>
      <c r="Q244" s="16" t="str">
        <f>+VLOOKUP($M244,Municipio!$A$1:$F$126,5,FALSE)</f>
        <v>VALLE DE ABURRÁ</v>
      </c>
      <c r="R244" s="16" t="str">
        <f>+VLOOKUP($M244,Municipio!$A$1:$F$126,6,FALSE)</f>
        <v>R01</v>
      </c>
      <c r="T244" s="16" t="e">
        <f>+VLOOKUP($S244,Vereda!$A$1:$F$126,2,FALSE)</f>
        <v>#N/A</v>
      </c>
      <c r="U244" s="16" t="e">
        <f>+VLOOKUP($S244,Vereda!$A$1:$F$126,3,FALSE)</f>
        <v>#N/A</v>
      </c>
      <c r="Y244" s="16" t="s">
        <v>348</v>
      </c>
      <c r="Z244" s="93" t="s">
        <v>4544</v>
      </c>
      <c r="AA244" s="16">
        <f>+VLOOKUP($Y244,Evento!$A$1:$F$128,2,FALSE)</f>
        <v>18</v>
      </c>
      <c r="AB244" s="93"/>
      <c r="AF244" s="93"/>
      <c r="AG244" s="93"/>
      <c r="AY244" s="101">
        <v>201300256686</v>
      </c>
      <c r="BB244" s="93">
        <v>10</v>
      </c>
      <c r="BC244" s="93"/>
      <c r="BD244" s="93">
        <v>10</v>
      </c>
      <c r="BE244" s="93"/>
      <c r="BF244" s="93"/>
      <c r="BG244" s="93"/>
      <c r="BH244" s="93"/>
      <c r="BI244" s="93"/>
      <c r="BJ244" s="93"/>
      <c r="BK244" s="93"/>
      <c r="BL244" s="93"/>
      <c r="BM244" s="93"/>
      <c r="BN244" s="93"/>
      <c r="BO244" s="93"/>
      <c r="BP244" s="93"/>
      <c r="BQ244" s="93"/>
      <c r="BR244" s="93"/>
      <c r="BS244" s="93"/>
      <c r="BT244" s="93"/>
      <c r="BU244" s="93"/>
      <c r="BV244" s="93"/>
      <c r="BW244" s="93"/>
      <c r="BX244" s="93"/>
      <c r="BY244" s="93"/>
      <c r="BZ244" s="93"/>
      <c r="CA244" s="93"/>
      <c r="CB244" s="93"/>
      <c r="CC244" s="93"/>
      <c r="CD244" s="93"/>
      <c r="CE244" s="103"/>
      <c r="CQ244" s="103" t="s">
        <v>4800</v>
      </c>
      <c r="CS244" s="16"/>
    </row>
    <row r="245" spans="1:97" ht="13.5" customHeight="1" x14ac:dyDescent="0.2">
      <c r="A245" s="16" t="s">
        <v>4509</v>
      </c>
      <c r="B245" s="16" t="str">
        <f t="shared" si="4"/>
        <v>07</v>
      </c>
      <c r="C245" s="16">
        <v>2013</v>
      </c>
      <c r="D245" s="16">
        <v>201307</v>
      </c>
      <c r="E245" s="105">
        <v>41457</v>
      </c>
      <c r="F245" s="108">
        <v>41457</v>
      </c>
      <c r="G245" s="85">
        <v>1</v>
      </c>
      <c r="H245" s="85" t="s">
        <v>4463</v>
      </c>
      <c r="I245" s="16" t="s">
        <v>4285</v>
      </c>
      <c r="J245" s="16" t="str">
        <f>+VLOOKUP($I245,Responsable!$A$1:$F$128,2,FALSE)</f>
        <v>ana.alvarez@antioquia.gov.co</v>
      </c>
      <c r="K245" s="16" t="str">
        <f>+VLOOKUP($I245,Responsable!$A$1:$F$128,3,FALSE)</f>
        <v>3217707985-3136236780</v>
      </c>
      <c r="L245" s="16">
        <f>+VLOOKUP($I245,Responsable!$A$1:$F$128,4,FALSE)</f>
        <v>8862</v>
      </c>
      <c r="M245" s="93" t="s">
        <v>46</v>
      </c>
      <c r="N245" s="16" t="str">
        <f>+VLOOKUP($M245,Municipio!$A$1:$F$126,2,FALSE)</f>
        <v>05040</v>
      </c>
      <c r="O245" s="16" t="str">
        <f>+VLOOKUP($M245,Municipio!$A$1:$F$126,3,FALSE)</f>
        <v xml:space="preserve">Río Porce </v>
      </c>
      <c r="P245" s="16" t="str">
        <f>+VLOOKUP($M245,Municipio!$A$1:$F$126,4,FALSE)</f>
        <v>Z09</v>
      </c>
      <c r="Q245" s="16" t="str">
        <f>+VLOOKUP($M245,Municipio!$A$1:$F$126,5,FALSE)</f>
        <v>NORDESTE</v>
      </c>
      <c r="R245" s="16" t="str">
        <f>+VLOOKUP($M245,Municipio!$A$1:$F$126,6,FALSE)</f>
        <v>R04</v>
      </c>
      <c r="T245" s="16" t="e">
        <f>+VLOOKUP($S245,Vereda!$A$1:$F$126,2,FALSE)</f>
        <v>#N/A</v>
      </c>
      <c r="U245" s="16" t="e">
        <f>+VLOOKUP($S245,Vereda!$A$1:$F$126,3,FALSE)</f>
        <v>#N/A</v>
      </c>
      <c r="Y245" s="85" t="s">
        <v>360</v>
      </c>
      <c r="Z245" s="93" t="s">
        <v>360</v>
      </c>
      <c r="AA245" s="16">
        <f>+VLOOKUP($Y245,Evento!$A$1:$F$128,2,FALSE)</f>
        <v>30</v>
      </c>
      <c r="AB245" s="93"/>
      <c r="AF245" s="93"/>
      <c r="AG245" s="93"/>
      <c r="AY245" s="101">
        <v>201300255829</v>
      </c>
      <c r="BB245" s="93">
        <v>12</v>
      </c>
      <c r="BC245" s="93"/>
      <c r="BD245" s="93">
        <v>12</v>
      </c>
      <c r="BE245" s="93"/>
      <c r="BF245" s="93"/>
      <c r="BG245" s="93"/>
      <c r="BH245" s="93"/>
      <c r="BI245" s="93"/>
      <c r="BJ245" s="93"/>
      <c r="BK245" s="93"/>
      <c r="BL245" s="93">
        <v>200</v>
      </c>
      <c r="BM245" s="93"/>
      <c r="BN245" s="93"/>
      <c r="BO245" s="93"/>
      <c r="BP245" s="93"/>
      <c r="BQ245" s="93">
        <v>1</v>
      </c>
      <c r="BR245" s="93"/>
      <c r="BS245" s="93"/>
      <c r="BT245" s="93"/>
      <c r="BU245" s="93"/>
      <c r="BV245" s="93"/>
      <c r="BW245" s="93"/>
      <c r="BX245" s="93"/>
      <c r="BY245" s="93"/>
      <c r="BZ245" s="93"/>
      <c r="CA245" s="93"/>
      <c r="CB245" s="93"/>
      <c r="CC245" s="93"/>
      <c r="CD245" s="93"/>
      <c r="CE245" s="103"/>
      <c r="CQ245" s="103" t="s">
        <v>4801</v>
      </c>
      <c r="CS245" s="16"/>
    </row>
    <row r="246" spans="1:97" ht="13.5" customHeight="1" x14ac:dyDescent="0.2">
      <c r="A246" s="16" t="s">
        <v>4509</v>
      </c>
      <c r="B246" s="16" t="str">
        <f t="shared" si="4"/>
        <v>07</v>
      </c>
      <c r="C246" s="16">
        <v>2013</v>
      </c>
      <c r="D246" s="16">
        <v>201307</v>
      </c>
      <c r="E246" s="105"/>
      <c r="F246" s="108"/>
      <c r="G246" s="85">
        <v>1</v>
      </c>
      <c r="H246" s="85" t="s">
        <v>4463</v>
      </c>
      <c r="I246" s="16" t="s">
        <v>4285</v>
      </c>
      <c r="J246" s="16" t="str">
        <f>+VLOOKUP($I246,Responsable!$A$1:$F$128,2,FALSE)</f>
        <v>ana.alvarez@antioquia.gov.co</v>
      </c>
      <c r="K246" s="16" t="str">
        <f>+VLOOKUP($I246,Responsable!$A$1:$F$128,3,FALSE)</f>
        <v>3217707985-3136236780</v>
      </c>
      <c r="L246" s="16">
        <f>+VLOOKUP($I246,Responsable!$A$1:$F$128,4,FALSE)</f>
        <v>8862</v>
      </c>
      <c r="M246" s="93" t="s">
        <v>246</v>
      </c>
      <c r="N246" s="16" t="str">
        <f>+VLOOKUP($M246,Municipio!$A$1:$F$126,2,FALSE)</f>
        <v>05642</v>
      </c>
      <c r="O246" s="16" t="str">
        <f>+VLOOKUP($M246,Municipio!$A$1:$F$126,3,FALSE)</f>
        <v>Penderisco</v>
      </c>
      <c r="P246" s="16" t="str">
        <f>+VLOOKUP($M246,Municipio!$A$1:$F$126,4,FALSE)</f>
        <v>Z21</v>
      </c>
      <c r="Q246" s="16" t="str">
        <f>+VLOOKUP($M246,Municipio!$A$1:$F$126,5,FALSE)</f>
        <v>SUROESTE</v>
      </c>
      <c r="R246" s="16" t="str">
        <f>+VLOOKUP($M246,Municipio!$A$1:$F$126,6,FALSE)</f>
        <v>R08</v>
      </c>
      <c r="T246" s="16" t="e">
        <f>+VLOOKUP($S246,Vereda!$A$1:$F$126,2,FALSE)</f>
        <v>#N/A</v>
      </c>
      <c r="U246" s="16" t="e">
        <f>+VLOOKUP($S246,Vereda!$A$1:$F$126,3,FALSE)</f>
        <v>#N/A</v>
      </c>
      <c r="Y246" s="85" t="s">
        <v>360</v>
      </c>
      <c r="Z246" s="93" t="s">
        <v>360</v>
      </c>
      <c r="AA246" s="16">
        <f>+VLOOKUP($Y246,Evento!$A$1:$F$128,2,FALSE)</f>
        <v>30</v>
      </c>
      <c r="AB246" s="93"/>
      <c r="AF246" s="93"/>
      <c r="AG246" s="93"/>
      <c r="AY246" s="101" t="s">
        <v>4671</v>
      </c>
      <c r="BB246" s="93">
        <v>7</v>
      </c>
      <c r="BC246" s="93"/>
      <c r="BD246" s="93"/>
      <c r="BE246" s="93">
        <v>21</v>
      </c>
      <c r="BF246" s="93">
        <v>7</v>
      </c>
      <c r="BG246" s="93"/>
      <c r="BH246" s="93"/>
      <c r="BI246" s="93"/>
      <c r="BJ246" s="93"/>
      <c r="BK246" s="93"/>
      <c r="BL246" s="93">
        <v>15</v>
      </c>
      <c r="BM246" s="93"/>
      <c r="BN246" s="93"/>
      <c r="BO246" s="93"/>
      <c r="BP246" s="93"/>
      <c r="BQ246" s="93"/>
      <c r="BR246" s="93"/>
      <c r="BS246" s="93"/>
      <c r="BT246" s="93"/>
      <c r="BU246" s="93"/>
      <c r="BV246" s="93"/>
      <c r="BW246" s="93"/>
      <c r="BX246" s="93"/>
      <c r="BY246" s="93"/>
      <c r="BZ246" s="93"/>
      <c r="CA246" s="93"/>
      <c r="CB246" s="93"/>
      <c r="CC246" s="93"/>
      <c r="CD246" s="93"/>
      <c r="CE246" s="93"/>
      <c r="CQ246" s="93" t="s">
        <v>4802</v>
      </c>
      <c r="CS246" s="16"/>
    </row>
    <row r="247" spans="1:97" ht="13.5" customHeight="1" x14ac:dyDescent="0.2">
      <c r="A247" s="16" t="s">
        <v>4509</v>
      </c>
      <c r="B247" s="16" t="str">
        <f t="shared" si="4"/>
        <v>07</v>
      </c>
      <c r="C247" s="16">
        <v>2013</v>
      </c>
      <c r="D247" s="16">
        <v>201307</v>
      </c>
      <c r="E247" s="105">
        <v>41458</v>
      </c>
      <c r="F247" s="108">
        <v>41457</v>
      </c>
      <c r="G247" s="85">
        <v>1</v>
      </c>
      <c r="H247" s="85" t="s">
        <v>4463</v>
      </c>
      <c r="I247" s="16" t="s">
        <v>4285</v>
      </c>
      <c r="J247" s="16" t="str">
        <f>+VLOOKUP($I247,Responsable!$A$1:$F$128,2,FALSE)</f>
        <v>ana.alvarez@antioquia.gov.co</v>
      </c>
      <c r="K247" s="16" t="str">
        <f>+VLOOKUP($I247,Responsable!$A$1:$F$128,3,FALSE)</f>
        <v>3217707985-3136236780</v>
      </c>
      <c r="L247" s="16">
        <f>+VLOOKUP($I247,Responsable!$A$1:$F$128,4,FALSE)</f>
        <v>8862</v>
      </c>
      <c r="M247" s="93" t="s">
        <v>170</v>
      </c>
      <c r="N247" s="16" t="str">
        <f>+VLOOKUP($M247,Municipio!$A$1:$F$126,2,FALSE)</f>
        <v>05313</v>
      </c>
      <c r="O247" s="16" t="str">
        <f>+VLOOKUP($M247,Municipio!$A$1:$F$126,3,FALSE)</f>
        <v>Embalses</v>
      </c>
      <c r="P247" s="16" t="str">
        <f>+VLOOKUP($M247,Municipio!$A$1:$F$126,4,FALSE)</f>
        <v>Z16</v>
      </c>
      <c r="Q247" s="16" t="str">
        <f>+VLOOKUP($M247,Municipio!$A$1:$F$126,5,FALSE)</f>
        <v>ORIENTE</v>
      </c>
      <c r="R247" s="16" t="str">
        <f>+VLOOKUP($M247,Municipio!$A$1:$F$126,6,FALSE)</f>
        <v>R07</v>
      </c>
      <c r="T247" s="16" t="e">
        <f>+VLOOKUP($S247,Vereda!$A$1:$F$126,2,FALSE)</f>
        <v>#N/A</v>
      </c>
      <c r="U247" s="16" t="e">
        <f>+VLOOKUP($S247,Vereda!$A$1:$F$126,3,FALSE)</f>
        <v>#N/A</v>
      </c>
      <c r="Y247" s="16" t="s">
        <v>349</v>
      </c>
      <c r="Z247" s="93" t="s">
        <v>4557</v>
      </c>
      <c r="AA247" s="16">
        <f>+VLOOKUP($Y247,Evento!$A$1:$F$128,2,FALSE)</f>
        <v>19</v>
      </c>
      <c r="AB247" s="93"/>
      <c r="AF247" s="93"/>
      <c r="AG247" s="93"/>
      <c r="AY247" s="101">
        <v>201300255992</v>
      </c>
      <c r="BB247" s="93"/>
      <c r="BC247" s="93"/>
      <c r="BD247" s="93"/>
      <c r="BE247" s="93"/>
      <c r="BF247" s="93"/>
      <c r="BG247" s="93"/>
      <c r="BH247" s="93"/>
      <c r="BI247" s="93"/>
      <c r="BJ247" s="93"/>
      <c r="BK247" s="93"/>
      <c r="BL247" s="93">
        <v>140</v>
      </c>
      <c r="BM247" s="93"/>
      <c r="BN247" s="93"/>
      <c r="BO247" s="93"/>
      <c r="BP247" s="93"/>
      <c r="BQ247" s="93"/>
      <c r="BR247" s="93"/>
      <c r="BS247" s="93"/>
      <c r="BT247" s="93"/>
      <c r="BU247" s="93"/>
      <c r="BV247" s="93"/>
      <c r="BW247" s="93"/>
      <c r="BX247" s="93"/>
      <c r="BY247" s="93"/>
      <c r="BZ247" s="93"/>
      <c r="CA247" s="93"/>
      <c r="CB247" s="93"/>
      <c r="CC247" s="93"/>
      <c r="CD247" s="93"/>
      <c r="CE247" s="103"/>
      <c r="CQ247" s="103" t="s">
        <v>4803</v>
      </c>
      <c r="CS247" s="16"/>
    </row>
    <row r="248" spans="1:97" ht="13.5" customHeight="1" x14ac:dyDescent="0.2">
      <c r="A248" s="16" t="s">
        <v>4509</v>
      </c>
      <c r="B248" s="16" t="str">
        <f t="shared" si="4"/>
        <v>07</v>
      </c>
      <c r="C248" s="16">
        <v>2013</v>
      </c>
      <c r="D248" s="16">
        <v>201307</v>
      </c>
      <c r="E248" s="105"/>
      <c r="F248" s="108">
        <v>41458</v>
      </c>
      <c r="G248" s="85">
        <v>1</v>
      </c>
      <c r="H248" s="85" t="s">
        <v>4463</v>
      </c>
      <c r="I248" s="16" t="s">
        <v>4285</v>
      </c>
      <c r="J248" s="16" t="str">
        <f>+VLOOKUP($I248,Responsable!$A$1:$F$128,2,FALSE)</f>
        <v>ana.alvarez@antioquia.gov.co</v>
      </c>
      <c r="K248" s="16" t="str">
        <f>+VLOOKUP($I248,Responsable!$A$1:$F$128,3,FALSE)</f>
        <v>3217707985-3136236780</v>
      </c>
      <c r="L248" s="16">
        <f>+VLOOKUP($I248,Responsable!$A$1:$F$128,4,FALSE)</f>
        <v>8862</v>
      </c>
      <c r="M248" s="3" t="s">
        <v>146</v>
      </c>
      <c r="N248" s="16" t="str">
        <f>+VLOOKUP($M248,Municipio!$A$1:$F$126,2,FALSE)</f>
        <v>05148</v>
      </c>
      <c r="O248" s="16" t="str">
        <f>+VLOOKUP($M248,Municipio!$A$1:$F$126,3,FALSE)</f>
        <v>Valle de San Nicolás</v>
      </c>
      <c r="P248" s="16" t="str">
        <f>+VLOOKUP($M248,Municipio!$A$1:$F$126,4,FALSE)</f>
        <v>Z18</v>
      </c>
      <c r="Q248" s="16" t="str">
        <f>+VLOOKUP($M248,Municipio!$A$1:$F$126,5,FALSE)</f>
        <v>ORIENTE</v>
      </c>
      <c r="R248" s="16" t="str">
        <f>+VLOOKUP($M248,Municipio!$A$1:$F$126,6,FALSE)</f>
        <v>R07</v>
      </c>
      <c r="T248" s="16" t="e">
        <f>+VLOOKUP($S248,Vereda!$A$1:$F$126,2,FALSE)</f>
        <v>#N/A</v>
      </c>
      <c r="U248" s="16" t="e">
        <f>+VLOOKUP($S248,Vereda!$A$1:$F$126,3,FALSE)</f>
        <v>#N/A</v>
      </c>
      <c r="Y248" s="16" t="s">
        <v>337</v>
      </c>
      <c r="Z248" s="93" t="s">
        <v>337</v>
      </c>
      <c r="AA248" s="16">
        <f>+VLOOKUP($Y248,Evento!$A$1:$F$128,2,FALSE)</f>
        <v>7</v>
      </c>
      <c r="AB248" s="93"/>
      <c r="AF248" s="93"/>
      <c r="AG248" s="93"/>
      <c r="AY248" s="101" t="s">
        <v>4671</v>
      </c>
      <c r="BB248" s="93"/>
      <c r="BC248" s="93"/>
      <c r="BD248" s="93"/>
      <c r="BE248" s="93"/>
      <c r="BF248" s="93"/>
      <c r="BG248" s="93"/>
      <c r="BH248" s="93"/>
      <c r="BI248" s="93"/>
      <c r="BJ248" s="93"/>
      <c r="BK248" s="93"/>
      <c r="BL248" s="93"/>
      <c r="BM248" s="93"/>
      <c r="BN248" s="93"/>
      <c r="BO248" s="93"/>
      <c r="BP248" s="93"/>
      <c r="BQ248" s="93"/>
      <c r="BR248" s="93"/>
      <c r="BS248" s="93"/>
      <c r="BT248" s="93"/>
      <c r="BU248" s="93"/>
      <c r="BV248" s="93"/>
      <c r="BW248" s="93"/>
      <c r="BX248" s="93"/>
      <c r="BY248" s="93"/>
      <c r="BZ248" s="93"/>
      <c r="CA248" s="93"/>
      <c r="CB248" s="93"/>
      <c r="CC248" s="93"/>
      <c r="CD248" s="93"/>
      <c r="CE248" s="93"/>
      <c r="CQ248" s="93" t="s">
        <v>4804</v>
      </c>
      <c r="CS248" s="16"/>
    </row>
    <row r="249" spans="1:97" ht="13.5" customHeight="1" x14ac:dyDescent="0.2">
      <c r="A249" s="16" t="s">
        <v>4509</v>
      </c>
      <c r="B249" s="16" t="str">
        <f t="shared" si="4"/>
        <v>07</v>
      </c>
      <c r="C249" s="16">
        <v>2013</v>
      </c>
      <c r="D249" s="16">
        <v>201307</v>
      </c>
      <c r="E249" s="105">
        <v>41458</v>
      </c>
      <c r="F249" s="108">
        <v>41458</v>
      </c>
      <c r="G249" s="85">
        <v>1</v>
      </c>
      <c r="H249" s="85" t="s">
        <v>4463</v>
      </c>
      <c r="I249" s="16" t="s">
        <v>4285</v>
      </c>
      <c r="J249" s="16" t="str">
        <f>+VLOOKUP($I249,Responsable!$A$1:$F$128,2,FALSE)</f>
        <v>ana.alvarez@antioquia.gov.co</v>
      </c>
      <c r="K249" s="16" t="str">
        <f>+VLOOKUP($I249,Responsable!$A$1:$F$128,3,FALSE)</f>
        <v>3217707985-3136236780</v>
      </c>
      <c r="L249" s="16">
        <f>+VLOOKUP($I249,Responsable!$A$1:$F$128,4,FALSE)</f>
        <v>8862</v>
      </c>
      <c r="M249" s="93" t="s">
        <v>246</v>
      </c>
      <c r="N249" s="16" t="str">
        <f>+VLOOKUP($M249,Municipio!$A$1:$F$126,2,FALSE)</f>
        <v>05642</v>
      </c>
      <c r="O249" s="16" t="str">
        <f>+VLOOKUP($M249,Municipio!$A$1:$F$126,3,FALSE)</f>
        <v>Penderisco</v>
      </c>
      <c r="P249" s="16" t="str">
        <f>+VLOOKUP($M249,Municipio!$A$1:$F$126,4,FALSE)</f>
        <v>Z21</v>
      </c>
      <c r="Q249" s="16" t="str">
        <f>+VLOOKUP($M249,Municipio!$A$1:$F$126,5,FALSE)</f>
        <v>SUROESTE</v>
      </c>
      <c r="R249" s="16" t="str">
        <f>+VLOOKUP($M249,Municipio!$A$1:$F$126,6,FALSE)</f>
        <v>R08</v>
      </c>
      <c r="T249" s="16" t="e">
        <f>+VLOOKUP($S249,Vereda!$A$1:$F$126,2,FALSE)</f>
        <v>#N/A</v>
      </c>
      <c r="U249" s="16" t="e">
        <f>+VLOOKUP($S249,Vereda!$A$1:$F$126,3,FALSE)</f>
        <v>#N/A</v>
      </c>
      <c r="Y249" s="16" t="s">
        <v>337</v>
      </c>
      <c r="Z249" s="93" t="s">
        <v>337</v>
      </c>
      <c r="AA249" s="16">
        <f>+VLOOKUP($Y249,Evento!$A$1:$F$128,2,FALSE)</f>
        <v>7</v>
      </c>
      <c r="AB249" s="93"/>
      <c r="AF249" s="93"/>
      <c r="AG249" s="93"/>
      <c r="AY249" s="101">
        <v>201300258751</v>
      </c>
      <c r="BB249" s="93"/>
      <c r="BC249" s="93"/>
      <c r="BD249" s="93"/>
      <c r="BE249" s="93"/>
      <c r="BF249" s="93"/>
      <c r="BG249" s="93"/>
      <c r="BH249" s="93"/>
      <c r="BI249" s="93"/>
      <c r="BJ249" s="93"/>
      <c r="BK249" s="93"/>
      <c r="BL249" s="93"/>
      <c r="BM249" s="93"/>
      <c r="BN249" s="93"/>
      <c r="BO249" s="93"/>
      <c r="BP249" s="93"/>
      <c r="BQ249" s="93"/>
      <c r="BR249" s="93"/>
      <c r="BS249" s="93"/>
      <c r="BT249" s="93"/>
      <c r="BU249" s="93"/>
      <c r="BV249" s="93"/>
      <c r="BW249" s="93"/>
      <c r="BX249" s="93"/>
      <c r="BY249" s="93"/>
      <c r="BZ249" s="93"/>
      <c r="CA249" s="93"/>
      <c r="CB249" s="93"/>
      <c r="CC249" s="93"/>
      <c r="CD249" s="93"/>
      <c r="CE249" s="93"/>
      <c r="CQ249" s="93" t="s">
        <v>4805</v>
      </c>
      <c r="CS249" s="16"/>
    </row>
    <row r="250" spans="1:97" ht="13.5" customHeight="1" x14ac:dyDescent="0.2">
      <c r="A250" s="16" t="s">
        <v>4509</v>
      </c>
      <c r="B250" s="16" t="str">
        <f t="shared" si="4"/>
        <v>07</v>
      </c>
      <c r="C250" s="16">
        <v>2013</v>
      </c>
      <c r="D250" s="16">
        <v>201307</v>
      </c>
      <c r="E250" s="105">
        <v>41465</v>
      </c>
      <c r="F250" s="108">
        <v>41464</v>
      </c>
      <c r="G250" s="85">
        <v>1</v>
      </c>
      <c r="H250" s="85" t="s">
        <v>4463</v>
      </c>
      <c r="I250" s="16" t="s">
        <v>4285</v>
      </c>
      <c r="J250" s="16" t="str">
        <f>+VLOOKUP($I250,Responsable!$A$1:$F$128,2,FALSE)</f>
        <v>ana.alvarez@antioquia.gov.co</v>
      </c>
      <c r="K250" s="16" t="str">
        <f>+VLOOKUP($I250,Responsable!$A$1:$F$128,3,FALSE)</f>
        <v>3217707985-3136236780</v>
      </c>
      <c r="L250" s="16">
        <f>+VLOOKUP($I250,Responsable!$A$1:$F$128,4,FALSE)</f>
        <v>8862</v>
      </c>
      <c r="M250" s="93" t="s">
        <v>34</v>
      </c>
      <c r="N250" s="16" t="str">
        <f>+VLOOKUP($M250,Municipio!$A$1:$F$126,2,FALSE)</f>
        <v>05034</v>
      </c>
      <c r="O250" s="16" t="str">
        <f>+VLOOKUP($M250,Municipio!$A$1:$F$126,3,FALSE)</f>
        <v>San Juan</v>
      </c>
      <c r="P250" s="16" t="str">
        <f>+VLOOKUP($M250,Municipio!$A$1:$F$126,4,FALSE)</f>
        <v>Z20</v>
      </c>
      <c r="Q250" s="16" t="str">
        <f>+VLOOKUP($M250,Municipio!$A$1:$F$126,5,FALSE)</f>
        <v>SUROESTE</v>
      </c>
      <c r="R250" s="16" t="str">
        <f>+VLOOKUP($M250,Municipio!$A$1:$F$126,6,FALSE)</f>
        <v>R08</v>
      </c>
      <c r="T250" s="16" t="e">
        <f>+VLOOKUP($S250,Vereda!$A$1:$F$126,2,FALSE)</f>
        <v>#N/A</v>
      </c>
      <c r="U250" s="16" t="e">
        <f>+VLOOKUP($S250,Vereda!$A$1:$F$126,3,FALSE)</f>
        <v>#N/A</v>
      </c>
      <c r="Y250" s="16" t="s">
        <v>337</v>
      </c>
      <c r="Z250" s="93" t="s">
        <v>4588</v>
      </c>
      <c r="AA250" s="16">
        <f>+VLOOKUP($Y250,Evento!$A$1:$F$128,2,FALSE)</f>
        <v>7</v>
      </c>
      <c r="AB250" s="93"/>
      <c r="AF250" s="93"/>
      <c r="AG250" s="93"/>
      <c r="AY250" s="101">
        <v>201300268789</v>
      </c>
      <c r="BB250" s="93"/>
      <c r="BC250" s="93"/>
      <c r="BD250" s="93"/>
      <c r="BE250" s="93"/>
      <c r="BF250" s="93"/>
      <c r="BG250" s="93"/>
      <c r="BH250" s="93"/>
      <c r="BI250" s="93"/>
      <c r="BJ250" s="93"/>
      <c r="BK250" s="93"/>
      <c r="BL250" s="93"/>
      <c r="BM250" s="93"/>
      <c r="BN250" s="93"/>
      <c r="BO250" s="93"/>
      <c r="BP250" s="93"/>
      <c r="BQ250" s="93">
        <v>5</v>
      </c>
      <c r="BR250" s="93"/>
      <c r="BS250" s="93"/>
      <c r="BT250" s="93"/>
      <c r="BU250" s="93"/>
      <c r="BV250" s="93"/>
      <c r="BW250" s="93">
        <v>37</v>
      </c>
      <c r="BX250" s="93"/>
      <c r="BY250" s="93"/>
      <c r="BZ250" s="93"/>
      <c r="CA250" s="93"/>
      <c r="CB250" s="93"/>
      <c r="CC250" s="93"/>
      <c r="CD250" s="93"/>
      <c r="CE250" s="93"/>
      <c r="CQ250" s="93" t="s">
        <v>4806</v>
      </c>
      <c r="CS250" s="16"/>
    </row>
    <row r="251" spans="1:97" ht="13.5" customHeight="1" x14ac:dyDescent="0.2">
      <c r="A251" s="16" t="s">
        <v>4509</v>
      </c>
      <c r="B251" s="16" t="str">
        <f t="shared" si="4"/>
        <v>07</v>
      </c>
      <c r="C251" s="16">
        <v>2013</v>
      </c>
      <c r="D251" s="16">
        <v>201307</v>
      </c>
      <c r="E251" s="105">
        <v>41465</v>
      </c>
      <c r="F251" s="108">
        <v>41463</v>
      </c>
      <c r="G251" s="85">
        <v>1</v>
      </c>
      <c r="H251" s="85" t="s">
        <v>4463</v>
      </c>
      <c r="I251" s="16" t="s">
        <v>4285</v>
      </c>
      <c r="J251" s="16" t="str">
        <f>+VLOOKUP($I251,Responsable!$A$1:$F$128,2,FALSE)</f>
        <v>ana.alvarez@antioquia.gov.co</v>
      </c>
      <c r="K251" s="16" t="str">
        <f>+VLOOKUP($I251,Responsable!$A$1:$F$128,3,FALSE)</f>
        <v>3217707985-3136236780</v>
      </c>
      <c r="L251" s="16">
        <f>+VLOOKUP($I251,Responsable!$A$1:$F$128,4,FALSE)</f>
        <v>8862</v>
      </c>
      <c r="M251" s="93" t="s">
        <v>258</v>
      </c>
      <c r="N251" s="16" t="str">
        <f>+VLOOKUP($M251,Municipio!$A$1:$F$126,2,FALSE)</f>
        <v>05659</v>
      </c>
      <c r="O251" s="16" t="str">
        <f>+VLOOKUP($M251,Municipio!$A$1:$F$126,3,FALSE)</f>
        <v>Norte</v>
      </c>
      <c r="P251" s="16" t="str">
        <f>+VLOOKUP($M251,Municipio!$A$1:$F$126,4,FALSE)</f>
        <v>Z24</v>
      </c>
      <c r="Q251" s="16" t="str">
        <f>+VLOOKUP($M251,Municipio!$A$1:$F$126,5,FALSE)</f>
        <v>URABÁ</v>
      </c>
      <c r="R251" s="16" t="str">
        <f>+VLOOKUP($M251,Municipio!$A$1:$F$126,6,FALSE)</f>
        <v>R09</v>
      </c>
      <c r="T251" s="16" t="e">
        <f>+VLOOKUP($S251,Vereda!$A$1:$F$126,2,FALSE)</f>
        <v>#N/A</v>
      </c>
      <c r="U251" s="16" t="e">
        <f>+VLOOKUP($S251,Vereda!$A$1:$F$126,3,FALSE)</f>
        <v>#N/A</v>
      </c>
      <c r="Y251" s="16" t="s">
        <v>4429</v>
      </c>
      <c r="Z251" s="93"/>
      <c r="AA251" s="16">
        <f>+VLOOKUP($Y251,Evento!$A$1:$F$128,2,FALSE)</f>
        <v>39</v>
      </c>
      <c r="AB251" s="93"/>
      <c r="AF251" s="93"/>
      <c r="AG251" s="93"/>
      <c r="AY251" s="101" t="s">
        <v>4671</v>
      </c>
      <c r="BB251" s="93"/>
      <c r="BC251" s="93"/>
      <c r="BD251" s="93"/>
      <c r="BE251" s="93"/>
      <c r="BF251" s="93"/>
      <c r="BG251" s="93"/>
      <c r="BH251" s="93"/>
      <c r="BI251" s="93"/>
      <c r="BJ251" s="93"/>
      <c r="BK251" s="93"/>
      <c r="BL251" s="93"/>
      <c r="BM251" s="93"/>
      <c r="BN251" s="93"/>
      <c r="BO251" s="93"/>
      <c r="BP251" s="93"/>
      <c r="BQ251" s="93"/>
      <c r="BR251" s="93"/>
      <c r="BS251" s="93"/>
      <c r="BT251" s="93"/>
      <c r="BU251" s="93"/>
      <c r="BV251" s="93"/>
      <c r="BW251" s="93"/>
      <c r="BX251" s="93"/>
      <c r="BY251" s="93"/>
      <c r="BZ251" s="93"/>
      <c r="CA251" s="93"/>
      <c r="CB251" s="93"/>
      <c r="CC251" s="93"/>
      <c r="CD251" s="93"/>
      <c r="CE251" s="93"/>
      <c r="CQ251" s="93" t="s">
        <v>4807</v>
      </c>
      <c r="CS251" s="16"/>
    </row>
    <row r="252" spans="1:97" ht="13.5" customHeight="1" x14ac:dyDescent="0.2">
      <c r="A252" s="16" t="s">
        <v>4509</v>
      </c>
      <c r="B252" s="16" t="str">
        <f t="shared" si="4"/>
        <v>07</v>
      </c>
      <c r="C252" s="16">
        <v>2013</v>
      </c>
      <c r="D252" s="16">
        <v>201307</v>
      </c>
      <c r="E252" s="105">
        <v>41465</v>
      </c>
      <c r="F252" s="108">
        <v>41465</v>
      </c>
      <c r="G252" s="85">
        <v>1</v>
      </c>
      <c r="H252" s="85" t="s">
        <v>4463</v>
      </c>
      <c r="I252" s="16" t="s">
        <v>4285</v>
      </c>
      <c r="J252" s="16" t="str">
        <f>+VLOOKUP($I252,Responsable!$A$1:$F$128,2,FALSE)</f>
        <v>ana.alvarez@antioquia.gov.co</v>
      </c>
      <c r="K252" s="16" t="str">
        <f>+VLOOKUP($I252,Responsable!$A$1:$F$128,3,FALSE)</f>
        <v>3217707985-3136236780</v>
      </c>
      <c r="L252" s="16">
        <f>+VLOOKUP($I252,Responsable!$A$1:$F$128,4,FALSE)</f>
        <v>8862</v>
      </c>
      <c r="M252" s="93" t="s">
        <v>278</v>
      </c>
      <c r="N252" s="16" t="str">
        <f>+VLOOKUP($M252,Municipio!$A$1:$F$126,2,FALSE)</f>
        <v>05690</v>
      </c>
      <c r="O252" s="16" t="str">
        <f>+VLOOKUP($M252,Municipio!$A$1:$F$126,3,FALSE)</f>
        <v>Nus</v>
      </c>
      <c r="P252" s="16" t="str">
        <f>+VLOOKUP($M252,Municipio!$A$1:$F$126,4,FALSE)</f>
        <v>Z05</v>
      </c>
      <c r="Q252" s="16" t="str">
        <f>+VLOOKUP($M252,Municipio!$A$1:$F$126,5,FALSE)</f>
        <v>NORDESTE</v>
      </c>
      <c r="R252" s="16" t="str">
        <f>+VLOOKUP($M252,Municipio!$A$1:$F$126,6,FALSE)</f>
        <v>R04</v>
      </c>
      <c r="T252" s="16" t="e">
        <f>+VLOOKUP($S252,Vereda!$A$1:$F$126,2,FALSE)</f>
        <v>#N/A</v>
      </c>
      <c r="U252" s="16" t="e">
        <f>+VLOOKUP($S252,Vereda!$A$1:$F$126,3,FALSE)</f>
        <v>#N/A</v>
      </c>
      <c r="Y252" s="16" t="s">
        <v>349</v>
      </c>
      <c r="Z252" s="93" t="s">
        <v>4589</v>
      </c>
      <c r="AA252" s="16">
        <f>+VLOOKUP($Y252,Evento!$A$1:$F$128,2,FALSE)</f>
        <v>19</v>
      </c>
      <c r="AB252" s="93"/>
      <c r="AF252" s="93"/>
      <c r="AG252" s="93"/>
      <c r="AY252" s="101">
        <v>201300272735</v>
      </c>
      <c r="BB252" s="93"/>
      <c r="BC252" s="93"/>
      <c r="BD252" s="93"/>
      <c r="BE252" s="93"/>
      <c r="BF252" s="93"/>
      <c r="BG252" s="93"/>
      <c r="BH252" s="93"/>
      <c r="BI252" s="93"/>
      <c r="BJ252" s="93"/>
      <c r="BK252" s="93"/>
      <c r="BL252" s="93"/>
      <c r="BM252" s="93"/>
      <c r="BN252" s="93"/>
      <c r="BO252" s="93"/>
      <c r="BP252" s="93"/>
      <c r="BQ252" s="93"/>
      <c r="BR252" s="93"/>
      <c r="BS252" s="93"/>
      <c r="BT252" s="93"/>
      <c r="BU252" s="93"/>
      <c r="BV252" s="93"/>
      <c r="BW252" s="93"/>
      <c r="BX252" s="93"/>
      <c r="BY252" s="93"/>
      <c r="BZ252" s="93"/>
      <c r="CA252" s="93"/>
      <c r="CB252" s="93"/>
      <c r="CC252" s="93"/>
      <c r="CD252" s="93"/>
      <c r="CE252" s="103"/>
      <c r="CQ252" s="103" t="s">
        <v>4808</v>
      </c>
      <c r="CS252" s="16"/>
    </row>
    <row r="253" spans="1:97" ht="13.5" customHeight="1" x14ac:dyDescent="0.2">
      <c r="A253" s="16" t="s">
        <v>4509</v>
      </c>
      <c r="B253" s="16" t="str">
        <f t="shared" si="4"/>
        <v>07</v>
      </c>
      <c r="C253" s="16">
        <v>2013</v>
      </c>
      <c r="D253" s="16">
        <v>201307</v>
      </c>
      <c r="E253" s="105">
        <v>41465</v>
      </c>
      <c r="F253" s="108">
        <v>41465</v>
      </c>
      <c r="G253" s="85">
        <v>1</v>
      </c>
      <c r="H253" s="85" t="s">
        <v>4463</v>
      </c>
      <c r="I253" s="16" t="s">
        <v>4285</v>
      </c>
      <c r="J253" s="16" t="str">
        <f>+VLOOKUP($I253,Responsable!$A$1:$F$128,2,FALSE)</f>
        <v>ana.alvarez@antioquia.gov.co</v>
      </c>
      <c r="K253" s="16" t="str">
        <f>+VLOOKUP($I253,Responsable!$A$1:$F$128,3,FALSE)</f>
        <v>3217707985-3136236780</v>
      </c>
      <c r="L253" s="16">
        <f>+VLOOKUP($I253,Responsable!$A$1:$F$128,4,FALSE)</f>
        <v>8862</v>
      </c>
      <c r="M253" s="93" t="s">
        <v>176</v>
      </c>
      <c r="N253" s="16" t="str">
        <f>+VLOOKUP($M253,Municipio!$A$1:$F$126,2,FALSE)</f>
        <v>05321</v>
      </c>
      <c r="O253" s="16" t="str">
        <f>+VLOOKUP($M253,Municipio!$A$1:$F$126,3,FALSE)</f>
        <v>Embalses</v>
      </c>
      <c r="P253" s="16" t="str">
        <f>+VLOOKUP($M253,Municipio!$A$1:$F$126,4,FALSE)</f>
        <v>Z16</v>
      </c>
      <c r="Q253" s="16" t="str">
        <f>+VLOOKUP($M253,Municipio!$A$1:$F$126,5,FALSE)</f>
        <v>ORIENTE</v>
      </c>
      <c r="R253" s="16" t="str">
        <f>+VLOOKUP($M253,Municipio!$A$1:$F$126,6,FALSE)</f>
        <v>R07</v>
      </c>
      <c r="T253" s="16" t="e">
        <f>+VLOOKUP($S253,Vereda!$A$1:$F$126,2,FALSE)</f>
        <v>#N/A</v>
      </c>
      <c r="U253" s="16" t="e">
        <f>+VLOOKUP($S253,Vereda!$A$1:$F$126,3,FALSE)</f>
        <v>#N/A</v>
      </c>
      <c r="Y253" s="16" t="s">
        <v>349</v>
      </c>
      <c r="Z253" s="93" t="s">
        <v>4590</v>
      </c>
      <c r="AA253" s="16">
        <f>+VLOOKUP($Y253,Evento!$A$1:$F$128,2,FALSE)</f>
        <v>19</v>
      </c>
      <c r="AB253" s="93"/>
      <c r="AF253" s="93"/>
      <c r="AG253" s="93"/>
      <c r="AY253" s="101">
        <v>201300272324</v>
      </c>
      <c r="BB253" s="93"/>
      <c r="BC253" s="93"/>
      <c r="BD253" s="93"/>
      <c r="BE253" s="93"/>
      <c r="BF253" s="93"/>
      <c r="BG253" s="93"/>
      <c r="BH253" s="93"/>
      <c r="BI253" s="93"/>
      <c r="BJ253" s="93">
        <v>200</v>
      </c>
      <c r="BK253" s="93"/>
      <c r="BL253" s="93"/>
      <c r="BM253" s="93"/>
      <c r="BN253" s="93"/>
      <c r="BO253" s="93"/>
      <c r="BP253" s="93"/>
      <c r="BQ253" s="93"/>
      <c r="BR253" s="93"/>
      <c r="BS253" s="93"/>
      <c r="BT253" s="93"/>
      <c r="BU253" s="93"/>
      <c r="BV253" s="93"/>
      <c r="BW253" s="93"/>
      <c r="BX253" s="93"/>
      <c r="BY253" s="93"/>
      <c r="BZ253" s="93"/>
      <c r="CA253" s="93"/>
      <c r="CB253" s="93"/>
      <c r="CC253" s="93"/>
      <c r="CD253" s="93"/>
      <c r="CE253" s="103"/>
      <c r="CQ253" s="103" t="s">
        <v>4809</v>
      </c>
      <c r="CS253" s="16"/>
    </row>
    <row r="254" spans="1:97" ht="13.5" customHeight="1" x14ac:dyDescent="0.2">
      <c r="A254" s="16" t="s">
        <v>4509</v>
      </c>
      <c r="B254" s="16" t="str">
        <f t="shared" si="4"/>
        <v>07</v>
      </c>
      <c r="C254" s="16">
        <v>2013</v>
      </c>
      <c r="D254" s="16">
        <v>201307</v>
      </c>
      <c r="E254" s="105">
        <v>41466</v>
      </c>
      <c r="F254" s="108">
        <v>41466</v>
      </c>
      <c r="G254" s="85">
        <v>1</v>
      </c>
      <c r="H254" s="85" t="s">
        <v>4463</v>
      </c>
      <c r="I254" s="16" t="s">
        <v>4285</v>
      </c>
      <c r="J254" s="16" t="str">
        <f>+VLOOKUP($I254,Responsable!$A$1:$F$128,2,FALSE)</f>
        <v>ana.alvarez@antioquia.gov.co</v>
      </c>
      <c r="K254" s="16" t="str">
        <f>+VLOOKUP($I254,Responsable!$A$1:$F$128,3,FALSE)</f>
        <v>3217707985-3136236780</v>
      </c>
      <c r="L254" s="16">
        <f>+VLOOKUP($I254,Responsable!$A$1:$F$128,4,FALSE)</f>
        <v>8862</v>
      </c>
      <c r="M254" s="93" t="s">
        <v>264</v>
      </c>
      <c r="N254" s="16" t="str">
        <f>+VLOOKUP($M254,Municipio!$A$1:$F$126,2,FALSE)</f>
        <v>05665</v>
      </c>
      <c r="O254" s="16" t="str">
        <f>+VLOOKUP($M254,Municipio!$A$1:$F$126,3,FALSE)</f>
        <v>Norte</v>
      </c>
      <c r="P254" s="16" t="str">
        <f>+VLOOKUP($M254,Municipio!$A$1:$F$126,4,FALSE)</f>
        <v>Z24</v>
      </c>
      <c r="Q254" s="16" t="str">
        <f>+VLOOKUP($M254,Municipio!$A$1:$F$126,5,FALSE)</f>
        <v>URABÁ</v>
      </c>
      <c r="R254" s="16" t="str">
        <f>+VLOOKUP($M254,Municipio!$A$1:$F$126,6,FALSE)</f>
        <v>R09</v>
      </c>
      <c r="T254" s="16" t="e">
        <f>+VLOOKUP($S254,Vereda!$A$1:$F$126,2,FALSE)</f>
        <v>#N/A</v>
      </c>
      <c r="U254" s="16" t="e">
        <f>+VLOOKUP($S254,Vereda!$A$1:$F$126,3,FALSE)</f>
        <v>#N/A</v>
      </c>
      <c r="Y254" s="16" t="s">
        <v>337</v>
      </c>
      <c r="Z254" s="93" t="s">
        <v>4591</v>
      </c>
      <c r="AA254" s="16">
        <f>+VLOOKUP($Y254,Evento!$A$1:$F$128,2,FALSE)</f>
        <v>7</v>
      </c>
      <c r="AB254" s="93"/>
      <c r="AF254" s="93"/>
      <c r="AG254" s="93"/>
      <c r="AY254" s="101">
        <v>201300274690</v>
      </c>
      <c r="BB254" s="93"/>
      <c r="BC254" s="93"/>
      <c r="BD254" s="93"/>
      <c r="BE254" s="93"/>
      <c r="BF254" s="93"/>
      <c r="BG254" s="93"/>
      <c r="BH254" s="93"/>
      <c r="BI254" s="93"/>
      <c r="BJ254" s="93"/>
      <c r="BK254" s="93"/>
      <c r="BL254" s="93"/>
      <c r="BM254" s="93"/>
      <c r="BN254" s="93"/>
      <c r="BO254" s="93"/>
      <c r="BP254" s="93"/>
      <c r="BQ254" s="93"/>
      <c r="BR254" s="93"/>
      <c r="BS254" s="93"/>
      <c r="BT254" s="93"/>
      <c r="BU254" s="93"/>
      <c r="BV254" s="93"/>
      <c r="BW254" s="93"/>
      <c r="BX254" s="93"/>
      <c r="BY254" s="93"/>
      <c r="BZ254" s="93"/>
      <c r="CA254" s="93"/>
      <c r="CB254" s="93"/>
      <c r="CC254" s="93"/>
      <c r="CD254" s="93"/>
      <c r="CE254" s="103"/>
      <c r="CQ254" s="103" t="s">
        <v>4810</v>
      </c>
      <c r="CS254" s="16"/>
    </row>
    <row r="255" spans="1:97" ht="13.5" customHeight="1" x14ac:dyDescent="0.2">
      <c r="A255" s="16" t="s">
        <v>4509</v>
      </c>
      <c r="B255" s="16" t="str">
        <f t="shared" si="4"/>
        <v>07</v>
      </c>
      <c r="C255" s="16">
        <v>2013</v>
      </c>
      <c r="D255" s="16">
        <v>201307</v>
      </c>
      <c r="E255" s="105">
        <v>41467</v>
      </c>
      <c r="F255" s="108">
        <v>41467</v>
      </c>
      <c r="G255" s="85">
        <v>1</v>
      </c>
      <c r="H255" s="85" t="s">
        <v>4463</v>
      </c>
      <c r="I255" s="16" t="s">
        <v>4285</v>
      </c>
      <c r="J255" s="16" t="str">
        <f>+VLOOKUP($I255,Responsable!$A$1:$F$128,2,FALSE)</f>
        <v>ana.alvarez@antioquia.gov.co</v>
      </c>
      <c r="K255" s="16" t="str">
        <f>+VLOOKUP($I255,Responsable!$A$1:$F$128,3,FALSE)</f>
        <v>3217707985-3136236780</v>
      </c>
      <c r="L255" s="16">
        <f>+VLOOKUP($I255,Responsable!$A$1:$F$128,4,FALSE)</f>
        <v>8862</v>
      </c>
      <c r="M255" s="93" t="s">
        <v>102</v>
      </c>
      <c r="N255" s="16" t="str">
        <f>+VLOOKUP($M255,Municipio!$A$1:$F$126,2,FALSE)</f>
        <v>05134</v>
      </c>
      <c r="O255" s="16" t="str">
        <f>+VLOOKUP($M255,Municipio!$A$1:$F$126,3,FALSE)</f>
        <v>Vertiente Chorros Blancos</v>
      </c>
      <c r="P255" s="16" t="str">
        <f>+VLOOKUP($M255,Municipio!$A$1:$F$126,4,FALSE)</f>
        <v>Z10</v>
      </c>
      <c r="Q255" s="16" t="str">
        <f>+VLOOKUP($M255,Municipio!$A$1:$F$126,5,FALSE)</f>
        <v>NORTE</v>
      </c>
      <c r="R255" s="16" t="str">
        <f>+VLOOKUP($M255,Municipio!$A$1:$F$126,6,FALSE)</f>
        <v>R05</v>
      </c>
      <c r="T255" s="16" t="e">
        <f>+VLOOKUP($S255,Vereda!$A$1:$F$126,2,FALSE)</f>
        <v>#N/A</v>
      </c>
      <c r="U255" s="16" t="e">
        <f>+VLOOKUP($S255,Vereda!$A$1:$F$126,3,FALSE)</f>
        <v>#N/A</v>
      </c>
      <c r="Y255" s="85" t="s">
        <v>360</v>
      </c>
      <c r="Z255" s="93" t="s">
        <v>360</v>
      </c>
      <c r="AA255" s="16">
        <f>+VLOOKUP($Y255,Evento!$A$1:$F$128,2,FALSE)</f>
        <v>30</v>
      </c>
      <c r="AB255" s="93"/>
      <c r="AF255" s="93"/>
      <c r="AG255" s="93"/>
      <c r="AY255" s="101" t="s">
        <v>4811</v>
      </c>
      <c r="BB255" s="93">
        <v>9</v>
      </c>
      <c r="BC255" s="93"/>
      <c r="BD255" s="93"/>
      <c r="BE255" s="93">
        <v>47</v>
      </c>
      <c r="BF255" s="93"/>
      <c r="BG255" s="93"/>
      <c r="BH255" s="93"/>
      <c r="BI255" s="93"/>
      <c r="BJ255" s="93"/>
      <c r="BK255" s="93"/>
      <c r="BL255" s="93">
        <v>200</v>
      </c>
      <c r="BM255" s="93"/>
      <c r="BN255" s="93"/>
      <c r="BO255" s="93"/>
      <c r="BP255" s="93"/>
      <c r="BQ255" s="93"/>
      <c r="BR255" s="93"/>
      <c r="BS255" s="93"/>
      <c r="BT255" s="93"/>
      <c r="BU255" s="93"/>
      <c r="BV255" s="93"/>
      <c r="BW255" s="93"/>
      <c r="BX255" s="93"/>
      <c r="BY255" s="93"/>
      <c r="BZ255" s="93"/>
      <c r="CA255" s="93"/>
      <c r="CB255" s="93"/>
      <c r="CC255" s="93"/>
      <c r="CD255" s="93"/>
      <c r="CE255" s="93"/>
      <c r="CQ255" s="93" t="s">
        <v>4812</v>
      </c>
      <c r="CS255" s="16"/>
    </row>
    <row r="256" spans="1:97" ht="13.5" customHeight="1" x14ac:dyDescent="0.2">
      <c r="A256" s="16" t="s">
        <v>4509</v>
      </c>
      <c r="B256" s="16" t="str">
        <f t="shared" si="4"/>
        <v>07</v>
      </c>
      <c r="C256" s="16">
        <v>2013</v>
      </c>
      <c r="D256" s="16">
        <v>201307</v>
      </c>
      <c r="E256" s="105"/>
      <c r="F256" s="108"/>
      <c r="G256" s="85">
        <v>1</v>
      </c>
      <c r="H256" s="85" t="s">
        <v>4463</v>
      </c>
      <c r="I256" s="16" t="s">
        <v>4285</v>
      </c>
      <c r="J256" s="16" t="str">
        <f>+VLOOKUP($I256,Responsable!$A$1:$F$128,2,FALSE)</f>
        <v>ana.alvarez@antioquia.gov.co</v>
      </c>
      <c r="K256" s="16" t="str">
        <f>+VLOOKUP($I256,Responsable!$A$1:$F$128,3,FALSE)</f>
        <v>3217707985-3136236780</v>
      </c>
      <c r="L256" s="16">
        <f>+VLOOKUP($I256,Responsable!$A$1:$F$128,4,FALSE)</f>
        <v>8862</v>
      </c>
      <c r="M256" s="93" t="s">
        <v>320</v>
      </c>
      <c r="N256" s="16" t="str">
        <f>+VLOOKUP($M256,Municipio!$A$1:$F$126,2,FALSE)</f>
        <v>05895</v>
      </c>
      <c r="O256" s="16" t="str">
        <f>+VLOOKUP($M256,Municipio!$A$1:$F$126,3,FALSE)</f>
        <v>Bajo Cauca</v>
      </c>
      <c r="P256" s="16" t="str">
        <f>+VLOOKUP($M256,Municipio!$A$1:$F$126,4,FALSE)</f>
        <v>Z04</v>
      </c>
      <c r="Q256" s="16" t="str">
        <f>+VLOOKUP($M256,Municipio!$A$1:$F$126,5,FALSE)</f>
        <v>BAJO CAUCA</v>
      </c>
      <c r="R256" s="16" t="str">
        <f>+VLOOKUP($M256,Municipio!$A$1:$F$126,6,FALSE)</f>
        <v>R02</v>
      </c>
      <c r="T256" s="16" t="e">
        <f>+VLOOKUP($S256,Vereda!$A$1:$F$126,2,FALSE)</f>
        <v>#N/A</v>
      </c>
      <c r="U256" s="16" t="e">
        <f>+VLOOKUP($S256,Vereda!$A$1:$F$126,3,FALSE)</f>
        <v>#N/A</v>
      </c>
      <c r="Y256" s="16" t="s">
        <v>4429</v>
      </c>
      <c r="Z256" s="93"/>
      <c r="AA256" s="16">
        <f>+VLOOKUP($Y256,Evento!$A$1:$F$128,2,FALSE)</f>
        <v>39</v>
      </c>
      <c r="AB256" s="93"/>
      <c r="AF256" s="93"/>
      <c r="AG256" s="93"/>
      <c r="AY256" s="101"/>
      <c r="BB256" s="93">
        <v>200</v>
      </c>
      <c r="BC256" s="93"/>
      <c r="BD256" s="93"/>
      <c r="BE256" s="93">
        <v>16</v>
      </c>
      <c r="BF256" s="93"/>
      <c r="BG256" s="93"/>
      <c r="BH256" s="93"/>
      <c r="BI256" s="93"/>
      <c r="BJ256" s="93"/>
      <c r="BK256" s="93"/>
      <c r="BL256" s="93"/>
      <c r="BM256" s="93"/>
      <c r="BN256" s="93"/>
      <c r="BO256" s="93"/>
      <c r="BP256" s="93"/>
      <c r="BQ256" s="93"/>
      <c r="BR256" s="93">
        <v>2</v>
      </c>
      <c r="BS256" s="93"/>
      <c r="BT256" s="93"/>
      <c r="BU256" s="93"/>
      <c r="BV256" s="93"/>
      <c r="BW256" s="93">
        <v>4</v>
      </c>
      <c r="BX256" s="93"/>
      <c r="BY256" s="93"/>
      <c r="BZ256" s="93"/>
      <c r="CA256" s="93"/>
      <c r="CB256" s="93"/>
      <c r="CC256" s="93"/>
      <c r="CD256" s="93"/>
      <c r="CE256" s="93"/>
      <c r="CQ256" s="93" t="s">
        <v>4813</v>
      </c>
      <c r="CS256" s="16"/>
    </row>
    <row r="257" spans="1:97" ht="13.5" customHeight="1" x14ac:dyDescent="0.2">
      <c r="A257" s="16" t="s">
        <v>4509</v>
      </c>
      <c r="B257" s="16" t="str">
        <f t="shared" si="4"/>
        <v>07</v>
      </c>
      <c r="C257" s="16">
        <v>2013</v>
      </c>
      <c r="D257" s="16">
        <v>201307</v>
      </c>
      <c r="E257" s="105">
        <v>41468</v>
      </c>
      <c r="F257" s="108">
        <v>41468</v>
      </c>
      <c r="G257" s="85">
        <v>1</v>
      </c>
      <c r="H257" s="85" t="s">
        <v>4463</v>
      </c>
      <c r="I257" s="16" t="s">
        <v>4285</v>
      </c>
      <c r="J257" s="16" t="str">
        <f>+VLOOKUP($I257,Responsable!$A$1:$F$128,2,FALSE)</f>
        <v>ana.alvarez@antioquia.gov.co</v>
      </c>
      <c r="K257" s="16" t="str">
        <f>+VLOOKUP($I257,Responsable!$A$1:$F$128,3,FALSE)</f>
        <v>3217707985-3136236780</v>
      </c>
      <c r="L257" s="16">
        <f>+VLOOKUP($I257,Responsable!$A$1:$F$128,4,FALSE)</f>
        <v>8862</v>
      </c>
      <c r="M257" s="93" t="s">
        <v>50</v>
      </c>
      <c r="N257" s="16" t="str">
        <f>+VLOOKUP($M257,Municipio!$A$1:$F$126,2,FALSE)</f>
        <v>05044</v>
      </c>
      <c r="O257" s="16" t="str">
        <f>+VLOOKUP($M257,Municipio!$A$1:$F$126,3,FALSE)</f>
        <v>Cauca Medio</v>
      </c>
      <c r="P257" s="16" t="str">
        <f>+VLOOKUP($M257,Municipio!$A$1:$F$126,4,FALSE)</f>
        <v>Z14</v>
      </c>
      <c r="Q257" s="16" t="str">
        <f>+VLOOKUP($M257,Municipio!$A$1:$F$126,5,FALSE)</f>
        <v>OCCIDENTE</v>
      </c>
      <c r="R257" s="16" t="str">
        <f>+VLOOKUP($M257,Municipio!$A$1:$F$126,6,FALSE)</f>
        <v>R06</v>
      </c>
      <c r="T257" s="16" t="e">
        <f>+VLOOKUP($S257,Vereda!$A$1:$F$126,2,FALSE)</f>
        <v>#N/A</v>
      </c>
      <c r="U257" s="16" t="e">
        <f>+VLOOKUP($S257,Vereda!$A$1:$F$126,3,FALSE)</f>
        <v>#N/A</v>
      </c>
      <c r="Y257" s="85" t="s">
        <v>360</v>
      </c>
      <c r="Z257" s="93" t="s">
        <v>360</v>
      </c>
      <c r="AA257" s="16">
        <f>+VLOOKUP($Y257,Evento!$A$1:$F$128,2,FALSE)</f>
        <v>30</v>
      </c>
      <c r="AB257" s="93"/>
      <c r="AF257" s="93"/>
      <c r="AG257" s="93"/>
      <c r="AY257" s="101"/>
      <c r="BB257" s="93"/>
      <c r="BC257" s="93"/>
      <c r="BD257" s="93"/>
      <c r="BE257" s="93"/>
      <c r="BF257" s="93"/>
      <c r="BG257" s="93"/>
      <c r="BH257" s="93"/>
      <c r="BI257" s="93"/>
      <c r="BJ257" s="93"/>
      <c r="BK257" s="93"/>
      <c r="BL257" s="93">
        <v>73</v>
      </c>
      <c r="BM257" s="93"/>
      <c r="BN257" s="93"/>
      <c r="BO257" s="93"/>
      <c r="BP257" s="93"/>
      <c r="BQ257" s="93"/>
      <c r="BR257" s="93"/>
      <c r="BS257" s="93"/>
      <c r="BT257" s="93"/>
      <c r="BU257" s="93"/>
      <c r="BV257" s="93"/>
      <c r="BW257" s="93"/>
      <c r="BX257" s="93"/>
      <c r="BY257" s="93"/>
      <c r="BZ257" s="93"/>
      <c r="CA257" s="93"/>
      <c r="CB257" s="93"/>
      <c r="CC257" s="93"/>
      <c r="CD257" s="93"/>
      <c r="CE257" s="103"/>
      <c r="CQ257" s="103" t="s">
        <v>4814</v>
      </c>
      <c r="CS257" s="16"/>
    </row>
    <row r="258" spans="1:97" ht="13.5" customHeight="1" x14ac:dyDescent="0.2">
      <c r="A258" s="16" t="s">
        <v>4509</v>
      </c>
      <c r="B258" s="16" t="str">
        <f t="shared" si="4"/>
        <v>07</v>
      </c>
      <c r="C258" s="16">
        <v>2013</v>
      </c>
      <c r="D258" s="16">
        <v>201307</v>
      </c>
      <c r="E258" s="105">
        <v>41474</v>
      </c>
      <c r="F258" s="108">
        <v>41473</v>
      </c>
      <c r="G258" s="85">
        <v>1</v>
      </c>
      <c r="H258" s="85" t="s">
        <v>4463</v>
      </c>
      <c r="I258" s="16" t="s">
        <v>4285</v>
      </c>
      <c r="J258" s="16" t="str">
        <f>+VLOOKUP($I258,Responsable!$A$1:$F$128,2,FALSE)</f>
        <v>ana.alvarez@antioquia.gov.co</v>
      </c>
      <c r="K258" s="16" t="str">
        <f>+VLOOKUP($I258,Responsable!$A$1:$F$128,3,FALSE)</f>
        <v>3217707985-3136236780</v>
      </c>
      <c r="L258" s="16">
        <f>+VLOOKUP($I258,Responsable!$A$1:$F$128,4,FALSE)</f>
        <v>8862</v>
      </c>
      <c r="M258" s="93" t="s">
        <v>64</v>
      </c>
      <c r="N258" s="16" t="str">
        <f>+VLOOKUP($M258,Municipio!$A$1:$F$126,2,FALSE)</f>
        <v>05055</v>
      </c>
      <c r="O258" s="16" t="str">
        <f>+VLOOKUP($M258,Municipio!$A$1:$F$126,3,FALSE)</f>
        <v>Páramo</v>
      </c>
      <c r="P258" s="16" t="str">
        <f>+VLOOKUP($M258,Municipio!$A$1:$F$126,4,FALSE)</f>
        <v>Z15</v>
      </c>
      <c r="Q258" s="16" t="str">
        <f>+VLOOKUP($M258,Municipio!$A$1:$F$126,5,FALSE)</f>
        <v>ORIENTE</v>
      </c>
      <c r="R258" s="16" t="str">
        <f>+VLOOKUP($M258,Municipio!$A$1:$F$126,6,FALSE)</f>
        <v>R07</v>
      </c>
      <c r="T258" s="16" t="e">
        <f>+VLOOKUP($S258,Vereda!$A$1:$F$126,2,FALSE)</f>
        <v>#N/A</v>
      </c>
      <c r="U258" s="16" t="e">
        <f>+VLOOKUP($S258,Vereda!$A$1:$F$126,3,FALSE)</f>
        <v>#N/A</v>
      </c>
      <c r="Y258" s="16" t="s">
        <v>349</v>
      </c>
      <c r="Z258" s="93" t="s">
        <v>4592</v>
      </c>
      <c r="AA258" s="16">
        <f>+VLOOKUP($Y258,Evento!$A$1:$F$128,2,FALSE)</f>
        <v>19</v>
      </c>
      <c r="AB258" s="93"/>
      <c r="AF258" s="93"/>
      <c r="AG258" s="93"/>
      <c r="AY258" s="101">
        <v>201300286925</v>
      </c>
      <c r="BB258" s="93"/>
      <c r="BC258" s="93"/>
      <c r="BD258" s="93"/>
      <c r="BE258" s="93"/>
      <c r="BF258" s="93"/>
      <c r="BG258" s="93"/>
      <c r="BH258" s="93"/>
      <c r="BI258" s="93"/>
      <c r="BJ258" s="93"/>
      <c r="BK258" s="93"/>
      <c r="BL258" s="93"/>
      <c r="BM258" s="93"/>
      <c r="BN258" s="93"/>
      <c r="BO258" s="93"/>
      <c r="BP258" s="93"/>
      <c r="BQ258" s="93"/>
      <c r="BR258" s="93"/>
      <c r="BS258" s="93"/>
      <c r="BT258" s="93"/>
      <c r="BU258" s="93"/>
      <c r="BV258" s="93"/>
      <c r="BW258" s="93"/>
      <c r="BX258" s="93"/>
      <c r="BY258" s="93"/>
      <c r="BZ258" s="93"/>
      <c r="CA258" s="93"/>
      <c r="CB258" s="93"/>
      <c r="CC258" s="93"/>
      <c r="CD258" s="93"/>
      <c r="CE258" s="103"/>
      <c r="CQ258" s="103" t="s">
        <v>4815</v>
      </c>
      <c r="CS258" s="16"/>
    </row>
    <row r="259" spans="1:97" ht="13.5" customHeight="1" x14ac:dyDescent="0.2">
      <c r="A259" s="16" t="s">
        <v>4509</v>
      </c>
      <c r="B259" s="16" t="str">
        <f t="shared" si="4"/>
        <v>07</v>
      </c>
      <c r="C259" s="16">
        <v>2013</v>
      </c>
      <c r="D259" s="16">
        <v>201307</v>
      </c>
      <c r="E259" s="105">
        <v>41473</v>
      </c>
      <c r="F259" s="108">
        <v>41472</v>
      </c>
      <c r="G259" s="85">
        <v>1</v>
      </c>
      <c r="H259" s="85" t="s">
        <v>4463</v>
      </c>
      <c r="I259" s="16" t="s">
        <v>4285</v>
      </c>
      <c r="J259" s="16" t="str">
        <f>+VLOOKUP($I259,Responsable!$A$1:$F$128,2,FALSE)</f>
        <v>ana.alvarez@antioquia.gov.co</v>
      </c>
      <c r="K259" s="16" t="str">
        <f>+VLOOKUP($I259,Responsable!$A$1:$F$128,3,FALSE)</f>
        <v>3217707985-3136236780</v>
      </c>
      <c r="L259" s="16">
        <f>+VLOOKUP($I259,Responsable!$A$1:$F$128,4,FALSE)</f>
        <v>8862</v>
      </c>
      <c r="M259" s="93" t="s">
        <v>222</v>
      </c>
      <c r="N259" s="16" t="str">
        <f>+VLOOKUP($M259,Municipio!$A$1:$F$126,2,FALSE)</f>
        <v>05501</v>
      </c>
      <c r="O259" s="16" t="str">
        <f>+VLOOKUP($M259,Municipio!$A$1:$F$126,3,FALSE)</f>
        <v>Cauca Medio</v>
      </c>
      <c r="P259" s="16" t="str">
        <f>+VLOOKUP($M259,Municipio!$A$1:$F$126,4,FALSE)</f>
        <v>Z14</v>
      </c>
      <c r="Q259" s="16" t="str">
        <f>+VLOOKUP($M259,Municipio!$A$1:$F$126,5,FALSE)</f>
        <v>OCCIDENTE</v>
      </c>
      <c r="R259" s="16" t="str">
        <f>+VLOOKUP($M259,Municipio!$A$1:$F$126,6,FALSE)</f>
        <v>R06</v>
      </c>
      <c r="T259" s="16" t="e">
        <f>+VLOOKUP($S259,Vereda!$A$1:$F$126,2,FALSE)</f>
        <v>#N/A</v>
      </c>
      <c r="U259" s="16" t="e">
        <f>+VLOOKUP($S259,Vereda!$A$1:$F$126,3,FALSE)</f>
        <v>#N/A</v>
      </c>
      <c r="Y259" s="85" t="s">
        <v>4531</v>
      </c>
      <c r="Z259" s="93" t="s">
        <v>4535</v>
      </c>
      <c r="AA259" s="16">
        <f>+VLOOKUP($Y259,Evento!$A$1:$F$128,2,FALSE)</f>
        <v>15</v>
      </c>
      <c r="AB259" s="93"/>
      <c r="AF259" s="93"/>
      <c r="AG259" s="93"/>
      <c r="AY259" s="101">
        <v>201300285198</v>
      </c>
      <c r="BB259" s="93">
        <v>1</v>
      </c>
      <c r="BC259" s="93">
        <v>1</v>
      </c>
      <c r="BD259" s="93">
        <v>1</v>
      </c>
      <c r="BE259" s="93">
        <v>15</v>
      </c>
      <c r="BF259" s="93"/>
      <c r="BG259" s="93"/>
      <c r="BH259" s="93"/>
      <c r="BI259" s="93"/>
      <c r="BJ259" s="93"/>
      <c r="BK259" s="93"/>
      <c r="BL259" s="93">
        <v>15</v>
      </c>
      <c r="BM259" s="93"/>
      <c r="BN259" s="93"/>
      <c r="BO259" s="93"/>
      <c r="BP259" s="93"/>
      <c r="BQ259" s="93"/>
      <c r="BR259" s="93"/>
      <c r="BS259" s="93"/>
      <c r="BT259" s="93"/>
      <c r="BU259" s="93"/>
      <c r="BV259" s="93"/>
      <c r="BW259" s="93"/>
      <c r="BX259" s="93"/>
      <c r="BY259" s="93"/>
      <c r="BZ259" s="93"/>
      <c r="CA259" s="93"/>
      <c r="CB259" s="93"/>
      <c r="CC259" s="93"/>
      <c r="CD259" s="93"/>
      <c r="CE259" s="93"/>
      <c r="CQ259" s="93" t="s">
        <v>4816</v>
      </c>
      <c r="CS259" s="16"/>
    </row>
    <row r="260" spans="1:97" ht="13.5" customHeight="1" x14ac:dyDescent="0.2">
      <c r="A260" s="16" t="s">
        <v>4509</v>
      </c>
      <c r="B260" s="16" t="str">
        <f t="shared" si="4"/>
        <v>07</v>
      </c>
      <c r="C260" s="16">
        <v>2013</v>
      </c>
      <c r="D260" s="16">
        <v>201307</v>
      </c>
      <c r="E260" s="105"/>
      <c r="F260" s="108"/>
      <c r="G260" s="85">
        <v>1</v>
      </c>
      <c r="H260" s="85" t="s">
        <v>4463</v>
      </c>
      <c r="I260" s="16" t="s">
        <v>4285</v>
      </c>
      <c r="J260" s="16" t="str">
        <f>+VLOOKUP($I260,Responsable!$A$1:$F$128,2,FALSE)</f>
        <v>ana.alvarez@antioquia.gov.co</v>
      </c>
      <c r="K260" s="16" t="str">
        <f>+VLOOKUP($I260,Responsable!$A$1:$F$128,3,FALSE)</f>
        <v>3217707985-3136236780</v>
      </c>
      <c r="L260" s="16">
        <f>+VLOOKUP($I260,Responsable!$A$1:$F$128,4,FALSE)</f>
        <v>8862</v>
      </c>
      <c r="M260" s="93" t="s">
        <v>86</v>
      </c>
      <c r="N260" s="16" t="str">
        <f>+VLOOKUP($M260,Municipio!$A$1:$F$126,2,FALSE)</f>
        <v>05107</v>
      </c>
      <c r="O260" s="16" t="str">
        <f>+VLOOKUP($M260,Municipio!$A$1:$F$126,3,FALSE)</f>
        <v>Vertiente Chorros Blancos</v>
      </c>
      <c r="P260" s="16" t="str">
        <f>+VLOOKUP($M260,Municipio!$A$1:$F$126,4,FALSE)</f>
        <v>Z10</v>
      </c>
      <c r="Q260" s="16" t="str">
        <f>+VLOOKUP($M260,Municipio!$A$1:$F$126,5,FALSE)</f>
        <v>NORTE</v>
      </c>
      <c r="R260" s="16" t="str">
        <f>+VLOOKUP($M260,Municipio!$A$1:$F$126,6,FALSE)</f>
        <v>R05</v>
      </c>
      <c r="T260" s="16" t="e">
        <f>+VLOOKUP($S260,Vereda!$A$1:$F$126,2,FALSE)</f>
        <v>#N/A</v>
      </c>
      <c r="U260" s="16" t="e">
        <f>+VLOOKUP($S260,Vereda!$A$1:$F$126,3,FALSE)</f>
        <v>#N/A</v>
      </c>
      <c r="Y260" s="16" t="s">
        <v>358</v>
      </c>
      <c r="Z260" s="93" t="s">
        <v>4593</v>
      </c>
      <c r="AA260" s="16">
        <f>+VLOOKUP($Y260,Evento!$A$1:$F$128,2,FALSE)</f>
        <v>28</v>
      </c>
      <c r="AB260" s="93"/>
      <c r="AF260" s="93"/>
      <c r="AG260" s="93"/>
      <c r="AY260" s="101" t="s">
        <v>4671</v>
      </c>
      <c r="BB260" s="93">
        <v>121</v>
      </c>
      <c r="BC260" s="93"/>
      <c r="BD260" s="93"/>
      <c r="BE260" s="93"/>
      <c r="BF260" s="93"/>
      <c r="BG260" s="93"/>
      <c r="BH260" s="93"/>
      <c r="BI260" s="93"/>
      <c r="BJ260" s="93"/>
      <c r="BK260" s="93"/>
      <c r="BL260" s="93"/>
      <c r="BM260" s="93"/>
      <c r="BN260" s="93"/>
      <c r="BO260" s="93"/>
      <c r="BP260" s="93"/>
      <c r="BQ260" s="93"/>
      <c r="BR260" s="93"/>
      <c r="BS260" s="93"/>
      <c r="BT260" s="93"/>
      <c r="BU260" s="93"/>
      <c r="BV260" s="93"/>
      <c r="BW260" s="93"/>
      <c r="BX260" s="93"/>
      <c r="BY260" s="93"/>
      <c r="BZ260" s="93"/>
      <c r="CA260" s="93"/>
      <c r="CB260" s="93"/>
      <c r="CC260" s="93"/>
      <c r="CD260" s="93"/>
      <c r="CE260" s="93"/>
      <c r="CQ260" s="93" t="s">
        <v>4817</v>
      </c>
      <c r="CS260" s="16"/>
    </row>
    <row r="261" spans="1:97" ht="13.5" customHeight="1" x14ac:dyDescent="0.2">
      <c r="A261" s="16" t="s">
        <v>4509</v>
      </c>
      <c r="B261" s="16" t="str">
        <f t="shared" si="4"/>
        <v>07</v>
      </c>
      <c r="C261" s="16">
        <v>2013</v>
      </c>
      <c r="D261" s="16">
        <v>201307</v>
      </c>
      <c r="E261" s="105">
        <v>41474</v>
      </c>
      <c r="F261" s="108">
        <v>41473</v>
      </c>
      <c r="G261" s="85">
        <v>1</v>
      </c>
      <c r="H261" s="85" t="s">
        <v>4463</v>
      </c>
      <c r="I261" s="16" t="s">
        <v>4285</v>
      </c>
      <c r="J261" s="16" t="str">
        <f>+VLOOKUP($I261,Responsable!$A$1:$F$128,2,FALSE)</f>
        <v>ana.alvarez@antioquia.gov.co</v>
      </c>
      <c r="K261" s="16" t="str">
        <f>+VLOOKUP($I261,Responsable!$A$1:$F$128,3,FALSE)</f>
        <v>3217707985-3136236780</v>
      </c>
      <c r="L261" s="16">
        <f>+VLOOKUP($I261,Responsable!$A$1:$F$128,4,FALSE)</f>
        <v>8862</v>
      </c>
      <c r="M261" s="93" t="s">
        <v>122</v>
      </c>
      <c r="N261" s="16" t="str">
        <f>+VLOOKUP($M261,Municipio!$A$1:$F$126,2,FALSE)</f>
        <v>05172</v>
      </c>
      <c r="O261" s="16" t="str">
        <f>+VLOOKUP($M261,Municipio!$A$1:$F$126,3,FALSE)</f>
        <v>Centro</v>
      </c>
      <c r="P261" s="16" t="str">
        <f>+VLOOKUP($M261,Municipio!$A$1:$F$126,4,FALSE)</f>
        <v>Z23</v>
      </c>
      <c r="Q261" s="16" t="str">
        <f>+VLOOKUP($M261,Municipio!$A$1:$F$126,5,FALSE)</f>
        <v>URABÁ</v>
      </c>
      <c r="R261" s="16" t="str">
        <f>+VLOOKUP($M261,Municipio!$A$1:$F$126,6,FALSE)</f>
        <v>R09</v>
      </c>
      <c r="T261" s="16" t="e">
        <f>+VLOOKUP($S261,Vereda!$A$1:$F$126,2,FALSE)</f>
        <v>#N/A</v>
      </c>
      <c r="U261" s="16" t="e">
        <f>+VLOOKUP($S261,Vereda!$A$1:$F$126,3,FALSE)</f>
        <v>#N/A</v>
      </c>
      <c r="Y261" s="85" t="s">
        <v>360</v>
      </c>
      <c r="Z261" s="93" t="s">
        <v>360</v>
      </c>
      <c r="AA261" s="16">
        <f>+VLOOKUP($Y261,Evento!$A$1:$F$128,2,FALSE)</f>
        <v>30</v>
      </c>
      <c r="AB261" s="93"/>
      <c r="AF261" s="93"/>
      <c r="AG261" s="93"/>
      <c r="AY261" s="101">
        <v>201300287529</v>
      </c>
      <c r="BB261" s="93"/>
      <c r="BC261" s="93"/>
      <c r="BD261" s="93"/>
      <c r="BE261" s="93"/>
      <c r="BF261" s="93"/>
      <c r="BG261" s="93"/>
      <c r="BH261" s="93"/>
      <c r="BI261" s="93"/>
      <c r="BJ261" s="93"/>
      <c r="BK261" s="93"/>
      <c r="BL261" s="93"/>
      <c r="BM261" s="93"/>
      <c r="BN261" s="93"/>
      <c r="BO261" s="93"/>
      <c r="BP261" s="93"/>
      <c r="BQ261" s="93"/>
      <c r="BR261" s="93"/>
      <c r="BS261" s="93"/>
      <c r="BT261" s="93"/>
      <c r="BU261" s="93"/>
      <c r="BV261" s="93"/>
      <c r="BW261" s="93"/>
      <c r="BX261" s="93"/>
      <c r="BY261" s="93"/>
      <c r="BZ261" s="93"/>
      <c r="CA261" s="93"/>
      <c r="CB261" s="93"/>
      <c r="CC261" s="93"/>
      <c r="CD261" s="93"/>
      <c r="CE261" s="103"/>
      <c r="CQ261" s="103" t="s">
        <v>4818</v>
      </c>
      <c r="CS261" s="16"/>
    </row>
    <row r="262" spans="1:97" ht="13.5" customHeight="1" x14ac:dyDescent="0.2">
      <c r="A262" s="16" t="s">
        <v>4509</v>
      </c>
      <c r="B262" s="16" t="str">
        <f t="shared" si="4"/>
        <v>07</v>
      </c>
      <c r="C262" s="16">
        <v>2013</v>
      </c>
      <c r="D262" s="16">
        <v>201307</v>
      </c>
      <c r="E262" s="105">
        <v>41484</v>
      </c>
      <c r="F262" s="108">
        <v>41485</v>
      </c>
      <c r="G262" s="85">
        <v>1</v>
      </c>
      <c r="H262" s="85" t="s">
        <v>4463</v>
      </c>
      <c r="I262" s="16" t="s">
        <v>4285</v>
      </c>
      <c r="J262" s="16" t="str">
        <f>+VLOOKUP($I262,Responsable!$A$1:$F$128,2,FALSE)</f>
        <v>ana.alvarez@antioquia.gov.co</v>
      </c>
      <c r="K262" s="16" t="str">
        <f>+VLOOKUP($I262,Responsable!$A$1:$F$128,3,FALSE)</f>
        <v>3217707985-3136236780</v>
      </c>
      <c r="L262" s="16">
        <f>+VLOOKUP($I262,Responsable!$A$1:$F$128,4,FALSE)</f>
        <v>8862</v>
      </c>
      <c r="M262" s="93" t="s">
        <v>122</v>
      </c>
      <c r="N262" s="16" t="str">
        <f>+VLOOKUP($M262,Municipio!$A$1:$F$126,2,FALSE)</f>
        <v>05172</v>
      </c>
      <c r="O262" s="16" t="str">
        <f>+VLOOKUP($M262,Municipio!$A$1:$F$126,3,FALSE)</f>
        <v>Centro</v>
      </c>
      <c r="P262" s="16" t="str">
        <f>+VLOOKUP($M262,Municipio!$A$1:$F$126,4,FALSE)</f>
        <v>Z23</v>
      </c>
      <c r="Q262" s="16" t="str">
        <f>+VLOOKUP($M262,Municipio!$A$1:$F$126,5,FALSE)</f>
        <v>URABÁ</v>
      </c>
      <c r="R262" s="16" t="str">
        <f>+VLOOKUP($M262,Municipio!$A$1:$F$126,6,FALSE)</f>
        <v>R09</v>
      </c>
      <c r="T262" s="16" t="e">
        <f>+VLOOKUP($S262,Vereda!$A$1:$F$126,2,FALSE)</f>
        <v>#N/A</v>
      </c>
      <c r="U262" s="16" t="e">
        <f>+VLOOKUP($S262,Vereda!$A$1:$F$126,3,FALSE)</f>
        <v>#N/A</v>
      </c>
      <c r="Y262" s="85" t="s">
        <v>360</v>
      </c>
      <c r="Z262" s="93" t="s">
        <v>360</v>
      </c>
      <c r="AA262" s="16">
        <f>+VLOOKUP($Y262,Evento!$A$1:$F$128,2,FALSE)</f>
        <v>30</v>
      </c>
      <c r="AB262" s="93"/>
      <c r="AF262" s="93"/>
      <c r="AG262" s="93"/>
      <c r="AY262" s="101">
        <v>201300304814</v>
      </c>
      <c r="BB262" s="93"/>
      <c r="BC262" s="93"/>
      <c r="BD262" s="93"/>
      <c r="BE262" s="93"/>
      <c r="BF262" s="93"/>
      <c r="BG262" s="93"/>
      <c r="BH262" s="93"/>
      <c r="BI262" s="93"/>
      <c r="BJ262" s="93"/>
      <c r="BK262" s="93"/>
      <c r="BL262" s="93"/>
      <c r="BM262" s="93"/>
      <c r="BN262" s="93"/>
      <c r="BO262" s="93"/>
      <c r="BP262" s="93"/>
      <c r="BQ262" s="93"/>
      <c r="BR262" s="93"/>
      <c r="BS262" s="93"/>
      <c r="BT262" s="93"/>
      <c r="BU262" s="93"/>
      <c r="BV262" s="93"/>
      <c r="BW262" s="93"/>
      <c r="BX262" s="93"/>
      <c r="BY262" s="93"/>
      <c r="BZ262" s="93"/>
      <c r="CA262" s="93"/>
      <c r="CB262" s="93"/>
      <c r="CC262" s="93"/>
      <c r="CD262" s="93"/>
      <c r="CE262" s="93"/>
      <c r="CQ262" s="93" t="s">
        <v>4819</v>
      </c>
      <c r="CS262" s="16"/>
    </row>
    <row r="263" spans="1:97" ht="13.5" customHeight="1" x14ac:dyDescent="0.2">
      <c r="A263" s="16" t="s">
        <v>4509</v>
      </c>
      <c r="B263" s="16" t="str">
        <f t="shared" si="4"/>
        <v>07</v>
      </c>
      <c r="C263" s="16">
        <v>2013</v>
      </c>
      <c r="D263" s="16">
        <v>201307</v>
      </c>
      <c r="E263" s="105">
        <v>41474</v>
      </c>
      <c r="F263" s="108">
        <v>41473</v>
      </c>
      <c r="G263" s="85">
        <v>1</v>
      </c>
      <c r="H263" s="85" t="s">
        <v>4463</v>
      </c>
      <c r="I263" s="16" t="s">
        <v>4285</v>
      </c>
      <c r="J263" s="16" t="str">
        <f>+VLOOKUP($I263,Responsable!$A$1:$F$128,2,FALSE)</f>
        <v>ana.alvarez@antioquia.gov.co</v>
      </c>
      <c r="K263" s="16" t="str">
        <f>+VLOOKUP($I263,Responsable!$A$1:$F$128,3,FALSE)</f>
        <v>3217707985-3136236780</v>
      </c>
      <c r="L263" s="16">
        <f>+VLOOKUP($I263,Responsable!$A$1:$F$128,4,FALSE)</f>
        <v>8862</v>
      </c>
      <c r="M263" s="93" t="s">
        <v>150</v>
      </c>
      <c r="N263" s="16" t="str">
        <f>+VLOOKUP($M263,Municipio!$A$1:$F$126,2,FALSE)</f>
        <v>05541</v>
      </c>
      <c r="O263" s="16" t="str">
        <f>+VLOOKUP($M263,Municipio!$A$1:$F$126,3,FALSE)</f>
        <v>Embalses</v>
      </c>
      <c r="P263" s="16" t="str">
        <f>+VLOOKUP($M263,Municipio!$A$1:$F$126,4,FALSE)</f>
        <v>Z16</v>
      </c>
      <c r="Q263" s="16" t="str">
        <f>+VLOOKUP($M263,Municipio!$A$1:$F$126,5,FALSE)</f>
        <v>ORIENTE</v>
      </c>
      <c r="R263" s="16" t="str">
        <f>+VLOOKUP($M263,Municipio!$A$1:$F$126,6,FALSE)</f>
        <v>R07</v>
      </c>
      <c r="T263" s="16" t="e">
        <f>+VLOOKUP($S263,Vereda!$A$1:$F$126,2,FALSE)</f>
        <v>#N/A</v>
      </c>
      <c r="U263" s="16" t="e">
        <f>+VLOOKUP($S263,Vereda!$A$1:$F$126,3,FALSE)</f>
        <v>#N/A</v>
      </c>
      <c r="Y263" s="16" t="s">
        <v>337</v>
      </c>
      <c r="Z263" s="93" t="s">
        <v>337</v>
      </c>
      <c r="AA263" s="16">
        <f>+VLOOKUP($Y263,Evento!$A$1:$F$128,2,FALSE)</f>
        <v>7</v>
      </c>
      <c r="AB263" s="93"/>
      <c r="AF263" s="93"/>
      <c r="AG263" s="93"/>
      <c r="AY263" s="101">
        <v>201300287945</v>
      </c>
      <c r="BB263" s="93">
        <v>2</v>
      </c>
      <c r="BC263" s="93"/>
      <c r="BD263" s="93">
        <v>2</v>
      </c>
      <c r="BE263" s="93">
        <v>8</v>
      </c>
      <c r="BF263" s="93"/>
      <c r="BG263" s="93"/>
      <c r="BH263" s="93"/>
      <c r="BI263" s="93"/>
      <c r="BJ263" s="93"/>
      <c r="BK263" s="93"/>
      <c r="BL263" s="93"/>
      <c r="BM263" s="93"/>
      <c r="BN263" s="93"/>
      <c r="BO263" s="93"/>
      <c r="BP263" s="93"/>
      <c r="BQ263" s="93"/>
      <c r="BR263" s="93"/>
      <c r="BS263" s="93"/>
      <c r="BT263" s="93"/>
      <c r="BU263" s="93"/>
      <c r="BV263" s="93"/>
      <c r="BW263" s="93"/>
      <c r="BX263" s="93"/>
      <c r="BY263" s="93"/>
      <c r="BZ263" s="93"/>
      <c r="CA263" s="93"/>
      <c r="CB263" s="93"/>
      <c r="CC263" s="93"/>
      <c r="CD263" s="93"/>
      <c r="CE263" s="103"/>
      <c r="CQ263" s="103" t="s">
        <v>4820</v>
      </c>
      <c r="CS263" s="16"/>
    </row>
    <row r="264" spans="1:97" ht="13.5" customHeight="1" x14ac:dyDescent="0.2">
      <c r="A264" s="16" t="s">
        <v>4509</v>
      </c>
      <c r="B264" s="16" t="str">
        <f t="shared" si="4"/>
        <v>07</v>
      </c>
      <c r="C264" s="16">
        <v>2013</v>
      </c>
      <c r="D264" s="16">
        <v>201307</v>
      </c>
      <c r="E264" s="105"/>
      <c r="F264" s="108"/>
      <c r="G264" s="85">
        <v>1</v>
      </c>
      <c r="H264" s="85" t="s">
        <v>4463</v>
      </c>
      <c r="I264" s="16" t="s">
        <v>4285</v>
      </c>
      <c r="J264" s="16" t="str">
        <f>+VLOOKUP($I264,Responsable!$A$1:$F$128,2,FALSE)</f>
        <v>ana.alvarez@antioquia.gov.co</v>
      </c>
      <c r="K264" s="16" t="str">
        <f>+VLOOKUP($I264,Responsable!$A$1:$F$128,3,FALSE)</f>
        <v>3217707985-3136236780</v>
      </c>
      <c r="L264" s="16">
        <f>+VLOOKUP($I264,Responsable!$A$1:$F$128,4,FALSE)</f>
        <v>8862</v>
      </c>
      <c r="M264" s="3" t="s">
        <v>146</v>
      </c>
      <c r="N264" s="16" t="str">
        <f>+VLOOKUP($M264,Municipio!$A$1:$F$126,2,FALSE)</f>
        <v>05148</v>
      </c>
      <c r="O264" s="16" t="str">
        <f>+VLOOKUP($M264,Municipio!$A$1:$F$126,3,FALSE)</f>
        <v>Valle de San Nicolás</v>
      </c>
      <c r="P264" s="16" t="str">
        <f>+VLOOKUP($M264,Municipio!$A$1:$F$126,4,FALSE)</f>
        <v>Z18</v>
      </c>
      <c r="Q264" s="16" t="str">
        <f>+VLOOKUP($M264,Municipio!$A$1:$F$126,5,FALSE)</f>
        <v>ORIENTE</v>
      </c>
      <c r="R264" s="16" t="str">
        <f>+VLOOKUP($M264,Municipio!$A$1:$F$126,6,FALSE)</f>
        <v>R07</v>
      </c>
      <c r="T264" s="16" t="e">
        <f>+VLOOKUP($S264,Vereda!$A$1:$F$126,2,FALSE)</f>
        <v>#N/A</v>
      </c>
      <c r="U264" s="16" t="e">
        <f>+VLOOKUP($S264,Vereda!$A$1:$F$126,3,FALSE)</f>
        <v>#N/A</v>
      </c>
      <c r="Y264" s="16" t="s">
        <v>337</v>
      </c>
      <c r="Z264" s="93" t="s">
        <v>337</v>
      </c>
      <c r="AA264" s="16">
        <f>+VLOOKUP($Y264,Evento!$A$1:$F$128,2,FALSE)</f>
        <v>7</v>
      </c>
      <c r="AB264" s="93"/>
      <c r="AF264" s="93"/>
      <c r="AG264" s="93"/>
      <c r="AY264" s="101" t="s">
        <v>4671</v>
      </c>
      <c r="BB264" s="93"/>
      <c r="BC264" s="93"/>
      <c r="BD264" s="93"/>
      <c r="BE264" s="93"/>
      <c r="BF264" s="93"/>
      <c r="BG264" s="93"/>
      <c r="BH264" s="93"/>
      <c r="BI264" s="93"/>
      <c r="BJ264" s="93"/>
      <c r="BK264" s="93"/>
      <c r="BL264" s="93"/>
      <c r="BM264" s="93"/>
      <c r="BN264" s="93"/>
      <c r="BO264" s="93"/>
      <c r="BP264" s="93"/>
      <c r="BQ264" s="93"/>
      <c r="BR264" s="93"/>
      <c r="BS264" s="93"/>
      <c r="BT264" s="93"/>
      <c r="BU264" s="93"/>
      <c r="BV264" s="93"/>
      <c r="BW264" s="93"/>
      <c r="BX264" s="93"/>
      <c r="BY264" s="93"/>
      <c r="BZ264" s="93"/>
      <c r="CA264" s="93"/>
      <c r="CB264" s="93"/>
      <c r="CC264" s="93"/>
      <c r="CD264" s="93"/>
      <c r="CE264" s="93"/>
      <c r="CQ264" s="93" t="s">
        <v>4821</v>
      </c>
      <c r="CS264" s="16"/>
    </row>
    <row r="265" spans="1:97" ht="13.5" customHeight="1" x14ac:dyDescent="0.2">
      <c r="A265" s="16" t="s">
        <v>4509</v>
      </c>
      <c r="B265" s="16" t="str">
        <f t="shared" si="4"/>
        <v>07</v>
      </c>
      <c r="C265" s="16">
        <v>2013</v>
      </c>
      <c r="D265" s="16">
        <v>201307</v>
      </c>
      <c r="E265" s="105">
        <v>41474</v>
      </c>
      <c r="F265" s="108">
        <v>41477</v>
      </c>
      <c r="G265" s="85">
        <v>1</v>
      </c>
      <c r="H265" s="85" t="s">
        <v>4463</v>
      </c>
      <c r="I265" s="16" t="s">
        <v>4285</v>
      </c>
      <c r="J265" s="16" t="str">
        <f>+VLOOKUP($I265,Responsable!$A$1:$F$128,2,FALSE)</f>
        <v>ana.alvarez@antioquia.gov.co</v>
      </c>
      <c r="K265" s="16" t="str">
        <f>+VLOOKUP($I265,Responsable!$A$1:$F$128,3,FALSE)</f>
        <v>3217707985-3136236780</v>
      </c>
      <c r="L265" s="16">
        <f>+VLOOKUP($I265,Responsable!$A$1:$F$128,4,FALSE)</f>
        <v>8862</v>
      </c>
      <c r="M265" s="93" t="s">
        <v>74</v>
      </c>
      <c r="N265" s="16" t="str">
        <f>+VLOOKUP($M265,Municipio!$A$1:$F$126,2,FALSE)</f>
        <v>05088</v>
      </c>
      <c r="O265" s="16" t="str">
        <f>+VLOOKUP($M265,Municipio!$A$1:$F$126,3,FALSE)</f>
        <v xml:space="preserve">Norte </v>
      </c>
      <c r="P265" s="16" t="str">
        <f>+VLOOKUP($M265,Municipio!$A$1:$F$126,4,FALSE)</f>
        <v>Z02</v>
      </c>
      <c r="Q265" s="16" t="str">
        <f>+VLOOKUP($M265,Municipio!$A$1:$F$126,5,FALSE)</f>
        <v>VALLE DE ABURRÁ</v>
      </c>
      <c r="R265" s="16" t="str">
        <f>+VLOOKUP($M265,Municipio!$A$1:$F$126,6,FALSE)</f>
        <v>R01</v>
      </c>
      <c r="T265" s="16" t="e">
        <f>+VLOOKUP($S265,Vereda!$A$1:$F$126,2,FALSE)</f>
        <v>#N/A</v>
      </c>
      <c r="U265" s="16" t="e">
        <f>+VLOOKUP($S265,Vereda!$A$1:$F$126,3,FALSE)</f>
        <v>#N/A</v>
      </c>
      <c r="Y265" s="16" t="s">
        <v>4429</v>
      </c>
      <c r="Z265" s="93"/>
      <c r="AA265" s="16">
        <f>+VLOOKUP($Y265,Evento!$A$1:$F$128,2,FALSE)</f>
        <v>39</v>
      </c>
      <c r="AB265" s="93"/>
      <c r="AF265" s="93"/>
      <c r="AG265" s="93"/>
      <c r="AY265" s="101">
        <v>201300289664</v>
      </c>
      <c r="BB265" s="93"/>
      <c r="BC265" s="93"/>
      <c r="BD265" s="93"/>
      <c r="BE265" s="93"/>
      <c r="BF265" s="93"/>
      <c r="BG265" s="93"/>
      <c r="BH265" s="93"/>
      <c r="BI265" s="93"/>
      <c r="BJ265" s="93"/>
      <c r="BK265" s="93"/>
      <c r="BL265" s="93"/>
      <c r="BM265" s="93"/>
      <c r="BN265" s="93"/>
      <c r="BO265" s="93"/>
      <c r="BP265" s="93"/>
      <c r="BQ265" s="93"/>
      <c r="BR265" s="93"/>
      <c r="BS265" s="93"/>
      <c r="BT265" s="93"/>
      <c r="BU265" s="93"/>
      <c r="BV265" s="93"/>
      <c r="BW265" s="93"/>
      <c r="BX265" s="93"/>
      <c r="BY265" s="93"/>
      <c r="BZ265" s="93"/>
      <c r="CA265" s="93"/>
      <c r="CB265" s="93"/>
      <c r="CC265" s="93"/>
      <c r="CD265" s="93"/>
      <c r="CE265" s="93"/>
      <c r="CQ265" s="93" t="s">
        <v>4822</v>
      </c>
      <c r="CS265" s="16"/>
    </row>
    <row r="266" spans="1:97" ht="13.5" customHeight="1" x14ac:dyDescent="0.2">
      <c r="A266" s="16" t="s">
        <v>4509</v>
      </c>
      <c r="B266" s="16" t="str">
        <f t="shared" si="4"/>
        <v>07</v>
      </c>
      <c r="C266" s="16">
        <v>2013</v>
      </c>
      <c r="D266" s="16">
        <v>201307</v>
      </c>
      <c r="E266" s="105">
        <v>41477</v>
      </c>
      <c r="F266" s="108">
        <v>41477</v>
      </c>
      <c r="G266" s="85">
        <v>1</v>
      </c>
      <c r="H266" s="85" t="s">
        <v>4463</v>
      </c>
      <c r="I266" s="16" t="s">
        <v>4285</v>
      </c>
      <c r="J266" s="16" t="str">
        <f>+VLOOKUP($I266,Responsable!$A$1:$F$128,2,FALSE)</f>
        <v>ana.alvarez@antioquia.gov.co</v>
      </c>
      <c r="K266" s="16" t="str">
        <f>+VLOOKUP($I266,Responsable!$A$1:$F$128,3,FALSE)</f>
        <v>3217707985-3136236780</v>
      </c>
      <c r="L266" s="16">
        <f>+VLOOKUP($I266,Responsable!$A$1:$F$128,4,FALSE)</f>
        <v>8862</v>
      </c>
      <c r="M266" s="93" t="s">
        <v>201</v>
      </c>
      <c r="N266" s="16" t="str">
        <f>+VLOOKUP($M266,Municipio!$A$1:$F$126,2,FALSE)</f>
        <v>05425</v>
      </c>
      <c r="O266" s="16" t="str">
        <f>+VLOOKUP($M266,Municipio!$A$1:$F$126,3,FALSE)</f>
        <v>Nus</v>
      </c>
      <c r="P266" s="16" t="str">
        <f>+VLOOKUP($M266,Municipio!$A$1:$F$126,4,FALSE)</f>
        <v>Z05</v>
      </c>
      <c r="Q266" s="16" t="str">
        <f>+VLOOKUP($M266,Municipio!$A$1:$F$126,5,FALSE)</f>
        <v>MAGDALENA MEDIO</v>
      </c>
      <c r="R266" s="16" t="str">
        <f>+VLOOKUP($M266,Municipio!$A$1:$F$126,6,FALSE)</f>
        <v>R03</v>
      </c>
      <c r="T266" s="16" t="e">
        <f>+VLOOKUP($S266,Vereda!$A$1:$F$126,2,FALSE)</f>
        <v>#N/A</v>
      </c>
      <c r="U266" s="16" t="e">
        <f>+VLOOKUP($S266,Vereda!$A$1:$F$126,3,FALSE)</f>
        <v>#N/A</v>
      </c>
      <c r="Y266" s="16" t="s">
        <v>349</v>
      </c>
      <c r="Z266" s="93" t="s">
        <v>4592</v>
      </c>
      <c r="AA266" s="16">
        <f>+VLOOKUP($Y266,Evento!$A$1:$F$128,2,FALSE)</f>
        <v>19</v>
      </c>
      <c r="AB266" s="93"/>
      <c r="AF266" s="93"/>
      <c r="AG266" s="93"/>
      <c r="AY266" s="101">
        <v>201300291782</v>
      </c>
      <c r="BB266" s="93">
        <v>20</v>
      </c>
      <c r="BC266" s="93">
        <v>10</v>
      </c>
      <c r="BD266" s="93"/>
      <c r="BE266" s="93">
        <v>40</v>
      </c>
      <c r="BF266" s="93"/>
      <c r="BG266" s="93"/>
      <c r="BH266" s="93"/>
      <c r="BI266" s="93"/>
      <c r="BJ266" s="93"/>
      <c r="BK266" s="93"/>
      <c r="BL266" s="93">
        <v>460</v>
      </c>
      <c r="BM266" s="93"/>
      <c r="BN266" s="93"/>
      <c r="BO266" s="93"/>
      <c r="BP266" s="93"/>
      <c r="BQ266" s="93"/>
      <c r="BR266" s="93"/>
      <c r="BS266" s="93"/>
      <c r="BT266" s="93"/>
      <c r="BU266" s="93"/>
      <c r="BV266" s="93"/>
      <c r="BW266" s="93"/>
      <c r="BX266" s="93"/>
      <c r="BY266" s="93"/>
      <c r="BZ266" s="93"/>
      <c r="CA266" s="93"/>
      <c r="CB266" s="93"/>
      <c r="CC266" s="93"/>
      <c r="CD266" s="93"/>
      <c r="CE266" s="93"/>
      <c r="CQ266" s="93" t="s">
        <v>4823</v>
      </c>
      <c r="CS266" s="16"/>
    </row>
    <row r="267" spans="1:97" ht="13.5" customHeight="1" x14ac:dyDescent="0.2">
      <c r="A267" s="16" t="s">
        <v>4509</v>
      </c>
      <c r="B267" s="16" t="str">
        <f t="shared" si="4"/>
        <v>07</v>
      </c>
      <c r="C267" s="16">
        <v>2013</v>
      </c>
      <c r="D267" s="16">
        <v>201307</v>
      </c>
      <c r="E267" s="105"/>
      <c r="F267" s="108"/>
      <c r="G267" s="85">
        <v>1</v>
      </c>
      <c r="H267" s="85" t="s">
        <v>4463</v>
      </c>
      <c r="I267" s="16" t="s">
        <v>4285</v>
      </c>
      <c r="J267" s="16" t="str">
        <f>+VLOOKUP($I267,Responsable!$A$1:$F$128,2,FALSE)</f>
        <v>ana.alvarez@antioquia.gov.co</v>
      </c>
      <c r="K267" s="16" t="str">
        <f>+VLOOKUP($I267,Responsable!$A$1:$F$128,3,FALSE)</f>
        <v>3217707985-3136236780</v>
      </c>
      <c r="L267" s="16">
        <f>+VLOOKUP($I267,Responsable!$A$1:$F$128,4,FALSE)</f>
        <v>8862</v>
      </c>
      <c r="M267" s="93" t="s">
        <v>280</v>
      </c>
      <c r="N267" s="16" t="str">
        <f>+VLOOKUP($M267,Municipio!$A$1:$F$126,2,FALSE)</f>
        <v>05736</v>
      </c>
      <c r="O267" s="16" t="str">
        <f>+VLOOKUP($M267,Municipio!$A$1:$F$126,3,FALSE)</f>
        <v>Minera</v>
      </c>
      <c r="P267" s="16" t="str">
        <f>+VLOOKUP($M267,Municipio!$A$1:$F$126,4,FALSE)</f>
        <v>Z08</v>
      </c>
      <c r="Q267" s="16" t="str">
        <f>+VLOOKUP($M267,Municipio!$A$1:$F$126,5,FALSE)</f>
        <v>NORDESTE</v>
      </c>
      <c r="R267" s="16" t="str">
        <f>+VLOOKUP($M267,Municipio!$A$1:$F$126,6,FALSE)</f>
        <v>R04</v>
      </c>
      <c r="T267" s="16" t="e">
        <f>+VLOOKUP($S267,Vereda!$A$1:$F$126,2,FALSE)</f>
        <v>#N/A</v>
      </c>
      <c r="U267" s="16" t="e">
        <f>+VLOOKUP($S267,Vereda!$A$1:$F$126,3,FALSE)</f>
        <v>#N/A</v>
      </c>
      <c r="Y267" s="16" t="s">
        <v>4429</v>
      </c>
      <c r="Z267" s="93"/>
      <c r="AA267" s="16">
        <f>+VLOOKUP($Y267,Evento!$A$1:$F$128,2,FALSE)</f>
        <v>39</v>
      </c>
      <c r="AB267" s="93"/>
      <c r="AF267" s="93"/>
      <c r="AG267" s="93"/>
      <c r="AY267" s="101"/>
      <c r="BB267" s="93"/>
      <c r="BC267" s="93"/>
      <c r="BD267" s="93"/>
      <c r="BE267" s="93"/>
      <c r="BF267" s="93"/>
      <c r="BG267" s="93"/>
      <c r="BH267" s="93"/>
      <c r="BI267" s="93"/>
      <c r="BJ267" s="93"/>
      <c r="BK267" s="93"/>
      <c r="BL267" s="93"/>
      <c r="BM267" s="93"/>
      <c r="BN267" s="93"/>
      <c r="BO267" s="93"/>
      <c r="BP267" s="93"/>
      <c r="BQ267" s="93"/>
      <c r="BR267" s="93"/>
      <c r="BS267" s="93"/>
      <c r="BT267" s="93"/>
      <c r="BU267" s="93"/>
      <c r="BV267" s="93"/>
      <c r="BW267" s="93"/>
      <c r="BX267" s="93"/>
      <c r="BY267" s="93"/>
      <c r="BZ267" s="93"/>
      <c r="CA267" s="93"/>
      <c r="CB267" s="93"/>
      <c r="CC267" s="93"/>
      <c r="CD267" s="93"/>
      <c r="CE267" s="103"/>
      <c r="CQ267" s="103" t="s">
        <v>4824</v>
      </c>
      <c r="CS267" s="16"/>
    </row>
    <row r="268" spans="1:97" ht="13.5" customHeight="1" x14ac:dyDescent="0.2">
      <c r="A268" s="16" t="s">
        <v>4509</v>
      </c>
      <c r="B268" s="16" t="str">
        <f t="shared" si="4"/>
        <v>07</v>
      </c>
      <c r="C268" s="16">
        <v>2013</v>
      </c>
      <c r="D268" s="16">
        <v>201307</v>
      </c>
      <c r="E268" s="105">
        <v>41477</v>
      </c>
      <c r="F268" s="108">
        <v>41477</v>
      </c>
      <c r="G268" s="85">
        <v>1</v>
      </c>
      <c r="H268" s="85" t="s">
        <v>4463</v>
      </c>
      <c r="I268" s="16" t="s">
        <v>4285</v>
      </c>
      <c r="J268" s="16" t="str">
        <f>+VLOOKUP($I268,Responsable!$A$1:$F$128,2,FALSE)</f>
        <v>ana.alvarez@antioquia.gov.co</v>
      </c>
      <c r="K268" s="16" t="str">
        <f>+VLOOKUP($I268,Responsable!$A$1:$F$128,3,FALSE)</f>
        <v>3217707985-3136236780</v>
      </c>
      <c r="L268" s="16">
        <f>+VLOOKUP($I268,Responsable!$A$1:$F$128,4,FALSE)</f>
        <v>8862</v>
      </c>
      <c r="M268" s="93" t="s">
        <v>246</v>
      </c>
      <c r="N268" s="16" t="str">
        <f>+VLOOKUP($M268,Municipio!$A$1:$F$126,2,FALSE)</f>
        <v>05642</v>
      </c>
      <c r="O268" s="16" t="str">
        <f>+VLOOKUP($M268,Municipio!$A$1:$F$126,3,FALSE)</f>
        <v>Penderisco</v>
      </c>
      <c r="P268" s="16" t="str">
        <f>+VLOOKUP($M268,Municipio!$A$1:$F$126,4,FALSE)</f>
        <v>Z21</v>
      </c>
      <c r="Q268" s="16" t="str">
        <f>+VLOOKUP($M268,Municipio!$A$1:$F$126,5,FALSE)</f>
        <v>SUROESTE</v>
      </c>
      <c r="R268" s="16" t="str">
        <f>+VLOOKUP($M268,Municipio!$A$1:$F$126,6,FALSE)</f>
        <v>R08</v>
      </c>
      <c r="T268" s="16" t="e">
        <f>+VLOOKUP($S268,Vereda!$A$1:$F$126,2,FALSE)</f>
        <v>#N/A</v>
      </c>
      <c r="U268" s="16" t="e">
        <f>+VLOOKUP($S268,Vereda!$A$1:$F$126,3,FALSE)</f>
        <v>#N/A</v>
      </c>
      <c r="Y268" s="85" t="s">
        <v>4531</v>
      </c>
      <c r="Z268" s="93" t="s">
        <v>4535</v>
      </c>
      <c r="AA268" s="16">
        <f>+VLOOKUP($Y268,Evento!$A$1:$F$128,2,FALSE)</f>
        <v>15</v>
      </c>
      <c r="AB268" s="93"/>
      <c r="AF268" s="93"/>
      <c r="AG268" s="93"/>
      <c r="AY268" s="101" t="s">
        <v>4671</v>
      </c>
      <c r="BB268" s="93">
        <v>2</v>
      </c>
      <c r="BC268" s="93"/>
      <c r="BD268" s="93">
        <v>1</v>
      </c>
      <c r="BE268" s="93">
        <v>5</v>
      </c>
      <c r="BF268" s="93">
        <v>5</v>
      </c>
      <c r="BG268" s="93">
        <v>5</v>
      </c>
      <c r="BH268" s="93"/>
      <c r="BI268" s="93"/>
      <c r="BJ268" s="93"/>
      <c r="BK268" s="93"/>
      <c r="BL268" s="93"/>
      <c r="BM268" s="93"/>
      <c r="BN268" s="93"/>
      <c r="BO268" s="93"/>
      <c r="BP268" s="93"/>
      <c r="BQ268" s="93"/>
      <c r="BR268" s="93"/>
      <c r="BS268" s="93"/>
      <c r="BT268" s="93"/>
      <c r="BU268" s="93"/>
      <c r="BV268" s="93"/>
      <c r="BW268" s="93"/>
      <c r="BX268" s="93"/>
      <c r="BY268" s="93"/>
      <c r="BZ268" s="93"/>
      <c r="CA268" s="93"/>
      <c r="CB268" s="93"/>
      <c r="CC268" s="93"/>
      <c r="CD268" s="93"/>
      <c r="CE268" s="93"/>
      <c r="CQ268" s="93" t="s">
        <v>4825</v>
      </c>
      <c r="CS268" s="16"/>
    </row>
    <row r="269" spans="1:97" ht="13.5" customHeight="1" x14ac:dyDescent="0.2">
      <c r="A269" s="16" t="s">
        <v>4509</v>
      </c>
      <c r="B269" s="16" t="str">
        <f t="shared" si="4"/>
        <v>07</v>
      </c>
      <c r="C269" s="16">
        <v>2013</v>
      </c>
      <c r="D269" s="16">
        <v>201307</v>
      </c>
      <c r="E269" s="105">
        <v>41485</v>
      </c>
      <c r="F269" s="108">
        <v>41484</v>
      </c>
      <c r="G269" s="85">
        <v>1</v>
      </c>
      <c r="H269" s="85" t="s">
        <v>4463</v>
      </c>
      <c r="I269" s="16" t="s">
        <v>4285</v>
      </c>
      <c r="J269" s="16" t="str">
        <f>+VLOOKUP($I269,Responsable!$A$1:$F$128,2,FALSE)</f>
        <v>ana.alvarez@antioquia.gov.co</v>
      </c>
      <c r="K269" s="16" t="str">
        <f>+VLOOKUP($I269,Responsable!$A$1:$F$128,3,FALSE)</f>
        <v>3217707985-3136236780</v>
      </c>
      <c r="L269" s="16">
        <f>+VLOOKUP($I269,Responsable!$A$1:$F$128,4,FALSE)</f>
        <v>8862</v>
      </c>
      <c r="M269" s="93" t="s">
        <v>172</v>
      </c>
      <c r="N269" s="16" t="str">
        <f>+VLOOKUP($M269,Municipio!$A$1:$F$126,2,FALSE)</f>
        <v>05315</v>
      </c>
      <c r="O269" s="16" t="str">
        <f>+VLOOKUP($M269,Municipio!$A$1:$F$126,3,FALSE)</f>
        <v xml:space="preserve">Río Porce </v>
      </c>
      <c r="P269" s="16" t="str">
        <f>+VLOOKUP($M269,Municipio!$A$1:$F$126,4,FALSE)</f>
        <v>Z09</v>
      </c>
      <c r="Q269" s="16" t="str">
        <f>+VLOOKUP($M269,Municipio!$A$1:$F$126,5,FALSE)</f>
        <v>NORTE</v>
      </c>
      <c r="R269" s="16" t="str">
        <f>+VLOOKUP($M269,Municipio!$A$1:$F$126,6,FALSE)</f>
        <v>R05</v>
      </c>
      <c r="T269" s="16" t="e">
        <f>+VLOOKUP($S269,Vereda!$A$1:$F$126,2,FALSE)</f>
        <v>#N/A</v>
      </c>
      <c r="U269" s="16" t="e">
        <f>+VLOOKUP($S269,Vereda!$A$1:$F$126,3,FALSE)</f>
        <v>#N/A</v>
      </c>
      <c r="Y269" s="16" t="s">
        <v>4429</v>
      </c>
      <c r="Z269" s="93"/>
      <c r="AA269" s="16">
        <f>+VLOOKUP($Y269,Evento!$A$1:$F$128,2,FALSE)</f>
        <v>39</v>
      </c>
      <c r="AB269" s="93"/>
      <c r="AF269" s="93"/>
      <c r="AG269" s="93"/>
      <c r="AY269" s="101">
        <v>201300303526</v>
      </c>
      <c r="BB269" s="93"/>
      <c r="BC269" s="93"/>
      <c r="BD269" s="93"/>
      <c r="BE269" s="93"/>
      <c r="BF269" s="93"/>
      <c r="BG269" s="93"/>
      <c r="BH269" s="93"/>
      <c r="BI269" s="93"/>
      <c r="BJ269" s="93"/>
      <c r="BK269" s="93"/>
      <c r="BL269" s="93"/>
      <c r="BM269" s="93"/>
      <c r="BN269" s="93"/>
      <c r="BO269" s="93"/>
      <c r="BP269" s="93"/>
      <c r="BQ269" s="93"/>
      <c r="BR269" s="93"/>
      <c r="BS269" s="93"/>
      <c r="BT269" s="93"/>
      <c r="BU269" s="93"/>
      <c r="BV269" s="93"/>
      <c r="BW269" s="93"/>
      <c r="BX269" s="93"/>
      <c r="BY269" s="93"/>
      <c r="BZ269" s="93"/>
      <c r="CA269" s="93"/>
      <c r="CB269" s="93"/>
      <c r="CC269" s="93"/>
      <c r="CD269" s="93"/>
      <c r="CE269" s="93"/>
      <c r="CQ269" s="93" t="s">
        <v>4826</v>
      </c>
      <c r="CS269" s="16"/>
    </row>
    <row r="270" spans="1:97" ht="13.5" customHeight="1" x14ac:dyDescent="0.2">
      <c r="A270" s="16" t="s">
        <v>4510</v>
      </c>
      <c r="B270" s="16" t="str">
        <f t="shared" si="4"/>
        <v>08</v>
      </c>
      <c r="C270" s="16">
        <v>2013</v>
      </c>
      <c r="D270" s="16">
        <v>201308</v>
      </c>
      <c r="E270" s="105">
        <v>41485</v>
      </c>
      <c r="F270" s="108">
        <v>41484</v>
      </c>
      <c r="G270" s="85">
        <v>1</v>
      </c>
      <c r="H270" s="85" t="s">
        <v>4463</v>
      </c>
      <c r="I270" s="16" t="s">
        <v>4285</v>
      </c>
      <c r="J270" s="16" t="str">
        <f>+VLOOKUP($I270,Responsable!$A$1:$F$128,2,FALSE)</f>
        <v>ana.alvarez@antioquia.gov.co</v>
      </c>
      <c r="K270" s="16" t="str">
        <f>+VLOOKUP($I270,Responsable!$A$1:$F$128,3,FALSE)</f>
        <v>3217707985-3136236780</v>
      </c>
      <c r="L270" s="16">
        <f>+VLOOKUP($I270,Responsable!$A$1:$F$128,4,FALSE)</f>
        <v>8862</v>
      </c>
      <c r="M270" s="93" t="s">
        <v>160</v>
      </c>
      <c r="N270" s="16" t="str">
        <f>+VLOOKUP($M270,Municipio!$A$1:$F$126,2,FALSE)</f>
        <v>05282</v>
      </c>
      <c r="O270" s="16" t="str">
        <f>+VLOOKUP($M270,Municipio!$A$1:$F$126,3,FALSE)</f>
        <v>Sinifaná</v>
      </c>
      <c r="P270" s="16" t="str">
        <f>+VLOOKUP($M270,Municipio!$A$1:$F$126,4,FALSE)</f>
        <v>Z19</v>
      </c>
      <c r="Q270" s="16" t="str">
        <f>+VLOOKUP($M270,Municipio!$A$1:$F$126,5,FALSE)</f>
        <v>SUROESTE</v>
      </c>
      <c r="R270" s="16" t="str">
        <f>+VLOOKUP($M270,Municipio!$A$1:$F$126,6,FALSE)</f>
        <v>R08</v>
      </c>
      <c r="T270" s="16" t="e">
        <f>+VLOOKUP($S270,Vereda!$A$1:$F$126,2,FALSE)</f>
        <v>#N/A</v>
      </c>
      <c r="U270" s="16" t="e">
        <f>+VLOOKUP($S270,Vereda!$A$1:$F$126,3,FALSE)</f>
        <v>#N/A</v>
      </c>
      <c r="Y270" s="16" t="s">
        <v>4429</v>
      </c>
      <c r="Z270" s="93"/>
      <c r="AA270" s="16">
        <f>+VLOOKUP($Y270,Evento!$A$1:$F$128,2,FALSE)</f>
        <v>39</v>
      </c>
      <c r="AB270" s="93"/>
      <c r="AF270" s="93"/>
      <c r="AG270" s="93"/>
      <c r="AY270" s="101">
        <v>201300304744</v>
      </c>
      <c r="BB270" s="93"/>
      <c r="BC270" s="93"/>
      <c r="BD270" s="93"/>
      <c r="BE270" s="93"/>
      <c r="BF270" s="93"/>
      <c r="BG270" s="93"/>
      <c r="BH270" s="93"/>
      <c r="BI270" s="93"/>
      <c r="BJ270" s="93"/>
      <c r="BK270" s="93"/>
      <c r="BL270" s="93"/>
      <c r="BM270" s="93"/>
      <c r="BN270" s="93"/>
      <c r="BO270" s="93"/>
      <c r="BP270" s="93"/>
      <c r="BQ270" s="93"/>
      <c r="BR270" s="93"/>
      <c r="BS270" s="93"/>
      <c r="BT270" s="93"/>
      <c r="BU270" s="93"/>
      <c r="BV270" s="93"/>
      <c r="BW270" s="93"/>
      <c r="BX270" s="93"/>
      <c r="BY270" s="93"/>
      <c r="BZ270" s="93"/>
      <c r="CA270" s="93"/>
      <c r="CB270" s="93"/>
      <c r="CC270" s="93"/>
      <c r="CD270" s="93"/>
      <c r="CE270" s="93"/>
      <c r="CQ270" s="93" t="s">
        <v>4827</v>
      </c>
      <c r="CS270" s="16"/>
    </row>
    <row r="271" spans="1:97" ht="13.5" customHeight="1" x14ac:dyDescent="0.2">
      <c r="A271" s="16" t="s">
        <v>4510</v>
      </c>
      <c r="B271" s="16" t="str">
        <f t="shared" si="4"/>
        <v>08</v>
      </c>
      <c r="C271" s="16">
        <v>2013</v>
      </c>
      <c r="D271" s="16">
        <v>201308</v>
      </c>
      <c r="E271" s="105">
        <v>41487</v>
      </c>
      <c r="F271" s="108"/>
      <c r="G271" s="85">
        <v>1</v>
      </c>
      <c r="H271" s="85" t="s">
        <v>4463</v>
      </c>
      <c r="I271" s="16" t="s">
        <v>4285</v>
      </c>
      <c r="J271" s="16" t="str">
        <f>+VLOOKUP($I271,Responsable!$A$1:$F$128,2,FALSE)</f>
        <v>ana.alvarez@antioquia.gov.co</v>
      </c>
      <c r="K271" s="16" t="str">
        <f>+VLOOKUP($I271,Responsable!$A$1:$F$128,3,FALSE)</f>
        <v>3217707985-3136236780</v>
      </c>
      <c r="L271" s="16">
        <f>+VLOOKUP($I271,Responsable!$A$1:$F$128,4,FALSE)</f>
        <v>8862</v>
      </c>
      <c r="M271" s="93" t="s">
        <v>150</v>
      </c>
      <c r="N271" s="16" t="str">
        <f>+VLOOKUP($M271,Municipio!$A$1:$F$126,2,FALSE)</f>
        <v>05541</v>
      </c>
      <c r="O271" s="16" t="str">
        <f>+VLOOKUP($M271,Municipio!$A$1:$F$126,3,FALSE)</f>
        <v>Embalses</v>
      </c>
      <c r="P271" s="16" t="str">
        <f>+VLOOKUP($M271,Municipio!$A$1:$F$126,4,FALSE)</f>
        <v>Z16</v>
      </c>
      <c r="Q271" s="16" t="str">
        <f>+VLOOKUP($M271,Municipio!$A$1:$F$126,5,FALSE)</f>
        <v>ORIENTE</v>
      </c>
      <c r="R271" s="16" t="str">
        <f>+VLOOKUP($M271,Municipio!$A$1:$F$126,6,FALSE)</f>
        <v>R07</v>
      </c>
      <c r="T271" s="16" t="e">
        <f>+VLOOKUP($S271,Vereda!$A$1:$F$126,2,FALSE)</f>
        <v>#N/A</v>
      </c>
      <c r="U271" s="16" t="e">
        <f>+VLOOKUP($S271,Vereda!$A$1:$F$126,3,FALSE)</f>
        <v>#N/A</v>
      </c>
      <c r="Y271" s="16" t="s">
        <v>4429</v>
      </c>
      <c r="Z271" s="93"/>
      <c r="AA271" s="16">
        <f>+VLOOKUP($Y271,Evento!$A$1:$F$128,2,FALSE)</f>
        <v>39</v>
      </c>
      <c r="AB271" s="93"/>
      <c r="AF271" s="93"/>
      <c r="AG271" s="93"/>
      <c r="AY271" s="101"/>
      <c r="BB271" s="93"/>
      <c r="BC271" s="93"/>
      <c r="BD271" s="93"/>
      <c r="BE271" s="93"/>
      <c r="BF271" s="93"/>
      <c r="BG271" s="93"/>
      <c r="BH271" s="93"/>
      <c r="BI271" s="93"/>
      <c r="BJ271" s="93"/>
      <c r="BK271" s="93"/>
      <c r="BL271" s="93"/>
      <c r="BM271" s="93"/>
      <c r="BN271" s="93"/>
      <c r="BO271" s="93"/>
      <c r="BP271" s="93"/>
      <c r="BQ271" s="93"/>
      <c r="BR271" s="93"/>
      <c r="BS271" s="93"/>
      <c r="BT271" s="93"/>
      <c r="BU271" s="93"/>
      <c r="BV271" s="93"/>
      <c r="BW271" s="93"/>
      <c r="BX271" s="93"/>
      <c r="BY271" s="93"/>
      <c r="BZ271" s="93"/>
      <c r="CA271" s="93"/>
      <c r="CB271" s="93"/>
      <c r="CC271" s="93"/>
      <c r="CD271" s="93"/>
      <c r="CE271" s="93"/>
      <c r="CQ271" s="93" t="s">
        <v>4828</v>
      </c>
      <c r="CS271" s="16"/>
    </row>
    <row r="272" spans="1:97" ht="13.5" customHeight="1" x14ac:dyDescent="0.2">
      <c r="A272" s="16" t="s">
        <v>4510</v>
      </c>
      <c r="B272" s="16" t="str">
        <f t="shared" si="4"/>
        <v>08</v>
      </c>
      <c r="C272" s="16">
        <v>2013</v>
      </c>
      <c r="D272" s="16">
        <v>201308</v>
      </c>
      <c r="E272" s="105">
        <v>41488</v>
      </c>
      <c r="F272" s="108"/>
      <c r="G272" s="85">
        <v>1</v>
      </c>
      <c r="H272" s="85" t="s">
        <v>4463</v>
      </c>
      <c r="I272" s="16" t="s">
        <v>4285</v>
      </c>
      <c r="J272" s="16" t="str">
        <f>+VLOOKUP($I272,Responsable!$A$1:$F$128,2,FALSE)</f>
        <v>ana.alvarez@antioquia.gov.co</v>
      </c>
      <c r="K272" s="16" t="str">
        <f>+VLOOKUP($I272,Responsable!$A$1:$F$128,3,FALSE)</f>
        <v>3217707985-3136236780</v>
      </c>
      <c r="L272" s="16">
        <f>+VLOOKUP($I272,Responsable!$A$1:$F$128,4,FALSE)</f>
        <v>8862</v>
      </c>
      <c r="M272" s="93" t="s">
        <v>298</v>
      </c>
      <c r="N272" s="16" t="str">
        <f>+VLOOKUP($M272,Municipio!$A$1:$F$126,2,FALSE)</f>
        <v>05842</v>
      </c>
      <c r="O272" s="16" t="str">
        <f>+VLOOKUP($M272,Municipio!$A$1:$F$126,3,FALSE)</f>
        <v>Cuenca del Río Sucio</v>
      </c>
      <c r="P272" s="16" t="str">
        <f>+VLOOKUP($M272,Municipio!$A$1:$F$126,4,FALSE)</f>
        <v>Z13</v>
      </c>
      <c r="Q272" s="16" t="str">
        <f>+VLOOKUP($M272,Municipio!$A$1:$F$126,5,FALSE)</f>
        <v>OCCIDENTE</v>
      </c>
      <c r="R272" s="16" t="str">
        <f>+VLOOKUP($M272,Municipio!$A$1:$F$126,6,FALSE)</f>
        <v>R06</v>
      </c>
      <c r="T272" s="16" t="e">
        <f>+VLOOKUP($S272,Vereda!$A$1:$F$126,2,FALSE)</f>
        <v>#N/A</v>
      </c>
      <c r="U272" s="16" t="e">
        <f>+VLOOKUP($S272,Vereda!$A$1:$F$126,3,FALSE)</f>
        <v>#N/A</v>
      </c>
      <c r="Y272" s="16" t="s">
        <v>4429</v>
      </c>
      <c r="Z272" s="93"/>
      <c r="AA272" s="16">
        <f>+VLOOKUP($Y272,Evento!$A$1:$F$128,2,FALSE)</f>
        <v>39</v>
      </c>
      <c r="AB272" s="93"/>
      <c r="AF272" s="93"/>
      <c r="AG272" s="93"/>
      <c r="AY272" s="101">
        <v>201300312350</v>
      </c>
      <c r="BB272" s="93"/>
      <c r="BC272" s="93"/>
      <c r="BD272" s="93"/>
      <c r="BE272" s="93"/>
      <c r="BF272" s="93"/>
      <c r="BG272" s="93"/>
      <c r="BH272" s="93"/>
      <c r="BI272" s="93"/>
      <c r="BJ272" s="93"/>
      <c r="BK272" s="93"/>
      <c r="BL272" s="93"/>
      <c r="BM272" s="93"/>
      <c r="BN272" s="93"/>
      <c r="BO272" s="93"/>
      <c r="BP272" s="93"/>
      <c r="BQ272" s="93"/>
      <c r="BR272" s="93"/>
      <c r="BS272" s="93"/>
      <c r="BT272" s="93"/>
      <c r="BU272" s="93"/>
      <c r="BV272" s="93"/>
      <c r="BW272" s="93"/>
      <c r="BX272" s="93"/>
      <c r="BY272" s="93"/>
      <c r="BZ272" s="93"/>
      <c r="CA272" s="93"/>
      <c r="CB272" s="93"/>
      <c r="CC272" s="93"/>
      <c r="CD272" s="93"/>
      <c r="CE272" s="103"/>
      <c r="CQ272" s="103" t="s">
        <v>4829</v>
      </c>
      <c r="CS272" s="16"/>
    </row>
    <row r="273" spans="1:97" ht="13.5" customHeight="1" x14ac:dyDescent="0.2">
      <c r="A273" s="16" t="s">
        <v>4510</v>
      </c>
      <c r="B273" s="16" t="str">
        <f t="shared" si="4"/>
        <v>08</v>
      </c>
      <c r="C273" s="16">
        <v>2013</v>
      </c>
      <c r="D273" s="16">
        <v>201308</v>
      </c>
      <c r="E273" s="105">
        <v>41506</v>
      </c>
      <c r="F273" s="93"/>
      <c r="G273" s="85">
        <v>1</v>
      </c>
      <c r="H273" s="85" t="s">
        <v>4463</v>
      </c>
      <c r="I273" s="16" t="s">
        <v>4285</v>
      </c>
      <c r="J273" s="16" t="str">
        <f>+VLOOKUP($I273,Responsable!$A$1:$F$128,2,FALSE)</f>
        <v>ana.alvarez@antioquia.gov.co</v>
      </c>
      <c r="K273" s="16" t="str">
        <f>+VLOOKUP($I273,Responsable!$A$1:$F$128,3,FALSE)</f>
        <v>3217707985-3136236780</v>
      </c>
      <c r="L273" s="16">
        <f>+VLOOKUP($I273,Responsable!$A$1:$F$128,4,FALSE)</f>
        <v>8862</v>
      </c>
      <c r="M273" s="93" t="s">
        <v>216</v>
      </c>
      <c r="N273" s="16" t="str">
        <f>+VLOOKUP($M273,Municipio!$A$1:$F$126,2,FALSE)</f>
        <v>05483</v>
      </c>
      <c r="O273" s="16" t="str">
        <f>+VLOOKUP($M273,Municipio!$A$1:$F$126,3,FALSE)</f>
        <v>Páramo</v>
      </c>
      <c r="P273" s="16" t="str">
        <f>+VLOOKUP($M273,Municipio!$A$1:$F$126,4,FALSE)</f>
        <v>Z15</v>
      </c>
      <c r="Q273" s="16" t="str">
        <f>+VLOOKUP($M273,Municipio!$A$1:$F$126,5,FALSE)</f>
        <v>ORIENTE</v>
      </c>
      <c r="R273" s="16" t="str">
        <f>+VLOOKUP($M273,Municipio!$A$1:$F$126,6,FALSE)</f>
        <v>R07</v>
      </c>
      <c r="T273" s="16" t="e">
        <f>+VLOOKUP($S273,Vereda!$A$1:$F$126,2,FALSE)</f>
        <v>#N/A</v>
      </c>
      <c r="U273" s="16" t="e">
        <f>+VLOOKUP($S273,Vereda!$A$1:$F$126,3,FALSE)</f>
        <v>#N/A</v>
      </c>
      <c r="Y273" s="16" t="s">
        <v>4429</v>
      </c>
      <c r="Z273" s="93"/>
      <c r="AA273" s="16">
        <f>+VLOOKUP($Y273,Evento!$A$1:$F$128,2,FALSE)</f>
        <v>39</v>
      </c>
      <c r="AB273" s="93"/>
      <c r="AF273" s="93"/>
      <c r="AG273" s="93"/>
      <c r="AY273" s="101">
        <v>201300313372</v>
      </c>
      <c r="BB273" s="93"/>
      <c r="BC273" s="93"/>
      <c r="BD273" s="93"/>
      <c r="BE273" s="93"/>
      <c r="BF273" s="93"/>
      <c r="BG273" s="93"/>
      <c r="BH273" s="93"/>
      <c r="BI273" s="93"/>
      <c r="BJ273" s="93"/>
      <c r="BK273" s="93"/>
      <c r="BL273" s="93"/>
      <c r="BM273" s="93"/>
      <c r="BN273" s="93"/>
      <c r="BO273" s="93"/>
      <c r="BP273" s="93"/>
      <c r="BQ273" s="93"/>
      <c r="BR273" s="93"/>
      <c r="BS273" s="93"/>
      <c r="BT273" s="93"/>
      <c r="BU273" s="93"/>
      <c r="BV273" s="93"/>
      <c r="BW273" s="93"/>
      <c r="BX273" s="93"/>
      <c r="BY273" s="93"/>
      <c r="BZ273" s="93"/>
      <c r="CA273" s="93"/>
      <c r="CB273" s="93"/>
      <c r="CC273" s="93"/>
      <c r="CD273" s="93"/>
      <c r="CE273" s="93"/>
      <c r="CQ273" s="93" t="s">
        <v>4830</v>
      </c>
      <c r="CS273" s="16"/>
    </row>
    <row r="274" spans="1:97" ht="13.5" customHeight="1" x14ac:dyDescent="0.2">
      <c r="A274" s="16" t="s">
        <v>4510</v>
      </c>
      <c r="B274" s="16" t="str">
        <f t="shared" si="4"/>
        <v>08</v>
      </c>
      <c r="C274" s="16">
        <v>2013</v>
      </c>
      <c r="D274" s="16">
        <v>201308</v>
      </c>
      <c r="E274" s="105">
        <v>41492</v>
      </c>
      <c r="F274" s="93"/>
      <c r="G274" s="85">
        <v>1</v>
      </c>
      <c r="H274" s="85" t="s">
        <v>4463</v>
      </c>
      <c r="I274" s="16" t="s">
        <v>4285</v>
      </c>
      <c r="J274" s="16" t="str">
        <f>+VLOOKUP($I274,Responsable!$A$1:$F$128,2,FALSE)</f>
        <v>ana.alvarez@antioquia.gov.co</v>
      </c>
      <c r="K274" s="16" t="str">
        <f>+VLOOKUP($I274,Responsable!$A$1:$F$128,3,FALSE)</f>
        <v>3217707985-3136236780</v>
      </c>
      <c r="L274" s="16">
        <f>+VLOOKUP($I274,Responsable!$A$1:$F$128,4,FALSE)</f>
        <v>8862</v>
      </c>
      <c r="M274" s="93" t="s">
        <v>220</v>
      </c>
      <c r="N274" s="16" t="str">
        <f>+VLOOKUP($M274,Municipio!$A$1:$F$126,2,FALSE)</f>
        <v>05490</v>
      </c>
      <c r="O274" s="16" t="str">
        <f>+VLOOKUP($M274,Municipio!$A$1:$F$126,3,FALSE)</f>
        <v>Norte</v>
      </c>
      <c r="P274" s="16" t="str">
        <f>+VLOOKUP($M274,Municipio!$A$1:$F$126,4,FALSE)</f>
        <v>Z24</v>
      </c>
      <c r="Q274" s="16" t="str">
        <f>+VLOOKUP($M274,Municipio!$A$1:$F$126,5,FALSE)</f>
        <v>URABÁ</v>
      </c>
      <c r="R274" s="16" t="str">
        <f>+VLOOKUP($M274,Municipio!$A$1:$F$126,6,FALSE)</f>
        <v>R09</v>
      </c>
      <c r="T274" s="16" t="e">
        <f>+VLOOKUP($S274,Vereda!$A$1:$F$126,2,FALSE)</f>
        <v>#N/A</v>
      </c>
      <c r="U274" s="16" t="e">
        <f>+VLOOKUP($S274,Vereda!$A$1:$F$126,3,FALSE)</f>
        <v>#N/A</v>
      </c>
      <c r="Y274" s="85" t="s">
        <v>360</v>
      </c>
      <c r="Z274" s="93" t="s">
        <v>360</v>
      </c>
      <c r="AA274" s="16">
        <f>+VLOOKUP($Y274,Evento!$A$1:$F$128,2,FALSE)</f>
        <v>30</v>
      </c>
      <c r="AB274" s="93"/>
      <c r="AF274" s="93"/>
      <c r="AG274" s="93"/>
      <c r="AY274" s="101" t="s">
        <v>4671</v>
      </c>
      <c r="BB274" s="93"/>
      <c r="BC274" s="93">
        <v>20</v>
      </c>
      <c r="BD274" s="93">
        <v>20</v>
      </c>
      <c r="BE274" s="93">
        <v>20</v>
      </c>
      <c r="BF274" s="93"/>
      <c r="BG274" s="93"/>
      <c r="BH274" s="93"/>
      <c r="BI274" s="93"/>
      <c r="BJ274" s="93">
        <v>300</v>
      </c>
      <c r="BK274" s="93"/>
      <c r="BL274" s="93"/>
      <c r="BM274" s="93"/>
      <c r="BN274" s="93"/>
      <c r="BO274" s="93"/>
      <c r="BP274" s="93"/>
      <c r="BQ274" s="93"/>
      <c r="BR274" s="93"/>
      <c r="BS274" s="93"/>
      <c r="BT274" s="93"/>
      <c r="BU274" s="93"/>
      <c r="BV274" s="93"/>
      <c r="BW274" s="93"/>
      <c r="BX274" s="93"/>
      <c r="BY274" s="93"/>
      <c r="BZ274" s="93"/>
      <c r="CA274" s="93"/>
      <c r="CB274" s="93"/>
      <c r="CC274" s="93"/>
      <c r="CD274" s="93"/>
      <c r="CE274" s="103"/>
      <c r="CQ274" s="103" t="s">
        <v>4831</v>
      </c>
      <c r="CS274" s="16"/>
    </row>
    <row r="275" spans="1:97" ht="13.5" customHeight="1" x14ac:dyDescent="0.2">
      <c r="A275" s="16" t="s">
        <v>4510</v>
      </c>
      <c r="B275" s="16" t="str">
        <f t="shared" si="4"/>
        <v>08</v>
      </c>
      <c r="C275" s="16">
        <v>2013</v>
      </c>
      <c r="D275" s="16">
        <v>201308</v>
      </c>
      <c r="E275" s="105">
        <v>41492</v>
      </c>
      <c r="F275" s="108">
        <v>41491</v>
      </c>
      <c r="G275" s="85">
        <v>1</v>
      </c>
      <c r="H275" s="85" t="s">
        <v>4463</v>
      </c>
      <c r="I275" s="16" t="s">
        <v>4285</v>
      </c>
      <c r="J275" s="16" t="str">
        <f>+VLOOKUP($I275,Responsable!$A$1:$F$128,2,FALSE)</f>
        <v>ana.alvarez@antioquia.gov.co</v>
      </c>
      <c r="K275" s="16" t="str">
        <f>+VLOOKUP($I275,Responsable!$A$1:$F$128,3,FALSE)</f>
        <v>3217707985-3136236780</v>
      </c>
      <c r="L275" s="16">
        <f>+VLOOKUP($I275,Responsable!$A$1:$F$128,4,FALSE)</f>
        <v>8862</v>
      </c>
      <c r="M275" s="93" t="s">
        <v>120</v>
      </c>
      <c r="N275" s="16" t="str">
        <f>+VLOOKUP($M275,Municipio!$A$1:$F$126,2,FALSE)</f>
        <v>05154</v>
      </c>
      <c r="O275" s="16" t="str">
        <f>+VLOOKUP($M275,Municipio!$A$1:$F$126,3,FALSE)</f>
        <v>Bajo Cauca</v>
      </c>
      <c r="P275" s="16" t="str">
        <f>+VLOOKUP($M275,Municipio!$A$1:$F$126,4,FALSE)</f>
        <v>Z04</v>
      </c>
      <c r="Q275" s="16" t="str">
        <f>+VLOOKUP($M275,Municipio!$A$1:$F$126,5,FALSE)</f>
        <v>BAJO CAUCA</v>
      </c>
      <c r="R275" s="16" t="str">
        <f>+VLOOKUP($M275,Municipio!$A$1:$F$126,6,FALSE)</f>
        <v>R02</v>
      </c>
      <c r="T275" s="16" t="e">
        <f>+VLOOKUP($S275,Vereda!$A$1:$F$126,2,FALSE)</f>
        <v>#N/A</v>
      </c>
      <c r="U275" s="16" t="e">
        <f>+VLOOKUP($S275,Vereda!$A$1:$F$126,3,FALSE)</f>
        <v>#N/A</v>
      </c>
      <c r="Y275" s="16" t="s">
        <v>4429</v>
      </c>
      <c r="Z275" s="93"/>
      <c r="AA275" s="16">
        <f>+VLOOKUP($Y275,Evento!$A$1:$F$128,2,FALSE)</f>
        <v>39</v>
      </c>
      <c r="AB275" s="93"/>
      <c r="AF275" s="93"/>
      <c r="AG275" s="93"/>
      <c r="AY275" s="101">
        <v>201300316530</v>
      </c>
      <c r="BB275" s="93"/>
      <c r="BC275" s="93"/>
      <c r="BD275" s="93"/>
      <c r="BE275" s="93"/>
      <c r="BF275" s="93"/>
      <c r="BG275" s="93"/>
      <c r="BH275" s="93"/>
      <c r="BI275" s="93"/>
      <c r="BJ275" s="93"/>
      <c r="BK275" s="93"/>
      <c r="BL275" s="93"/>
      <c r="BM275" s="93"/>
      <c r="BN275" s="93"/>
      <c r="BO275" s="93"/>
      <c r="BP275" s="93"/>
      <c r="BQ275" s="93"/>
      <c r="BR275" s="93"/>
      <c r="BS275" s="93"/>
      <c r="BT275" s="93"/>
      <c r="BU275" s="93"/>
      <c r="BV275" s="93"/>
      <c r="BW275" s="93"/>
      <c r="BX275" s="93"/>
      <c r="BY275" s="93"/>
      <c r="BZ275" s="93"/>
      <c r="CA275" s="93"/>
      <c r="CB275" s="93"/>
      <c r="CC275" s="93"/>
      <c r="CD275" s="93"/>
      <c r="CE275" s="103"/>
      <c r="CQ275" s="103" t="s">
        <v>4832</v>
      </c>
      <c r="CS275" s="16"/>
    </row>
    <row r="276" spans="1:97" ht="13.5" customHeight="1" x14ac:dyDescent="0.2">
      <c r="A276" s="16" t="s">
        <v>4510</v>
      </c>
      <c r="B276" s="16" t="str">
        <f t="shared" si="4"/>
        <v>08</v>
      </c>
      <c r="C276" s="16">
        <v>2013</v>
      </c>
      <c r="D276" s="16">
        <v>201308</v>
      </c>
      <c r="E276" s="105">
        <v>41494</v>
      </c>
      <c r="F276" s="108">
        <v>41494</v>
      </c>
      <c r="G276" s="85">
        <v>1</v>
      </c>
      <c r="H276" s="85" t="s">
        <v>4463</v>
      </c>
      <c r="I276" s="16" t="s">
        <v>4285</v>
      </c>
      <c r="J276" s="16" t="str">
        <f>+VLOOKUP($I276,Responsable!$A$1:$F$128,2,FALSE)</f>
        <v>ana.alvarez@antioquia.gov.co</v>
      </c>
      <c r="K276" s="16" t="str">
        <f>+VLOOKUP($I276,Responsable!$A$1:$F$128,3,FALSE)</f>
        <v>3217707985-3136236780</v>
      </c>
      <c r="L276" s="16">
        <f>+VLOOKUP($I276,Responsable!$A$1:$F$128,4,FALSE)</f>
        <v>8862</v>
      </c>
      <c r="M276" s="93" t="s">
        <v>28</v>
      </c>
      <c r="N276" s="16" t="str">
        <f>+VLOOKUP($M276,Municipio!$A$1:$F$126,2,FALSE)</f>
        <v>05031</v>
      </c>
      <c r="O276" s="16" t="str">
        <f>+VLOOKUP($M276,Municipio!$A$1:$F$126,3,FALSE)</f>
        <v>Meseta</v>
      </c>
      <c r="P276" s="16" t="str">
        <f>+VLOOKUP($M276,Municipio!$A$1:$F$126,4,FALSE)</f>
        <v>Z07</v>
      </c>
      <c r="Q276" s="16" t="str">
        <f>+VLOOKUP($M276,Municipio!$A$1:$F$126,5,FALSE)</f>
        <v>NORDESTE</v>
      </c>
      <c r="R276" s="16" t="str">
        <f>+VLOOKUP($M276,Municipio!$A$1:$F$126,6,FALSE)</f>
        <v>R04</v>
      </c>
      <c r="T276" s="16" t="e">
        <f>+VLOOKUP($S276,Vereda!$A$1:$F$126,2,FALSE)</f>
        <v>#N/A</v>
      </c>
      <c r="U276" s="16" t="e">
        <f>+VLOOKUP($S276,Vereda!$A$1:$F$126,3,FALSE)</f>
        <v>#N/A</v>
      </c>
      <c r="Y276" s="16" t="s">
        <v>4429</v>
      </c>
      <c r="Z276" s="93"/>
      <c r="AA276" s="16">
        <f>+VLOOKUP($Y276,Evento!$A$1:$F$128,2,FALSE)</f>
        <v>39</v>
      </c>
      <c r="AB276" s="93"/>
      <c r="AF276" s="93"/>
      <c r="AG276" s="93"/>
      <c r="AY276" s="101" t="s">
        <v>4671</v>
      </c>
      <c r="BB276" s="93">
        <v>45</v>
      </c>
      <c r="BC276" s="93"/>
      <c r="BD276" s="93"/>
      <c r="BE276" s="93"/>
      <c r="BF276" s="93"/>
      <c r="BG276" s="93"/>
      <c r="BH276" s="93"/>
      <c r="BI276" s="93"/>
      <c r="BJ276" s="93"/>
      <c r="BK276" s="93"/>
      <c r="BL276" s="93"/>
      <c r="BM276" s="93"/>
      <c r="BN276" s="93"/>
      <c r="BO276" s="93"/>
      <c r="BP276" s="93"/>
      <c r="BQ276" s="93"/>
      <c r="BR276" s="93"/>
      <c r="BS276" s="93"/>
      <c r="BT276" s="93"/>
      <c r="BU276" s="93"/>
      <c r="BV276" s="93"/>
      <c r="BW276" s="93">
        <v>24</v>
      </c>
      <c r="BX276" s="93"/>
      <c r="BY276" s="93"/>
      <c r="BZ276" s="93"/>
      <c r="CA276" s="93"/>
      <c r="CB276" s="93"/>
      <c r="CC276" s="93"/>
      <c r="CD276" s="93"/>
      <c r="CE276" s="103"/>
      <c r="CQ276" s="103" t="s">
        <v>4833</v>
      </c>
      <c r="CS276" s="16"/>
    </row>
    <row r="277" spans="1:97" ht="13.5" customHeight="1" x14ac:dyDescent="0.2">
      <c r="A277" s="16" t="s">
        <v>4510</v>
      </c>
      <c r="B277" s="16" t="str">
        <f t="shared" si="4"/>
        <v>08</v>
      </c>
      <c r="C277" s="16">
        <v>2013</v>
      </c>
      <c r="D277" s="16">
        <v>201308</v>
      </c>
      <c r="E277" s="105">
        <v>41487</v>
      </c>
      <c r="F277" s="108">
        <v>41494</v>
      </c>
      <c r="G277" s="85">
        <v>1</v>
      </c>
      <c r="H277" s="85" t="s">
        <v>4463</v>
      </c>
      <c r="I277" s="16" t="s">
        <v>4285</v>
      </c>
      <c r="J277" s="16" t="str">
        <f>+VLOOKUP($I277,Responsable!$A$1:$F$128,2,FALSE)</f>
        <v>ana.alvarez@antioquia.gov.co</v>
      </c>
      <c r="K277" s="16" t="str">
        <f>+VLOOKUP($I277,Responsable!$A$1:$F$128,3,FALSE)</f>
        <v>3217707985-3136236780</v>
      </c>
      <c r="L277" s="16">
        <f>+VLOOKUP($I277,Responsable!$A$1:$F$128,4,FALSE)</f>
        <v>8862</v>
      </c>
      <c r="M277" s="93" t="s">
        <v>203</v>
      </c>
      <c r="N277" s="16" t="str">
        <f>+VLOOKUP($M277,Municipio!$A$1:$F$126,2,FALSE)</f>
        <v>05440</v>
      </c>
      <c r="O277" s="16" t="str">
        <f>+VLOOKUP($M277,Municipio!$A$1:$F$126,3,FALSE)</f>
        <v>Valle de San Nicolás</v>
      </c>
      <c r="P277" s="16" t="str">
        <f>+VLOOKUP($M277,Municipio!$A$1:$F$126,4,FALSE)</f>
        <v>Z18</v>
      </c>
      <c r="Q277" s="16" t="str">
        <f>+VLOOKUP($M277,Municipio!$A$1:$F$126,5,FALSE)</f>
        <v>ORIENTE</v>
      </c>
      <c r="R277" s="16" t="str">
        <f>+VLOOKUP($M277,Municipio!$A$1:$F$126,6,FALSE)</f>
        <v>R07</v>
      </c>
      <c r="T277" s="16" t="e">
        <f>+VLOOKUP($S277,Vereda!$A$1:$F$126,2,FALSE)</f>
        <v>#N/A</v>
      </c>
      <c r="U277" s="16" t="e">
        <f>+VLOOKUP($S277,Vereda!$A$1:$F$126,3,FALSE)</f>
        <v>#N/A</v>
      </c>
      <c r="Y277" s="16" t="s">
        <v>4429</v>
      </c>
      <c r="Z277" s="93"/>
      <c r="AA277" s="16">
        <f>+VLOOKUP($Y277,Evento!$A$1:$F$128,2,FALSE)</f>
        <v>39</v>
      </c>
      <c r="AB277" s="93"/>
      <c r="AF277" s="93"/>
      <c r="AG277" s="93"/>
      <c r="AY277" s="101">
        <v>201300311188</v>
      </c>
      <c r="BB277" s="93"/>
      <c r="BC277" s="93"/>
      <c r="BD277" s="93"/>
      <c r="BE277" s="93"/>
      <c r="BF277" s="93"/>
      <c r="BG277" s="93"/>
      <c r="BH277" s="93"/>
      <c r="BI277" s="93"/>
      <c r="BJ277" s="93"/>
      <c r="BK277" s="93"/>
      <c r="BL277" s="93"/>
      <c r="BM277" s="93"/>
      <c r="BN277" s="93"/>
      <c r="BO277" s="93"/>
      <c r="BP277" s="93"/>
      <c r="BQ277" s="93"/>
      <c r="BR277" s="93"/>
      <c r="BS277" s="93"/>
      <c r="BT277" s="93"/>
      <c r="BU277" s="93"/>
      <c r="BV277" s="93"/>
      <c r="BW277" s="93"/>
      <c r="BX277" s="93"/>
      <c r="BY277" s="93"/>
      <c r="BZ277" s="93"/>
      <c r="CA277" s="93"/>
      <c r="CB277" s="93"/>
      <c r="CC277" s="93"/>
      <c r="CD277" s="93"/>
      <c r="CE277" s="103"/>
      <c r="CQ277" s="103" t="s">
        <v>4834</v>
      </c>
      <c r="CS277" s="16"/>
    </row>
    <row r="278" spans="1:97" ht="13.5" customHeight="1" x14ac:dyDescent="0.2">
      <c r="A278" s="16" t="s">
        <v>4510</v>
      </c>
      <c r="B278" s="16" t="str">
        <f t="shared" si="4"/>
        <v>08</v>
      </c>
      <c r="C278" s="16">
        <v>2013</v>
      </c>
      <c r="D278" s="16">
        <v>201308</v>
      </c>
      <c r="E278" s="105">
        <v>41485</v>
      </c>
      <c r="F278" s="108"/>
      <c r="G278" s="85">
        <v>1</v>
      </c>
      <c r="H278" s="85" t="s">
        <v>4463</v>
      </c>
      <c r="I278" s="16" t="s">
        <v>4285</v>
      </c>
      <c r="J278" s="16" t="str">
        <f>+VLOOKUP($I278,Responsable!$A$1:$F$128,2,FALSE)</f>
        <v>ana.alvarez@antioquia.gov.co</v>
      </c>
      <c r="K278" s="16" t="str">
        <f>+VLOOKUP($I278,Responsable!$A$1:$F$128,3,FALSE)</f>
        <v>3217707985-3136236780</v>
      </c>
      <c r="L278" s="16">
        <f>+VLOOKUP($I278,Responsable!$A$1:$F$128,4,FALSE)</f>
        <v>8862</v>
      </c>
      <c r="M278" s="93" t="s">
        <v>144</v>
      </c>
      <c r="N278" s="16" t="str">
        <f>+VLOOKUP($M278,Municipio!$A$1:$F$126,2,FALSE)</f>
        <v>05250</v>
      </c>
      <c r="O278" s="16" t="str">
        <f>+VLOOKUP($M278,Municipio!$A$1:$F$126,3,FALSE)</f>
        <v>Bajo Cauca</v>
      </c>
      <c r="P278" s="16" t="str">
        <f>+VLOOKUP($M278,Municipio!$A$1:$F$126,4,FALSE)</f>
        <v>Z04</v>
      </c>
      <c r="Q278" s="16" t="str">
        <f>+VLOOKUP($M278,Municipio!$A$1:$F$126,5,FALSE)</f>
        <v>BAJO CAUCA</v>
      </c>
      <c r="R278" s="16" t="str">
        <f>+VLOOKUP($M278,Municipio!$A$1:$F$126,6,FALSE)</f>
        <v>R02</v>
      </c>
      <c r="T278" s="16" t="e">
        <f>+VLOOKUP($S278,Vereda!$A$1:$F$126,2,FALSE)</f>
        <v>#N/A</v>
      </c>
      <c r="U278" s="16" t="e">
        <f>+VLOOKUP($S278,Vereda!$A$1:$F$126,3,FALSE)</f>
        <v>#N/A</v>
      </c>
      <c r="Y278" s="16" t="s">
        <v>4429</v>
      </c>
      <c r="Z278" s="93"/>
      <c r="AA278" s="16">
        <f>+VLOOKUP($Y278,Evento!$A$1:$F$128,2,FALSE)</f>
        <v>39</v>
      </c>
      <c r="AB278" s="93"/>
      <c r="AF278" s="93"/>
      <c r="AG278" s="93"/>
      <c r="AY278" s="101" t="s">
        <v>4671</v>
      </c>
      <c r="BB278" s="93"/>
      <c r="BC278" s="93"/>
      <c r="BD278" s="93"/>
      <c r="BE278" s="93"/>
      <c r="BF278" s="93"/>
      <c r="BG278" s="93"/>
      <c r="BH278" s="93"/>
      <c r="BI278" s="93"/>
      <c r="BJ278" s="93"/>
      <c r="BK278" s="93"/>
      <c r="BL278" s="93"/>
      <c r="BM278" s="93"/>
      <c r="BN278" s="93"/>
      <c r="BO278" s="93"/>
      <c r="BP278" s="93"/>
      <c r="BQ278" s="93"/>
      <c r="BR278" s="93"/>
      <c r="BS278" s="93"/>
      <c r="BT278" s="93"/>
      <c r="BU278" s="93"/>
      <c r="BV278" s="93"/>
      <c r="BW278" s="93">
        <v>15</v>
      </c>
      <c r="BX278" s="93"/>
      <c r="BY278" s="93"/>
      <c r="BZ278" s="93"/>
      <c r="CA278" s="93"/>
      <c r="CB278" s="93"/>
      <c r="CC278" s="93"/>
      <c r="CD278" s="93"/>
      <c r="CE278" s="103"/>
      <c r="CQ278" s="103" t="s">
        <v>4835</v>
      </c>
      <c r="CS278" s="16"/>
    </row>
    <row r="279" spans="1:97" ht="13.5" customHeight="1" x14ac:dyDescent="0.2">
      <c r="A279" s="16" t="s">
        <v>4510</v>
      </c>
      <c r="B279" s="16" t="str">
        <f t="shared" si="4"/>
        <v>08</v>
      </c>
      <c r="C279" s="16">
        <v>2013</v>
      </c>
      <c r="D279" s="16">
        <v>201308</v>
      </c>
      <c r="E279" s="105">
        <v>41500</v>
      </c>
      <c r="F279" s="108">
        <v>41496</v>
      </c>
      <c r="G279" s="85">
        <v>1</v>
      </c>
      <c r="H279" s="85" t="s">
        <v>4463</v>
      </c>
      <c r="I279" s="16" t="s">
        <v>4285</v>
      </c>
      <c r="J279" s="16" t="str">
        <f>+VLOOKUP($I279,Responsable!$A$1:$F$128,2,FALSE)</f>
        <v>ana.alvarez@antioquia.gov.co</v>
      </c>
      <c r="K279" s="16" t="str">
        <f>+VLOOKUP($I279,Responsable!$A$1:$F$128,3,FALSE)</f>
        <v>3217707985-3136236780</v>
      </c>
      <c r="L279" s="16">
        <f>+VLOOKUP($I279,Responsable!$A$1:$F$128,4,FALSE)</f>
        <v>8862</v>
      </c>
      <c r="M279" s="93" t="s">
        <v>74</v>
      </c>
      <c r="N279" s="16" t="str">
        <f>+VLOOKUP($M279,Municipio!$A$1:$F$126,2,FALSE)</f>
        <v>05088</v>
      </c>
      <c r="O279" s="16" t="str">
        <f>+VLOOKUP($M279,Municipio!$A$1:$F$126,3,FALSE)</f>
        <v xml:space="preserve">Norte </v>
      </c>
      <c r="P279" s="16" t="str">
        <f>+VLOOKUP($M279,Municipio!$A$1:$F$126,4,FALSE)</f>
        <v>Z02</v>
      </c>
      <c r="Q279" s="16" t="str">
        <f>+VLOOKUP($M279,Municipio!$A$1:$F$126,5,FALSE)</f>
        <v>VALLE DE ABURRÁ</v>
      </c>
      <c r="R279" s="16" t="str">
        <f>+VLOOKUP($M279,Municipio!$A$1:$F$126,6,FALSE)</f>
        <v>R01</v>
      </c>
      <c r="T279" s="16" t="e">
        <f>+VLOOKUP($S279,Vereda!$A$1:$F$126,2,FALSE)</f>
        <v>#N/A</v>
      </c>
      <c r="U279" s="16" t="e">
        <f>+VLOOKUP($S279,Vereda!$A$1:$F$126,3,FALSE)</f>
        <v>#N/A</v>
      </c>
      <c r="Y279" s="85" t="s">
        <v>360</v>
      </c>
      <c r="Z279" s="93" t="s">
        <v>357</v>
      </c>
      <c r="AA279" s="16">
        <f>+VLOOKUP($Y279,Evento!$A$1:$F$128,2,FALSE)</f>
        <v>30</v>
      </c>
      <c r="AB279" s="93"/>
      <c r="AF279" s="93"/>
      <c r="AG279" s="93"/>
      <c r="AY279" s="101">
        <v>201300330910</v>
      </c>
      <c r="BB279" s="93"/>
      <c r="BC279" s="93"/>
      <c r="BD279" s="93"/>
      <c r="BE279" s="93"/>
      <c r="BF279" s="93"/>
      <c r="BG279" s="93"/>
      <c r="BH279" s="93"/>
      <c r="BI279" s="93"/>
      <c r="BJ279" s="93"/>
      <c r="BK279" s="93"/>
      <c r="BL279" s="93"/>
      <c r="BM279" s="93"/>
      <c r="BN279" s="93"/>
      <c r="BO279" s="93"/>
      <c r="BP279" s="93"/>
      <c r="BQ279" s="93"/>
      <c r="BR279" s="93"/>
      <c r="BS279" s="93"/>
      <c r="BT279" s="93"/>
      <c r="BU279" s="93"/>
      <c r="BV279" s="93"/>
      <c r="BW279" s="93"/>
      <c r="BX279" s="93"/>
      <c r="BY279" s="93"/>
      <c r="BZ279" s="93"/>
      <c r="CA279" s="93"/>
      <c r="CB279" s="93"/>
      <c r="CC279" s="93"/>
      <c r="CD279" s="93"/>
      <c r="CE279" s="103"/>
      <c r="CQ279" s="103" t="s">
        <v>4836</v>
      </c>
      <c r="CS279" s="16"/>
    </row>
    <row r="280" spans="1:97" ht="13.5" customHeight="1" x14ac:dyDescent="0.2">
      <c r="A280" s="16" t="s">
        <v>4510</v>
      </c>
      <c r="B280" s="16" t="str">
        <f t="shared" si="4"/>
        <v>08</v>
      </c>
      <c r="C280" s="16">
        <v>2013</v>
      </c>
      <c r="D280" s="16">
        <v>201308</v>
      </c>
      <c r="E280" s="105">
        <v>41498</v>
      </c>
      <c r="F280" s="108">
        <v>41498</v>
      </c>
      <c r="G280" s="85">
        <v>1</v>
      </c>
      <c r="H280" s="85" t="s">
        <v>4463</v>
      </c>
      <c r="I280" s="16" t="s">
        <v>4285</v>
      </c>
      <c r="J280" s="16" t="str">
        <f>+VLOOKUP($I280,Responsable!$A$1:$F$128,2,FALSE)</f>
        <v>ana.alvarez@antioquia.gov.co</v>
      </c>
      <c r="K280" s="16" t="str">
        <f>+VLOOKUP($I280,Responsable!$A$1:$F$128,3,FALSE)</f>
        <v>3217707985-3136236780</v>
      </c>
      <c r="L280" s="16">
        <f>+VLOOKUP($I280,Responsable!$A$1:$F$128,4,FALSE)</f>
        <v>8862</v>
      </c>
      <c r="M280" s="93" t="s">
        <v>280</v>
      </c>
      <c r="N280" s="16" t="str">
        <f>+VLOOKUP($M280,Municipio!$A$1:$F$126,2,FALSE)</f>
        <v>05736</v>
      </c>
      <c r="O280" s="16" t="str">
        <f>+VLOOKUP($M280,Municipio!$A$1:$F$126,3,FALSE)</f>
        <v>Minera</v>
      </c>
      <c r="P280" s="16" t="str">
        <f>+VLOOKUP($M280,Municipio!$A$1:$F$126,4,FALSE)</f>
        <v>Z08</v>
      </c>
      <c r="Q280" s="16" t="str">
        <f>+VLOOKUP($M280,Municipio!$A$1:$F$126,5,FALSE)</f>
        <v>NORDESTE</v>
      </c>
      <c r="R280" s="16" t="str">
        <f>+VLOOKUP($M280,Municipio!$A$1:$F$126,6,FALSE)</f>
        <v>R04</v>
      </c>
      <c r="T280" s="16" t="e">
        <f>+VLOOKUP($S280,Vereda!$A$1:$F$126,2,FALSE)</f>
        <v>#N/A</v>
      </c>
      <c r="U280" s="16" t="e">
        <f>+VLOOKUP($S280,Vereda!$A$1:$F$126,3,FALSE)</f>
        <v>#N/A</v>
      </c>
      <c r="Y280" s="16" t="s">
        <v>337</v>
      </c>
      <c r="Z280" s="93" t="s">
        <v>337</v>
      </c>
      <c r="AA280" s="16">
        <f>+VLOOKUP($Y280,Evento!$A$1:$F$128,2,FALSE)</f>
        <v>7</v>
      </c>
      <c r="AB280" s="93"/>
      <c r="AF280" s="93"/>
      <c r="AG280" s="93"/>
      <c r="AY280" s="101" t="s">
        <v>4671</v>
      </c>
      <c r="BB280" s="93"/>
      <c r="BC280" s="93"/>
      <c r="BD280" s="93"/>
      <c r="BE280" s="93"/>
      <c r="BF280" s="93"/>
      <c r="BG280" s="93"/>
      <c r="BH280" s="93"/>
      <c r="BI280" s="93"/>
      <c r="BJ280" s="93"/>
      <c r="BK280" s="93"/>
      <c r="BL280" s="93"/>
      <c r="BM280" s="93"/>
      <c r="BN280" s="93"/>
      <c r="BO280" s="93"/>
      <c r="BP280" s="93"/>
      <c r="BQ280" s="93"/>
      <c r="BR280" s="93"/>
      <c r="BS280" s="93"/>
      <c r="BT280" s="93"/>
      <c r="BU280" s="93"/>
      <c r="BV280" s="93"/>
      <c r="BW280" s="93"/>
      <c r="BX280" s="93"/>
      <c r="BY280" s="93"/>
      <c r="BZ280" s="93"/>
      <c r="CA280" s="93"/>
      <c r="CB280" s="93"/>
      <c r="CC280" s="93"/>
      <c r="CD280" s="93"/>
      <c r="CE280" s="103"/>
      <c r="CQ280" s="103" t="s">
        <v>4837</v>
      </c>
      <c r="CS280" s="16"/>
    </row>
    <row r="281" spans="1:97" ht="13.5" customHeight="1" x14ac:dyDescent="0.2">
      <c r="A281" s="16" t="s">
        <v>4510</v>
      </c>
      <c r="B281" s="16" t="str">
        <f t="shared" si="4"/>
        <v>08</v>
      </c>
      <c r="C281" s="16">
        <v>2013</v>
      </c>
      <c r="D281" s="16">
        <v>201308</v>
      </c>
      <c r="E281" s="105">
        <v>41498</v>
      </c>
      <c r="F281" s="108">
        <v>41498</v>
      </c>
      <c r="G281" s="85">
        <v>1</v>
      </c>
      <c r="H281" s="85" t="s">
        <v>4463</v>
      </c>
      <c r="I281" s="16" t="s">
        <v>4285</v>
      </c>
      <c r="J281" s="16" t="str">
        <f>+VLOOKUP($I281,Responsable!$A$1:$F$128,2,FALSE)</f>
        <v>ana.alvarez@antioquia.gov.co</v>
      </c>
      <c r="K281" s="16" t="str">
        <f>+VLOOKUP($I281,Responsable!$A$1:$F$128,3,FALSE)</f>
        <v>3217707985-3136236780</v>
      </c>
      <c r="L281" s="16">
        <f>+VLOOKUP($I281,Responsable!$A$1:$F$128,4,FALSE)</f>
        <v>8862</v>
      </c>
      <c r="M281" s="93" t="s">
        <v>168</v>
      </c>
      <c r="N281" s="16" t="str">
        <f>+VLOOKUP($M281,Municipio!$A$1:$F$126,2,FALSE)</f>
        <v>05310</v>
      </c>
      <c r="O281" s="16" t="str">
        <f>+VLOOKUP($M281,Municipio!$A$1:$F$126,3,FALSE)</f>
        <v xml:space="preserve">Río Porce </v>
      </c>
      <c r="P281" s="16" t="str">
        <f>+VLOOKUP($M281,Municipio!$A$1:$F$126,4,FALSE)</f>
        <v>Z09</v>
      </c>
      <c r="Q281" s="16" t="str">
        <f>+VLOOKUP($M281,Municipio!$A$1:$F$126,5,FALSE)</f>
        <v>NORTE</v>
      </c>
      <c r="R281" s="16" t="str">
        <f>+VLOOKUP($M281,Municipio!$A$1:$F$126,6,FALSE)</f>
        <v>R05</v>
      </c>
      <c r="T281" s="16" t="e">
        <f>+VLOOKUP($S281,Vereda!$A$1:$F$126,2,FALSE)</f>
        <v>#N/A</v>
      </c>
      <c r="U281" s="16" t="e">
        <f>+VLOOKUP($S281,Vereda!$A$1:$F$126,3,FALSE)</f>
        <v>#N/A</v>
      </c>
      <c r="Y281" s="16" t="s">
        <v>4541</v>
      </c>
      <c r="Z281" s="93" t="s">
        <v>4541</v>
      </c>
      <c r="AA281" s="16">
        <f>+VLOOKUP($Y281,Evento!$A$1:$F$128,2,FALSE)</f>
        <v>4</v>
      </c>
      <c r="AB281" s="93"/>
      <c r="AF281" s="93"/>
      <c r="AG281" s="93"/>
      <c r="AY281" s="101" t="s">
        <v>4671</v>
      </c>
      <c r="BB281" s="93"/>
      <c r="BC281" s="93"/>
      <c r="BD281" s="93"/>
      <c r="BE281" s="93"/>
      <c r="BF281" s="93"/>
      <c r="BG281" s="93"/>
      <c r="BH281" s="93"/>
      <c r="BI281" s="93"/>
      <c r="BJ281" s="93"/>
      <c r="BK281" s="93"/>
      <c r="BL281" s="93"/>
      <c r="BM281" s="93"/>
      <c r="BN281" s="93"/>
      <c r="BO281" s="93"/>
      <c r="BP281" s="93"/>
      <c r="BQ281" s="93"/>
      <c r="BR281" s="93"/>
      <c r="BS281" s="93"/>
      <c r="BT281" s="93"/>
      <c r="BU281" s="93"/>
      <c r="BV281" s="93"/>
      <c r="BW281" s="93"/>
      <c r="BX281" s="93"/>
      <c r="BY281" s="93"/>
      <c r="BZ281" s="93"/>
      <c r="CA281" s="93"/>
      <c r="CB281" s="93"/>
      <c r="CC281" s="93"/>
      <c r="CD281" s="93"/>
      <c r="CE281" s="103"/>
      <c r="CQ281" s="103" t="s">
        <v>4838</v>
      </c>
      <c r="CS281" s="16"/>
    </row>
    <row r="282" spans="1:97" ht="13.5" customHeight="1" x14ac:dyDescent="0.2">
      <c r="A282" s="16" t="s">
        <v>4510</v>
      </c>
      <c r="B282" s="16" t="str">
        <f t="shared" si="4"/>
        <v>08</v>
      </c>
      <c r="C282" s="16">
        <v>2013</v>
      </c>
      <c r="D282" s="16">
        <v>201308</v>
      </c>
      <c r="E282" s="105">
        <v>41500</v>
      </c>
      <c r="F282" s="108">
        <v>41499</v>
      </c>
      <c r="G282" s="85">
        <v>1</v>
      </c>
      <c r="H282" s="85" t="s">
        <v>4463</v>
      </c>
      <c r="I282" s="16" t="s">
        <v>4285</v>
      </c>
      <c r="J282" s="16" t="str">
        <f>+VLOOKUP($I282,Responsable!$A$1:$F$128,2,FALSE)</f>
        <v>ana.alvarez@antioquia.gov.co</v>
      </c>
      <c r="K282" s="16" t="str">
        <f>+VLOOKUP($I282,Responsable!$A$1:$F$128,3,FALSE)</f>
        <v>3217707985-3136236780</v>
      </c>
      <c r="L282" s="16">
        <f>+VLOOKUP($I282,Responsable!$A$1:$F$128,4,FALSE)</f>
        <v>8862</v>
      </c>
      <c r="M282" s="93" t="s">
        <v>120</v>
      </c>
      <c r="N282" s="16" t="str">
        <f>+VLOOKUP($M282,Municipio!$A$1:$F$126,2,FALSE)</f>
        <v>05154</v>
      </c>
      <c r="O282" s="16" t="str">
        <f>+VLOOKUP($M282,Municipio!$A$1:$F$126,3,FALSE)</f>
        <v>Bajo Cauca</v>
      </c>
      <c r="P282" s="16" t="str">
        <f>+VLOOKUP($M282,Municipio!$A$1:$F$126,4,FALSE)</f>
        <v>Z04</v>
      </c>
      <c r="Q282" s="16" t="str">
        <f>+VLOOKUP($M282,Municipio!$A$1:$F$126,5,FALSE)</f>
        <v>BAJO CAUCA</v>
      </c>
      <c r="R282" s="16" t="str">
        <f>+VLOOKUP($M282,Municipio!$A$1:$F$126,6,FALSE)</f>
        <v>R02</v>
      </c>
      <c r="T282" s="16" t="e">
        <f>+VLOOKUP($S282,Vereda!$A$1:$F$126,2,FALSE)</f>
        <v>#N/A</v>
      </c>
      <c r="U282" s="16" t="e">
        <f>+VLOOKUP($S282,Vereda!$A$1:$F$126,3,FALSE)</f>
        <v>#N/A</v>
      </c>
      <c r="Y282" s="16" t="s">
        <v>4429</v>
      </c>
      <c r="Z282" s="93"/>
      <c r="AA282" s="16">
        <f>+VLOOKUP($Y282,Evento!$A$1:$F$128,2,FALSE)</f>
        <v>39</v>
      </c>
      <c r="AB282" s="93"/>
      <c r="AF282" s="93"/>
      <c r="AG282" s="93"/>
      <c r="AY282" s="101">
        <v>201300327433</v>
      </c>
      <c r="BB282" s="93"/>
      <c r="BC282" s="93"/>
      <c r="BD282" s="93"/>
      <c r="BE282" s="93"/>
      <c r="BF282" s="93"/>
      <c r="BG282" s="93"/>
      <c r="BH282" s="93"/>
      <c r="BI282" s="93"/>
      <c r="BJ282" s="93"/>
      <c r="BK282" s="93"/>
      <c r="BL282" s="93"/>
      <c r="BM282" s="93"/>
      <c r="BN282" s="93"/>
      <c r="BO282" s="93"/>
      <c r="BP282" s="93"/>
      <c r="BQ282" s="93"/>
      <c r="BR282" s="93"/>
      <c r="BS282" s="93"/>
      <c r="BT282" s="93"/>
      <c r="BU282" s="93"/>
      <c r="BV282" s="93"/>
      <c r="BW282" s="93"/>
      <c r="BX282" s="93"/>
      <c r="BY282" s="93"/>
      <c r="BZ282" s="93"/>
      <c r="CA282" s="93"/>
      <c r="CB282" s="93"/>
      <c r="CC282" s="93"/>
      <c r="CD282" s="93"/>
      <c r="CE282" s="103"/>
      <c r="CQ282" s="103" t="s">
        <v>4839</v>
      </c>
      <c r="CS282" s="16"/>
    </row>
    <row r="283" spans="1:97" ht="13.5" customHeight="1" x14ac:dyDescent="0.2">
      <c r="A283" s="16" t="s">
        <v>4510</v>
      </c>
      <c r="B283" s="16" t="str">
        <f t="shared" si="4"/>
        <v>08</v>
      </c>
      <c r="C283" s="16">
        <v>2013</v>
      </c>
      <c r="D283" s="16">
        <v>201308</v>
      </c>
      <c r="E283" s="105">
        <v>41499</v>
      </c>
      <c r="F283" s="108">
        <v>41499</v>
      </c>
      <c r="G283" s="85">
        <v>1</v>
      </c>
      <c r="H283" s="85" t="s">
        <v>4463</v>
      </c>
      <c r="I283" s="16" t="s">
        <v>4285</v>
      </c>
      <c r="J283" s="16" t="str">
        <f>+VLOOKUP($I283,Responsable!$A$1:$F$128,2,FALSE)</f>
        <v>ana.alvarez@antioquia.gov.co</v>
      </c>
      <c r="K283" s="16" t="str">
        <f>+VLOOKUP($I283,Responsable!$A$1:$F$128,3,FALSE)</f>
        <v>3217707985-3136236780</v>
      </c>
      <c r="L283" s="16">
        <f>+VLOOKUP($I283,Responsable!$A$1:$F$128,4,FALSE)</f>
        <v>8862</v>
      </c>
      <c r="M283" s="93" t="s">
        <v>199</v>
      </c>
      <c r="N283" s="16" t="str">
        <f>+VLOOKUP($M283,Municipio!$A$1:$F$126,2,FALSE)</f>
        <v>05411</v>
      </c>
      <c r="O283" s="16" t="str">
        <f>+VLOOKUP($M283,Municipio!$A$1:$F$126,3,FALSE)</f>
        <v>Cauca Medio</v>
      </c>
      <c r="P283" s="16" t="str">
        <f>+VLOOKUP($M283,Municipio!$A$1:$F$126,4,FALSE)</f>
        <v>Z14</v>
      </c>
      <c r="Q283" s="16" t="str">
        <f>+VLOOKUP($M283,Municipio!$A$1:$F$126,5,FALSE)</f>
        <v>OCCIDENTE</v>
      </c>
      <c r="R283" s="16" t="str">
        <f>+VLOOKUP($M283,Municipio!$A$1:$F$126,6,FALSE)</f>
        <v>R06</v>
      </c>
      <c r="T283" s="16" t="e">
        <f>+VLOOKUP($S283,Vereda!$A$1:$F$126,2,FALSE)</f>
        <v>#N/A</v>
      </c>
      <c r="U283" s="16" t="e">
        <f>+VLOOKUP($S283,Vereda!$A$1:$F$126,3,FALSE)</f>
        <v>#N/A</v>
      </c>
      <c r="Y283" s="16" t="s">
        <v>4429</v>
      </c>
      <c r="Z283" s="93"/>
      <c r="AA283" s="16">
        <f>+VLOOKUP($Y283,Evento!$A$1:$F$128,2,FALSE)</f>
        <v>39</v>
      </c>
      <c r="AB283" s="93"/>
      <c r="AF283" s="93"/>
      <c r="AG283" s="93"/>
      <c r="AY283" s="101">
        <v>201300328158</v>
      </c>
      <c r="BB283" s="93"/>
      <c r="BC283" s="93"/>
      <c r="BD283" s="93"/>
      <c r="BE283" s="93"/>
      <c r="BF283" s="93"/>
      <c r="BG283" s="93"/>
      <c r="BH283" s="93"/>
      <c r="BI283" s="93"/>
      <c r="BJ283" s="93"/>
      <c r="BK283" s="93"/>
      <c r="BL283" s="93"/>
      <c r="BM283" s="93"/>
      <c r="BN283" s="93"/>
      <c r="BO283" s="93"/>
      <c r="BP283" s="93"/>
      <c r="BQ283" s="93"/>
      <c r="BR283" s="93"/>
      <c r="BS283" s="93"/>
      <c r="BT283" s="93"/>
      <c r="BU283" s="93"/>
      <c r="BV283" s="93"/>
      <c r="BW283" s="93"/>
      <c r="BX283" s="93"/>
      <c r="BY283" s="93"/>
      <c r="BZ283" s="93"/>
      <c r="CA283" s="93"/>
      <c r="CB283" s="93"/>
      <c r="CC283" s="93"/>
      <c r="CD283" s="93"/>
      <c r="CE283" s="103"/>
      <c r="CQ283" s="103" t="s">
        <v>4840</v>
      </c>
      <c r="CS283" s="16"/>
    </row>
    <row r="284" spans="1:97" ht="13.5" customHeight="1" x14ac:dyDescent="0.2">
      <c r="A284" s="16" t="s">
        <v>4510</v>
      </c>
      <c r="B284" s="16" t="str">
        <f t="shared" si="4"/>
        <v>08</v>
      </c>
      <c r="C284" s="16">
        <v>2013</v>
      </c>
      <c r="D284" s="16">
        <v>201308</v>
      </c>
      <c r="E284" s="105">
        <v>41499</v>
      </c>
      <c r="F284" s="108">
        <v>41500</v>
      </c>
      <c r="G284" s="85">
        <v>1</v>
      </c>
      <c r="H284" s="85" t="s">
        <v>4463</v>
      </c>
      <c r="I284" s="16" t="s">
        <v>4285</v>
      </c>
      <c r="J284" s="16" t="str">
        <f>+VLOOKUP($I284,Responsable!$A$1:$F$128,2,FALSE)</f>
        <v>ana.alvarez@antioquia.gov.co</v>
      </c>
      <c r="K284" s="16" t="str">
        <f>+VLOOKUP($I284,Responsable!$A$1:$F$128,3,FALSE)</f>
        <v>3217707985-3136236780</v>
      </c>
      <c r="L284" s="16">
        <f>+VLOOKUP($I284,Responsable!$A$1:$F$128,4,FALSE)</f>
        <v>8862</v>
      </c>
      <c r="M284" s="93" t="s">
        <v>128</v>
      </c>
      <c r="N284" s="16" t="str">
        <f>+VLOOKUP($M284,Municipio!$A$1:$F$126,2,FALSE)</f>
        <v>05197</v>
      </c>
      <c r="O284" s="16" t="str">
        <f>+VLOOKUP($M284,Municipio!$A$1:$F$126,3,FALSE)</f>
        <v>Bosques</v>
      </c>
      <c r="P284" s="16" t="str">
        <f>+VLOOKUP($M284,Municipio!$A$1:$F$126,4,FALSE)</f>
        <v>Z17</v>
      </c>
      <c r="Q284" s="16" t="str">
        <f>+VLOOKUP($M284,Municipio!$A$1:$F$126,5,FALSE)</f>
        <v>ORIENTE</v>
      </c>
      <c r="R284" s="16" t="str">
        <f>+VLOOKUP($M284,Municipio!$A$1:$F$126,6,FALSE)</f>
        <v>R07</v>
      </c>
      <c r="T284" s="16" t="e">
        <f>+VLOOKUP($S284,Vereda!$A$1:$F$126,2,FALSE)</f>
        <v>#N/A</v>
      </c>
      <c r="U284" s="16" t="e">
        <f>+VLOOKUP($S284,Vereda!$A$1:$F$126,3,FALSE)</f>
        <v>#N/A</v>
      </c>
      <c r="Y284" s="16" t="s">
        <v>337</v>
      </c>
      <c r="Z284" s="93" t="s">
        <v>337</v>
      </c>
      <c r="AA284" s="16">
        <f>+VLOOKUP($Y284,Evento!$A$1:$F$128,2,FALSE)</f>
        <v>7</v>
      </c>
      <c r="AB284" s="93"/>
      <c r="AF284" s="93"/>
      <c r="AG284" s="93"/>
      <c r="AY284" s="101" t="s">
        <v>4671</v>
      </c>
      <c r="BB284" s="93"/>
      <c r="BC284" s="93"/>
      <c r="BD284" s="93"/>
      <c r="BE284" s="93"/>
      <c r="BF284" s="93"/>
      <c r="BG284" s="93"/>
      <c r="BH284" s="93"/>
      <c r="BI284" s="93"/>
      <c r="BJ284" s="93"/>
      <c r="BK284" s="93"/>
      <c r="BL284" s="93"/>
      <c r="BM284" s="93"/>
      <c r="BN284" s="93"/>
      <c r="BO284" s="93"/>
      <c r="BP284" s="93"/>
      <c r="BQ284" s="93"/>
      <c r="BR284" s="93"/>
      <c r="BS284" s="93"/>
      <c r="BT284" s="93"/>
      <c r="BU284" s="93"/>
      <c r="BV284" s="93"/>
      <c r="BW284" s="93"/>
      <c r="BX284" s="93"/>
      <c r="BY284" s="93"/>
      <c r="BZ284" s="93"/>
      <c r="CA284" s="93"/>
      <c r="CB284" s="93"/>
      <c r="CC284" s="93"/>
      <c r="CD284" s="93"/>
      <c r="CE284" s="103"/>
      <c r="CQ284" s="103" t="s">
        <v>4841</v>
      </c>
      <c r="CS284" s="16"/>
    </row>
    <row r="285" spans="1:97" ht="13.5" customHeight="1" x14ac:dyDescent="0.2">
      <c r="A285" s="16" t="s">
        <v>4510</v>
      </c>
      <c r="B285" s="16" t="str">
        <f t="shared" si="4"/>
        <v>08</v>
      </c>
      <c r="C285" s="16">
        <v>2013</v>
      </c>
      <c r="D285" s="16">
        <v>201308</v>
      </c>
      <c r="E285" s="105">
        <v>41502</v>
      </c>
      <c r="F285" s="108">
        <v>41502</v>
      </c>
      <c r="G285" s="85">
        <v>1</v>
      </c>
      <c r="H285" s="85" t="s">
        <v>4463</v>
      </c>
      <c r="I285" s="16" t="s">
        <v>4285</v>
      </c>
      <c r="J285" s="16" t="str">
        <f>+VLOOKUP($I285,Responsable!$A$1:$F$128,2,FALSE)</f>
        <v>ana.alvarez@antioquia.gov.co</v>
      </c>
      <c r="K285" s="16" t="str">
        <f>+VLOOKUP($I285,Responsable!$A$1:$F$128,3,FALSE)</f>
        <v>3217707985-3136236780</v>
      </c>
      <c r="L285" s="16">
        <f>+VLOOKUP($I285,Responsable!$A$1:$F$128,4,FALSE)</f>
        <v>8862</v>
      </c>
      <c r="M285" s="93" t="s">
        <v>191</v>
      </c>
      <c r="N285" s="16" t="str">
        <f>+VLOOKUP($M285,Municipio!$A$1:$F$126,2,FALSE)</f>
        <v>05376</v>
      </c>
      <c r="O285" s="16" t="str">
        <f>+VLOOKUP($M285,Municipio!$A$1:$F$126,3,FALSE)</f>
        <v>Valle de San Nicolás</v>
      </c>
      <c r="P285" s="16" t="str">
        <f>+VLOOKUP($M285,Municipio!$A$1:$F$126,4,FALSE)</f>
        <v>Z18</v>
      </c>
      <c r="Q285" s="16" t="str">
        <f>+VLOOKUP($M285,Municipio!$A$1:$F$126,5,FALSE)</f>
        <v>ORIENTE</v>
      </c>
      <c r="R285" s="16" t="str">
        <f>+VLOOKUP($M285,Municipio!$A$1:$F$126,6,FALSE)</f>
        <v>R07</v>
      </c>
      <c r="T285" s="16" t="e">
        <f>+VLOOKUP($S285,Vereda!$A$1:$F$126,2,FALSE)</f>
        <v>#N/A</v>
      </c>
      <c r="U285" s="16" t="e">
        <f>+VLOOKUP($S285,Vereda!$A$1:$F$126,3,FALSE)</f>
        <v>#N/A</v>
      </c>
      <c r="Y285" s="16" t="s">
        <v>4429</v>
      </c>
      <c r="Z285" s="93"/>
      <c r="AA285" s="16">
        <f>+VLOOKUP($Y285,Evento!$A$1:$F$128,2,FALSE)</f>
        <v>39</v>
      </c>
      <c r="AB285" s="93"/>
      <c r="AF285" s="93"/>
      <c r="AG285" s="93"/>
      <c r="AY285" s="101" t="s">
        <v>4842</v>
      </c>
      <c r="BB285" s="93"/>
      <c r="BC285" s="93"/>
      <c r="BD285" s="93"/>
      <c r="BE285" s="93"/>
      <c r="BF285" s="93"/>
      <c r="BG285" s="93"/>
      <c r="BH285" s="93"/>
      <c r="BI285" s="93"/>
      <c r="BJ285" s="93"/>
      <c r="BK285" s="93"/>
      <c r="BL285" s="93"/>
      <c r="BM285" s="93"/>
      <c r="BN285" s="93"/>
      <c r="BO285" s="93"/>
      <c r="BP285" s="93"/>
      <c r="BQ285" s="93"/>
      <c r="BR285" s="93"/>
      <c r="BS285" s="93"/>
      <c r="BT285" s="93"/>
      <c r="BU285" s="93"/>
      <c r="BV285" s="93"/>
      <c r="BW285" s="93"/>
      <c r="BX285" s="93"/>
      <c r="BY285" s="93"/>
      <c r="BZ285" s="93"/>
      <c r="CA285" s="93"/>
      <c r="CB285" s="93"/>
      <c r="CC285" s="93"/>
      <c r="CD285" s="93"/>
      <c r="CE285" s="103"/>
      <c r="CQ285" s="103" t="s">
        <v>4843</v>
      </c>
      <c r="CS285" s="16"/>
    </row>
    <row r="286" spans="1:97" ht="13.5" customHeight="1" x14ac:dyDescent="0.2">
      <c r="A286" s="16" t="s">
        <v>4510</v>
      </c>
      <c r="B286" s="16" t="str">
        <f t="shared" si="4"/>
        <v>08</v>
      </c>
      <c r="C286" s="16">
        <v>2013</v>
      </c>
      <c r="D286" s="16">
        <v>201308</v>
      </c>
      <c r="E286" s="105">
        <v>41512</v>
      </c>
      <c r="F286" s="108"/>
      <c r="G286" s="85">
        <v>1</v>
      </c>
      <c r="H286" s="85" t="s">
        <v>4463</v>
      </c>
      <c r="I286" s="16" t="s">
        <v>4285</v>
      </c>
      <c r="J286" s="16" t="str">
        <f>+VLOOKUP($I286,Responsable!$A$1:$F$128,2,FALSE)</f>
        <v>ana.alvarez@antioquia.gov.co</v>
      </c>
      <c r="K286" s="16" t="str">
        <f>+VLOOKUP($I286,Responsable!$A$1:$F$128,3,FALSE)</f>
        <v>3217707985-3136236780</v>
      </c>
      <c r="L286" s="16">
        <f>+VLOOKUP($I286,Responsable!$A$1:$F$128,4,FALSE)</f>
        <v>8862</v>
      </c>
      <c r="M286" s="93" t="s">
        <v>12</v>
      </c>
      <c r="N286" s="16" t="str">
        <f>+VLOOKUP($M286,Municipio!$A$1:$F$126,2,FALSE)</f>
        <v>05004</v>
      </c>
      <c r="O286" s="16" t="str">
        <f>+VLOOKUP($M286,Municipio!$A$1:$F$126,3,FALSE)</f>
        <v>Cuenca del Río Sucio</v>
      </c>
      <c r="P286" s="16" t="str">
        <f>+VLOOKUP($M286,Municipio!$A$1:$F$126,4,FALSE)</f>
        <v>Z13</v>
      </c>
      <c r="Q286" s="16" t="str">
        <f>+VLOOKUP($M286,Municipio!$A$1:$F$126,5,FALSE)</f>
        <v>OCCIDENTE</v>
      </c>
      <c r="R286" s="16" t="str">
        <f>+VLOOKUP($M286,Municipio!$A$1:$F$126,6,FALSE)</f>
        <v>R06</v>
      </c>
      <c r="T286" s="16" t="e">
        <f>+VLOOKUP($S286,Vereda!$A$1:$F$126,2,FALSE)</f>
        <v>#N/A</v>
      </c>
      <c r="U286" s="16" t="e">
        <f>+VLOOKUP($S286,Vereda!$A$1:$F$126,3,FALSE)</f>
        <v>#N/A</v>
      </c>
      <c r="Y286" s="16" t="s">
        <v>337</v>
      </c>
      <c r="Z286" s="93" t="s">
        <v>4594</v>
      </c>
      <c r="AA286" s="16">
        <f>+VLOOKUP($Y286,Evento!$A$1:$F$128,2,FALSE)</f>
        <v>7</v>
      </c>
      <c r="AB286" s="93"/>
      <c r="AF286" s="93"/>
      <c r="AG286" s="93"/>
      <c r="AY286" s="101" t="s">
        <v>4671</v>
      </c>
      <c r="BB286" s="93"/>
      <c r="BC286" s="93"/>
      <c r="BD286" s="93"/>
      <c r="BE286" s="93"/>
      <c r="BF286" s="93"/>
      <c r="BG286" s="93"/>
      <c r="BH286" s="93"/>
      <c r="BI286" s="93"/>
      <c r="BJ286" s="93"/>
      <c r="BK286" s="93"/>
      <c r="BL286" s="93"/>
      <c r="BM286" s="93"/>
      <c r="BN286" s="93"/>
      <c r="BO286" s="93"/>
      <c r="BP286" s="93"/>
      <c r="BQ286" s="93"/>
      <c r="BR286" s="93"/>
      <c r="BS286" s="93"/>
      <c r="BT286" s="93"/>
      <c r="BU286" s="93"/>
      <c r="BV286" s="93"/>
      <c r="BW286" s="93"/>
      <c r="BX286" s="93"/>
      <c r="BY286" s="93"/>
      <c r="BZ286" s="93"/>
      <c r="CA286" s="93"/>
      <c r="CB286" s="93"/>
      <c r="CC286" s="93"/>
      <c r="CD286" s="93"/>
      <c r="CE286" s="103"/>
      <c r="CQ286" s="103" t="s">
        <v>4844</v>
      </c>
      <c r="CS286" s="16"/>
    </row>
    <row r="287" spans="1:97" ht="13.5" customHeight="1" x14ac:dyDescent="0.2">
      <c r="A287" s="16" t="s">
        <v>4510</v>
      </c>
      <c r="B287" s="16" t="str">
        <f t="shared" ref="B287:B350" si="5">MID(D287,5,2)</f>
        <v>08</v>
      </c>
      <c r="C287" s="16">
        <v>2013</v>
      </c>
      <c r="D287" s="16">
        <v>201308</v>
      </c>
      <c r="E287" s="105">
        <v>41512</v>
      </c>
      <c r="F287" s="108"/>
      <c r="G287" s="85">
        <v>1</v>
      </c>
      <c r="H287" s="85" t="s">
        <v>4463</v>
      </c>
      <c r="I287" s="16" t="s">
        <v>4285</v>
      </c>
      <c r="J287" s="16" t="str">
        <f>+VLOOKUP($I287,Responsable!$A$1:$F$128,2,FALSE)</f>
        <v>ana.alvarez@antioquia.gov.co</v>
      </c>
      <c r="K287" s="16" t="str">
        <f>+VLOOKUP($I287,Responsable!$A$1:$F$128,3,FALSE)</f>
        <v>3217707985-3136236780</v>
      </c>
      <c r="L287" s="16">
        <f>+VLOOKUP($I287,Responsable!$A$1:$F$128,4,FALSE)</f>
        <v>8862</v>
      </c>
      <c r="M287" s="93" t="s">
        <v>168</v>
      </c>
      <c r="N287" s="16" t="str">
        <f>+VLOOKUP($M287,Municipio!$A$1:$F$126,2,FALSE)</f>
        <v>05310</v>
      </c>
      <c r="O287" s="16" t="str">
        <f>+VLOOKUP($M287,Municipio!$A$1:$F$126,3,FALSE)</f>
        <v xml:space="preserve">Río Porce </v>
      </c>
      <c r="P287" s="16" t="str">
        <f>+VLOOKUP($M287,Municipio!$A$1:$F$126,4,FALSE)</f>
        <v>Z09</v>
      </c>
      <c r="Q287" s="16" t="str">
        <f>+VLOOKUP($M287,Municipio!$A$1:$F$126,5,FALSE)</f>
        <v>NORTE</v>
      </c>
      <c r="R287" s="16" t="str">
        <f>+VLOOKUP($M287,Municipio!$A$1:$F$126,6,FALSE)</f>
        <v>R05</v>
      </c>
      <c r="T287" s="16" t="e">
        <f>+VLOOKUP($S287,Vereda!$A$1:$F$126,2,FALSE)</f>
        <v>#N/A</v>
      </c>
      <c r="U287" s="16" t="e">
        <f>+VLOOKUP($S287,Vereda!$A$1:$F$126,3,FALSE)</f>
        <v>#N/A</v>
      </c>
      <c r="Y287" s="16" t="s">
        <v>349</v>
      </c>
      <c r="Z287" s="93" t="s">
        <v>349</v>
      </c>
      <c r="AA287" s="16">
        <f>+VLOOKUP($Y287,Evento!$A$1:$F$128,2,FALSE)</f>
        <v>19</v>
      </c>
      <c r="AB287" s="93"/>
      <c r="AF287" s="93"/>
      <c r="AG287" s="93"/>
      <c r="AY287" s="101" t="s">
        <v>4671</v>
      </c>
      <c r="BB287" s="93"/>
      <c r="BC287" s="93"/>
      <c r="BD287" s="93"/>
      <c r="BE287" s="93"/>
      <c r="BF287" s="93"/>
      <c r="BG287" s="93"/>
      <c r="BH287" s="93"/>
      <c r="BI287" s="93"/>
      <c r="BJ287" s="93"/>
      <c r="BK287" s="93"/>
      <c r="BL287" s="93"/>
      <c r="BM287" s="93"/>
      <c r="BN287" s="93"/>
      <c r="BO287" s="93"/>
      <c r="BP287" s="93"/>
      <c r="BQ287" s="93"/>
      <c r="BR287" s="93"/>
      <c r="BS287" s="93"/>
      <c r="BT287" s="93"/>
      <c r="BU287" s="93"/>
      <c r="BV287" s="93"/>
      <c r="BW287" s="93"/>
      <c r="BX287" s="93"/>
      <c r="BY287" s="93"/>
      <c r="BZ287" s="93"/>
      <c r="CA287" s="93"/>
      <c r="CB287" s="93"/>
      <c r="CC287" s="93"/>
      <c r="CD287" s="93"/>
      <c r="CE287" s="103"/>
      <c r="CQ287" s="103" t="s">
        <v>4845</v>
      </c>
      <c r="CS287" s="16"/>
    </row>
    <row r="288" spans="1:97" ht="13.5" customHeight="1" x14ac:dyDescent="0.2">
      <c r="A288" s="16" t="s">
        <v>4510</v>
      </c>
      <c r="B288" s="16" t="str">
        <f t="shared" si="5"/>
        <v>08</v>
      </c>
      <c r="C288" s="16">
        <v>2013</v>
      </c>
      <c r="D288" s="16">
        <v>201308</v>
      </c>
      <c r="E288" s="105">
        <v>41507</v>
      </c>
      <c r="F288" s="108"/>
      <c r="G288" s="85">
        <v>1</v>
      </c>
      <c r="H288" s="85" t="s">
        <v>4463</v>
      </c>
      <c r="I288" s="16" t="s">
        <v>4285</v>
      </c>
      <c r="J288" s="16" t="str">
        <f>+VLOOKUP($I288,Responsable!$A$1:$F$128,2,FALSE)</f>
        <v>ana.alvarez@antioquia.gov.co</v>
      </c>
      <c r="K288" s="16" t="str">
        <f>+VLOOKUP($I288,Responsable!$A$1:$F$128,3,FALSE)</f>
        <v>3217707985-3136236780</v>
      </c>
      <c r="L288" s="16">
        <f>+VLOOKUP($I288,Responsable!$A$1:$F$128,4,FALSE)</f>
        <v>8862</v>
      </c>
      <c r="M288" s="93" t="s">
        <v>288</v>
      </c>
      <c r="N288" s="16" t="str">
        <f>+VLOOKUP($M288,Municipio!$A$1:$F$126,2,FALSE)</f>
        <v>05790</v>
      </c>
      <c r="O288" s="16" t="str">
        <f>+VLOOKUP($M288,Municipio!$A$1:$F$126,3,FALSE)</f>
        <v>Bajo Cauca</v>
      </c>
      <c r="P288" s="16" t="str">
        <f>+VLOOKUP($M288,Municipio!$A$1:$F$126,4,FALSE)</f>
        <v>Z04</v>
      </c>
      <c r="Q288" s="16" t="str">
        <f>+VLOOKUP($M288,Municipio!$A$1:$F$126,5,FALSE)</f>
        <v>BAJO CAUCA</v>
      </c>
      <c r="R288" s="16" t="str">
        <f>+VLOOKUP($M288,Municipio!$A$1:$F$126,6,FALSE)</f>
        <v>R02</v>
      </c>
      <c r="T288" s="16" t="e">
        <f>+VLOOKUP($S288,Vereda!$A$1:$F$126,2,FALSE)</f>
        <v>#N/A</v>
      </c>
      <c r="U288" s="16" t="e">
        <f>+VLOOKUP($S288,Vereda!$A$1:$F$126,3,FALSE)</f>
        <v>#N/A</v>
      </c>
      <c r="Y288" s="16" t="s">
        <v>4429</v>
      </c>
      <c r="Z288" s="93" t="s">
        <v>4532</v>
      </c>
      <c r="AA288" s="16">
        <f>+VLOOKUP($Y288,Evento!$A$1:$F$128,2,FALSE)</f>
        <v>39</v>
      </c>
      <c r="AB288" s="93"/>
      <c r="AF288" s="93"/>
      <c r="AG288" s="93"/>
      <c r="AY288" s="101" t="s">
        <v>4671</v>
      </c>
      <c r="BB288" s="93"/>
      <c r="BC288" s="93"/>
      <c r="BD288" s="93"/>
      <c r="BE288" s="93"/>
      <c r="BF288" s="93"/>
      <c r="BG288" s="93"/>
      <c r="BH288" s="93"/>
      <c r="BI288" s="93"/>
      <c r="BJ288" s="93"/>
      <c r="BK288" s="93"/>
      <c r="BL288" s="93"/>
      <c r="BM288" s="93"/>
      <c r="BN288" s="93"/>
      <c r="BO288" s="93"/>
      <c r="BP288" s="93"/>
      <c r="BQ288" s="93"/>
      <c r="BR288" s="93"/>
      <c r="BS288" s="93"/>
      <c r="BT288" s="93"/>
      <c r="BU288" s="93"/>
      <c r="BV288" s="93"/>
      <c r="BW288" s="93"/>
      <c r="BX288" s="93"/>
      <c r="BY288" s="93"/>
      <c r="BZ288" s="93"/>
      <c r="CA288" s="93"/>
      <c r="CB288" s="93"/>
      <c r="CC288" s="93"/>
      <c r="CD288" s="93"/>
      <c r="CE288" s="103"/>
      <c r="CQ288" s="103" t="s">
        <v>4846</v>
      </c>
      <c r="CS288" s="16"/>
    </row>
    <row r="289" spans="1:97" ht="13.5" customHeight="1" x14ac:dyDescent="0.2">
      <c r="A289" s="16" t="s">
        <v>4510</v>
      </c>
      <c r="B289" s="16" t="str">
        <f t="shared" si="5"/>
        <v>08</v>
      </c>
      <c r="C289" s="16">
        <v>2013</v>
      </c>
      <c r="D289" s="16">
        <v>201308</v>
      </c>
      <c r="E289" s="105">
        <v>41501</v>
      </c>
      <c r="F289" s="108"/>
      <c r="G289" s="85">
        <v>1</v>
      </c>
      <c r="H289" s="85" t="s">
        <v>4463</v>
      </c>
      <c r="I289" s="16" t="s">
        <v>4285</v>
      </c>
      <c r="J289" s="16" t="str">
        <f>+VLOOKUP($I289,Responsable!$A$1:$F$128,2,FALSE)</f>
        <v>ana.alvarez@antioquia.gov.co</v>
      </c>
      <c r="K289" s="16" t="str">
        <f>+VLOOKUP($I289,Responsable!$A$1:$F$128,3,FALSE)</f>
        <v>3217707985-3136236780</v>
      </c>
      <c r="L289" s="16">
        <f>+VLOOKUP($I289,Responsable!$A$1:$F$128,4,FALSE)</f>
        <v>8862</v>
      </c>
      <c r="M289" s="93" t="s">
        <v>18</v>
      </c>
      <c r="N289" s="16" t="str">
        <f>+VLOOKUP($M289,Municipio!$A$1:$F$126,2,FALSE)</f>
        <v>05021</v>
      </c>
      <c r="O289" s="16" t="str">
        <f>+VLOOKUP($M289,Municipio!$A$1:$F$126,3,FALSE)</f>
        <v>Embalses</v>
      </c>
      <c r="P289" s="16" t="str">
        <f>+VLOOKUP($M289,Municipio!$A$1:$F$126,4,FALSE)</f>
        <v>Z16</v>
      </c>
      <c r="Q289" s="16" t="str">
        <f>+VLOOKUP($M289,Municipio!$A$1:$F$126,5,FALSE)</f>
        <v>ORIENTE</v>
      </c>
      <c r="R289" s="16" t="str">
        <f>+VLOOKUP($M289,Municipio!$A$1:$F$126,6,FALSE)</f>
        <v>R07</v>
      </c>
      <c r="T289" s="16" t="e">
        <f>+VLOOKUP($S289,Vereda!$A$1:$F$126,2,FALSE)</f>
        <v>#N/A</v>
      </c>
      <c r="U289" s="16" t="e">
        <f>+VLOOKUP($S289,Vereda!$A$1:$F$126,3,FALSE)</f>
        <v>#N/A</v>
      </c>
      <c r="Y289" s="16" t="s">
        <v>337</v>
      </c>
      <c r="Z289" s="93" t="s">
        <v>4594</v>
      </c>
      <c r="AA289" s="16">
        <f>+VLOOKUP($Y289,Evento!$A$1:$F$128,2,FALSE)</f>
        <v>7</v>
      </c>
      <c r="AB289" s="93"/>
      <c r="AF289" s="93"/>
      <c r="AG289" s="93"/>
      <c r="AY289" s="101">
        <v>201300333393</v>
      </c>
      <c r="BB289" s="93"/>
      <c r="BC289" s="93"/>
      <c r="BD289" s="93"/>
      <c r="BE289" s="93"/>
      <c r="BF289" s="93"/>
      <c r="BG289" s="93"/>
      <c r="BH289" s="93"/>
      <c r="BI289" s="93"/>
      <c r="BJ289" s="93"/>
      <c r="BK289" s="93"/>
      <c r="BL289" s="93"/>
      <c r="BM289" s="93"/>
      <c r="BN289" s="93"/>
      <c r="BO289" s="93"/>
      <c r="BP289" s="93"/>
      <c r="BQ289" s="93"/>
      <c r="BR289" s="93"/>
      <c r="BS289" s="93"/>
      <c r="BT289" s="93"/>
      <c r="BU289" s="93"/>
      <c r="BV289" s="93"/>
      <c r="BW289" s="93"/>
      <c r="BX289" s="93"/>
      <c r="BY289" s="93"/>
      <c r="BZ289" s="93"/>
      <c r="CA289" s="93"/>
      <c r="CB289" s="93"/>
      <c r="CC289" s="93"/>
      <c r="CD289" s="93"/>
      <c r="CE289" s="103"/>
      <c r="CQ289" s="103" t="s">
        <v>4847</v>
      </c>
      <c r="CS289" s="16"/>
    </row>
    <row r="290" spans="1:97" ht="13.5" customHeight="1" x14ac:dyDescent="0.2">
      <c r="A290" s="16" t="s">
        <v>4510</v>
      </c>
      <c r="B290" s="16" t="str">
        <f t="shared" si="5"/>
        <v>08</v>
      </c>
      <c r="C290" s="16">
        <v>2013</v>
      </c>
      <c r="D290" s="16">
        <v>201308</v>
      </c>
      <c r="E290" s="105">
        <v>41501</v>
      </c>
      <c r="F290" s="108">
        <v>41514</v>
      </c>
      <c r="G290" s="85">
        <v>1</v>
      </c>
      <c r="H290" s="85" t="s">
        <v>4463</v>
      </c>
      <c r="I290" s="16" t="s">
        <v>4285</v>
      </c>
      <c r="J290" s="16" t="str">
        <f>+VLOOKUP($I290,Responsable!$A$1:$F$128,2,FALSE)</f>
        <v>ana.alvarez@antioquia.gov.co</v>
      </c>
      <c r="K290" s="16" t="str">
        <f>+VLOOKUP($I290,Responsable!$A$1:$F$128,3,FALSE)</f>
        <v>3217707985-3136236780</v>
      </c>
      <c r="L290" s="16">
        <f>+VLOOKUP($I290,Responsable!$A$1:$F$128,4,FALSE)</f>
        <v>8862</v>
      </c>
      <c r="M290" s="93" t="s">
        <v>320</v>
      </c>
      <c r="N290" s="16" t="str">
        <f>+VLOOKUP($M290,Municipio!$A$1:$F$126,2,FALSE)</f>
        <v>05895</v>
      </c>
      <c r="O290" s="16" t="str">
        <f>+VLOOKUP($M290,Municipio!$A$1:$F$126,3,FALSE)</f>
        <v>Bajo Cauca</v>
      </c>
      <c r="P290" s="16" t="str">
        <f>+VLOOKUP($M290,Municipio!$A$1:$F$126,4,FALSE)</f>
        <v>Z04</v>
      </c>
      <c r="Q290" s="16" t="str">
        <f>+VLOOKUP($M290,Municipio!$A$1:$F$126,5,FALSE)</f>
        <v>BAJO CAUCA</v>
      </c>
      <c r="R290" s="16" t="str">
        <f>+VLOOKUP($M290,Municipio!$A$1:$F$126,6,FALSE)</f>
        <v>R02</v>
      </c>
      <c r="T290" s="16" t="e">
        <f>+VLOOKUP($S290,Vereda!$A$1:$F$126,2,FALSE)</f>
        <v>#N/A</v>
      </c>
      <c r="U290" s="16" t="e">
        <f>+VLOOKUP($S290,Vereda!$A$1:$F$126,3,FALSE)</f>
        <v>#N/A</v>
      </c>
      <c r="Y290" s="16" t="s">
        <v>4429</v>
      </c>
      <c r="Z290" s="93" t="s">
        <v>4532</v>
      </c>
      <c r="AA290" s="16">
        <f>+VLOOKUP($Y290,Evento!$A$1:$F$128,2,FALSE)</f>
        <v>39</v>
      </c>
      <c r="AB290" s="93"/>
      <c r="AF290" s="93"/>
      <c r="AG290" s="93"/>
      <c r="AY290" s="101">
        <v>201300333243</v>
      </c>
      <c r="BB290" s="93"/>
      <c r="BC290" s="93"/>
      <c r="BD290" s="93"/>
      <c r="BE290" s="93"/>
      <c r="BF290" s="93"/>
      <c r="BG290" s="93"/>
      <c r="BH290" s="93"/>
      <c r="BI290" s="93"/>
      <c r="BJ290" s="93"/>
      <c r="BK290" s="93"/>
      <c r="BL290" s="93"/>
      <c r="BM290" s="93"/>
      <c r="BN290" s="93"/>
      <c r="BO290" s="93"/>
      <c r="BP290" s="93"/>
      <c r="BQ290" s="93"/>
      <c r="BR290" s="93"/>
      <c r="BS290" s="93"/>
      <c r="BT290" s="93"/>
      <c r="BU290" s="93"/>
      <c r="BV290" s="93"/>
      <c r="BW290" s="93"/>
      <c r="BX290" s="93"/>
      <c r="BY290" s="93"/>
      <c r="BZ290" s="93"/>
      <c r="CA290" s="93"/>
      <c r="CB290" s="93"/>
      <c r="CC290" s="93"/>
      <c r="CD290" s="93"/>
      <c r="CE290" s="103"/>
      <c r="CQ290" s="103" t="s">
        <v>4848</v>
      </c>
      <c r="CS290" s="16"/>
    </row>
    <row r="291" spans="1:97" ht="13.5" customHeight="1" x14ac:dyDescent="0.2">
      <c r="A291" s="16" t="s">
        <v>4510</v>
      </c>
      <c r="B291" s="16" t="str">
        <f t="shared" si="5"/>
        <v>08</v>
      </c>
      <c r="C291" s="16">
        <v>2013</v>
      </c>
      <c r="D291" s="16">
        <v>201308</v>
      </c>
      <c r="E291" s="105">
        <v>41502</v>
      </c>
      <c r="F291" s="108">
        <v>41514</v>
      </c>
      <c r="G291" s="85">
        <v>1</v>
      </c>
      <c r="H291" s="85" t="s">
        <v>4463</v>
      </c>
      <c r="I291" s="16" t="s">
        <v>4285</v>
      </c>
      <c r="J291" s="16" t="str">
        <f>+VLOOKUP($I291,Responsable!$A$1:$F$128,2,FALSE)</f>
        <v>ana.alvarez@antioquia.gov.co</v>
      </c>
      <c r="K291" s="16" t="str">
        <f>+VLOOKUP($I291,Responsable!$A$1:$F$128,3,FALSE)</f>
        <v>3217707985-3136236780</v>
      </c>
      <c r="L291" s="16">
        <f>+VLOOKUP($I291,Responsable!$A$1:$F$128,4,FALSE)</f>
        <v>8862</v>
      </c>
      <c r="M291" s="93" t="s">
        <v>199</v>
      </c>
      <c r="N291" s="16" t="str">
        <f>+VLOOKUP($M291,Municipio!$A$1:$F$126,2,FALSE)</f>
        <v>05411</v>
      </c>
      <c r="O291" s="16" t="str">
        <f>+VLOOKUP($M291,Municipio!$A$1:$F$126,3,FALSE)</f>
        <v>Cauca Medio</v>
      </c>
      <c r="P291" s="16" t="str">
        <f>+VLOOKUP($M291,Municipio!$A$1:$F$126,4,FALSE)</f>
        <v>Z14</v>
      </c>
      <c r="Q291" s="16" t="str">
        <f>+VLOOKUP($M291,Municipio!$A$1:$F$126,5,FALSE)</f>
        <v>OCCIDENTE</v>
      </c>
      <c r="R291" s="16" t="str">
        <f>+VLOOKUP($M291,Municipio!$A$1:$F$126,6,FALSE)</f>
        <v>R06</v>
      </c>
      <c r="T291" s="16" t="e">
        <f>+VLOOKUP($S291,Vereda!$A$1:$F$126,2,FALSE)</f>
        <v>#N/A</v>
      </c>
      <c r="U291" s="16" t="e">
        <f>+VLOOKUP($S291,Vereda!$A$1:$F$126,3,FALSE)</f>
        <v>#N/A</v>
      </c>
      <c r="Y291" s="16" t="s">
        <v>4429</v>
      </c>
      <c r="Z291" s="93"/>
      <c r="AA291" s="16">
        <f>+VLOOKUP($Y291,Evento!$A$1:$F$128,2,FALSE)</f>
        <v>39</v>
      </c>
      <c r="AB291" s="93"/>
      <c r="AF291" s="93"/>
      <c r="AG291" s="93"/>
      <c r="AY291" s="101">
        <v>201300335656</v>
      </c>
      <c r="BB291" s="93"/>
      <c r="BC291" s="93"/>
      <c r="BD291" s="93"/>
      <c r="BE291" s="93"/>
      <c r="BF291" s="93"/>
      <c r="BG291" s="93"/>
      <c r="BH291" s="93"/>
      <c r="BI291" s="93"/>
      <c r="BJ291" s="93"/>
      <c r="BK291" s="93"/>
      <c r="BL291" s="93"/>
      <c r="BM291" s="93"/>
      <c r="BN291" s="93"/>
      <c r="BO291" s="93"/>
      <c r="BP291" s="93"/>
      <c r="BQ291" s="93"/>
      <c r="BR291" s="93"/>
      <c r="BS291" s="93"/>
      <c r="BT291" s="93"/>
      <c r="BU291" s="93"/>
      <c r="BV291" s="93"/>
      <c r="BW291" s="93"/>
      <c r="BX291" s="93"/>
      <c r="BY291" s="93"/>
      <c r="BZ291" s="93"/>
      <c r="CA291" s="93"/>
      <c r="CB291" s="93"/>
      <c r="CC291" s="93"/>
      <c r="CD291" s="93"/>
      <c r="CE291" s="103"/>
      <c r="CQ291" s="103" t="s">
        <v>4849</v>
      </c>
      <c r="CS291" s="16"/>
    </row>
    <row r="292" spans="1:97" ht="13.5" customHeight="1" x14ac:dyDescent="0.2">
      <c r="A292" s="16" t="s">
        <v>4510</v>
      </c>
      <c r="B292" s="16" t="str">
        <f t="shared" si="5"/>
        <v>08</v>
      </c>
      <c r="C292" s="16">
        <v>2013</v>
      </c>
      <c r="D292" s="16">
        <v>201308</v>
      </c>
      <c r="E292" s="105">
        <v>41502</v>
      </c>
      <c r="F292" s="108"/>
      <c r="G292" s="85">
        <v>1</v>
      </c>
      <c r="H292" s="85" t="s">
        <v>4463</v>
      </c>
      <c r="I292" s="16" t="s">
        <v>4285</v>
      </c>
      <c r="J292" s="16" t="str">
        <f>+VLOOKUP($I292,Responsable!$A$1:$F$128,2,FALSE)</f>
        <v>ana.alvarez@antioquia.gov.co</v>
      </c>
      <c r="K292" s="16" t="str">
        <f>+VLOOKUP($I292,Responsable!$A$1:$F$128,3,FALSE)</f>
        <v>3217707985-3136236780</v>
      </c>
      <c r="L292" s="16">
        <f>+VLOOKUP($I292,Responsable!$A$1:$F$128,4,FALSE)</f>
        <v>8862</v>
      </c>
      <c r="M292" s="93" t="s">
        <v>199</v>
      </c>
      <c r="N292" s="16" t="str">
        <f>+VLOOKUP($M292,Municipio!$A$1:$F$126,2,FALSE)</f>
        <v>05411</v>
      </c>
      <c r="O292" s="16" t="str">
        <f>+VLOOKUP($M292,Municipio!$A$1:$F$126,3,FALSE)</f>
        <v>Cauca Medio</v>
      </c>
      <c r="P292" s="16" t="str">
        <f>+VLOOKUP($M292,Municipio!$A$1:$F$126,4,FALSE)</f>
        <v>Z14</v>
      </c>
      <c r="Q292" s="16" t="str">
        <f>+VLOOKUP($M292,Municipio!$A$1:$F$126,5,FALSE)</f>
        <v>OCCIDENTE</v>
      </c>
      <c r="R292" s="16" t="str">
        <f>+VLOOKUP($M292,Municipio!$A$1:$F$126,6,FALSE)</f>
        <v>R06</v>
      </c>
      <c r="T292" s="16" t="e">
        <f>+VLOOKUP($S292,Vereda!$A$1:$F$126,2,FALSE)</f>
        <v>#N/A</v>
      </c>
      <c r="U292" s="16" t="e">
        <f>+VLOOKUP($S292,Vereda!$A$1:$F$126,3,FALSE)</f>
        <v>#N/A</v>
      </c>
      <c r="Y292" s="16" t="s">
        <v>4429</v>
      </c>
      <c r="Z292" s="93"/>
      <c r="AA292" s="16">
        <f>+VLOOKUP($Y292,Evento!$A$1:$F$128,2,FALSE)</f>
        <v>39</v>
      </c>
      <c r="AB292" s="93"/>
      <c r="AF292" s="93"/>
      <c r="AG292" s="93"/>
      <c r="AY292" s="101">
        <v>201300335669</v>
      </c>
      <c r="BB292" s="93"/>
      <c r="BC292" s="93"/>
      <c r="BD292" s="93"/>
      <c r="BE292" s="93"/>
      <c r="BF292" s="93"/>
      <c r="BG292" s="93"/>
      <c r="BH292" s="93"/>
      <c r="BI292" s="93"/>
      <c r="BJ292" s="93"/>
      <c r="BK292" s="93"/>
      <c r="BL292" s="93">
        <v>104</v>
      </c>
      <c r="BM292" s="93"/>
      <c r="BN292" s="93"/>
      <c r="BO292" s="93"/>
      <c r="BP292" s="93"/>
      <c r="BQ292" s="93"/>
      <c r="BR292" s="93"/>
      <c r="BS292" s="93"/>
      <c r="BT292" s="93"/>
      <c r="BU292" s="93"/>
      <c r="BV292" s="93"/>
      <c r="BW292" s="93">
        <v>1</v>
      </c>
      <c r="BX292" s="93"/>
      <c r="BY292" s="93"/>
      <c r="BZ292" s="93"/>
      <c r="CA292" s="93"/>
      <c r="CB292" s="93"/>
      <c r="CC292" s="93"/>
      <c r="CD292" s="93"/>
      <c r="CE292" s="103"/>
      <c r="CQ292" s="103" t="s">
        <v>4850</v>
      </c>
      <c r="CS292" s="16"/>
    </row>
    <row r="293" spans="1:97" ht="13.5" customHeight="1" x14ac:dyDescent="0.2">
      <c r="A293" s="16" t="s">
        <v>4510</v>
      </c>
      <c r="B293" s="16" t="str">
        <f t="shared" si="5"/>
        <v>08</v>
      </c>
      <c r="C293" s="16">
        <v>2013</v>
      </c>
      <c r="D293" s="16">
        <v>201308</v>
      </c>
      <c r="E293" s="105">
        <v>41514</v>
      </c>
      <c r="F293" s="108">
        <v>41502</v>
      </c>
      <c r="G293" s="85">
        <v>1</v>
      </c>
      <c r="H293" s="85" t="s">
        <v>4463</v>
      </c>
      <c r="I293" s="16" t="s">
        <v>4285</v>
      </c>
      <c r="J293" s="16" t="str">
        <f>+VLOOKUP($I293,Responsable!$A$1:$F$128,2,FALSE)</f>
        <v>ana.alvarez@antioquia.gov.co</v>
      </c>
      <c r="K293" s="16" t="str">
        <f>+VLOOKUP($I293,Responsable!$A$1:$F$128,3,FALSE)</f>
        <v>3217707985-3136236780</v>
      </c>
      <c r="L293" s="16">
        <f>+VLOOKUP($I293,Responsable!$A$1:$F$128,4,FALSE)</f>
        <v>8862</v>
      </c>
      <c r="M293" s="93" t="s">
        <v>176</v>
      </c>
      <c r="N293" s="16" t="str">
        <f>+VLOOKUP($M293,Municipio!$A$1:$F$126,2,FALSE)</f>
        <v>05321</v>
      </c>
      <c r="O293" s="16" t="str">
        <f>+VLOOKUP($M293,Municipio!$A$1:$F$126,3,FALSE)</f>
        <v>Embalses</v>
      </c>
      <c r="P293" s="16" t="str">
        <f>+VLOOKUP($M293,Municipio!$A$1:$F$126,4,FALSE)</f>
        <v>Z16</v>
      </c>
      <c r="Q293" s="16" t="str">
        <f>+VLOOKUP($M293,Municipio!$A$1:$F$126,5,FALSE)</f>
        <v>ORIENTE</v>
      </c>
      <c r="R293" s="16" t="str">
        <f>+VLOOKUP($M293,Municipio!$A$1:$F$126,6,FALSE)</f>
        <v>R07</v>
      </c>
      <c r="T293" s="16" t="e">
        <f>+VLOOKUP($S293,Vereda!$A$1:$F$126,2,FALSE)</f>
        <v>#N/A</v>
      </c>
      <c r="U293" s="16" t="e">
        <f>+VLOOKUP($S293,Vereda!$A$1:$F$126,3,FALSE)</f>
        <v>#N/A</v>
      </c>
      <c r="Y293" s="16" t="s">
        <v>4429</v>
      </c>
      <c r="Z293" s="93"/>
      <c r="AA293" s="16">
        <f>+VLOOKUP($Y293,Evento!$A$1:$F$128,2,FALSE)</f>
        <v>39</v>
      </c>
      <c r="AB293" s="93"/>
      <c r="AF293" s="93"/>
      <c r="AG293" s="93"/>
      <c r="AY293" s="101">
        <v>201300335023</v>
      </c>
      <c r="BB293" s="93"/>
      <c r="BC293" s="93"/>
      <c r="BD293" s="93"/>
      <c r="BE293" s="93"/>
      <c r="BF293" s="93"/>
      <c r="BG293" s="93"/>
      <c r="BH293" s="93"/>
      <c r="BI293" s="93"/>
      <c r="BJ293" s="93"/>
      <c r="BK293" s="93"/>
      <c r="BL293" s="93"/>
      <c r="BM293" s="93"/>
      <c r="BN293" s="93"/>
      <c r="BO293" s="93"/>
      <c r="BP293" s="93"/>
      <c r="BQ293" s="93"/>
      <c r="BR293" s="93"/>
      <c r="BS293" s="93"/>
      <c r="BT293" s="93"/>
      <c r="BU293" s="93"/>
      <c r="BV293" s="93"/>
      <c r="BW293" s="93">
        <v>6</v>
      </c>
      <c r="BX293" s="93"/>
      <c r="BY293" s="93"/>
      <c r="BZ293" s="93"/>
      <c r="CA293" s="93"/>
      <c r="CB293" s="93"/>
      <c r="CC293" s="93"/>
      <c r="CD293" s="93"/>
      <c r="CE293" s="103"/>
      <c r="CQ293" s="103" t="s">
        <v>4851</v>
      </c>
      <c r="CS293" s="16"/>
    </row>
    <row r="294" spans="1:97" ht="13.5" customHeight="1" x14ac:dyDescent="0.2">
      <c r="A294" s="16" t="s">
        <v>4510</v>
      </c>
      <c r="B294" s="16" t="str">
        <f t="shared" si="5"/>
        <v>08</v>
      </c>
      <c r="C294" s="16">
        <v>2013</v>
      </c>
      <c r="D294" s="16">
        <v>201308</v>
      </c>
      <c r="E294" s="105">
        <v>41514</v>
      </c>
      <c r="F294" s="108">
        <v>41507</v>
      </c>
      <c r="G294" s="85">
        <v>1</v>
      </c>
      <c r="H294" s="85" t="s">
        <v>4463</v>
      </c>
      <c r="I294" s="16" t="s">
        <v>4285</v>
      </c>
      <c r="J294" s="16" t="str">
        <f>+VLOOKUP($I294,Responsable!$A$1:$F$128,2,FALSE)</f>
        <v>ana.alvarez@antioquia.gov.co</v>
      </c>
      <c r="K294" s="16" t="str">
        <f>+VLOOKUP($I294,Responsable!$A$1:$F$128,3,FALSE)</f>
        <v>3217707985-3136236780</v>
      </c>
      <c r="L294" s="16">
        <f>+VLOOKUP($I294,Responsable!$A$1:$F$128,4,FALSE)</f>
        <v>8862</v>
      </c>
      <c r="M294" s="93" t="s">
        <v>162</v>
      </c>
      <c r="N294" s="16" t="str">
        <f>+VLOOKUP($M294,Municipio!$A$1:$F$126,2,FALSE)</f>
        <v>05284</v>
      </c>
      <c r="O294" s="16" t="str">
        <f>+VLOOKUP($M294,Municipio!$A$1:$F$126,3,FALSE)</f>
        <v>Cuenca del Río Sucio</v>
      </c>
      <c r="P294" s="16" t="str">
        <f>+VLOOKUP($M294,Municipio!$A$1:$F$126,4,FALSE)</f>
        <v>Z13</v>
      </c>
      <c r="Q294" s="16" t="str">
        <f>+VLOOKUP($M294,Municipio!$A$1:$F$126,5,FALSE)</f>
        <v>OCCIDENTE</v>
      </c>
      <c r="R294" s="16" t="str">
        <f>+VLOOKUP($M294,Municipio!$A$1:$F$126,6,FALSE)</f>
        <v>R06</v>
      </c>
      <c r="T294" s="16" t="e">
        <f>+VLOOKUP($S294,Vereda!$A$1:$F$126,2,FALSE)</f>
        <v>#N/A</v>
      </c>
      <c r="U294" s="16" t="e">
        <f>+VLOOKUP($S294,Vereda!$A$1:$F$126,3,FALSE)</f>
        <v>#N/A</v>
      </c>
      <c r="Y294" s="85" t="s">
        <v>4531</v>
      </c>
      <c r="Z294" s="93" t="s">
        <v>4535</v>
      </c>
      <c r="AA294" s="16">
        <f>+VLOOKUP($Y294,Evento!$A$1:$F$128,2,FALSE)</f>
        <v>15</v>
      </c>
      <c r="AB294" s="93"/>
      <c r="AF294" s="93"/>
      <c r="AG294" s="93"/>
      <c r="AY294" s="101">
        <v>201300339754</v>
      </c>
      <c r="BB294" s="93"/>
      <c r="BC294" s="93"/>
      <c r="BD294" s="93"/>
      <c r="BE294" s="93"/>
      <c r="BF294" s="93"/>
      <c r="BG294" s="93"/>
      <c r="BH294" s="93"/>
      <c r="BI294" s="93"/>
      <c r="BJ294" s="93">
        <v>150</v>
      </c>
      <c r="BK294" s="93"/>
      <c r="BL294" s="93">
        <v>100</v>
      </c>
      <c r="BM294" s="93"/>
      <c r="BN294" s="93"/>
      <c r="BO294" s="93"/>
      <c r="BP294" s="93"/>
      <c r="BQ294" s="93"/>
      <c r="BR294" s="93"/>
      <c r="BS294" s="93"/>
      <c r="BT294" s="93"/>
      <c r="BU294" s="93"/>
      <c r="BV294" s="93"/>
      <c r="BW294" s="93"/>
      <c r="BX294" s="93"/>
      <c r="BY294" s="93"/>
      <c r="BZ294" s="93"/>
      <c r="CA294" s="93"/>
      <c r="CB294" s="93"/>
      <c r="CC294" s="93"/>
      <c r="CD294" s="93"/>
      <c r="CE294" s="103"/>
      <c r="CQ294" s="103" t="s">
        <v>4852</v>
      </c>
      <c r="CS294" s="16"/>
    </row>
    <row r="295" spans="1:97" ht="13.5" customHeight="1" x14ac:dyDescent="0.2">
      <c r="A295" s="16" t="s">
        <v>4510</v>
      </c>
      <c r="B295" s="16" t="str">
        <f t="shared" si="5"/>
        <v>08</v>
      </c>
      <c r="C295" s="16">
        <v>2013</v>
      </c>
      <c r="D295" s="16">
        <v>201308</v>
      </c>
      <c r="E295" s="105">
        <v>41509</v>
      </c>
      <c r="F295" s="108">
        <v>41514</v>
      </c>
      <c r="G295" s="85">
        <v>1</v>
      </c>
      <c r="H295" s="85" t="s">
        <v>4463</v>
      </c>
      <c r="I295" s="16" t="s">
        <v>4285</v>
      </c>
      <c r="J295" s="16" t="str">
        <f>+VLOOKUP($I295,Responsable!$A$1:$F$128,2,FALSE)</f>
        <v>ana.alvarez@antioquia.gov.co</v>
      </c>
      <c r="K295" s="16" t="str">
        <f>+VLOOKUP($I295,Responsable!$A$1:$F$128,3,FALSE)</f>
        <v>3217707985-3136236780</v>
      </c>
      <c r="L295" s="16">
        <f>+VLOOKUP($I295,Responsable!$A$1:$F$128,4,FALSE)</f>
        <v>8862</v>
      </c>
      <c r="M295" s="93" t="s">
        <v>232</v>
      </c>
      <c r="N295" s="16" t="str">
        <f>+VLOOKUP($M295,Municipio!$A$1:$F$126,2,FALSE)</f>
        <v>05585</v>
      </c>
      <c r="O295" s="16" t="str">
        <f>+VLOOKUP($M295,Municipio!$A$1:$F$126,3,FALSE)</f>
        <v>Ribereña</v>
      </c>
      <c r="P295" s="16" t="str">
        <f>+VLOOKUP($M295,Municipio!$A$1:$F$126,4,FALSE)</f>
        <v>Z06</v>
      </c>
      <c r="Q295" s="16" t="str">
        <f>+VLOOKUP($M295,Municipio!$A$1:$F$126,5,FALSE)</f>
        <v>MAGDALENA MEDIO</v>
      </c>
      <c r="R295" s="16" t="str">
        <f>+VLOOKUP($M295,Municipio!$A$1:$F$126,6,FALSE)</f>
        <v>R03</v>
      </c>
      <c r="T295" s="16" t="e">
        <f>+VLOOKUP($S295,Vereda!$A$1:$F$126,2,FALSE)</f>
        <v>#N/A</v>
      </c>
      <c r="U295" s="16" t="e">
        <f>+VLOOKUP($S295,Vereda!$A$1:$F$126,3,FALSE)</f>
        <v>#N/A</v>
      </c>
      <c r="Y295" s="16" t="s">
        <v>4429</v>
      </c>
      <c r="Z295" s="93"/>
      <c r="AA295" s="16">
        <f>+VLOOKUP($Y295,Evento!$A$1:$F$128,2,FALSE)</f>
        <v>39</v>
      </c>
      <c r="AB295" s="93"/>
      <c r="AF295" s="93"/>
      <c r="AG295" s="93"/>
      <c r="AY295" s="101">
        <v>201300345016</v>
      </c>
      <c r="BB295" s="93"/>
      <c r="BC295" s="93"/>
      <c r="BD295" s="93"/>
      <c r="BE295" s="93"/>
      <c r="BF295" s="93"/>
      <c r="BG295" s="93"/>
      <c r="BH295" s="93"/>
      <c r="BI295" s="93"/>
      <c r="BJ295" s="93"/>
      <c r="BK295" s="93"/>
      <c r="BL295" s="93"/>
      <c r="BM295" s="93"/>
      <c r="BN295" s="93"/>
      <c r="BO295" s="93"/>
      <c r="BP295" s="93"/>
      <c r="BQ295" s="93"/>
      <c r="BR295" s="93"/>
      <c r="BS295" s="93"/>
      <c r="BT295" s="93"/>
      <c r="BU295" s="93"/>
      <c r="BV295" s="93"/>
      <c r="BW295" s="93"/>
      <c r="BX295" s="93"/>
      <c r="BY295" s="93"/>
      <c r="BZ295" s="93"/>
      <c r="CA295" s="93"/>
      <c r="CB295" s="93"/>
      <c r="CC295" s="93"/>
      <c r="CD295" s="93"/>
      <c r="CE295" s="103"/>
      <c r="CQ295" s="103" t="s">
        <v>4853</v>
      </c>
      <c r="CS295" s="16"/>
    </row>
    <row r="296" spans="1:97" ht="13.5" customHeight="1" x14ac:dyDescent="0.2">
      <c r="A296" s="16" t="s">
        <v>4510</v>
      </c>
      <c r="B296" s="16" t="str">
        <f t="shared" si="5"/>
        <v>08</v>
      </c>
      <c r="C296" s="16">
        <v>2013</v>
      </c>
      <c r="D296" s="16">
        <v>201308</v>
      </c>
      <c r="E296" s="105">
        <v>41509</v>
      </c>
      <c r="F296" s="108">
        <v>41514</v>
      </c>
      <c r="G296" s="85">
        <v>1</v>
      </c>
      <c r="H296" s="85" t="s">
        <v>4463</v>
      </c>
      <c r="I296" s="16" t="s">
        <v>4285</v>
      </c>
      <c r="J296" s="16" t="str">
        <f>+VLOOKUP($I296,Responsable!$A$1:$F$128,2,FALSE)</f>
        <v>ana.alvarez@antioquia.gov.co</v>
      </c>
      <c r="K296" s="16" t="str">
        <f>+VLOOKUP($I296,Responsable!$A$1:$F$128,3,FALSE)</f>
        <v>3217707985-3136236780</v>
      </c>
      <c r="L296" s="16">
        <f>+VLOOKUP($I296,Responsable!$A$1:$F$128,4,FALSE)</f>
        <v>8862</v>
      </c>
      <c r="M296" s="93" t="s">
        <v>236</v>
      </c>
      <c r="N296" s="16" t="str">
        <f>+VLOOKUP($M296,Municipio!$A$1:$F$126,2,FALSE)</f>
        <v>05604</v>
      </c>
      <c r="O296" s="16" t="str">
        <f>+VLOOKUP($M296,Municipio!$A$1:$F$126,3,FALSE)</f>
        <v>Minera</v>
      </c>
      <c r="P296" s="16" t="str">
        <f>+VLOOKUP($M296,Municipio!$A$1:$F$126,4,FALSE)</f>
        <v>Z08</v>
      </c>
      <c r="Q296" s="16" t="str">
        <f>+VLOOKUP($M296,Municipio!$A$1:$F$126,5,FALSE)</f>
        <v>NORDESTE</v>
      </c>
      <c r="R296" s="16" t="str">
        <f>+VLOOKUP($M296,Municipio!$A$1:$F$126,6,FALSE)</f>
        <v>R04</v>
      </c>
      <c r="T296" s="16" t="e">
        <f>+VLOOKUP($S296,Vereda!$A$1:$F$126,2,FALSE)</f>
        <v>#N/A</v>
      </c>
      <c r="U296" s="16" t="e">
        <f>+VLOOKUP($S296,Vereda!$A$1:$F$126,3,FALSE)</f>
        <v>#N/A</v>
      </c>
      <c r="Y296" s="16" t="s">
        <v>349</v>
      </c>
      <c r="Z296" s="93" t="s">
        <v>349</v>
      </c>
      <c r="AA296" s="16">
        <f>+VLOOKUP($Y296,Evento!$A$1:$F$128,2,FALSE)</f>
        <v>19</v>
      </c>
      <c r="AB296" s="93"/>
      <c r="AF296" s="93"/>
      <c r="AG296" s="93"/>
      <c r="AY296" s="101">
        <v>201300344777</v>
      </c>
      <c r="BB296" s="93">
        <v>3</v>
      </c>
      <c r="BC296" s="93">
        <v>7</v>
      </c>
      <c r="BD296" s="93"/>
      <c r="BE296" s="93">
        <v>11</v>
      </c>
      <c r="BF296" s="93"/>
      <c r="BG296" s="93"/>
      <c r="BH296" s="93"/>
      <c r="BI296" s="93"/>
      <c r="BJ296" s="93"/>
      <c r="BK296" s="93"/>
      <c r="BL296" s="93"/>
      <c r="BM296" s="93"/>
      <c r="BN296" s="93"/>
      <c r="BO296" s="93"/>
      <c r="BP296" s="93"/>
      <c r="BQ296" s="93"/>
      <c r="BR296" s="93"/>
      <c r="BS296" s="93"/>
      <c r="BT296" s="93"/>
      <c r="BU296" s="93"/>
      <c r="BV296" s="93"/>
      <c r="BW296" s="93"/>
      <c r="BX296" s="93"/>
      <c r="BY296" s="93"/>
      <c r="BZ296" s="93"/>
      <c r="CA296" s="93"/>
      <c r="CB296" s="93"/>
      <c r="CC296" s="93"/>
      <c r="CD296" s="93"/>
      <c r="CE296" s="103"/>
      <c r="CQ296" s="103" t="s">
        <v>4854</v>
      </c>
      <c r="CS296" s="16"/>
    </row>
    <row r="297" spans="1:97" ht="13.5" customHeight="1" x14ac:dyDescent="0.2">
      <c r="A297" s="16" t="s">
        <v>4510</v>
      </c>
      <c r="B297" s="16" t="str">
        <f t="shared" si="5"/>
        <v>08</v>
      </c>
      <c r="C297" s="16">
        <v>2013</v>
      </c>
      <c r="D297" s="16">
        <v>201308</v>
      </c>
      <c r="E297" s="105">
        <v>41508</v>
      </c>
      <c r="F297" s="108">
        <v>41514</v>
      </c>
      <c r="G297" s="85">
        <v>1</v>
      </c>
      <c r="H297" s="85" t="s">
        <v>4463</v>
      </c>
      <c r="I297" s="16" t="s">
        <v>4285</v>
      </c>
      <c r="J297" s="16" t="str">
        <f>+VLOOKUP($I297,Responsable!$A$1:$F$128,2,FALSE)</f>
        <v>ana.alvarez@antioquia.gov.co</v>
      </c>
      <c r="K297" s="16" t="str">
        <f>+VLOOKUP($I297,Responsable!$A$1:$F$128,3,FALSE)</f>
        <v>3217707985-3136236780</v>
      </c>
      <c r="L297" s="16">
        <f>+VLOOKUP($I297,Responsable!$A$1:$F$128,4,FALSE)</f>
        <v>8862</v>
      </c>
      <c r="M297" s="93" t="s">
        <v>288</v>
      </c>
      <c r="N297" s="16" t="str">
        <f>+VLOOKUP($M297,Municipio!$A$1:$F$126,2,FALSE)</f>
        <v>05790</v>
      </c>
      <c r="O297" s="16" t="str">
        <f>+VLOOKUP($M297,Municipio!$A$1:$F$126,3,FALSE)</f>
        <v>Bajo Cauca</v>
      </c>
      <c r="P297" s="16" t="str">
        <f>+VLOOKUP($M297,Municipio!$A$1:$F$126,4,FALSE)</f>
        <v>Z04</v>
      </c>
      <c r="Q297" s="16" t="str">
        <f>+VLOOKUP($M297,Municipio!$A$1:$F$126,5,FALSE)</f>
        <v>BAJO CAUCA</v>
      </c>
      <c r="R297" s="16" t="str">
        <f>+VLOOKUP($M297,Municipio!$A$1:$F$126,6,FALSE)</f>
        <v>R02</v>
      </c>
      <c r="T297" s="16" t="e">
        <f>+VLOOKUP($S297,Vereda!$A$1:$F$126,2,FALSE)</f>
        <v>#N/A</v>
      </c>
      <c r="U297" s="16" t="e">
        <f>+VLOOKUP($S297,Vereda!$A$1:$F$126,3,FALSE)</f>
        <v>#N/A</v>
      </c>
      <c r="Y297" s="16" t="s">
        <v>4429</v>
      </c>
      <c r="Z297" s="93"/>
      <c r="AA297" s="16">
        <f>+VLOOKUP($Y297,Evento!$A$1:$F$128,2,FALSE)</f>
        <v>39</v>
      </c>
      <c r="AB297" s="93"/>
      <c r="AF297" s="93"/>
      <c r="AG297" s="93"/>
      <c r="AY297" s="101">
        <v>201300342950</v>
      </c>
      <c r="BB297" s="93"/>
      <c r="BC297" s="93"/>
      <c r="BD297" s="93"/>
      <c r="BE297" s="93"/>
      <c r="BF297" s="93"/>
      <c r="BG297" s="93"/>
      <c r="BH297" s="93"/>
      <c r="BI297" s="93"/>
      <c r="BJ297" s="93"/>
      <c r="BK297" s="93"/>
      <c r="BL297" s="93"/>
      <c r="BM297" s="93"/>
      <c r="BN297" s="93"/>
      <c r="BO297" s="93"/>
      <c r="BP297" s="93"/>
      <c r="BQ297" s="93"/>
      <c r="BR297" s="93"/>
      <c r="BS297" s="93"/>
      <c r="BT297" s="93"/>
      <c r="BU297" s="93"/>
      <c r="BV297" s="93"/>
      <c r="BW297" s="93"/>
      <c r="BX297" s="93"/>
      <c r="BY297" s="93"/>
      <c r="BZ297" s="93"/>
      <c r="CA297" s="93"/>
      <c r="CB297" s="93"/>
      <c r="CC297" s="93"/>
      <c r="CD297" s="93"/>
      <c r="CE297" s="103"/>
      <c r="CQ297" s="103" t="s">
        <v>4855</v>
      </c>
      <c r="CS297" s="16"/>
    </row>
    <row r="298" spans="1:97" ht="13.5" customHeight="1" x14ac:dyDescent="0.2">
      <c r="A298" s="16" t="s">
        <v>4510</v>
      </c>
      <c r="B298" s="16" t="str">
        <f t="shared" si="5"/>
        <v>08</v>
      </c>
      <c r="C298" s="16">
        <v>2013</v>
      </c>
      <c r="D298" s="16">
        <v>201308</v>
      </c>
      <c r="E298" s="105">
        <v>41507</v>
      </c>
      <c r="F298" s="108"/>
      <c r="G298" s="85">
        <v>1</v>
      </c>
      <c r="H298" s="85" t="s">
        <v>4463</v>
      </c>
      <c r="I298" s="16" t="s">
        <v>4285</v>
      </c>
      <c r="J298" s="16" t="str">
        <f>+VLOOKUP($I298,Responsable!$A$1:$F$128,2,FALSE)</f>
        <v>ana.alvarez@antioquia.gov.co</v>
      </c>
      <c r="K298" s="16" t="str">
        <f>+VLOOKUP($I298,Responsable!$A$1:$F$128,3,FALSE)</f>
        <v>3217707985-3136236780</v>
      </c>
      <c r="L298" s="16">
        <f>+VLOOKUP($I298,Responsable!$A$1:$F$128,4,FALSE)</f>
        <v>8862</v>
      </c>
      <c r="M298" s="93" t="s">
        <v>74</v>
      </c>
      <c r="N298" s="16" t="str">
        <f>+VLOOKUP($M298,Municipio!$A$1:$F$126,2,FALSE)</f>
        <v>05088</v>
      </c>
      <c r="O298" s="16" t="str">
        <f>+VLOOKUP($M298,Municipio!$A$1:$F$126,3,FALSE)</f>
        <v xml:space="preserve">Norte </v>
      </c>
      <c r="P298" s="16" t="str">
        <f>+VLOOKUP($M298,Municipio!$A$1:$F$126,4,FALSE)</f>
        <v>Z02</v>
      </c>
      <c r="Q298" s="16" t="str">
        <f>+VLOOKUP($M298,Municipio!$A$1:$F$126,5,FALSE)</f>
        <v>VALLE DE ABURRÁ</v>
      </c>
      <c r="R298" s="16" t="str">
        <f>+VLOOKUP($M298,Municipio!$A$1:$F$126,6,FALSE)</f>
        <v>R01</v>
      </c>
      <c r="T298" s="16" t="e">
        <f>+VLOOKUP($S298,Vereda!$A$1:$F$126,2,FALSE)</f>
        <v>#N/A</v>
      </c>
      <c r="U298" s="16" t="e">
        <f>+VLOOKUP($S298,Vereda!$A$1:$F$126,3,FALSE)</f>
        <v>#N/A</v>
      </c>
      <c r="Y298" s="16" t="s">
        <v>348</v>
      </c>
      <c r="Z298" s="93" t="s">
        <v>4544</v>
      </c>
      <c r="AA298" s="16">
        <f>+VLOOKUP($Y298,Evento!$A$1:$F$128,2,FALSE)</f>
        <v>18</v>
      </c>
      <c r="AB298" s="93"/>
      <c r="AF298" s="93"/>
      <c r="AG298" s="93"/>
      <c r="AY298" s="101">
        <v>201300339697</v>
      </c>
      <c r="BB298" s="93"/>
      <c r="BC298" s="93"/>
      <c r="BD298" s="93"/>
      <c r="BE298" s="93"/>
      <c r="BF298" s="93"/>
      <c r="BG298" s="93"/>
      <c r="BH298" s="93"/>
      <c r="BI298" s="93"/>
      <c r="BJ298" s="93"/>
      <c r="BK298" s="93"/>
      <c r="BL298" s="93"/>
      <c r="BM298" s="93"/>
      <c r="BN298" s="93"/>
      <c r="BO298" s="93"/>
      <c r="BP298" s="93"/>
      <c r="BQ298" s="93"/>
      <c r="BR298" s="93"/>
      <c r="BS298" s="93"/>
      <c r="BT298" s="93"/>
      <c r="BU298" s="93"/>
      <c r="BV298" s="93"/>
      <c r="BW298" s="93"/>
      <c r="BX298" s="93"/>
      <c r="BY298" s="93"/>
      <c r="BZ298" s="93"/>
      <c r="CA298" s="93"/>
      <c r="CB298" s="93"/>
      <c r="CC298" s="93"/>
      <c r="CD298" s="93"/>
      <c r="CE298" s="103"/>
      <c r="CQ298" s="103" t="s">
        <v>4856</v>
      </c>
      <c r="CS298" s="16"/>
    </row>
    <row r="299" spans="1:97" ht="13.5" customHeight="1" x14ac:dyDescent="0.2">
      <c r="A299" s="16" t="s">
        <v>4510</v>
      </c>
      <c r="B299" s="16" t="str">
        <f t="shared" si="5"/>
        <v>08</v>
      </c>
      <c r="C299" s="16">
        <v>2013</v>
      </c>
      <c r="D299" s="16">
        <v>201308</v>
      </c>
      <c r="E299" s="105">
        <v>41507</v>
      </c>
      <c r="F299" s="108"/>
      <c r="G299" s="85">
        <v>1</v>
      </c>
      <c r="H299" s="85" t="s">
        <v>4463</v>
      </c>
      <c r="I299" s="16" t="s">
        <v>4285</v>
      </c>
      <c r="J299" s="16" t="str">
        <f>+VLOOKUP($I299,Responsable!$A$1:$F$128,2,FALSE)</f>
        <v>ana.alvarez@antioquia.gov.co</v>
      </c>
      <c r="K299" s="16" t="str">
        <f>+VLOOKUP($I299,Responsable!$A$1:$F$128,3,FALSE)</f>
        <v>3217707985-3136236780</v>
      </c>
      <c r="L299" s="16">
        <f>+VLOOKUP($I299,Responsable!$A$1:$F$128,4,FALSE)</f>
        <v>8862</v>
      </c>
      <c r="M299" s="93" t="s">
        <v>64</v>
      </c>
      <c r="N299" s="16" t="str">
        <f>+VLOOKUP($M299,Municipio!$A$1:$F$126,2,FALSE)</f>
        <v>05055</v>
      </c>
      <c r="O299" s="16" t="str">
        <f>+VLOOKUP($M299,Municipio!$A$1:$F$126,3,FALSE)</f>
        <v>Páramo</v>
      </c>
      <c r="P299" s="16" t="str">
        <f>+VLOOKUP($M299,Municipio!$A$1:$F$126,4,FALSE)</f>
        <v>Z15</v>
      </c>
      <c r="Q299" s="16" t="str">
        <f>+VLOOKUP($M299,Municipio!$A$1:$F$126,5,FALSE)</f>
        <v>ORIENTE</v>
      </c>
      <c r="R299" s="16" t="str">
        <f>+VLOOKUP($M299,Municipio!$A$1:$F$126,6,FALSE)</f>
        <v>R07</v>
      </c>
      <c r="T299" s="16" t="e">
        <f>+VLOOKUP($S299,Vereda!$A$1:$F$126,2,FALSE)</f>
        <v>#N/A</v>
      </c>
      <c r="U299" s="16" t="e">
        <f>+VLOOKUP($S299,Vereda!$A$1:$F$126,3,FALSE)</f>
        <v>#N/A</v>
      </c>
      <c r="Y299" s="16" t="s">
        <v>349</v>
      </c>
      <c r="Z299" s="93" t="s">
        <v>4595</v>
      </c>
      <c r="AA299" s="16">
        <f>+VLOOKUP($Y299,Evento!$A$1:$F$128,2,FALSE)</f>
        <v>19</v>
      </c>
      <c r="AB299" s="93"/>
      <c r="AF299" s="93"/>
      <c r="AG299" s="93"/>
      <c r="AY299" s="101">
        <v>201300340016</v>
      </c>
      <c r="BB299" s="93"/>
      <c r="BC299" s="93"/>
      <c r="BD299" s="93"/>
      <c r="BE299" s="93"/>
      <c r="BF299" s="93"/>
      <c r="BG299" s="93"/>
      <c r="BH299" s="93"/>
      <c r="BI299" s="93"/>
      <c r="BJ299" s="93"/>
      <c r="BK299" s="93"/>
      <c r="BL299" s="93"/>
      <c r="BM299" s="93"/>
      <c r="BN299" s="93"/>
      <c r="BO299" s="93"/>
      <c r="BP299" s="93"/>
      <c r="BQ299" s="93"/>
      <c r="BR299" s="93"/>
      <c r="BS299" s="93"/>
      <c r="BT299" s="93"/>
      <c r="BU299" s="93"/>
      <c r="BV299" s="93"/>
      <c r="BW299" s="93"/>
      <c r="BX299" s="93"/>
      <c r="BY299" s="93"/>
      <c r="BZ299" s="93"/>
      <c r="CA299" s="93"/>
      <c r="CB299" s="93"/>
      <c r="CC299" s="93"/>
      <c r="CD299" s="93"/>
      <c r="CE299" s="103"/>
      <c r="CQ299" s="103" t="s">
        <v>4857</v>
      </c>
      <c r="CS299" s="16"/>
    </row>
    <row r="300" spans="1:97" ht="13.5" customHeight="1" x14ac:dyDescent="0.2">
      <c r="A300" s="16" t="s">
        <v>4510</v>
      </c>
      <c r="B300" s="16" t="str">
        <f t="shared" si="5"/>
        <v>08</v>
      </c>
      <c r="C300" s="16">
        <v>2013</v>
      </c>
      <c r="D300" s="16">
        <v>201308</v>
      </c>
      <c r="E300" s="105">
        <v>41514</v>
      </c>
      <c r="F300" s="108"/>
      <c r="G300" s="85">
        <v>1</v>
      </c>
      <c r="H300" s="85" t="s">
        <v>4463</v>
      </c>
      <c r="I300" s="16" t="s">
        <v>4285</v>
      </c>
      <c r="J300" s="16" t="str">
        <f>+VLOOKUP($I300,Responsable!$A$1:$F$128,2,FALSE)</f>
        <v>ana.alvarez@antioquia.gov.co</v>
      </c>
      <c r="K300" s="16" t="str">
        <f>+VLOOKUP($I300,Responsable!$A$1:$F$128,3,FALSE)</f>
        <v>3217707985-3136236780</v>
      </c>
      <c r="L300" s="16">
        <f>+VLOOKUP($I300,Responsable!$A$1:$F$128,4,FALSE)</f>
        <v>8862</v>
      </c>
      <c r="M300" s="93" t="s">
        <v>140</v>
      </c>
      <c r="N300" s="16" t="str">
        <f>+VLOOKUP($M300,Municipio!$A$1:$F$126,2,FALSE)</f>
        <v>05237</v>
      </c>
      <c r="O300" s="16" t="str">
        <f>+VLOOKUP($M300,Municipio!$A$1:$F$126,3,FALSE)</f>
        <v>Río Grande y Chico</v>
      </c>
      <c r="P300" s="16" t="str">
        <f>+VLOOKUP($M300,Municipio!$A$1:$F$126,4,FALSE)</f>
        <v>Z11</v>
      </c>
      <c r="Q300" s="16" t="str">
        <f>+VLOOKUP($M300,Municipio!$A$1:$F$126,5,FALSE)</f>
        <v>NORTE</v>
      </c>
      <c r="R300" s="16" t="str">
        <f>+VLOOKUP($M300,Municipio!$A$1:$F$126,6,FALSE)</f>
        <v>R05</v>
      </c>
      <c r="T300" s="16" t="e">
        <f>+VLOOKUP($S300,Vereda!$A$1:$F$126,2,FALSE)</f>
        <v>#N/A</v>
      </c>
      <c r="U300" s="16" t="e">
        <f>+VLOOKUP($S300,Vereda!$A$1:$F$126,3,FALSE)</f>
        <v>#N/A</v>
      </c>
      <c r="Y300" s="16" t="s">
        <v>349</v>
      </c>
      <c r="Z300" s="93" t="s">
        <v>4553</v>
      </c>
      <c r="AA300" s="16">
        <f>+VLOOKUP($Y300,Evento!$A$1:$F$128,2,FALSE)</f>
        <v>19</v>
      </c>
      <c r="AB300" s="93"/>
      <c r="AF300" s="93"/>
      <c r="AG300" s="93"/>
      <c r="AY300" s="101">
        <v>201300350903</v>
      </c>
      <c r="BB300" s="93"/>
      <c r="BC300" s="93"/>
      <c r="BD300" s="93"/>
      <c r="BE300" s="93"/>
      <c r="BF300" s="93"/>
      <c r="BG300" s="93"/>
      <c r="BH300" s="93"/>
      <c r="BI300" s="93"/>
      <c r="BJ300" s="93"/>
      <c r="BK300" s="93"/>
      <c r="BL300" s="93"/>
      <c r="BM300" s="93"/>
      <c r="BN300" s="93"/>
      <c r="BO300" s="93"/>
      <c r="BP300" s="93"/>
      <c r="BQ300" s="93"/>
      <c r="BR300" s="93"/>
      <c r="BS300" s="93"/>
      <c r="BT300" s="93"/>
      <c r="BU300" s="93"/>
      <c r="BV300" s="93"/>
      <c r="BW300" s="93"/>
      <c r="BX300" s="93"/>
      <c r="BY300" s="93"/>
      <c r="BZ300" s="93"/>
      <c r="CA300" s="93"/>
      <c r="CB300" s="93"/>
      <c r="CC300" s="93"/>
      <c r="CD300" s="93"/>
      <c r="CE300" s="103"/>
      <c r="CQ300" s="103" t="s">
        <v>4858</v>
      </c>
      <c r="CS300" s="16"/>
    </row>
    <row r="301" spans="1:97" ht="13.5" customHeight="1" x14ac:dyDescent="0.2">
      <c r="A301" s="16" t="s">
        <v>4510</v>
      </c>
      <c r="B301" s="16" t="str">
        <f t="shared" si="5"/>
        <v>08</v>
      </c>
      <c r="C301" s="16">
        <v>2013</v>
      </c>
      <c r="D301" s="16">
        <v>201308</v>
      </c>
      <c r="E301" s="105">
        <v>41514</v>
      </c>
      <c r="F301" s="108">
        <v>41513</v>
      </c>
      <c r="G301" s="85">
        <v>1</v>
      </c>
      <c r="H301" s="85" t="s">
        <v>4463</v>
      </c>
      <c r="I301" s="16" t="s">
        <v>4285</v>
      </c>
      <c r="J301" s="16" t="str">
        <f>+VLOOKUP($I301,Responsable!$A$1:$F$128,2,FALSE)</f>
        <v>ana.alvarez@antioquia.gov.co</v>
      </c>
      <c r="K301" s="16" t="str">
        <f>+VLOOKUP($I301,Responsable!$A$1:$F$128,3,FALSE)</f>
        <v>3217707985-3136236780</v>
      </c>
      <c r="L301" s="16">
        <f>+VLOOKUP($I301,Responsable!$A$1:$F$128,4,FALSE)</f>
        <v>8862</v>
      </c>
      <c r="M301" s="93" t="s">
        <v>266</v>
      </c>
      <c r="N301" s="16" t="str">
        <f>+VLOOKUP($M301,Municipio!$A$1:$F$126,2,FALSE)</f>
        <v>05667</v>
      </c>
      <c r="O301" s="16" t="str">
        <f>+VLOOKUP($M301,Municipio!$A$1:$F$126,3,FALSE)</f>
        <v>Embalses</v>
      </c>
      <c r="P301" s="16" t="str">
        <f>+VLOOKUP($M301,Municipio!$A$1:$F$126,4,FALSE)</f>
        <v>Z16</v>
      </c>
      <c r="Q301" s="16" t="str">
        <f>+VLOOKUP($M301,Municipio!$A$1:$F$126,5,FALSE)</f>
        <v>ORIENTE</v>
      </c>
      <c r="R301" s="16" t="str">
        <f>+VLOOKUP($M301,Municipio!$A$1:$F$126,6,FALSE)</f>
        <v>R07</v>
      </c>
      <c r="T301" s="16" t="e">
        <f>+VLOOKUP($S301,Vereda!$A$1:$F$126,2,FALSE)</f>
        <v>#N/A</v>
      </c>
      <c r="U301" s="16" t="e">
        <f>+VLOOKUP($S301,Vereda!$A$1:$F$126,3,FALSE)</f>
        <v>#N/A</v>
      </c>
      <c r="Y301" s="16" t="s">
        <v>337</v>
      </c>
      <c r="Z301" s="93" t="s">
        <v>337</v>
      </c>
      <c r="AA301" s="16">
        <f>+VLOOKUP($Y301,Evento!$A$1:$F$128,2,FALSE)</f>
        <v>7</v>
      </c>
      <c r="AB301" s="93"/>
      <c r="AF301" s="93"/>
      <c r="AG301" s="93"/>
      <c r="AY301" s="101">
        <v>201300350081</v>
      </c>
      <c r="BB301" s="93"/>
      <c r="BC301" s="93"/>
      <c r="BD301" s="93"/>
      <c r="BE301" s="93"/>
      <c r="BF301" s="93"/>
      <c r="BG301" s="93"/>
      <c r="BH301" s="93"/>
      <c r="BI301" s="93"/>
      <c r="BJ301" s="93"/>
      <c r="BK301" s="93"/>
      <c r="BL301" s="93"/>
      <c r="BM301" s="93"/>
      <c r="BN301" s="93"/>
      <c r="BO301" s="93"/>
      <c r="BP301" s="93"/>
      <c r="BQ301" s="93"/>
      <c r="BR301" s="93"/>
      <c r="BS301" s="93"/>
      <c r="BT301" s="93"/>
      <c r="BU301" s="93"/>
      <c r="BV301" s="93"/>
      <c r="BW301" s="93">
        <v>19</v>
      </c>
      <c r="BX301" s="93"/>
      <c r="BY301" s="93"/>
      <c r="BZ301" s="93"/>
      <c r="CA301" s="93"/>
      <c r="CB301" s="93"/>
      <c r="CC301" s="93"/>
      <c r="CD301" s="93"/>
      <c r="CE301" s="103"/>
      <c r="CQ301" s="103" t="s">
        <v>4859</v>
      </c>
      <c r="CS301" s="16"/>
    </row>
    <row r="302" spans="1:97" ht="13.5" customHeight="1" x14ac:dyDescent="0.2">
      <c r="A302" s="16" t="s">
        <v>4510</v>
      </c>
      <c r="B302" s="16" t="str">
        <f t="shared" si="5"/>
        <v>08</v>
      </c>
      <c r="C302" s="16">
        <v>2013</v>
      </c>
      <c r="D302" s="16">
        <v>201308</v>
      </c>
      <c r="E302" s="105">
        <v>41507</v>
      </c>
      <c r="F302" s="108"/>
      <c r="G302" s="85">
        <v>1</v>
      </c>
      <c r="H302" s="85" t="s">
        <v>4463</v>
      </c>
      <c r="I302" s="16" t="s">
        <v>4285</v>
      </c>
      <c r="J302" s="16" t="str">
        <f>+VLOOKUP($I302,Responsable!$A$1:$F$128,2,FALSE)</f>
        <v>ana.alvarez@antioquia.gov.co</v>
      </c>
      <c r="K302" s="16" t="str">
        <f>+VLOOKUP($I302,Responsable!$A$1:$F$128,3,FALSE)</f>
        <v>3217707985-3136236780</v>
      </c>
      <c r="L302" s="16">
        <f>+VLOOKUP($I302,Responsable!$A$1:$F$128,4,FALSE)</f>
        <v>8862</v>
      </c>
      <c r="M302" s="93" t="s">
        <v>280</v>
      </c>
      <c r="N302" s="16" t="str">
        <f>+VLOOKUP($M302,Municipio!$A$1:$F$126,2,FALSE)</f>
        <v>05736</v>
      </c>
      <c r="O302" s="16" t="str">
        <f>+VLOOKUP($M302,Municipio!$A$1:$F$126,3,FALSE)</f>
        <v>Minera</v>
      </c>
      <c r="P302" s="16" t="str">
        <f>+VLOOKUP($M302,Municipio!$A$1:$F$126,4,FALSE)</f>
        <v>Z08</v>
      </c>
      <c r="Q302" s="16" t="str">
        <f>+VLOOKUP($M302,Municipio!$A$1:$F$126,5,FALSE)</f>
        <v>NORDESTE</v>
      </c>
      <c r="R302" s="16" t="str">
        <f>+VLOOKUP($M302,Municipio!$A$1:$F$126,6,FALSE)</f>
        <v>R04</v>
      </c>
      <c r="T302" s="16" t="e">
        <f>+VLOOKUP($S302,Vereda!$A$1:$F$126,2,FALSE)</f>
        <v>#N/A</v>
      </c>
      <c r="U302" s="16" t="e">
        <f>+VLOOKUP($S302,Vereda!$A$1:$F$126,3,FALSE)</f>
        <v>#N/A</v>
      </c>
      <c r="Y302" s="16" t="s">
        <v>4429</v>
      </c>
      <c r="Z302" s="93"/>
      <c r="AA302" s="16">
        <f>+VLOOKUP($Y302,Evento!$A$1:$F$128,2,FALSE)</f>
        <v>39</v>
      </c>
      <c r="AB302" s="93"/>
      <c r="AF302" s="93"/>
      <c r="AG302" s="93"/>
      <c r="AY302" s="101" t="s">
        <v>4671</v>
      </c>
      <c r="BB302" s="93"/>
      <c r="BC302" s="93"/>
      <c r="BD302" s="93"/>
      <c r="BE302" s="93"/>
      <c r="BF302" s="93"/>
      <c r="BG302" s="93"/>
      <c r="BH302" s="93"/>
      <c r="BI302" s="93"/>
      <c r="BJ302" s="93"/>
      <c r="BK302" s="93"/>
      <c r="BL302" s="93"/>
      <c r="BM302" s="93"/>
      <c r="BN302" s="93"/>
      <c r="BO302" s="93"/>
      <c r="BP302" s="93"/>
      <c r="BQ302" s="93"/>
      <c r="BR302" s="93"/>
      <c r="BS302" s="93"/>
      <c r="BT302" s="93"/>
      <c r="BU302" s="93"/>
      <c r="BV302" s="93"/>
      <c r="BW302" s="93"/>
      <c r="BX302" s="93"/>
      <c r="BY302" s="93"/>
      <c r="BZ302" s="93"/>
      <c r="CA302" s="93"/>
      <c r="CB302" s="93"/>
      <c r="CC302" s="93"/>
      <c r="CD302" s="93"/>
      <c r="CE302" s="103"/>
      <c r="CQ302" s="103" t="s">
        <v>4860</v>
      </c>
      <c r="CS302" s="16"/>
    </row>
    <row r="303" spans="1:97" ht="13.5" customHeight="1" x14ac:dyDescent="0.2">
      <c r="A303" s="16" t="s">
        <v>4510</v>
      </c>
      <c r="B303" s="16" t="str">
        <f t="shared" si="5"/>
        <v>08</v>
      </c>
      <c r="C303" s="16">
        <v>2013</v>
      </c>
      <c r="D303" s="16">
        <v>201308</v>
      </c>
      <c r="E303" s="105">
        <v>41519</v>
      </c>
      <c r="F303" s="108">
        <v>41514</v>
      </c>
      <c r="G303" s="85">
        <v>1</v>
      </c>
      <c r="H303" s="85" t="s">
        <v>4463</v>
      </c>
      <c r="I303" s="16" t="s">
        <v>4285</v>
      </c>
      <c r="J303" s="16" t="str">
        <f>+VLOOKUP($I303,Responsable!$A$1:$F$128,2,FALSE)</f>
        <v>ana.alvarez@antioquia.gov.co</v>
      </c>
      <c r="K303" s="16" t="str">
        <f>+VLOOKUP($I303,Responsable!$A$1:$F$128,3,FALSE)</f>
        <v>3217707985-3136236780</v>
      </c>
      <c r="L303" s="16">
        <f>+VLOOKUP($I303,Responsable!$A$1:$F$128,4,FALSE)</f>
        <v>8862</v>
      </c>
      <c r="M303" s="93" t="s">
        <v>218</v>
      </c>
      <c r="N303" s="16" t="str">
        <f>+VLOOKUP($M303,Municipio!$A$1:$F$126,2,FALSE)</f>
        <v>05495</v>
      </c>
      <c r="O303" s="16" t="str">
        <f>+VLOOKUP($M303,Municipio!$A$1:$F$126,3,FALSE)</f>
        <v>Bajo Cauca</v>
      </c>
      <c r="P303" s="16" t="str">
        <f>+VLOOKUP($M303,Municipio!$A$1:$F$126,4,FALSE)</f>
        <v>Z04</v>
      </c>
      <c r="Q303" s="16" t="str">
        <f>+VLOOKUP($M303,Municipio!$A$1:$F$126,5,FALSE)</f>
        <v>BAJO CAUCA</v>
      </c>
      <c r="R303" s="16" t="str">
        <f>+VLOOKUP($M303,Municipio!$A$1:$F$126,6,FALSE)</f>
        <v>R02</v>
      </c>
      <c r="T303" s="16" t="e">
        <f>+VLOOKUP($S303,Vereda!$A$1:$F$126,2,FALSE)</f>
        <v>#N/A</v>
      </c>
      <c r="U303" s="16" t="e">
        <f>+VLOOKUP($S303,Vereda!$A$1:$F$126,3,FALSE)</f>
        <v>#N/A</v>
      </c>
      <c r="Y303" s="16" t="s">
        <v>4429</v>
      </c>
      <c r="Z303" s="93"/>
      <c r="AA303" s="16">
        <f>+VLOOKUP($Y303,Evento!$A$1:$F$128,2,FALSE)</f>
        <v>39</v>
      </c>
      <c r="AB303" s="93"/>
      <c r="AF303" s="93"/>
      <c r="AG303" s="93"/>
      <c r="AY303" s="101">
        <v>201300352384</v>
      </c>
      <c r="BB303" s="93"/>
      <c r="BC303" s="93"/>
      <c r="BD303" s="93"/>
      <c r="BE303" s="93"/>
      <c r="BF303" s="93"/>
      <c r="BG303" s="93"/>
      <c r="BH303" s="93"/>
      <c r="BI303" s="93"/>
      <c r="BJ303" s="93"/>
      <c r="BK303" s="93"/>
      <c r="BL303" s="93"/>
      <c r="BM303" s="93"/>
      <c r="BN303" s="93"/>
      <c r="BO303" s="93"/>
      <c r="BP303" s="93"/>
      <c r="BQ303" s="93"/>
      <c r="BR303" s="93"/>
      <c r="BS303" s="93"/>
      <c r="BT303" s="93"/>
      <c r="BU303" s="93"/>
      <c r="BV303" s="93"/>
      <c r="BW303" s="93"/>
      <c r="BX303" s="93"/>
      <c r="BY303" s="93"/>
      <c r="BZ303" s="93"/>
      <c r="CA303" s="93"/>
      <c r="CB303" s="93"/>
      <c r="CC303" s="93"/>
      <c r="CD303" s="93"/>
      <c r="CE303" s="103"/>
      <c r="CQ303" s="103" t="s">
        <v>4861</v>
      </c>
      <c r="CS303" s="16"/>
    </row>
    <row r="304" spans="1:97" ht="13.5" customHeight="1" x14ac:dyDescent="0.2">
      <c r="A304" s="16" t="s">
        <v>4510</v>
      </c>
      <c r="B304" s="16" t="str">
        <f t="shared" si="5"/>
        <v>08</v>
      </c>
      <c r="C304" s="16">
        <v>2013</v>
      </c>
      <c r="D304" s="16">
        <v>201308</v>
      </c>
      <c r="E304" s="105">
        <v>41514</v>
      </c>
      <c r="F304" s="108">
        <v>41514</v>
      </c>
      <c r="G304" s="85">
        <v>1</v>
      </c>
      <c r="H304" s="85" t="s">
        <v>4463</v>
      </c>
      <c r="I304" s="16" t="s">
        <v>4285</v>
      </c>
      <c r="J304" s="16" t="str">
        <f>+VLOOKUP($I304,Responsable!$A$1:$F$128,2,FALSE)</f>
        <v>ana.alvarez@antioquia.gov.co</v>
      </c>
      <c r="K304" s="16" t="str">
        <f>+VLOOKUP($I304,Responsable!$A$1:$F$128,3,FALSE)</f>
        <v>3217707985-3136236780</v>
      </c>
      <c r="L304" s="16">
        <f>+VLOOKUP($I304,Responsable!$A$1:$F$128,4,FALSE)</f>
        <v>8862</v>
      </c>
      <c r="M304" s="93" t="s">
        <v>64</v>
      </c>
      <c r="N304" s="16" t="str">
        <f>+VLOOKUP($M304,Municipio!$A$1:$F$126,2,FALSE)</f>
        <v>05055</v>
      </c>
      <c r="O304" s="16" t="str">
        <f>+VLOOKUP($M304,Municipio!$A$1:$F$126,3,FALSE)</f>
        <v>Páramo</v>
      </c>
      <c r="P304" s="16" t="str">
        <f>+VLOOKUP($M304,Municipio!$A$1:$F$126,4,FALSE)</f>
        <v>Z15</v>
      </c>
      <c r="Q304" s="16" t="str">
        <f>+VLOOKUP($M304,Municipio!$A$1:$F$126,5,FALSE)</f>
        <v>ORIENTE</v>
      </c>
      <c r="R304" s="16" t="str">
        <f>+VLOOKUP($M304,Municipio!$A$1:$F$126,6,FALSE)</f>
        <v>R07</v>
      </c>
      <c r="T304" s="16" t="e">
        <f>+VLOOKUP($S304,Vereda!$A$1:$F$126,2,FALSE)</f>
        <v>#N/A</v>
      </c>
      <c r="U304" s="16" t="e">
        <f>+VLOOKUP($S304,Vereda!$A$1:$F$126,3,FALSE)</f>
        <v>#N/A</v>
      </c>
      <c r="Y304" s="16" t="s">
        <v>4429</v>
      </c>
      <c r="Z304" s="93"/>
      <c r="AA304" s="16">
        <f>+VLOOKUP($Y304,Evento!$A$1:$F$128,2,FALSE)</f>
        <v>39</v>
      </c>
      <c r="AB304" s="93"/>
      <c r="AF304" s="93"/>
      <c r="AG304" s="93"/>
      <c r="AY304" s="101">
        <v>201300350782</v>
      </c>
      <c r="BB304" s="93"/>
      <c r="BC304" s="93"/>
      <c r="BD304" s="93"/>
      <c r="BE304" s="93"/>
      <c r="BF304" s="93"/>
      <c r="BG304" s="93"/>
      <c r="BH304" s="93"/>
      <c r="BI304" s="93"/>
      <c r="BJ304" s="93"/>
      <c r="BK304" s="93"/>
      <c r="BL304" s="93"/>
      <c r="BM304" s="93"/>
      <c r="BN304" s="93"/>
      <c r="BO304" s="93"/>
      <c r="BP304" s="93"/>
      <c r="BQ304" s="93"/>
      <c r="BR304" s="93"/>
      <c r="BS304" s="93"/>
      <c r="BT304" s="93"/>
      <c r="BU304" s="93"/>
      <c r="BV304" s="93"/>
      <c r="BW304" s="93"/>
      <c r="BX304" s="93"/>
      <c r="BY304" s="93"/>
      <c r="BZ304" s="93"/>
      <c r="CA304" s="93"/>
      <c r="CB304" s="93"/>
      <c r="CC304" s="93"/>
      <c r="CD304" s="93"/>
      <c r="CE304" s="103"/>
      <c r="CQ304" s="103" t="s">
        <v>4862</v>
      </c>
      <c r="CS304" s="16"/>
    </row>
    <row r="305" spans="1:97" ht="15" x14ac:dyDescent="0.2">
      <c r="A305" s="16" t="s">
        <v>4510</v>
      </c>
      <c r="B305" s="16" t="str">
        <f t="shared" si="5"/>
        <v>08</v>
      </c>
      <c r="C305" s="16">
        <v>2013</v>
      </c>
      <c r="D305" s="16">
        <v>201308</v>
      </c>
      <c r="E305" s="105">
        <v>41512</v>
      </c>
      <c r="F305" s="108"/>
      <c r="G305" s="85">
        <v>1</v>
      </c>
      <c r="H305" s="85" t="s">
        <v>4463</v>
      </c>
      <c r="I305" s="16" t="s">
        <v>4285</v>
      </c>
      <c r="J305" s="16" t="str">
        <f>+VLOOKUP($I305,Responsable!$A$1:$F$128,2,FALSE)</f>
        <v>ana.alvarez@antioquia.gov.co</v>
      </c>
      <c r="K305" s="16" t="str">
        <f>+VLOOKUP($I305,Responsable!$A$1:$F$128,3,FALSE)</f>
        <v>3217707985-3136236780</v>
      </c>
      <c r="L305" s="16">
        <f>+VLOOKUP($I305,Responsable!$A$1:$F$128,4,FALSE)</f>
        <v>8862</v>
      </c>
      <c r="M305" s="93" t="s">
        <v>40</v>
      </c>
      <c r="N305" s="16" t="str">
        <f>+VLOOKUP($M305,Municipio!$A$1:$F$126,2,FALSE)</f>
        <v>05038</v>
      </c>
      <c r="O305" s="16" t="str">
        <f>+VLOOKUP($M305,Municipio!$A$1:$F$126,3,FALSE)</f>
        <v>Vertiente Chorros Blancos</v>
      </c>
      <c r="P305" s="16" t="str">
        <f>+VLOOKUP($M305,Municipio!$A$1:$F$126,4,FALSE)</f>
        <v>Z10</v>
      </c>
      <c r="Q305" s="16" t="str">
        <f>+VLOOKUP($M305,Municipio!$A$1:$F$126,5,FALSE)</f>
        <v>NORTE</v>
      </c>
      <c r="R305" s="16" t="str">
        <f>+VLOOKUP($M305,Municipio!$A$1:$F$126,6,FALSE)</f>
        <v>R05</v>
      </c>
      <c r="T305" s="16" t="e">
        <f>+VLOOKUP($S305,Vereda!$A$1:$F$126,2,FALSE)</f>
        <v>#N/A</v>
      </c>
      <c r="U305" s="16" t="e">
        <f>+VLOOKUP($S305,Vereda!$A$1:$F$126,3,FALSE)</f>
        <v>#N/A</v>
      </c>
      <c r="Y305" s="16" t="s">
        <v>4429</v>
      </c>
      <c r="Z305" s="93"/>
      <c r="AA305" s="16">
        <f>+VLOOKUP($Y305,Evento!$A$1:$F$128,2,FALSE)</f>
        <v>39</v>
      </c>
      <c r="AB305" s="93"/>
      <c r="AF305" s="93"/>
      <c r="AG305" s="93"/>
      <c r="AY305" s="101">
        <v>201300346989</v>
      </c>
      <c r="BB305" s="93"/>
      <c r="BC305" s="93"/>
      <c r="BD305" s="93"/>
      <c r="BE305" s="93"/>
      <c r="BF305" s="93"/>
      <c r="BG305" s="93"/>
      <c r="BH305" s="93"/>
      <c r="BI305" s="93"/>
      <c r="BJ305" s="93">
        <v>325</v>
      </c>
      <c r="BK305" s="93"/>
      <c r="BL305" s="93"/>
      <c r="BM305" s="93"/>
      <c r="BN305" s="93"/>
      <c r="BO305" s="93"/>
      <c r="BP305" s="93"/>
      <c r="BQ305" s="93"/>
      <c r="BR305" s="93"/>
      <c r="BS305" s="93"/>
      <c r="BT305" s="93"/>
      <c r="BU305" s="93"/>
      <c r="BV305" s="93"/>
      <c r="BW305" s="93"/>
      <c r="BX305" s="93"/>
      <c r="BY305" s="93"/>
      <c r="BZ305" s="93"/>
      <c r="CA305" s="93"/>
      <c r="CB305" s="93"/>
      <c r="CC305" s="93"/>
      <c r="CD305" s="93"/>
      <c r="CE305" s="103"/>
      <c r="CQ305" s="103" t="s">
        <v>4863</v>
      </c>
      <c r="CS305" s="16"/>
    </row>
    <row r="306" spans="1:97" ht="13.5" customHeight="1" x14ac:dyDescent="0.2">
      <c r="A306" s="16" t="s">
        <v>4510</v>
      </c>
      <c r="B306" s="16" t="str">
        <f t="shared" si="5"/>
        <v>08</v>
      </c>
      <c r="C306" s="16">
        <v>2013</v>
      </c>
      <c r="D306" s="16">
        <v>201308</v>
      </c>
      <c r="E306" s="105">
        <v>41519</v>
      </c>
      <c r="F306" s="108"/>
      <c r="G306" s="85">
        <v>1</v>
      </c>
      <c r="H306" s="85" t="s">
        <v>4463</v>
      </c>
      <c r="I306" s="16" t="s">
        <v>4285</v>
      </c>
      <c r="J306" s="16" t="str">
        <f>+VLOOKUP($I306,Responsable!$A$1:$F$128,2,FALSE)</f>
        <v>ana.alvarez@antioquia.gov.co</v>
      </c>
      <c r="K306" s="16" t="str">
        <f>+VLOOKUP($I306,Responsable!$A$1:$F$128,3,FALSE)</f>
        <v>3217707985-3136236780</v>
      </c>
      <c r="L306" s="16">
        <f>+VLOOKUP($I306,Responsable!$A$1:$F$128,4,FALSE)</f>
        <v>8862</v>
      </c>
      <c r="M306" s="93" t="s">
        <v>282</v>
      </c>
      <c r="N306" s="16" t="str">
        <f>+VLOOKUP($M306,Municipio!$A$1:$F$126,2,FALSE)</f>
        <v>05756</v>
      </c>
      <c r="O306" s="16" t="str">
        <f>+VLOOKUP($M306,Municipio!$A$1:$F$126,3,FALSE)</f>
        <v>Páramo</v>
      </c>
      <c r="P306" s="16" t="str">
        <f>+VLOOKUP($M306,Municipio!$A$1:$F$126,4,FALSE)</f>
        <v>Z15</v>
      </c>
      <c r="Q306" s="16" t="str">
        <f>+VLOOKUP($M306,Municipio!$A$1:$F$126,5,FALSE)</f>
        <v>ORIENTE</v>
      </c>
      <c r="R306" s="16" t="str">
        <f>+VLOOKUP($M306,Municipio!$A$1:$F$126,6,FALSE)</f>
        <v>R07</v>
      </c>
      <c r="T306" s="16" t="e">
        <f>+VLOOKUP($S306,Vereda!$A$1:$F$126,2,FALSE)</f>
        <v>#N/A</v>
      </c>
      <c r="U306" s="16" t="e">
        <f>+VLOOKUP($S306,Vereda!$A$1:$F$126,3,FALSE)</f>
        <v>#N/A</v>
      </c>
      <c r="Y306" s="16" t="s">
        <v>4429</v>
      </c>
      <c r="Z306" s="93"/>
      <c r="AA306" s="16">
        <f>+VLOOKUP($Y306,Evento!$A$1:$F$128,2,FALSE)</f>
        <v>39</v>
      </c>
      <c r="AB306" s="93"/>
      <c r="AF306" s="93"/>
      <c r="AG306" s="93"/>
      <c r="AY306" s="101">
        <v>201300358584</v>
      </c>
      <c r="BB306" s="93">
        <v>3</v>
      </c>
      <c r="BC306" s="93">
        <v>3</v>
      </c>
      <c r="BD306" s="93">
        <v>2</v>
      </c>
      <c r="BE306" s="93">
        <v>10</v>
      </c>
      <c r="BF306" s="93">
        <v>10</v>
      </c>
      <c r="BG306" s="93"/>
      <c r="BH306" s="93"/>
      <c r="BI306" s="93"/>
      <c r="BJ306" s="93">
        <v>60</v>
      </c>
      <c r="BK306" s="93"/>
      <c r="BL306" s="93">
        <v>40</v>
      </c>
      <c r="BM306" s="93"/>
      <c r="BN306" s="93"/>
      <c r="BO306" s="93"/>
      <c r="BP306" s="93"/>
      <c r="BQ306" s="93"/>
      <c r="BR306" s="93"/>
      <c r="BS306" s="93"/>
      <c r="BT306" s="93"/>
      <c r="BU306" s="93"/>
      <c r="BV306" s="93"/>
      <c r="BW306" s="93"/>
      <c r="BX306" s="93"/>
      <c r="BY306" s="93"/>
      <c r="BZ306" s="93"/>
      <c r="CA306" s="93"/>
      <c r="CB306" s="93"/>
      <c r="CC306" s="93"/>
      <c r="CD306" s="93"/>
      <c r="CE306" s="103"/>
      <c r="CQ306" s="103" t="s">
        <v>4864</v>
      </c>
      <c r="CS306" s="16"/>
    </row>
    <row r="307" spans="1:97" ht="13.5" customHeight="1" x14ac:dyDescent="0.2">
      <c r="A307" s="16" t="s">
        <v>4510</v>
      </c>
      <c r="B307" s="16" t="str">
        <f t="shared" si="5"/>
        <v>08</v>
      </c>
      <c r="C307" s="16">
        <v>2013</v>
      </c>
      <c r="D307" s="16">
        <v>201308</v>
      </c>
      <c r="E307" s="105">
        <v>41603</v>
      </c>
      <c r="F307" s="108"/>
      <c r="G307" s="85">
        <v>1</v>
      </c>
      <c r="H307" s="85" t="s">
        <v>4463</v>
      </c>
      <c r="I307" s="16" t="s">
        <v>4285</v>
      </c>
      <c r="J307" s="16" t="str">
        <f>+VLOOKUP($I307,Responsable!$A$1:$F$128,2,FALSE)</f>
        <v>ana.alvarez@antioquia.gov.co</v>
      </c>
      <c r="K307" s="16" t="str">
        <f>+VLOOKUP($I307,Responsable!$A$1:$F$128,3,FALSE)</f>
        <v>3217707985-3136236780</v>
      </c>
      <c r="L307" s="16">
        <f>+VLOOKUP($I307,Responsable!$A$1:$F$128,4,FALSE)</f>
        <v>8862</v>
      </c>
      <c r="M307" s="93" t="s">
        <v>300</v>
      </c>
      <c r="N307" s="16" t="str">
        <f>+VLOOKUP($M307,Municipio!$A$1:$F$126,2,FALSE)</f>
        <v>05847</v>
      </c>
      <c r="O307" s="16" t="str">
        <f>+VLOOKUP($M307,Municipio!$A$1:$F$126,3,FALSE)</f>
        <v>Penderisco</v>
      </c>
      <c r="P307" s="16" t="str">
        <f>+VLOOKUP($M307,Municipio!$A$1:$F$126,4,FALSE)</f>
        <v>Z21</v>
      </c>
      <c r="Q307" s="16" t="str">
        <f>+VLOOKUP($M307,Municipio!$A$1:$F$126,5,FALSE)</f>
        <v>SUROESTE</v>
      </c>
      <c r="R307" s="16" t="str">
        <f>+VLOOKUP($M307,Municipio!$A$1:$F$126,6,FALSE)</f>
        <v>R08</v>
      </c>
      <c r="T307" s="16" t="e">
        <f>+VLOOKUP($S307,Vereda!$A$1:$F$126,2,FALSE)</f>
        <v>#N/A</v>
      </c>
      <c r="U307" s="16" t="e">
        <f>+VLOOKUP($S307,Vereda!$A$1:$F$126,3,FALSE)</f>
        <v>#N/A</v>
      </c>
      <c r="Y307" s="16" t="s">
        <v>4429</v>
      </c>
      <c r="Z307" s="93"/>
      <c r="AA307" s="16">
        <f>+VLOOKUP($Y307,Evento!$A$1:$F$128,2,FALSE)</f>
        <v>39</v>
      </c>
      <c r="AB307" s="93"/>
      <c r="AF307" s="93"/>
      <c r="AG307" s="93"/>
      <c r="AY307" s="101">
        <v>201300496209</v>
      </c>
      <c r="BB307" s="93"/>
      <c r="BC307" s="93"/>
      <c r="BD307" s="93"/>
      <c r="BE307" s="93"/>
      <c r="BF307" s="93"/>
      <c r="BG307" s="93"/>
      <c r="BH307" s="93"/>
      <c r="BI307" s="93"/>
      <c r="BJ307" s="93"/>
      <c r="BK307" s="93"/>
      <c r="BL307" s="93"/>
      <c r="BM307" s="93"/>
      <c r="BN307" s="93"/>
      <c r="BO307" s="93"/>
      <c r="BP307" s="93"/>
      <c r="BQ307" s="93"/>
      <c r="BR307" s="93"/>
      <c r="BS307" s="93"/>
      <c r="BT307" s="93"/>
      <c r="BU307" s="93"/>
      <c r="BV307" s="93"/>
      <c r="BW307" s="93"/>
      <c r="BX307" s="93"/>
      <c r="BY307" s="93"/>
      <c r="BZ307" s="93"/>
      <c r="CA307" s="93"/>
      <c r="CB307" s="93"/>
      <c r="CC307" s="93"/>
      <c r="CD307" s="93"/>
      <c r="CE307" s="103"/>
      <c r="CQ307" s="103" t="s">
        <v>4865</v>
      </c>
      <c r="CS307" s="16"/>
    </row>
    <row r="308" spans="1:97" ht="13.5" customHeight="1" x14ac:dyDescent="0.2">
      <c r="A308" s="16" t="s">
        <v>4506</v>
      </c>
      <c r="B308" s="16" t="str">
        <f t="shared" si="5"/>
        <v>04</v>
      </c>
      <c r="C308" s="16">
        <v>2013</v>
      </c>
      <c r="D308" s="16">
        <v>201304</v>
      </c>
      <c r="E308" s="105">
        <v>41617</v>
      </c>
      <c r="F308" s="108">
        <v>41382</v>
      </c>
      <c r="G308" s="85">
        <v>1</v>
      </c>
      <c r="H308" s="85" t="s">
        <v>4463</v>
      </c>
      <c r="I308" s="16" t="s">
        <v>4285</v>
      </c>
      <c r="J308" s="16" t="str">
        <f>+VLOOKUP($I308,Responsable!$A$1:$F$128,2,FALSE)</f>
        <v>ana.alvarez@antioquia.gov.co</v>
      </c>
      <c r="K308" s="16" t="str">
        <f>+VLOOKUP($I308,Responsable!$A$1:$F$128,3,FALSE)</f>
        <v>3217707985-3136236780</v>
      </c>
      <c r="L308" s="16">
        <f>+VLOOKUP($I308,Responsable!$A$1:$F$128,4,FALSE)</f>
        <v>8862</v>
      </c>
      <c r="M308" s="93" t="s">
        <v>104</v>
      </c>
      <c r="N308" s="16" t="str">
        <f>+VLOOKUP($M308,Municipio!$A$1:$F$126,2,FALSE)</f>
        <v>05138</v>
      </c>
      <c r="O308" s="16" t="str">
        <f>+VLOOKUP($M308,Municipio!$A$1:$F$126,3,FALSE)</f>
        <v>Cuenca del Río Sucio</v>
      </c>
      <c r="P308" s="16" t="str">
        <f>+VLOOKUP($M308,Municipio!$A$1:$F$126,4,FALSE)</f>
        <v>Z13</v>
      </c>
      <c r="Q308" s="16" t="str">
        <f>+VLOOKUP($M308,Municipio!$A$1:$F$126,5,FALSE)</f>
        <v>OCCIDENTE</v>
      </c>
      <c r="R308" s="16" t="str">
        <f>+VLOOKUP($M308,Municipio!$A$1:$F$126,6,FALSE)</f>
        <v>R06</v>
      </c>
      <c r="T308" s="16" t="e">
        <f>+VLOOKUP($S308,Vereda!$A$1:$F$126,2,FALSE)</f>
        <v>#N/A</v>
      </c>
      <c r="U308" s="16" t="e">
        <f>+VLOOKUP($S308,Vereda!$A$1:$F$126,3,FALSE)</f>
        <v>#N/A</v>
      </c>
      <c r="Y308" s="16" t="s">
        <v>4429</v>
      </c>
      <c r="Z308" s="93"/>
      <c r="AA308" s="16">
        <f>+VLOOKUP($Y308,Evento!$A$1:$F$128,2,FALSE)</f>
        <v>39</v>
      </c>
      <c r="AB308" s="93"/>
      <c r="AF308" s="93"/>
      <c r="AG308" s="93"/>
      <c r="AY308" s="101">
        <v>201300519281</v>
      </c>
      <c r="BB308" s="93"/>
      <c r="BC308" s="93"/>
      <c r="BD308" s="93"/>
      <c r="BE308" s="93"/>
      <c r="BF308" s="93"/>
      <c r="BG308" s="93"/>
      <c r="BH308" s="93"/>
      <c r="BI308" s="93"/>
      <c r="BJ308" s="93"/>
      <c r="BK308" s="93"/>
      <c r="BL308" s="93"/>
      <c r="BM308" s="93"/>
      <c r="BN308" s="93"/>
      <c r="BO308" s="93"/>
      <c r="BP308" s="93"/>
      <c r="BQ308" s="93"/>
      <c r="BR308" s="93"/>
      <c r="BS308" s="93"/>
      <c r="BT308" s="93"/>
      <c r="BU308" s="93"/>
      <c r="BV308" s="93"/>
      <c r="BW308" s="93"/>
      <c r="BX308" s="93"/>
      <c r="BY308" s="93"/>
      <c r="BZ308" s="93"/>
      <c r="CA308" s="93"/>
      <c r="CB308" s="93"/>
      <c r="CC308" s="93"/>
      <c r="CD308" s="93"/>
      <c r="CE308" s="93"/>
      <c r="CQ308" s="93" t="s">
        <v>4866</v>
      </c>
      <c r="CS308" s="16"/>
    </row>
    <row r="309" spans="1:97" ht="13.5" customHeight="1" x14ac:dyDescent="0.2">
      <c r="A309" s="16" t="s">
        <v>4506</v>
      </c>
      <c r="B309" s="16" t="str">
        <f t="shared" si="5"/>
        <v>04</v>
      </c>
      <c r="C309" s="16">
        <v>2013</v>
      </c>
      <c r="D309" s="16">
        <v>201304</v>
      </c>
      <c r="E309" s="105">
        <v>41617</v>
      </c>
      <c r="F309" s="108">
        <v>41382</v>
      </c>
      <c r="G309" s="85">
        <v>1</v>
      </c>
      <c r="H309" s="85" t="s">
        <v>4463</v>
      </c>
      <c r="I309" s="16" t="s">
        <v>4285</v>
      </c>
      <c r="J309" s="16" t="str">
        <f>+VLOOKUP($I309,Responsable!$A$1:$F$128,2,FALSE)</f>
        <v>ana.alvarez@antioquia.gov.co</v>
      </c>
      <c r="K309" s="16" t="str">
        <f>+VLOOKUP($I309,Responsable!$A$1:$F$128,3,FALSE)</f>
        <v>3217707985-3136236780</v>
      </c>
      <c r="L309" s="16">
        <f>+VLOOKUP($I309,Responsable!$A$1:$F$128,4,FALSE)</f>
        <v>8862</v>
      </c>
      <c r="M309" s="93" t="s">
        <v>162</v>
      </c>
      <c r="N309" s="16" t="str">
        <f>+VLOOKUP($M309,Municipio!$A$1:$F$126,2,FALSE)</f>
        <v>05284</v>
      </c>
      <c r="O309" s="16" t="str">
        <f>+VLOOKUP($M309,Municipio!$A$1:$F$126,3,FALSE)</f>
        <v>Cuenca del Río Sucio</v>
      </c>
      <c r="P309" s="16" t="str">
        <f>+VLOOKUP($M309,Municipio!$A$1:$F$126,4,FALSE)</f>
        <v>Z13</v>
      </c>
      <c r="Q309" s="16" t="str">
        <f>+VLOOKUP($M309,Municipio!$A$1:$F$126,5,FALSE)</f>
        <v>OCCIDENTE</v>
      </c>
      <c r="R309" s="16" t="str">
        <f>+VLOOKUP($M309,Municipio!$A$1:$F$126,6,FALSE)</f>
        <v>R06</v>
      </c>
      <c r="T309" s="16" t="e">
        <f>+VLOOKUP($S309,Vereda!$A$1:$F$126,2,FALSE)</f>
        <v>#N/A</v>
      </c>
      <c r="U309" s="16" t="e">
        <f>+VLOOKUP($S309,Vereda!$A$1:$F$126,3,FALSE)</f>
        <v>#N/A</v>
      </c>
      <c r="Y309" s="16" t="s">
        <v>4429</v>
      </c>
      <c r="Z309" s="93"/>
      <c r="AA309" s="16">
        <f>+VLOOKUP($Y309,Evento!$A$1:$F$128,2,FALSE)</f>
        <v>39</v>
      </c>
      <c r="AB309" s="93"/>
      <c r="AF309" s="93"/>
      <c r="AG309" s="93"/>
      <c r="AY309" s="101">
        <v>201300519281</v>
      </c>
      <c r="BB309" s="93"/>
      <c r="BC309" s="93"/>
      <c r="BD309" s="93"/>
      <c r="BE309" s="93"/>
      <c r="BF309" s="93"/>
      <c r="BG309" s="93"/>
      <c r="BH309" s="93"/>
      <c r="BI309" s="93"/>
      <c r="BJ309" s="93"/>
      <c r="BK309" s="93"/>
      <c r="BL309" s="93"/>
      <c r="BM309" s="93"/>
      <c r="BN309" s="93"/>
      <c r="BO309" s="93"/>
      <c r="BP309" s="93"/>
      <c r="BQ309" s="93"/>
      <c r="BR309" s="93"/>
      <c r="BS309" s="93"/>
      <c r="BT309" s="93"/>
      <c r="BU309" s="93"/>
      <c r="BV309" s="93"/>
      <c r="BW309" s="93"/>
      <c r="BX309" s="93"/>
      <c r="BY309" s="93"/>
      <c r="BZ309" s="93"/>
      <c r="CA309" s="93"/>
      <c r="CB309" s="93"/>
      <c r="CC309" s="93"/>
      <c r="CD309" s="93"/>
      <c r="CE309" s="93"/>
      <c r="CQ309" s="93" t="s">
        <v>4866</v>
      </c>
      <c r="CS309" s="16"/>
    </row>
    <row r="310" spans="1:97" ht="13.5" customHeight="1" x14ac:dyDescent="0.2">
      <c r="A310" s="16" t="s">
        <v>4511</v>
      </c>
      <c r="B310" s="16" t="str">
        <f t="shared" si="5"/>
        <v>09</v>
      </c>
      <c r="C310" s="16">
        <v>2013</v>
      </c>
      <c r="D310" s="16">
        <v>201309</v>
      </c>
      <c r="E310" s="105"/>
      <c r="F310" s="108"/>
      <c r="G310" s="85">
        <v>1</v>
      </c>
      <c r="H310" s="85" t="s">
        <v>4463</v>
      </c>
      <c r="I310" s="16" t="s">
        <v>4285</v>
      </c>
      <c r="J310" s="16" t="str">
        <f>+VLOOKUP($I310,Responsable!$A$1:$F$128,2,FALSE)</f>
        <v>ana.alvarez@antioquia.gov.co</v>
      </c>
      <c r="K310" s="16" t="str">
        <f>+VLOOKUP($I310,Responsable!$A$1:$F$128,3,FALSE)</f>
        <v>3217707985-3136236780</v>
      </c>
      <c r="L310" s="16">
        <f>+VLOOKUP($I310,Responsable!$A$1:$F$128,4,FALSE)</f>
        <v>8862</v>
      </c>
      <c r="M310" s="93" t="s">
        <v>50</v>
      </c>
      <c r="N310" s="16" t="str">
        <f>+VLOOKUP($M310,Municipio!$A$1:$F$126,2,FALSE)</f>
        <v>05044</v>
      </c>
      <c r="O310" s="16" t="str">
        <f>+VLOOKUP($M310,Municipio!$A$1:$F$126,3,FALSE)</f>
        <v>Cauca Medio</v>
      </c>
      <c r="P310" s="16" t="str">
        <f>+VLOOKUP($M310,Municipio!$A$1:$F$126,4,FALSE)</f>
        <v>Z14</v>
      </c>
      <c r="Q310" s="16" t="str">
        <f>+VLOOKUP($M310,Municipio!$A$1:$F$126,5,FALSE)</f>
        <v>OCCIDENTE</v>
      </c>
      <c r="R310" s="16" t="str">
        <f>+VLOOKUP($M310,Municipio!$A$1:$F$126,6,FALSE)</f>
        <v>R06</v>
      </c>
      <c r="T310" s="16" t="e">
        <f>+VLOOKUP($S310,Vereda!$A$1:$F$126,2,FALSE)</f>
        <v>#N/A</v>
      </c>
      <c r="U310" s="16" t="e">
        <f>+VLOOKUP($S310,Vereda!$A$1:$F$126,3,FALSE)</f>
        <v>#N/A</v>
      </c>
      <c r="Y310" s="16" t="s">
        <v>4429</v>
      </c>
      <c r="Z310" s="93"/>
      <c r="AA310" s="16">
        <f>+VLOOKUP($Y310,Evento!$A$1:$F$128,2,FALSE)</f>
        <v>39</v>
      </c>
      <c r="AB310" s="93"/>
      <c r="AF310" s="93"/>
      <c r="AG310" s="93"/>
      <c r="AY310" s="101" t="s">
        <v>4671</v>
      </c>
      <c r="BB310" s="93"/>
      <c r="BC310" s="93"/>
      <c r="BD310" s="93"/>
      <c r="BE310" s="93"/>
      <c r="BF310" s="93"/>
      <c r="BG310" s="93"/>
      <c r="BH310" s="93"/>
      <c r="BI310" s="93"/>
      <c r="BJ310" s="93">
        <v>34</v>
      </c>
      <c r="BK310" s="93"/>
      <c r="BL310" s="93"/>
      <c r="BM310" s="93"/>
      <c r="BN310" s="93"/>
      <c r="BO310" s="93"/>
      <c r="BP310" s="93"/>
      <c r="BQ310" s="93"/>
      <c r="BR310" s="93"/>
      <c r="BS310" s="93"/>
      <c r="BT310" s="93"/>
      <c r="BU310" s="93"/>
      <c r="BV310" s="93"/>
      <c r="BW310" s="93"/>
      <c r="BX310" s="93"/>
      <c r="BY310" s="93"/>
      <c r="BZ310" s="93"/>
      <c r="CA310" s="93"/>
      <c r="CB310" s="93"/>
      <c r="CC310" s="93"/>
      <c r="CD310" s="93"/>
      <c r="CE310" s="93"/>
      <c r="CQ310" s="93"/>
      <c r="CS310" s="16"/>
    </row>
    <row r="311" spans="1:97" ht="13.5" customHeight="1" x14ac:dyDescent="0.2">
      <c r="A311" s="16" t="s">
        <v>4511</v>
      </c>
      <c r="B311" s="16" t="str">
        <f t="shared" si="5"/>
        <v>09</v>
      </c>
      <c r="C311" s="16">
        <v>2013</v>
      </c>
      <c r="D311" s="16">
        <v>201309</v>
      </c>
      <c r="E311" s="105">
        <v>41888</v>
      </c>
      <c r="F311" s="108"/>
      <c r="G311" s="85">
        <v>1</v>
      </c>
      <c r="H311" s="85" t="s">
        <v>4463</v>
      </c>
      <c r="I311" s="16" t="s">
        <v>4285</v>
      </c>
      <c r="J311" s="16" t="str">
        <f>+VLOOKUP($I311,Responsable!$A$1:$F$128,2,FALSE)</f>
        <v>ana.alvarez@antioquia.gov.co</v>
      </c>
      <c r="K311" s="16" t="str">
        <f>+VLOOKUP($I311,Responsable!$A$1:$F$128,3,FALSE)</f>
        <v>3217707985-3136236780</v>
      </c>
      <c r="L311" s="16">
        <f>+VLOOKUP($I311,Responsable!$A$1:$F$128,4,FALSE)</f>
        <v>8862</v>
      </c>
      <c r="M311" s="93" t="s">
        <v>106</v>
      </c>
      <c r="N311" s="16" t="str">
        <f>+VLOOKUP($M311,Municipio!$A$1:$F$126,2,FALSE)</f>
        <v>05142</v>
      </c>
      <c r="O311" s="16" t="str">
        <f>+VLOOKUP($M311,Municipio!$A$1:$F$126,3,FALSE)</f>
        <v>Nus</v>
      </c>
      <c r="P311" s="16" t="str">
        <f>+VLOOKUP($M311,Municipio!$A$1:$F$126,4,FALSE)</f>
        <v>Z05</v>
      </c>
      <c r="Q311" s="16" t="str">
        <f>+VLOOKUP($M311,Municipio!$A$1:$F$126,5,FALSE)</f>
        <v>MAGDALENA MEDIO</v>
      </c>
      <c r="R311" s="16" t="str">
        <f>+VLOOKUP($M311,Municipio!$A$1:$F$126,6,FALSE)</f>
        <v>R03</v>
      </c>
      <c r="T311" s="16" t="e">
        <f>+VLOOKUP($S311,Vereda!$A$1:$F$126,2,FALSE)</f>
        <v>#N/A</v>
      </c>
      <c r="U311" s="16" t="e">
        <f>+VLOOKUP($S311,Vereda!$A$1:$F$126,3,FALSE)</f>
        <v>#N/A</v>
      </c>
      <c r="Y311" s="16" t="s">
        <v>337</v>
      </c>
      <c r="Z311" s="93" t="s">
        <v>4596</v>
      </c>
      <c r="AA311" s="16">
        <f>+VLOOKUP($Y311,Evento!$A$1:$F$128,2,FALSE)</f>
        <v>7</v>
      </c>
      <c r="AB311" s="93"/>
      <c r="AF311" s="93"/>
      <c r="AG311" s="93"/>
      <c r="AY311" s="101">
        <v>201300368308</v>
      </c>
      <c r="BB311" s="93"/>
      <c r="BC311" s="93"/>
      <c r="BD311" s="93"/>
      <c r="BE311" s="93"/>
      <c r="BF311" s="93"/>
      <c r="BG311" s="93"/>
      <c r="BH311" s="93"/>
      <c r="BI311" s="93"/>
      <c r="BJ311" s="93"/>
      <c r="BK311" s="93"/>
      <c r="BL311" s="93"/>
      <c r="BM311" s="93"/>
      <c r="BN311" s="93"/>
      <c r="BO311" s="93"/>
      <c r="BP311" s="93"/>
      <c r="BQ311" s="93"/>
      <c r="BR311" s="93"/>
      <c r="BS311" s="93"/>
      <c r="BT311" s="93"/>
      <c r="BU311" s="93"/>
      <c r="BV311" s="93"/>
      <c r="BW311" s="93"/>
      <c r="BX311" s="93"/>
      <c r="BY311" s="93"/>
      <c r="BZ311" s="93"/>
      <c r="CA311" s="93"/>
      <c r="CB311" s="93"/>
      <c r="CC311" s="93"/>
      <c r="CD311" s="93"/>
      <c r="CE311" s="93"/>
      <c r="CQ311" s="93" t="s">
        <v>4867</v>
      </c>
      <c r="CS311" s="16"/>
    </row>
    <row r="312" spans="1:97" ht="13.5" customHeight="1" x14ac:dyDescent="0.2">
      <c r="A312" s="16" t="s">
        <v>4511</v>
      </c>
      <c r="B312" s="16" t="str">
        <f t="shared" si="5"/>
        <v>09</v>
      </c>
      <c r="C312" s="16">
        <v>2013</v>
      </c>
      <c r="D312" s="16">
        <v>201309</v>
      </c>
      <c r="E312" s="105">
        <v>41881</v>
      </c>
      <c r="F312" s="108"/>
      <c r="G312" s="85">
        <v>1</v>
      </c>
      <c r="H312" s="85" t="s">
        <v>4463</v>
      </c>
      <c r="I312" s="16" t="s">
        <v>4285</v>
      </c>
      <c r="J312" s="16" t="str">
        <f>+VLOOKUP($I312,Responsable!$A$1:$F$128,2,FALSE)</f>
        <v>ana.alvarez@antioquia.gov.co</v>
      </c>
      <c r="K312" s="16" t="str">
        <f>+VLOOKUP($I312,Responsable!$A$1:$F$128,3,FALSE)</f>
        <v>3217707985-3136236780</v>
      </c>
      <c r="L312" s="16">
        <f>+VLOOKUP($I312,Responsable!$A$1:$F$128,4,FALSE)</f>
        <v>8862</v>
      </c>
      <c r="M312" s="93" t="s">
        <v>22</v>
      </c>
      <c r="N312" s="16" t="str">
        <f>+VLOOKUP($M312,Municipio!$A$1:$F$126,2,FALSE)</f>
        <v>05030</v>
      </c>
      <c r="O312" s="16" t="str">
        <f>+VLOOKUP($M312,Municipio!$A$1:$F$126,3,FALSE)</f>
        <v>Sinifaná</v>
      </c>
      <c r="P312" s="16" t="str">
        <f>+VLOOKUP($M312,Municipio!$A$1:$F$126,4,FALSE)</f>
        <v>Z19</v>
      </c>
      <c r="Q312" s="16" t="str">
        <f>+VLOOKUP($M312,Municipio!$A$1:$F$126,5,FALSE)</f>
        <v>SUROESTE</v>
      </c>
      <c r="R312" s="16" t="str">
        <f>+VLOOKUP($M312,Municipio!$A$1:$F$126,6,FALSE)</f>
        <v>R08</v>
      </c>
      <c r="T312" s="16" t="e">
        <f>+VLOOKUP($S312,Vereda!$A$1:$F$126,2,FALSE)</f>
        <v>#N/A</v>
      </c>
      <c r="U312" s="16" t="e">
        <f>+VLOOKUP($S312,Vereda!$A$1:$F$126,3,FALSE)</f>
        <v>#N/A</v>
      </c>
      <c r="Y312" s="16" t="s">
        <v>348</v>
      </c>
      <c r="Z312" s="93" t="s">
        <v>4544</v>
      </c>
      <c r="AA312" s="16">
        <f>+VLOOKUP($Y312,Evento!$A$1:$F$128,2,FALSE)</f>
        <v>18</v>
      </c>
      <c r="AB312" s="93"/>
      <c r="AF312" s="93"/>
      <c r="AG312" s="93"/>
      <c r="AY312" s="101">
        <v>201300355613</v>
      </c>
      <c r="BB312" s="93">
        <v>4</v>
      </c>
      <c r="BC312" s="93">
        <v>9</v>
      </c>
      <c r="BD312" s="93"/>
      <c r="BE312" s="93">
        <v>15</v>
      </c>
      <c r="BF312" s="93"/>
      <c r="BG312" s="93">
        <v>26</v>
      </c>
      <c r="BH312" s="93"/>
      <c r="BI312" s="93"/>
      <c r="BJ312" s="93"/>
      <c r="BK312" s="93"/>
      <c r="BL312" s="93"/>
      <c r="BM312" s="93"/>
      <c r="BN312" s="93"/>
      <c r="BO312" s="93"/>
      <c r="BP312" s="93"/>
      <c r="BQ312" s="93"/>
      <c r="BR312" s="93"/>
      <c r="BS312" s="93"/>
      <c r="BT312" s="93"/>
      <c r="BU312" s="93"/>
      <c r="BV312" s="93"/>
      <c r="BW312" s="93"/>
      <c r="BX312" s="93"/>
      <c r="BY312" s="93"/>
      <c r="BZ312" s="93"/>
      <c r="CA312" s="93"/>
      <c r="CB312" s="93"/>
      <c r="CC312" s="93"/>
      <c r="CD312" s="93"/>
      <c r="CE312" s="93"/>
      <c r="CQ312" s="93"/>
      <c r="CS312" s="16"/>
    </row>
    <row r="313" spans="1:97" ht="13.5" customHeight="1" x14ac:dyDescent="0.2">
      <c r="A313" s="16" t="s">
        <v>4511</v>
      </c>
      <c r="B313" s="16" t="str">
        <f t="shared" si="5"/>
        <v>09</v>
      </c>
      <c r="C313" s="16">
        <v>2013</v>
      </c>
      <c r="D313" s="16">
        <v>201309</v>
      </c>
      <c r="E313" s="105">
        <v>41888</v>
      </c>
      <c r="F313" s="108"/>
      <c r="G313" s="85">
        <v>1</v>
      </c>
      <c r="H313" s="85" t="s">
        <v>4463</v>
      </c>
      <c r="I313" s="16" t="s">
        <v>4285</v>
      </c>
      <c r="J313" s="16" t="str">
        <f>+VLOOKUP($I313,Responsable!$A$1:$F$128,2,FALSE)</f>
        <v>ana.alvarez@antioquia.gov.co</v>
      </c>
      <c r="K313" s="16" t="str">
        <f>+VLOOKUP($I313,Responsable!$A$1:$F$128,3,FALSE)</f>
        <v>3217707985-3136236780</v>
      </c>
      <c r="L313" s="16">
        <f>+VLOOKUP($I313,Responsable!$A$1:$F$128,4,FALSE)</f>
        <v>8862</v>
      </c>
      <c r="M313" s="93" t="s">
        <v>60</v>
      </c>
      <c r="N313" s="16" t="str">
        <f>+VLOOKUP($M313,Municipio!$A$1:$F$126,2,FALSE)</f>
        <v>05051</v>
      </c>
      <c r="O313" s="16" t="str">
        <f>+VLOOKUP($M313,Municipio!$A$1:$F$126,3,FALSE)</f>
        <v>Norte</v>
      </c>
      <c r="P313" s="16" t="str">
        <f>+VLOOKUP($M313,Municipio!$A$1:$F$126,4,FALSE)</f>
        <v>Z24</v>
      </c>
      <c r="Q313" s="16" t="str">
        <f>+VLOOKUP($M313,Municipio!$A$1:$F$126,5,FALSE)</f>
        <v>URABÁ</v>
      </c>
      <c r="R313" s="16" t="str">
        <f>+VLOOKUP($M313,Municipio!$A$1:$F$126,6,FALSE)</f>
        <v>R09</v>
      </c>
      <c r="T313" s="16" t="e">
        <f>+VLOOKUP($S313,Vereda!$A$1:$F$126,2,FALSE)</f>
        <v>#N/A</v>
      </c>
      <c r="U313" s="16" t="e">
        <f>+VLOOKUP($S313,Vereda!$A$1:$F$126,3,FALSE)</f>
        <v>#N/A</v>
      </c>
      <c r="Y313" s="16" t="s">
        <v>348</v>
      </c>
      <c r="Z313" s="93" t="s">
        <v>4575</v>
      </c>
      <c r="AA313" s="16">
        <f>+VLOOKUP($Y313,Evento!$A$1:$F$128,2,FALSE)</f>
        <v>18</v>
      </c>
      <c r="AB313" s="93"/>
      <c r="AF313" s="93"/>
      <c r="AG313" s="93"/>
      <c r="AY313" s="101">
        <v>20130036192</v>
      </c>
      <c r="BB313" s="93"/>
      <c r="BC313" s="93">
        <v>9</v>
      </c>
      <c r="BD313" s="93"/>
      <c r="BE313" s="93">
        <v>13</v>
      </c>
      <c r="BF313" s="93"/>
      <c r="BG313" s="93">
        <v>26</v>
      </c>
      <c r="BH313" s="93"/>
      <c r="BI313" s="93"/>
      <c r="BJ313" s="93"/>
      <c r="BK313" s="93"/>
      <c r="BL313" s="93"/>
      <c r="BM313" s="93"/>
      <c r="BN313" s="93"/>
      <c r="BO313" s="93"/>
      <c r="BP313" s="93"/>
      <c r="BQ313" s="93"/>
      <c r="BR313" s="93"/>
      <c r="BS313" s="93"/>
      <c r="BT313" s="93"/>
      <c r="BU313" s="93"/>
      <c r="BV313" s="93"/>
      <c r="BW313" s="93"/>
      <c r="BX313" s="93"/>
      <c r="BY313" s="93"/>
      <c r="BZ313" s="93"/>
      <c r="CA313" s="93"/>
      <c r="CB313" s="93"/>
      <c r="CC313" s="93"/>
      <c r="CD313" s="93"/>
      <c r="CE313" s="93"/>
      <c r="CQ313" s="93"/>
      <c r="CS313" s="16"/>
    </row>
    <row r="314" spans="1:97" ht="13.5" customHeight="1" x14ac:dyDescent="0.2">
      <c r="A314" s="16" t="s">
        <v>4511</v>
      </c>
      <c r="B314" s="16" t="str">
        <f t="shared" si="5"/>
        <v>09</v>
      </c>
      <c r="C314" s="16">
        <v>2013</v>
      </c>
      <c r="D314" s="16">
        <v>201309</v>
      </c>
      <c r="E314" s="105">
        <v>41867</v>
      </c>
      <c r="F314" s="108"/>
      <c r="G314" s="85">
        <v>1</v>
      </c>
      <c r="H314" s="85" t="s">
        <v>4463</v>
      </c>
      <c r="I314" s="16" t="s">
        <v>4285</v>
      </c>
      <c r="J314" s="16" t="str">
        <f>+VLOOKUP($I314,Responsable!$A$1:$F$128,2,FALSE)</f>
        <v>ana.alvarez@antioquia.gov.co</v>
      </c>
      <c r="K314" s="16" t="str">
        <f>+VLOOKUP($I314,Responsable!$A$1:$F$128,3,FALSE)</f>
        <v>3217707985-3136236780</v>
      </c>
      <c r="L314" s="16">
        <f>+VLOOKUP($I314,Responsable!$A$1:$F$128,4,FALSE)</f>
        <v>8862</v>
      </c>
      <c r="M314" s="93" t="s">
        <v>199</v>
      </c>
      <c r="N314" s="16" t="str">
        <f>+VLOOKUP($M314,Municipio!$A$1:$F$126,2,FALSE)</f>
        <v>05411</v>
      </c>
      <c r="O314" s="16" t="str">
        <f>+VLOOKUP($M314,Municipio!$A$1:$F$126,3,FALSE)</f>
        <v>Cauca Medio</v>
      </c>
      <c r="P314" s="16" t="str">
        <f>+VLOOKUP($M314,Municipio!$A$1:$F$126,4,FALSE)</f>
        <v>Z14</v>
      </c>
      <c r="Q314" s="16" t="str">
        <f>+VLOOKUP($M314,Municipio!$A$1:$F$126,5,FALSE)</f>
        <v>OCCIDENTE</v>
      </c>
      <c r="R314" s="16" t="str">
        <f>+VLOOKUP($M314,Municipio!$A$1:$F$126,6,FALSE)</f>
        <v>R06</v>
      </c>
      <c r="T314" s="16" t="e">
        <f>+VLOOKUP($S314,Vereda!$A$1:$F$126,2,FALSE)</f>
        <v>#N/A</v>
      </c>
      <c r="U314" s="16" t="e">
        <f>+VLOOKUP($S314,Vereda!$A$1:$F$126,3,FALSE)</f>
        <v>#N/A</v>
      </c>
      <c r="Y314" s="85" t="s">
        <v>4531</v>
      </c>
      <c r="Z314" s="93" t="s">
        <v>4535</v>
      </c>
      <c r="AA314" s="16">
        <f>+VLOOKUP($Y314,Evento!$A$1:$F$128,2,FALSE)</f>
        <v>15</v>
      </c>
      <c r="AB314" s="93"/>
      <c r="AF314" s="93"/>
      <c r="AG314" s="93"/>
      <c r="AY314" s="101">
        <v>201300335669</v>
      </c>
      <c r="BB314" s="93"/>
      <c r="BC314" s="93"/>
      <c r="BD314" s="93"/>
      <c r="BE314" s="93"/>
      <c r="BF314" s="93"/>
      <c r="BG314" s="93"/>
      <c r="BH314" s="93"/>
      <c r="BI314" s="93"/>
      <c r="BJ314" s="93"/>
      <c r="BK314" s="93"/>
      <c r="BL314" s="93">
        <v>104</v>
      </c>
      <c r="BM314" s="93"/>
      <c r="BN314" s="93"/>
      <c r="BO314" s="93"/>
      <c r="BP314" s="93"/>
      <c r="BQ314" s="93"/>
      <c r="BR314" s="93"/>
      <c r="BS314" s="93"/>
      <c r="BT314" s="93"/>
      <c r="BU314" s="93"/>
      <c r="BV314" s="93"/>
      <c r="BW314" s="93"/>
      <c r="BX314" s="93"/>
      <c r="BY314" s="93"/>
      <c r="BZ314" s="93"/>
      <c r="CA314" s="93"/>
      <c r="CB314" s="93"/>
      <c r="CC314" s="93"/>
      <c r="CD314" s="93"/>
      <c r="CE314" s="93"/>
      <c r="CQ314" s="93"/>
      <c r="CS314" s="16"/>
    </row>
    <row r="315" spans="1:97" ht="13.5" customHeight="1" x14ac:dyDescent="0.2">
      <c r="A315" s="16" t="s">
        <v>4511</v>
      </c>
      <c r="B315" s="16" t="str">
        <f t="shared" si="5"/>
        <v>09</v>
      </c>
      <c r="C315" s="16">
        <v>2013</v>
      </c>
      <c r="D315" s="16">
        <v>201309</v>
      </c>
      <c r="E315" s="105"/>
      <c r="F315" s="108"/>
      <c r="G315" s="85">
        <v>1</v>
      </c>
      <c r="H315" s="85" t="s">
        <v>4463</v>
      </c>
      <c r="I315" s="16" t="s">
        <v>4285</v>
      </c>
      <c r="J315" s="16" t="str">
        <f>+VLOOKUP($I315,Responsable!$A$1:$F$128,2,FALSE)</f>
        <v>ana.alvarez@antioquia.gov.co</v>
      </c>
      <c r="K315" s="16" t="str">
        <f>+VLOOKUP($I315,Responsable!$A$1:$F$128,3,FALSE)</f>
        <v>3217707985-3136236780</v>
      </c>
      <c r="L315" s="16">
        <f>+VLOOKUP($I315,Responsable!$A$1:$F$128,4,FALSE)</f>
        <v>8862</v>
      </c>
      <c r="M315" s="93" t="s">
        <v>268</v>
      </c>
      <c r="N315" s="16" t="str">
        <f>+VLOOKUP($M315,Municipio!$A$1:$F$126,2,FALSE)</f>
        <v>05670</v>
      </c>
      <c r="O315" s="16" t="str">
        <f>+VLOOKUP($M315,Municipio!$A$1:$F$126,3,FALSE)</f>
        <v>Nus</v>
      </c>
      <c r="P315" s="16" t="str">
        <f>+VLOOKUP($M315,Municipio!$A$1:$F$126,4,FALSE)</f>
        <v>Z05</v>
      </c>
      <c r="Q315" s="16" t="str">
        <f>+VLOOKUP($M315,Municipio!$A$1:$F$126,5,FALSE)</f>
        <v>NORDESTE</v>
      </c>
      <c r="R315" s="16" t="str">
        <f>+VLOOKUP($M315,Municipio!$A$1:$F$126,6,FALSE)</f>
        <v>R04</v>
      </c>
      <c r="T315" s="16" t="e">
        <f>+VLOOKUP($S315,Vereda!$A$1:$F$126,2,FALSE)</f>
        <v>#N/A</v>
      </c>
      <c r="U315" s="16" t="e">
        <f>+VLOOKUP($S315,Vereda!$A$1:$F$126,3,FALSE)</f>
        <v>#N/A</v>
      </c>
      <c r="Y315" s="85" t="s">
        <v>360</v>
      </c>
      <c r="Z315" s="93" t="s">
        <v>4597</v>
      </c>
      <c r="AA315" s="16">
        <f>+VLOOKUP($Y315,Evento!$A$1:$F$128,2,FALSE)</f>
        <v>30</v>
      </c>
      <c r="AB315" s="93"/>
      <c r="AF315" s="93"/>
      <c r="AG315" s="93"/>
      <c r="AY315" s="101" t="s">
        <v>4671</v>
      </c>
      <c r="BB315" s="93"/>
      <c r="BC315" s="93"/>
      <c r="BD315" s="93"/>
      <c r="BE315" s="93"/>
      <c r="BF315" s="93"/>
      <c r="BG315" s="93"/>
      <c r="BH315" s="93"/>
      <c r="BI315" s="93"/>
      <c r="BJ315" s="93">
        <v>120</v>
      </c>
      <c r="BK315" s="93"/>
      <c r="BL315" s="93">
        <v>45</v>
      </c>
      <c r="BM315" s="93"/>
      <c r="BN315" s="93"/>
      <c r="BO315" s="93"/>
      <c r="BP315" s="93"/>
      <c r="BQ315" s="93"/>
      <c r="BR315" s="93"/>
      <c r="BS315" s="93"/>
      <c r="BT315" s="93"/>
      <c r="BU315" s="93"/>
      <c r="BV315" s="93"/>
      <c r="BW315" s="93"/>
      <c r="BX315" s="93"/>
      <c r="BY315" s="93"/>
      <c r="BZ315" s="93"/>
      <c r="CA315" s="93"/>
      <c r="CB315" s="93"/>
      <c r="CC315" s="93"/>
      <c r="CD315" s="93"/>
      <c r="CE315" s="93"/>
      <c r="CQ315" s="93"/>
      <c r="CS315" s="16"/>
    </row>
    <row r="316" spans="1:97" ht="13.5" customHeight="1" x14ac:dyDescent="0.2">
      <c r="A316" s="16" t="s">
        <v>4511</v>
      </c>
      <c r="B316" s="16" t="str">
        <f t="shared" si="5"/>
        <v>09</v>
      </c>
      <c r="C316" s="16">
        <v>2013</v>
      </c>
      <c r="D316" s="16">
        <v>201309</v>
      </c>
      <c r="E316" s="105"/>
      <c r="F316" s="108"/>
      <c r="G316" s="85">
        <v>1</v>
      </c>
      <c r="H316" s="85" t="s">
        <v>4463</v>
      </c>
      <c r="I316" s="16" t="s">
        <v>4285</v>
      </c>
      <c r="J316" s="16" t="str">
        <f>+VLOOKUP($I316,Responsable!$A$1:$F$128,2,FALSE)</f>
        <v>ana.alvarez@antioquia.gov.co</v>
      </c>
      <c r="K316" s="16" t="str">
        <f>+VLOOKUP($I316,Responsable!$A$1:$F$128,3,FALSE)</f>
        <v>3217707985-3136236780</v>
      </c>
      <c r="L316" s="16">
        <f>+VLOOKUP($I316,Responsable!$A$1:$F$128,4,FALSE)</f>
        <v>8862</v>
      </c>
      <c r="M316" s="93" t="s">
        <v>142</v>
      </c>
      <c r="N316" s="16" t="str">
        <f>+VLOOKUP($M316,Municipio!$A$1:$F$126,2,FALSE)</f>
        <v>05240</v>
      </c>
      <c r="O316" s="16" t="str">
        <f>+VLOOKUP($M316,Municipio!$A$1:$F$126,3,FALSE)</f>
        <v>Cauca Medio</v>
      </c>
      <c r="P316" s="16" t="str">
        <f>+VLOOKUP($M316,Municipio!$A$1:$F$126,4,FALSE)</f>
        <v>Z14</v>
      </c>
      <c r="Q316" s="16" t="str">
        <f>+VLOOKUP($M316,Municipio!$A$1:$F$126,5,FALSE)</f>
        <v>OCCIDENTE</v>
      </c>
      <c r="R316" s="16" t="str">
        <f>+VLOOKUP($M316,Municipio!$A$1:$F$126,6,FALSE)</f>
        <v>R06</v>
      </c>
      <c r="T316" s="16" t="e">
        <f>+VLOOKUP($S316,Vereda!$A$1:$F$126,2,FALSE)</f>
        <v>#N/A</v>
      </c>
      <c r="U316" s="16" t="e">
        <f>+VLOOKUP($S316,Vereda!$A$1:$F$126,3,FALSE)</f>
        <v>#N/A</v>
      </c>
      <c r="Y316" s="16" t="s">
        <v>348</v>
      </c>
      <c r="Z316" s="93" t="s">
        <v>4544</v>
      </c>
      <c r="AA316" s="16">
        <f>+VLOOKUP($Y316,Evento!$A$1:$F$128,2,FALSE)</f>
        <v>18</v>
      </c>
      <c r="AB316" s="93"/>
      <c r="AF316" s="93"/>
      <c r="AG316" s="93"/>
      <c r="AY316" s="101" t="s">
        <v>4671</v>
      </c>
      <c r="BB316" s="93">
        <v>30</v>
      </c>
      <c r="BC316" s="93">
        <v>30</v>
      </c>
      <c r="BD316" s="93"/>
      <c r="BE316" s="93">
        <v>60</v>
      </c>
      <c r="BF316" s="93">
        <v>60</v>
      </c>
      <c r="BG316" s="93"/>
      <c r="BH316" s="93"/>
      <c r="BI316" s="93"/>
      <c r="BJ316" s="93">
        <v>125</v>
      </c>
      <c r="BK316" s="93"/>
      <c r="BL316" s="93"/>
      <c r="BM316" s="93"/>
      <c r="BN316" s="93"/>
      <c r="BO316" s="93"/>
      <c r="BP316" s="93"/>
      <c r="BQ316" s="93"/>
      <c r="BR316" s="93"/>
      <c r="BS316" s="93"/>
      <c r="BT316" s="93"/>
      <c r="BU316" s="93"/>
      <c r="BV316" s="93"/>
      <c r="BW316" s="93"/>
      <c r="BX316" s="93"/>
      <c r="BY316" s="93"/>
      <c r="BZ316" s="93"/>
      <c r="CA316" s="93"/>
      <c r="CB316" s="93"/>
      <c r="CC316" s="93"/>
      <c r="CD316" s="93"/>
      <c r="CE316" s="93"/>
      <c r="CQ316" s="93"/>
      <c r="CS316" s="16"/>
    </row>
    <row r="317" spans="1:97" ht="13.5" customHeight="1" x14ac:dyDescent="0.2">
      <c r="A317" s="16" t="s">
        <v>4511</v>
      </c>
      <c r="B317" s="16" t="str">
        <f t="shared" si="5"/>
        <v>09</v>
      </c>
      <c r="C317" s="16">
        <v>2013</v>
      </c>
      <c r="D317" s="16">
        <v>201309</v>
      </c>
      <c r="E317" s="105"/>
      <c r="F317" s="108"/>
      <c r="G317" s="85">
        <v>1</v>
      </c>
      <c r="H317" s="85" t="s">
        <v>4463</v>
      </c>
      <c r="I317" s="16" t="s">
        <v>4285</v>
      </c>
      <c r="J317" s="16" t="str">
        <f>+VLOOKUP($I317,Responsable!$A$1:$F$128,2,FALSE)</f>
        <v>ana.alvarez@antioquia.gov.co</v>
      </c>
      <c r="K317" s="16" t="str">
        <f>+VLOOKUP($I317,Responsable!$A$1:$F$128,3,FALSE)</f>
        <v>3217707985-3136236780</v>
      </c>
      <c r="L317" s="16">
        <f>+VLOOKUP($I317,Responsable!$A$1:$F$128,4,FALSE)</f>
        <v>8862</v>
      </c>
      <c r="M317" s="93" t="s">
        <v>38</v>
      </c>
      <c r="N317" s="16" t="str">
        <f>+VLOOKUP($M317,Municipio!$A$1:$F$126,2,FALSE)</f>
        <v>05036</v>
      </c>
      <c r="O317" s="16" t="str">
        <f>+VLOOKUP($M317,Municipio!$A$1:$F$126,3,FALSE)</f>
        <v>Sinifaná</v>
      </c>
      <c r="P317" s="16" t="str">
        <f>+VLOOKUP($M317,Municipio!$A$1:$F$126,4,FALSE)</f>
        <v>Z19</v>
      </c>
      <c r="Q317" s="16" t="str">
        <f>+VLOOKUP($M317,Municipio!$A$1:$F$126,5,FALSE)</f>
        <v>SUROESTE</v>
      </c>
      <c r="R317" s="16" t="str">
        <f>+VLOOKUP($M317,Municipio!$A$1:$F$126,6,FALSE)</f>
        <v>R08</v>
      </c>
      <c r="T317" s="16" t="e">
        <f>+VLOOKUP($S317,Vereda!$A$1:$F$126,2,FALSE)</f>
        <v>#N/A</v>
      </c>
      <c r="U317" s="16" t="e">
        <f>+VLOOKUP($S317,Vereda!$A$1:$F$126,3,FALSE)</f>
        <v>#N/A</v>
      </c>
      <c r="Y317" s="16" t="s">
        <v>337</v>
      </c>
      <c r="Z317" s="93" t="s">
        <v>337</v>
      </c>
      <c r="AA317" s="16">
        <f>+VLOOKUP($Y317,Evento!$A$1:$F$128,2,FALSE)</f>
        <v>7</v>
      </c>
      <c r="AB317" s="93"/>
      <c r="AF317" s="93"/>
      <c r="AG317" s="93"/>
      <c r="AY317" s="101" t="s">
        <v>4671</v>
      </c>
      <c r="BB317" s="93">
        <v>5</v>
      </c>
      <c r="BC317" s="93">
        <v>5</v>
      </c>
      <c r="BD317" s="93">
        <v>4</v>
      </c>
      <c r="BE317" s="93"/>
      <c r="BF317" s="93"/>
      <c r="BG317" s="93"/>
      <c r="BH317" s="93"/>
      <c r="BI317" s="93"/>
      <c r="BJ317" s="93"/>
      <c r="BK317" s="93"/>
      <c r="BL317" s="93"/>
      <c r="BM317" s="93"/>
      <c r="BN317" s="93"/>
      <c r="BO317" s="93"/>
      <c r="BP317" s="93"/>
      <c r="BQ317" s="93"/>
      <c r="BR317" s="93"/>
      <c r="BS317" s="93"/>
      <c r="BT317" s="93"/>
      <c r="BU317" s="93"/>
      <c r="BV317" s="93"/>
      <c r="BW317" s="93"/>
      <c r="BX317" s="93"/>
      <c r="BY317" s="93"/>
      <c r="BZ317" s="93"/>
      <c r="CA317" s="93"/>
      <c r="CB317" s="93"/>
      <c r="CC317" s="93"/>
      <c r="CD317" s="93"/>
      <c r="CE317" s="93"/>
      <c r="CQ317" s="93"/>
      <c r="CS317" s="16"/>
    </row>
    <row r="318" spans="1:97" ht="13.5" customHeight="1" x14ac:dyDescent="0.2">
      <c r="A318" s="16" t="s">
        <v>4511</v>
      </c>
      <c r="B318" s="16" t="str">
        <f t="shared" si="5"/>
        <v>09</v>
      </c>
      <c r="C318" s="16">
        <v>2013</v>
      </c>
      <c r="D318" s="16">
        <v>201309</v>
      </c>
      <c r="E318" s="105">
        <v>41887</v>
      </c>
      <c r="F318" s="108"/>
      <c r="G318" s="85">
        <v>1</v>
      </c>
      <c r="H318" s="85" t="s">
        <v>4463</v>
      </c>
      <c r="I318" s="16" t="s">
        <v>4285</v>
      </c>
      <c r="J318" s="16" t="str">
        <f>+VLOOKUP($I318,Responsable!$A$1:$F$128,2,FALSE)</f>
        <v>ana.alvarez@antioquia.gov.co</v>
      </c>
      <c r="K318" s="16" t="str">
        <f>+VLOOKUP($I318,Responsable!$A$1:$F$128,3,FALSE)</f>
        <v>3217707985-3136236780</v>
      </c>
      <c r="L318" s="16">
        <f>+VLOOKUP($I318,Responsable!$A$1:$F$128,4,FALSE)</f>
        <v>8862</v>
      </c>
      <c r="M318" s="93" t="s">
        <v>252</v>
      </c>
      <c r="N318" s="16" t="str">
        <f>+VLOOKUP($M318,Municipio!$A$1:$F$126,2,FALSE)</f>
        <v>05652</v>
      </c>
      <c r="O318" s="16" t="str">
        <f>+VLOOKUP($M318,Municipio!$A$1:$F$126,3,FALSE)</f>
        <v>Bosques</v>
      </c>
      <c r="P318" s="16" t="str">
        <f>+VLOOKUP($M318,Municipio!$A$1:$F$126,4,FALSE)</f>
        <v>Z17</v>
      </c>
      <c r="Q318" s="16" t="str">
        <f>+VLOOKUP($M318,Municipio!$A$1:$F$126,5,FALSE)</f>
        <v>ORIENTE</v>
      </c>
      <c r="R318" s="16" t="str">
        <f>+VLOOKUP($M318,Municipio!$A$1:$F$126,6,FALSE)</f>
        <v>R07</v>
      </c>
      <c r="T318" s="16" t="e">
        <f>+VLOOKUP($S318,Vereda!$A$1:$F$126,2,FALSE)</f>
        <v>#N/A</v>
      </c>
      <c r="U318" s="16" t="e">
        <f>+VLOOKUP($S318,Vereda!$A$1:$F$126,3,FALSE)</f>
        <v>#N/A</v>
      </c>
      <c r="Y318" s="85" t="s">
        <v>360</v>
      </c>
      <c r="Z318" s="93" t="s">
        <v>360</v>
      </c>
      <c r="AA318" s="16">
        <f>+VLOOKUP($Y318,Evento!$A$1:$F$128,2,FALSE)</f>
        <v>30</v>
      </c>
      <c r="AB318" s="93"/>
      <c r="AF318" s="93"/>
      <c r="AG318" s="93"/>
      <c r="AY318" s="101">
        <v>201300364686</v>
      </c>
      <c r="BB318" s="93"/>
      <c r="BC318" s="93"/>
      <c r="BD318" s="93"/>
      <c r="BE318" s="93"/>
      <c r="BF318" s="93"/>
      <c r="BG318" s="93"/>
      <c r="BH318" s="93"/>
      <c r="BI318" s="93"/>
      <c r="BJ318" s="93">
        <v>60</v>
      </c>
      <c r="BK318" s="93"/>
      <c r="BL318" s="93">
        <v>80</v>
      </c>
      <c r="BM318" s="93"/>
      <c r="BN318" s="93"/>
      <c r="BO318" s="93"/>
      <c r="BP318" s="93"/>
      <c r="BQ318" s="93"/>
      <c r="BR318" s="93"/>
      <c r="BS318" s="93"/>
      <c r="BT318" s="93"/>
      <c r="BU318" s="93"/>
      <c r="BV318" s="93"/>
      <c r="BW318" s="93"/>
      <c r="BX318" s="93"/>
      <c r="BY318" s="93"/>
      <c r="BZ318" s="93"/>
      <c r="CA318" s="93"/>
      <c r="CB318" s="93"/>
      <c r="CC318" s="93"/>
      <c r="CD318" s="93"/>
      <c r="CE318" s="93"/>
      <c r="CQ318" s="93"/>
      <c r="CS318" s="16"/>
    </row>
    <row r="319" spans="1:97" ht="13.5" customHeight="1" x14ac:dyDescent="0.2">
      <c r="A319" s="16" t="s">
        <v>4511</v>
      </c>
      <c r="B319" s="16" t="str">
        <f t="shared" si="5"/>
        <v>09</v>
      </c>
      <c r="C319" s="16">
        <v>2013</v>
      </c>
      <c r="D319" s="16">
        <v>201309</v>
      </c>
      <c r="E319" s="105">
        <v>41900</v>
      </c>
      <c r="F319" s="108"/>
      <c r="G319" s="85">
        <v>1</v>
      </c>
      <c r="H319" s="85" t="s">
        <v>4463</v>
      </c>
      <c r="I319" s="16" t="s">
        <v>4285</v>
      </c>
      <c r="J319" s="16" t="str">
        <f>+VLOOKUP($I319,Responsable!$A$1:$F$128,2,FALSE)</f>
        <v>ana.alvarez@antioquia.gov.co</v>
      </c>
      <c r="K319" s="16" t="str">
        <f>+VLOOKUP($I319,Responsable!$A$1:$F$128,3,FALSE)</f>
        <v>3217707985-3136236780</v>
      </c>
      <c r="L319" s="16">
        <f>+VLOOKUP($I319,Responsable!$A$1:$F$128,4,FALSE)</f>
        <v>8862</v>
      </c>
      <c r="M319" s="93" t="s">
        <v>199</v>
      </c>
      <c r="N319" s="16" t="str">
        <f>+VLOOKUP($M319,Municipio!$A$1:$F$126,2,FALSE)</f>
        <v>05411</v>
      </c>
      <c r="O319" s="16" t="str">
        <f>+VLOOKUP($M319,Municipio!$A$1:$F$126,3,FALSE)</f>
        <v>Cauca Medio</v>
      </c>
      <c r="P319" s="16" t="str">
        <f>+VLOOKUP($M319,Municipio!$A$1:$F$126,4,FALSE)</f>
        <v>Z14</v>
      </c>
      <c r="Q319" s="16" t="str">
        <f>+VLOOKUP($M319,Municipio!$A$1:$F$126,5,FALSE)</f>
        <v>OCCIDENTE</v>
      </c>
      <c r="R319" s="16" t="str">
        <f>+VLOOKUP($M319,Municipio!$A$1:$F$126,6,FALSE)</f>
        <v>R06</v>
      </c>
      <c r="T319" s="16" t="e">
        <f>+VLOOKUP($S319,Vereda!$A$1:$F$126,2,FALSE)</f>
        <v>#N/A</v>
      </c>
      <c r="U319" s="16" t="e">
        <f>+VLOOKUP($S319,Vereda!$A$1:$F$126,3,FALSE)</f>
        <v>#N/A</v>
      </c>
      <c r="Y319" s="16" t="s">
        <v>4429</v>
      </c>
      <c r="Z319" s="93"/>
      <c r="AA319" s="16">
        <f>+VLOOKUP($Y319,Evento!$A$1:$F$128,2,FALSE)</f>
        <v>39</v>
      </c>
      <c r="AB319" s="93"/>
      <c r="AF319" s="93"/>
      <c r="AG319" s="93"/>
      <c r="AY319" s="101">
        <v>201300385975</v>
      </c>
      <c r="BB319" s="93"/>
      <c r="BC319" s="93"/>
      <c r="BD319" s="93"/>
      <c r="BE319" s="93"/>
      <c r="BF319" s="93"/>
      <c r="BG319" s="93"/>
      <c r="BH319" s="93"/>
      <c r="BI319" s="93"/>
      <c r="BJ319" s="93">
        <v>45</v>
      </c>
      <c r="BK319" s="93"/>
      <c r="BL319" s="93"/>
      <c r="BM319" s="93"/>
      <c r="BN319" s="93"/>
      <c r="BO319" s="93"/>
      <c r="BP319" s="93"/>
      <c r="BQ319" s="93"/>
      <c r="BR319" s="93"/>
      <c r="BS319" s="93"/>
      <c r="BT319" s="93"/>
      <c r="BU319" s="93"/>
      <c r="BV319" s="93"/>
      <c r="BW319" s="93"/>
      <c r="BX319" s="93"/>
      <c r="BY319" s="93"/>
      <c r="BZ319" s="93"/>
      <c r="CA319" s="93"/>
      <c r="CB319" s="93"/>
      <c r="CC319" s="93"/>
      <c r="CD319" s="93"/>
      <c r="CE319" s="93"/>
      <c r="CQ319" s="93"/>
      <c r="CS319" s="16"/>
    </row>
    <row r="320" spans="1:97" ht="13.5" customHeight="1" x14ac:dyDescent="0.2">
      <c r="A320" s="16" t="s">
        <v>4511</v>
      </c>
      <c r="B320" s="16" t="str">
        <f t="shared" si="5"/>
        <v>09</v>
      </c>
      <c r="C320" s="16">
        <v>2013</v>
      </c>
      <c r="D320" s="16">
        <v>201309</v>
      </c>
      <c r="E320" s="105"/>
      <c r="F320" s="108"/>
      <c r="G320" s="85">
        <v>1</v>
      </c>
      <c r="H320" s="85" t="s">
        <v>4463</v>
      </c>
      <c r="I320" s="16" t="s">
        <v>4285</v>
      </c>
      <c r="J320" s="16" t="str">
        <f>+VLOOKUP($I320,Responsable!$A$1:$F$128,2,FALSE)</f>
        <v>ana.alvarez@antioquia.gov.co</v>
      </c>
      <c r="K320" s="16" t="str">
        <f>+VLOOKUP($I320,Responsable!$A$1:$F$128,3,FALSE)</f>
        <v>3217707985-3136236780</v>
      </c>
      <c r="L320" s="16">
        <f>+VLOOKUP($I320,Responsable!$A$1:$F$128,4,FALSE)</f>
        <v>8862</v>
      </c>
      <c r="M320" s="93" t="s">
        <v>46</v>
      </c>
      <c r="N320" s="16" t="str">
        <f>+VLOOKUP($M320,Municipio!$A$1:$F$126,2,FALSE)</f>
        <v>05040</v>
      </c>
      <c r="O320" s="16" t="str">
        <f>+VLOOKUP($M320,Municipio!$A$1:$F$126,3,FALSE)</f>
        <v xml:space="preserve">Río Porce </v>
      </c>
      <c r="P320" s="16" t="str">
        <f>+VLOOKUP($M320,Municipio!$A$1:$F$126,4,FALSE)</f>
        <v>Z09</v>
      </c>
      <c r="Q320" s="16" t="str">
        <f>+VLOOKUP($M320,Municipio!$A$1:$F$126,5,FALSE)</f>
        <v>NORDESTE</v>
      </c>
      <c r="R320" s="16" t="str">
        <f>+VLOOKUP($M320,Municipio!$A$1:$F$126,6,FALSE)</f>
        <v>R04</v>
      </c>
      <c r="T320" s="16" t="e">
        <f>+VLOOKUP($S320,Vereda!$A$1:$F$126,2,FALSE)</f>
        <v>#N/A</v>
      </c>
      <c r="U320" s="16" t="e">
        <f>+VLOOKUP($S320,Vereda!$A$1:$F$126,3,FALSE)</f>
        <v>#N/A</v>
      </c>
      <c r="Y320" s="16" t="s">
        <v>344</v>
      </c>
      <c r="Z320" s="93" t="s">
        <v>4598</v>
      </c>
      <c r="AA320" s="16">
        <f>+VLOOKUP($Y320,Evento!$A$1:$F$128,2,FALSE)</f>
        <v>14</v>
      </c>
      <c r="AB320" s="93"/>
      <c r="AF320" s="93"/>
      <c r="AG320" s="93"/>
      <c r="AY320" s="101" t="s">
        <v>4671</v>
      </c>
      <c r="BB320" s="93"/>
      <c r="BC320" s="93"/>
      <c r="BD320" s="93"/>
      <c r="BE320" s="93">
        <v>100</v>
      </c>
      <c r="BF320" s="93">
        <v>50</v>
      </c>
      <c r="BG320" s="93">
        <v>50</v>
      </c>
      <c r="BH320" s="93"/>
      <c r="BI320" s="93"/>
      <c r="BJ320" s="93">
        <v>250</v>
      </c>
      <c r="BK320" s="93"/>
      <c r="BL320" s="93">
        <v>400</v>
      </c>
      <c r="BM320" s="93"/>
      <c r="BN320" s="93"/>
      <c r="BO320" s="93"/>
      <c r="BP320" s="93"/>
      <c r="BQ320" s="93"/>
      <c r="BR320" s="93"/>
      <c r="BS320" s="93"/>
      <c r="BT320" s="93"/>
      <c r="BU320" s="93"/>
      <c r="BV320" s="93"/>
      <c r="BW320" s="93"/>
      <c r="BX320" s="93"/>
      <c r="BY320" s="93"/>
      <c r="BZ320" s="93"/>
      <c r="CA320" s="93"/>
      <c r="CB320" s="93"/>
      <c r="CC320" s="93"/>
      <c r="CD320" s="93"/>
      <c r="CE320" s="93"/>
      <c r="CQ320" s="93"/>
      <c r="CS320" s="16"/>
    </row>
    <row r="321" spans="1:97" ht="13.5" customHeight="1" x14ac:dyDescent="0.2">
      <c r="A321" s="16" t="s">
        <v>4511</v>
      </c>
      <c r="B321" s="16" t="str">
        <f t="shared" si="5"/>
        <v>09</v>
      </c>
      <c r="C321" s="16">
        <v>2013</v>
      </c>
      <c r="D321" s="16">
        <v>201309</v>
      </c>
      <c r="E321" s="105">
        <v>41877</v>
      </c>
      <c r="F321" s="108"/>
      <c r="G321" s="85">
        <v>1</v>
      </c>
      <c r="H321" s="85" t="s">
        <v>4463</v>
      </c>
      <c r="I321" s="16" t="s">
        <v>4285</v>
      </c>
      <c r="J321" s="16" t="str">
        <f>+VLOOKUP($I321,Responsable!$A$1:$F$128,2,FALSE)</f>
        <v>ana.alvarez@antioquia.gov.co</v>
      </c>
      <c r="K321" s="16" t="str">
        <f>+VLOOKUP($I321,Responsable!$A$1:$F$128,3,FALSE)</f>
        <v>3217707985-3136236780</v>
      </c>
      <c r="L321" s="16">
        <f>+VLOOKUP($I321,Responsable!$A$1:$F$128,4,FALSE)</f>
        <v>8862</v>
      </c>
      <c r="M321" s="93" t="s">
        <v>205</v>
      </c>
      <c r="N321" s="16" t="str">
        <f>+VLOOKUP($M321,Municipio!$A$1:$F$126,2,FALSE)</f>
        <v>05001</v>
      </c>
      <c r="O321" s="16" t="str">
        <f>+VLOOKUP($M321,Municipio!$A$1:$F$126,3,FALSE)</f>
        <v>Centro</v>
      </c>
      <c r="P321" s="16" t="str">
        <f>+VLOOKUP($M321,Municipio!$A$1:$F$126,4,FALSE)</f>
        <v>Z01</v>
      </c>
      <c r="Q321" s="16" t="str">
        <f>+VLOOKUP($M321,Municipio!$A$1:$F$126,5,FALSE)</f>
        <v>VALLE DE ABURRÁ</v>
      </c>
      <c r="R321" s="16" t="str">
        <f>+VLOOKUP($M321,Municipio!$A$1:$F$126,6,FALSE)</f>
        <v>R01</v>
      </c>
      <c r="T321" s="16" t="e">
        <f>+VLOOKUP($S321,Vereda!$A$1:$F$126,2,FALSE)</f>
        <v>#N/A</v>
      </c>
      <c r="U321" s="16" t="e">
        <f>+VLOOKUP($S321,Vereda!$A$1:$F$126,3,FALSE)</f>
        <v>#N/A</v>
      </c>
      <c r="Y321" s="16" t="s">
        <v>4429</v>
      </c>
      <c r="Z321" s="93"/>
      <c r="AA321" s="16">
        <f>+VLOOKUP($Y321,Evento!$A$1:$F$128,2,FALSE)</f>
        <v>39</v>
      </c>
      <c r="AB321" s="93"/>
      <c r="AF321" s="93"/>
      <c r="AG321" s="93"/>
      <c r="AY321" s="101">
        <v>201300346659</v>
      </c>
      <c r="BB321" s="93"/>
      <c r="BC321" s="93"/>
      <c r="BD321" s="93"/>
      <c r="BE321" s="93"/>
      <c r="BF321" s="93"/>
      <c r="BG321" s="93"/>
      <c r="BH321" s="93"/>
      <c r="BI321" s="93"/>
      <c r="BJ321" s="93"/>
      <c r="BK321" s="93"/>
      <c r="BL321" s="93"/>
      <c r="BM321" s="93"/>
      <c r="BN321" s="93"/>
      <c r="BO321" s="93"/>
      <c r="BP321" s="93"/>
      <c r="BQ321" s="93"/>
      <c r="BR321" s="93"/>
      <c r="BS321" s="93"/>
      <c r="BT321" s="93"/>
      <c r="BU321" s="93"/>
      <c r="BV321" s="93"/>
      <c r="BW321" s="93"/>
      <c r="BX321" s="93"/>
      <c r="BY321" s="93"/>
      <c r="BZ321" s="93"/>
      <c r="CA321" s="93"/>
      <c r="CB321" s="93"/>
      <c r="CC321" s="93"/>
      <c r="CD321" s="93"/>
      <c r="CE321" s="93"/>
      <c r="CQ321" s="93"/>
      <c r="CS321" s="16"/>
    </row>
    <row r="322" spans="1:97" ht="13.5" customHeight="1" x14ac:dyDescent="0.2">
      <c r="A322" s="16" t="s">
        <v>4511</v>
      </c>
      <c r="B322" s="16" t="str">
        <f t="shared" si="5"/>
        <v>09</v>
      </c>
      <c r="C322" s="16">
        <v>2013</v>
      </c>
      <c r="D322" s="16">
        <v>201309</v>
      </c>
      <c r="E322" s="105"/>
      <c r="F322" s="108"/>
      <c r="G322" s="85">
        <v>1</v>
      </c>
      <c r="H322" s="85" t="s">
        <v>4463</v>
      </c>
      <c r="I322" s="16" t="s">
        <v>4285</v>
      </c>
      <c r="J322" s="16" t="str">
        <f>+VLOOKUP($I322,Responsable!$A$1:$F$128,2,FALSE)</f>
        <v>ana.alvarez@antioquia.gov.co</v>
      </c>
      <c r="K322" s="16" t="str">
        <f>+VLOOKUP($I322,Responsable!$A$1:$F$128,3,FALSE)</f>
        <v>3217707985-3136236780</v>
      </c>
      <c r="L322" s="16">
        <f>+VLOOKUP($I322,Responsable!$A$1:$F$128,4,FALSE)</f>
        <v>8862</v>
      </c>
      <c r="M322" s="93" t="s">
        <v>260</v>
      </c>
      <c r="N322" s="16" t="str">
        <f>+VLOOKUP($M322,Municipio!$A$1:$F$126,2,FALSE)</f>
        <v>05660</v>
      </c>
      <c r="O322" s="16" t="str">
        <f>+VLOOKUP($M322,Municipio!$A$1:$F$126,3,FALSE)</f>
        <v>Bosques</v>
      </c>
      <c r="P322" s="16" t="str">
        <f>+VLOOKUP($M322,Municipio!$A$1:$F$126,4,FALSE)</f>
        <v>Z17</v>
      </c>
      <c r="Q322" s="16" t="str">
        <f>+VLOOKUP($M322,Municipio!$A$1:$F$126,5,FALSE)</f>
        <v>ORIENTE</v>
      </c>
      <c r="R322" s="16" t="str">
        <f>+VLOOKUP($M322,Municipio!$A$1:$F$126,6,FALSE)</f>
        <v>R07</v>
      </c>
      <c r="T322" s="16" t="e">
        <f>+VLOOKUP($S322,Vereda!$A$1:$F$126,2,FALSE)</f>
        <v>#N/A</v>
      </c>
      <c r="U322" s="16" t="e">
        <f>+VLOOKUP($S322,Vereda!$A$1:$F$126,3,FALSE)</f>
        <v>#N/A</v>
      </c>
      <c r="Y322" s="85" t="s">
        <v>360</v>
      </c>
      <c r="Z322" s="93" t="s">
        <v>360</v>
      </c>
      <c r="AA322" s="16">
        <f>+VLOOKUP($Y322,Evento!$A$1:$F$128,2,FALSE)</f>
        <v>30</v>
      </c>
      <c r="AB322" s="93"/>
      <c r="AF322" s="93"/>
      <c r="AG322" s="93"/>
      <c r="AY322" s="101" t="s">
        <v>4671</v>
      </c>
      <c r="BB322" s="93"/>
      <c r="BC322" s="93"/>
      <c r="BD322" s="93"/>
      <c r="BE322" s="93"/>
      <c r="BF322" s="93"/>
      <c r="BG322" s="93"/>
      <c r="BH322" s="93"/>
      <c r="BI322" s="93"/>
      <c r="BJ322" s="93">
        <v>150</v>
      </c>
      <c r="BK322" s="93"/>
      <c r="BL322" s="93">
        <v>13</v>
      </c>
      <c r="BM322" s="93"/>
      <c r="BN322" s="93"/>
      <c r="BO322" s="93"/>
      <c r="BP322" s="93"/>
      <c r="BQ322" s="93"/>
      <c r="BR322" s="93"/>
      <c r="BS322" s="93"/>
      <c r="BT322" s="93"/>
      <c r="BU322" s="93"/>
      <c r="BV322" s="93"/>
      <c r="BW322" s="93"/>
      <c r="BX322" s="93"/>
      <c r="BY322" s="93"/>
      <c r="BZ322" s="93"/>
      <c r="CA322" s="93"/>
      <c r="CB322" s="93"/>
      <c r="CC322" s="93"/>
      <c r="CD322" s="93"/>
      <c r="CE322" s="93"/>
      <c r="CQ322" s="93"/>
      <c r="CS322" s="16"/>
    </row>
    <row r="323" spans="1:97" ht="13.5" customHeight="1" x14ac:dyDescent="0.2">
      <c r="A323" s="16" t="s">
        <v>4511</v>
      </c>
      <c r="B323" s="16" t="str">
        <f t="shared" si="5"/>
        <v>09</v>
      </c>
      <c r="C323" s="16">
        <v>2013</v>
      </c>
      <c r="D323" s="16">
        <v>201309</v>
      </c>
      <c r="E323" s="105">
        <v>41902</v>
      </c>
      <c r="F323" s="108"/>
      <c r="G323" s="85">
        <v>1</v>
      </c>
      <c r="H323" s="85" t="s">
        <v>4463</v>
      </c>
      <c r="I323" s="16" t="s">
        <v>4285</v>
      </c>
      <c r="J323" s="16" t="str">
        <f>+VLOOKUP($I323,Responsable!$A$1:$F$128,2,FALSE)</f>
        <v>ana.alvarez@antioquia.gov.co</v>
      </c>
      <c r="K323" s="16" t="str">
        <f>+VLOOKUP($I323,Responsable!$A$1:$F$128,3,FALSE)</f>
        <v>3217707985-3136236780</v>
      </c>
      <c r="L323" s="16">
        <f>+VLOOKUP($I323,Responsable!$A$1:$F$128,4,FALSE)</f>
        <v>8862</v>
      </c>
      <c r="M323" s="93" t="s">
        <v>74</v>
      </c>
      <c r="N323" s="16" t="str">
        <f>+VLOOKUP($M323,Municipio!$A$1:$F$126,2,FALSE)</f>
        <v>05088</v>
      </c>
      <c r="O323" s="16" t="str">
        <f>+VLOOKUP($M323,Municipio!$A$1:$F$126,3,FALSE)</f>
        <v xml:space="preserve">Norte </v>
      </c>
      <c r="P323" s="16" t="str">
        <f>+VLOOKUP($M323,Municipio!$A$1:$F$126,4,FALSE)</f>
        <v>Z02</v>
      </c>
      <c r="Q323" s="16" t="str">
        <f>+VLOOKUP($M323,Municipio!$A$1:$F$126,5,FALSE)</f>
        <v>VALLE DE ABURRÁ</v>
      </c>
      <c r="R323" s="16" t="str">
        <f>+VLOOKUP($M323,Municipio!$A$1:$F$126,6,FALSE)</f>
        <v>R01</v>
      </c>
      <c r="T323" s="16" t="e">
        <f>+VLOOKUP($S323,Vereda!$A$1:$F$126,2,FALSE)</f>
        <v>#N/A</v>
      </c>
      <c r="U323" s="16" t="e">
        <f>+VLOOKUP($S323,Vereda!$A$1:$F$126,3,FALSE)</f>
        <v>#N/A</v>
      </c>
      <c r="Y323" s="85" t="s">
        <v>4531</v>
      </c>
      <c r="Z323" s="93" t="s">
        <v>345</v>
      </c>
      <c r="AA323" s="16">
        <f>+VLOOKUP($Y323,Evento!$A$1:$F$128,2,FALSE)</f>
        <v>15</v>
      </c>
      <c r="AB323" s="93"/>
      <c r="AF323" s="93"/>
      <c r="AG323" s="93"/>
      <c r="AY323" s="101">
        <v>201300390663</v>
      </c>
      <c r="BB323" s="93"/>
      <c r="BC323" s="93">
        <v>3</v>
      </c>
      <c r="BD323" s="93">
        <v>3</v>
      </c>
      <c r="BE323" s="93">
        <v>6</v>
      </c>
      <c r="BF323" s="93">
        <v>6</v>
      </c>
      <c r="BG323" s="93"/>
      <c r="BH323" s="93"/>
      <c r="BI323" s="93"/>
      <c r="BJ323" s="93"/>
      <c r="BK323" s="93"/>
      <c r="BL323" s="93"/>
      <c r="BM323" s="93"/>
      <c r="BN323" s="93"/>
      <c r="BO323" s="93"/>
      <c r="BP323" s="93"/>
      <c r="BQ323" s="93"/>
      <c r="BR323" s="93"/>
      <c r="BS323" s="93"/>
      <c r="BT323" s="93"/>
      <c r="BU323" s="93"/>
      <c r="BV323" s="93"/>
      <c r="BW323" s="93"/>
      <c r="BX323" s="93"/>
      <c r="BY323" s="93"/>
      <c r="BZ323" s="93"/>
      <c r="CA323" s="93"/>
      <c r="CB323" s="93"/>
      <c r="CC323" s="93"/>
      <c r="CD323" s="93"/>
      <c r="CE323" s="93"/>
      <c r="CQ323" s="93"/>
      <c r="CS323" s="16"/>
    </row>
    <row r="324" spans="1:97" ht="13.5" customHeight="1" x14ac:dyDescent="0.2">
      <c r="A324" s="16" t="s">
        <v>4507</v>
      </c>
      <c r="B324" s="16" t="str">
        <f t="shared" si="5"/>
        <v>05</v>
      </c>
      <c r="C324" s="16">
        <v>2013</v>
      </c>
      <c r="D324" s="16">
        <v>201305</v>
      </c>
      <c r="E324" s="105"/>
      <c r="F324" s="108">
        <v>41789</v>
      </c>
      <c r="G324" s="85">
        <v>1</v>
      </c>
      <c r="H324" s="85" t="s">
        <v>4463</v>
      </c>
      <c r="I324" s="16" t="s">
        <v>4285</v>
      </c>
      <c r="J324" s="16" t="str">
        <f>+VLOOKUP($I324,Responsable!$A$1:$F$128,2,FALSE)</f>
        <v>ana.alvarez@antioquia.gov.co</v>
      </c>
      <c r="K324" s="16" t="str">
        <f>+VLOOKUP($I324,Responsable!$A$1:$F$128,3,FALSE)</f>
        <v>3217707985-3136236780</v>
      </c>
      <c r="L324" s="16">
        <f>+VLOOKUP($I324,Responsable!$A$1:$F$128,4,FALSE)</f>
        <v>8862</v>
      </c>
      <c r="M324" s="93" t="s">
        <v>90</v>
      </c>
      <c r="N324" s="16" t="str">
        <f>+VLOOKUP($M324,Municipio!$A$1:$F$126,2,FALSE)</f>
        <v>05120</v>
      </c>
      <c r="O324" s="16" t="str">
        <f>+VLOOKUP($M324,Municipio!$A$1:$F$126,3,FALSE)</f>
        <v>Bajo Cauca</v>
      </c>
      <c r="P324" s="16" t="str">
        <f>+VLOOKUP($M324,Municipio!$A$1:$F$126,4,FALSE)</f>
        <v>Z04</v>
      </c>
      <c r="Q324" s="16" t="str">
        <f>+VLOOKUP($M324,Municipio!$A$1:$F$126,5,FALSE)</f>
        <v>BAJO CAUCA</v>
      </c>
      <c r="R324" s="16" t="str">
        <f>+VLOOKUP($M324,Municipio!$A$1:$F$126,6,FALSE)</f>
        <v>R02</v>
      </c>
      <c r="T324" s="16" t="e">
        <f>+VLOOKUP($S324,Vereda!$A$1:$F$126,2,FALSE)</f>
        <v>#N/A</v>
      </c>
      <c r="U324" s="16" t="e">
        <f>+VLOOKUP($S324,Vereda!$A$1:$F$126,3,FALSE)</f>
        <v>#N/A</v>
      </c>
      <c r="Y324" s="16" t="s">
        <v>333</v>
      </c>
      <c r="Z324" s="93" t="s">
        <v>4562</v>
      </c>
      <c r="AA324" s="16">
        <f>+VLOOKUP($Y324,Evento!$A$1:$F$128,2,FALSE)</f>
        <v>3</v>
      </c>
      <c r="AB324" s="93"/>
      <c r="AF324" s="93"/>
      <c r="AG324" s="93"/>
      <c r="AY324" s="101" t="s">
        <v>4671</v>
      </c>
      <c r="BB324" s="93"/>
      <c r="BC324" s="93"/>
      <c r="BD324" s="93"/>
      <c r="BE324" s="93"/>
      <c r="BF324" s="93"/>
      <c r="BG324" s="93"/>
      <c r="BH324" s="93"/>
      <c r="BI324" s="93"/>
      <c r="BJ324" s="93"/>
      <c r="BK324" s="93"/>
      <c r="BL324" s="93">
        <v>60</v>
      </c>
      <c r="BM324" s="93"/>
      <c r="BN324" s="93"/>
      <c r="BO324" s="93"/>
      <c r="BP324" s="93"/>
      <c r="BQ324" s="93"/>
      <c r="BR324" s="93"/>
      <c r="BS324" s="93"/>
      <c r="BT324" s="93"/>
      <c r="BU324" s="93"/>
      <c r="BV324" s="93"/>
      <c r="BW324" s="93"/>
      <c r="BX324" s="93"/>
      <c r="BY324" s="93"/>
      <c r="BZ324" s="93"/>
      <c r="CA324" s="93"/>
      <c r="CB324" s="93"/>
      <c r="CC324" s="93"/>
      <c r="CD324" s="93"/>
      <c r="CE324" s="93"/>
      <c r="CQ324" s="93"/>
      <c r="CS324" s="16"/>
    </row>
    <row r="325" spans="1:97" ht="13.5" customHeight="1" x14ac:dyDescent="0.2">
      <c r="A325" s="16" t="s">
        <v>4509</v>
      </c>
      <c r="B325" s="16" t="str">
        <f t="shared" si="5"/>
        <v>07</v>
      </c>
      <c r="C325" s="16">
        <v>2013</v>
      </c>
      <c r="D325" s="16">
        <v>201307</v>
      </c>
      <c r="E325" s="105">
        <v>41902</v>
      </c>
      <c r="F325" s="108">
        <v>41831</v>
      </c>
      <c r="G325" s="85">
        <v>1</v>
      </c>
      <c r="H325" s="85" t="s">
        <v>4463</v>
      </c>
      <c r="I325" s="16" t="s">
        <v>4285</v>
      </c>
      <c r="J325" s="16" t="str">
        <f>+VLOOKUP($I325,Responsable!$A$1:$F$128,2,FALSE)</f>
        <v>ana.alvarez@antioquia.gov.co</v>
      </c>
      <c r="K325" s="16" t="str">
        <f>+VLOOKUP($I325,Responsable!$A$1:$F$128,3,FALSE)</f>
        <v>3217707985-3136236780</v>
      </c>
      <c r="L325" s="16">
        <f>+VLOOKUP($I325,Responsable!$A$1:$F$128,4,FALSE)</f>
        <v>8862</v>
      </c>
      <c r="M325" s="93" t="s">
        <v>90</v>
      </c>
      <c r="N325" s="16" t="str">
        <f>+VLOOKUP($M325,Municipio!$A$1:$F$126,2,FALSE)</f>
        <v>05120</v>
      </c>
      <c r="O325" s="16" t="str">
        <f>+VLOOKUP($M325,Municipio!$A$1:$F$126,3,FALSE)</f>
        <v>Bajo Cauca</v>
      </c>
      <c r="P325" s="16" t="str">
        <f>+VLOOKUP($M325,Municipio!$A$1:$F$126,4,FALSE)</f>
        <v>Z04</v>
      </c>
      <c r="Q325" s="16" t="str">
        <f>+VLOOKUP($M325,Municipio!$A$1:$F$126,5,FALSE)</f>
        <v>BAJO CAUCA</v>
      </c>
      <c r="R325" s="16" t="str">
        <f>+VLOOKUP($M325,Municipio!$A$1:$F$126,6,FALSE)</f>
        <v>R02</v>
      </c>
      <c r="T325" s="16" t="e">
        <f>+VLOOKUP($S325,Vereda!$A$1:$F$126,2,FALSE)</f>
        <v>#N/A</v>
      </c>
      <c r="U325" s="16" t="e">
        <f>+VLOOKUP($S325,Vereda!$A$1:$F$126,3,FALSE)</f>
        <v>#N/A</v>
      </c>
      <c r="Y325" s="16" t="s">
        <v>337</v>
      </c>
      <c r="Z325" s="93" t="s">
        <v>4599</v>
      </c>
      <c r="AA325" s="16">
        <f>+VLOOKUP($Y325,Evento!$A$1:$F$128,2,FALSE)</f>
        <v>7</v>
      </c>
      <c r="AB325" s="93"/>
      <c r="AF325" s="93"/>
      <c r="AG325" s="93"/>
      <c r="AY325" s="101">
        <v>201300391193</v>
      </c>
      <c r="BB325" s="93"/>
      <c r="BC325" s="93"/>
      <c r="BD325" s="93"/>
      <c r="BE325" s="93"/>
      <c r="BF325" s="93"/>
      <c r="BG325" s="93"/>
      <c r="BH325" s="93"/>
      <c r="BI325" s="93"/>
      <c r="BJ325" s="93"/>
      <c r="BK325" s="93"/>
      <c r="BL325" s="93"/>
      <c r="BM325" s="93"/>
      <c r="BN325" s="93"/>
      <c r="BO325" s="93"/>
      <c r="BP325" s="93"/>
      <c r="BQ325" s="93"/>
      <c r="BR325" s="93"/>
      <c r="BS325" s="93"/>
      <c r="BT325" s="93"/>
      <c r="BU325" s="93"/>
      <c r="BV325" s="93"/>
      <c r="BW325" s="93"/>
      <c r="BX325" s="93"/>
      <c r="BY325" s="93"/>
      <c r="BZ325" s="93"/>
      <c r="CA325" s="93"/>
      <c r="CB325" s="93"/>
      <c r="CC325" s="93"/>
      <c r="CD325" s="93"/>
      <c r="CE325" s="93"/>
      <c r="CQ325" s="93"/>
      <c r="CS325" s="16"/>
    </row>
    <row r="326" spans="1:97" ht="13.5" customHeight="1" x14ac:dyDescent="0.2">
      <c r="A326" s="16" t="s">
        <v>4510</v>
      </c>
      <c r="B326" s="16" t="str">
        <f t="shared" si="5"/>
        <v>08</v>
      </c>
      <c r="C326" s="16">
        <v>2013</v>
      </c>
      <c r="D326" s="16">
        <v>201308</v>
      </c>
      <c r="E326" s="105"/>
      <c r="F326" s="108">
        <v>41868</v>
      </c>
      <c r="G326" s="85">
        <v>1</v>
      </c>
      <c r="H326" s="85" t="s">
        <v>4463</v>
      </c>
      <c r="I326" s="16" t="s">
        <v>4285</v>
      </c>
      <c r="J326" s="16" t="str">
        <f>+VLOOKUP($I326,Responsable!$A$1:$F$128,2,FALSE)</f>
        <v>ana.alvarez@antioquia.gov.co</v>
      </c>
      <c r="K326" s="16" t="str">
        <f>+VLOOKUP($I326,Responsable!$A$1:$F$128,3,FALSE)</f>
        <v>3217707985-3136236780</v>
      </c>
      <c r="L326" s="16">
        <f>+VLOOKUP($I326,Responsable!$A$1:$F$128,4,FALSE)</f>
        <v>8862</v>
      </c>
      <c r="M326" s="93" t="s">
        <v>280</v>
      </c>
      <c r="N326" s="16" t="str">
        <f>+VLOOKUP($M326,Municipio!$A$1:$F$126,2,FALSE)</f>
        <v>05736</v>
      </c>
      <c r="O326" s="16" t="str">
        <f>+VLOOKUP($M326,Municipio!$A$1:$F$126,3,FALSE)</f>
        <v>Minera</v>
      </c>
      <c r="P326" s="16" t="str">
        <f>+VLOOKUP($M326,Municipio!$A$1:$F$126,4,FALSE)</f>
        <v>Z08</v>
      </c>
      <c r="Q326" s="16" t="str">
        <f>+VLOOKUP($M326,Municipio!$A$1:$F$126,5,FALSE)</f>
        <v>NORDESTE</v>
      </c>
      <c r="R326" s="16" t="str">
        <f>+VLOOKUP($M326,Municipio!$A$1:$F$126,6,FALSE)</f>
        <v>R04</v>
      </c>
      <c r="T326" s="16" t="e">
        <f>+VLOOKUP($S326,Vereda!$A$1:$F$126,2,FALSE)</f>
        <v>#N/A</v>
      </c>
      <c r="U326" s="16" t="e">
        <f>+VLOOKUP($S326,Vereda!$A$1:$F$126,3,FALSE)</f>
        <v>#N/A</v>
      </c>
      <c r="Y326" s="16" t="s">
        <v>348</v>
      </c>
      <c r="Z326" s="93" t="s">
        <v>4544</v>
      </c>
      <c r="AA326" s="16">
        <f>+VLOOKUP($Y326,Evento!$A$1:$F$128,2,FALSE)</f>
        <v>18</v>
      </c>
      <c r="AB326" s="93"/>
      <c r="AF326" s="93"/>
      <c r="AG326" s="93"/>
      <c r="AY326" s="101" t="s">
        <v>4671</v>
      </c>
      <c r="BB326" s="93"/>
      <c r="BC326" s="93"/>
      <c r="BD326" s="93"/>
      <c r="BE326" s="93">
        <v>15</v>
      </c>
      <c r="BF326" s="93">
        <v>15</v>
      </c>
      <c r="BG326" s="93"/>
      <c r="BH326" s="93"/>
      <c r="BI326" s="93"/>
      <c r="BJ326" s="93"/>
      <c r="BK326" s="93"/>
      <c r="BL326" s="93"/>
      <c r="BM326" s="93"/>
      <c r="BN326" s="93"/>
      <c r="BO326" s="93"/>
      <c r="BP326" s="93"/>
      <c r="BQ326" s="93"/>
      <c r="BR326" s="93"/>
      <c r="BS326" s="93"/>
      <c r="BT326" s="93"/>
      <c r="BU326" s="93"/>
      <c r="BV326" s="93"/>
      <c r="BW326" s="93"/>
      <c r="BX326" s="93"/>
      <c r="BY326" s="93"/>
      <c r="BZ326" s="93"/>
      <c r="CA326" s="93"/>
      <c r="CB326" s="93"/>
      <c r="CC326" s="93"/>
      <c r="CD326" s="93"/>
      <c r="CE326" s="93"/>
      <c r="CQ326" s="93"/>
      <c r="CS326" s="16"/>
    </row>
    <row r="327" spans="1:97" ht="13.5" customHeight="1" x14ac:dyDescent="0.2">
      <c r="A327" s="16" t="s">
        <v>4511</v>
      </c>
      <c r="B327" s="16" t="str">
        <f t="shared" si="5"/>
        <v>09</v>
      </c>
      <c r="C327" s="16">
        <v>2013</v>
      </c>
      <c r="D327" s="16">
        <v>201309</v>
      </c>
      <c r="E327" s="105">
        <v>41902</v>
      </c>
      <c r="F327" s="108"/>
      <c r="G327" s="85">
        <v>1</v>
      </c>
      <c r="H327" s="85" t="s">
        <v>4463</v>
      </c>
      <c r="I327" s="16" t="s">
        <v>4285</v>
      </c>
      <c r="J327" s="16" t="str">
        <f>+VLOOKUP($I327,Responsable!$A$1:$F$128,2,FALSE)</f>
        <v>ana.alvarez@antioquia.gov.co</v>
      </c>
      <c r="K327" s="16" t="str">
        <f>+VLOOKUP($I327,Responsable!$A$1:$F$128,3,FALSE)</f>
        <v>3217707985-3136236780</v>
      </c>
      <c r="L327" s="16">
        <f>+VLOOKUP($I327,Responsable!$A$1:$F$128,4,FALSE)</f>
        <v>8862</v>
      </c>
      <c r="M327" s="3" t="s">
        <v>118</v>
      </c>
      <c r="N327" s="16" t="str">
        <f>+VLOOKUP($M327,Municipio!$A$1:$F$126,2,FALSE)</f>
        <v>05150</v>
      </c>
      <c r="O327" s="16" t="str">
        <f>+VLOOKUP($M327,Municipio!$A$1:$F$126,3,FALSE)</f>
        <v xml:space="preserve">Río Porce </v>
      </c>
      <c r="P327" s="16" t="str">
        <f>+VLOOKUP($M327,Municipio!$A$1:$F$126,4,FALSE)</f>
        <v>Z09</v>
      </c>
      <c r="Q327" s="16" t="str">
        <f>+VLOOKUP($M327,Municipio!$A$1:$F$126,5,FALSE)</f>
        <v>NORTE</v>
      </c>
      <c r="R327" s="16" t="str">
        <f>+VLOOKUP($M327,Municipio!$A$1:$F$126,6,FALSE)</f>
        <v>R05</v>
      </c>
      <c r="T327" s="16" t="e">
        <f>+VLOOKUP($S327,Vereda!$A$1:$F$126,2,FALSE)</f>
        <v>#N/A</v>
      </c>
      <c r="U327" s="16" t="e">
        <f>+VLOOKUP($S327,Vereda!$A$1:$F$126,3,FALSE)</f>
        <v>#N/A</v>
      </c>
      <c r="Y327" s="85" t="s">
        <v>360</v>
      </c>
      <c r="Z327" s="93" t="s">
        <v>4600</v>
      </c>
      <c r="AA327" s="16">
        <f>+VLOOKUP($Y327,Evento!$A$1:$F$128,2,FALSE)</f>
        <v>30</v>
      </c>
      <c r="AB327" s="93"/>
      <c r="AF327" s="93"/>
      <c r="AG327" s="93"/>
      <c r="AY327" s="101">
        <v>201300390096</v>
      </c>
      <c r="BB327" s="93"/>
      <c r="BC327" s="93"/>
      <c r="BD327" s="93"/>
      <c r="BE327" s="93"/>
      <c r="BF327" s="93"/>
      <c r="BG327" s="93"/>
      <c r="BH327" s="93"/>
      <c r="BI327" s="93"/>
      <c r="BJ327" s="93">
        <v>600</v>
      </c>
      <c r="BK327" s="93"/>
      <c r="BL327" s="93"/>
      <c r="BM327" s="93"/>
      <c r="BN327" s="93"/>
      <c r="BO327" s="93"/>
      <c r="BP327" s="93"/>
      <c r="BQ327" s="93"/>
      <c r="BR327" s="93"/>
      <c r="BS327" s="93"/>
      <c r="BT327" s="93"/>
      <c r="BU327" s="93"/>
      <c r="BV327" s="93"/>
      <c r="BW327" s="93"/>
      <c r="BX327" s="93"/>
      <c r="BY327" s="93"/>
      <c r="BZ327" s="93"/>
      <c r="CA327" s="93"/>
      <c r="CB327" s="93"/>
      <c r="CC327" s="93"/>
      <c r="CD327" s="93"/>
      <c r="CE327" s="93"/>
      <c r="CQ327" s="93"/>
      <c r="CS327" s="16"/>
    </row>
    <row r="328" spans="1:97" ht="13.5" customHeight="1" x14ac:dyDescent="0.2">
      <c r="A328" s="16" t="s">
        <v>4511</v>
      </c>
      <c r="B328" s="16" t="str">
        <f t="shared" si="5"/>
        <v>09</v>
      </c>
      <c r="C328" s="16">
        <v>2013</v>
      </c>
      <c r="D328" s="16">
        <v>201309</v>
      </c>
      <c r="E328" s="105">
        <v>41901</v>
      </c>
      <c r="F328" s="108">
        <v>41894</v>
      </c>
      <c r="G328" s="85">
        <v>1</v>
      </c>
      <c r="H328" s="85" t="s">
        <v>4463</v>
      </c>
      <c r="I328" s="16" t="s">
        <v>4285</v>
      </c>
      <c r="J328" s="16" t="str">
        <f>+VLOOKUP($I328,Responsable!$A$1:$F$128,2,FALSE)</f>
        <v>ana.alvarez@antioquia.gov.co</v>
      </c>
      <c r="K328" s="16" t="str">
        <f>+VLOOKUP($I328,Responsable!$A$1:$F$128,3,FALSE)</f>
        <v>3217707985-3136236780</v>
      </c>
      <c r="L328" s="16">
        <f>+VLOOKUP($I328,Responsable!$A$1:$F$128,4,FALSE)</f>
        <v>8862</v>
      </c>
      <c r="M328" s="93" t="s">
        <v>178</v>
      </c>
      <c r="N328" s="16" t="str">
        <f>+VLOOKUP($M328,Municipio!$A$1:$F$126,2,FALSE)</f>
        <v>05347</v>
      </c>
      <c r="O328" s="16" t="str">
        <f>+VLOOKUP($M328,Municipio!$A$1:$F$126,3,FALSE)</f>
        <v>Cauca Medio</v>
      </c>
      <c r="P328" s="16" t="str">
        <f>+VLOOKUP($M328,Municipio!$A$1:$F$126,4,FALSE)</f>
        <v>Z14</v>
      </c>
      <c r="Q328" s="16" t="str">
        <f>+VLOOKUP($M328,Municipio!$A$1:$F$126,5,FALSE)</f>
        <v>OCCIDENTE</v>
      </c>
      <c r="R328" s="16" t="str">
        <f>+VLOOKUP($M328,Municipio!$A$1:$F$126,6,FALSE)</f>
        <v>R06</v>
      </c>
      <c r="T328" s="16" t="e">
        <f>+VLOOKUP($S328,Vereda!$A$1:$F$126,2,FALSE)</f>
        <v>#N/A</v>
      </c>
      <c r="U328" s="16" t="e">
        <f>+VLOOKUP($S328,Vereda!$A$1:$F$126,3,FALSE)</f>
        <v>#N/A</v>
      </c>
      <c r="Y328" s="85" t="s">
        <v>360</v>
      </c>
      <c r="Z328" s="93" t="s">
        <v>360</v>
      </c>
      <c r="AA328" s="16">
        <f>+VLOOKUP($Y328,Evento!$A$1:$F$128,2,FALSE)</f>
        <v>30</v>
      </c>
      <c r="AB328" s="93"/>
      <c r="AF328" s="93"/>
      <c r="AG328" s="93"/>
      <c r="AY328" s="101">
        <v>201300389653</v>
      </c>
      <c r="BB328" s="93"/>
      <c r="BC328" s="93">
        <v>10</v>
      </c>
      <c r="BD328" s="93"/>
      <c r="BE328" s="93">
        <v>5</v>
      </c>
      <c r="BF328" s="93">
        <v>10</v>
      </c>
      <c r="BG328" s="93"/>
      <c r="BH328" s="93"/>
      <c r="BI328" s="93"/>
      <c r="BJ328" s="93">
        <v>56</v>
      </c>
      <c r="BK328" s="93"/>
      <c r="BL328" s="93"/>
      <c r="BM328" s="93"/>
      <c r="BN328" s="93"/>
      <c r="BO328" s="93"/>
      <c r="BP328" s="93"/>
      <c r="BQ328" s="93"/>
      <c r="BR328" s="93"/>
      <c r="BS328" s="93"/>
      <c r="BT328" s="93"/>
      <c r="BU328" s="93"/>
      <c r="BV328" s="93"/>
      <c r="BW328" s="93"/>
      <c r="BX328" s="93"/>
      <c r="BY328" s="93"/>
      <c r="BZ328" s="93"/>
      <c r="CA328" s="93"/>
      <c r="CB328" s="93"/>
      <c r="CC328" s="93"/>
      <c r="CD328" s="93"/>
      <c r="CE328" s="93"/>
      <c r="CQ328" s="93"/>
      <c r="CS328" s="16"/>
    </row>
    <row r="329" spans="1:97" ht="13.5" customHeight="1" x14ac:dyDescent="0.2">
      <c r="A329" s="16" t="s">
        <v>4511</v>
      </c>
      <c r="B329" s="16" t="str">
        <f t="shared" si="5"/>
        <v>09</v>
      </c>
      <c r="C329" s="16">
        <v>2013</v>
      </c>
      <c r="D329" s="16">
        <v>201309</v>
      </c>
      <c r="E329" s="105">
        <v>41901</v>
      </c>
      <c r="F329" s="108">
        <v>41899</v>
      </c>
      <c r="G329" s="85">
        <v>1</v>
      </c>
      <c r="H329" s="85" t="s">
        <v>4463</v>
      </c>
      <c r="I329" s="16" t="s">
        <v>4285</v>
      </c>
      <c r="J329" s="16" t="str">
        <f>+VLOOKUP($I329,Responsable!$A$1:$F$128,2,FALSE)</f>
        <v>ana.alvarez@antioquia.gov.co</v>
      </c>
      <c r="K329" s="16" t="str">
        <f>+VLOOKUP($I329,Responsable!$A$1:$F$128,3,FALSE)</f>
        <v>3217707985-3136236780</v>
      </c>
      <c r="L329" s="16">
        <f>+VLOOKUP($I329,Responsable!$A$1:$F$128,4,FALSE)</f>
        <v>8862</v>
      </c>
      <c r="M329" s="93" t="s">
        <v>50</v>
      </c>
      <c r="N329" s="16" t="str">
        <f>+VLOOKUP($M329,Municipio!$A$1:$F$126,2,FALSE)</f>
        <v>05044</v>
      </c>
      <c r="O329" s="16" t="str">
        <f>+VLOOKUP($M329,Municipio!$A$1:$F$126,3,FALSE)</f>
        <v>Cauca Medio</v>
      </c>
      <c r="P329" s="16" t="str">
        <f>+VLOOKUP($M329,Municipio!$A$1:$F$126,4,FALSE)</f>
        <v>Z14</v>
      </c>
      <c r="Q329" s="16" t="str">
        <f>+VLOOKUP($M329,Municipio!$A$1:$F$126,5,FALSE)</f>
        <v>OCCIDENTE</v>
      </c>
      <c r="R329" s="16" t="str">
        <f>+VLOOKUP($M329,Municipio!$A$1:$F$126,6,FALSE)</f>
        <v>R06</v>
      </c>
      <c r="T329" s="16" t="e">
        <f>+VLOOKUP($S329,Vereda!$A$1:$F$126,2,FALSE)</f>
        <v>#N/A</v>
      </c>
      <c r="U329" s="16" t="e">
        <f>+VLOOKUP($S329,Vereda!$A$1:$F$126,3,FALSE)</f>
        <v>#N/A</v>
      </c>
      <c r="Y329" s="85" t="s">
        <v>360</v>
      </c>
      <c r="Z329" s="93" t="s">
        <v>360</v>
      </c>
      <c r="AA329" s="16">
        <f>+VLOOKUP($Y329,Evento!$A$1:$F$128,2,FALSE)</f>
        <v>30</v>
      </c>
      <c r="AB329" s="93"/>
      <c r="AF329" s="93"/>
      <c r="AG329" s="93"/>
      <c r="AY329" s="101">
        <v>201300388088</v>
      </c>
      <c r="BB329" s="93"/>
      <c r="BC329" s="93"/>
      <c r="BD329" s="93"/>
      <c r="BE329" s="93"/>
      <c r="BF329" s="93"/>
      <c r="BG329" s="93"/>
      <c r="BH329" s="93"/>
      <c r="BI329" s="93"/>
      <c r="BJ329" s="93">
        <v>100</v>
      </c>
      <c r="BK329" s="93"/>
      <c r="BL329" s="93">
        <v>20</v>
      </c>
      <c r="BM329" s="93"/>
      <c r="BN329" s="93"/>
      <c r="BO329" s="93"/>
      <c r="BP329" s="93"/>
      <c r="BQ329" s="93"/>
      <c r="BR329" s="93"/>
      <c r="BS329" s="93"/>
      <c r="BT329" s="93"/>
      <c r="BU329" s="93"/>
      <c r="BV329" s="93"/>
      <c r="BW329" s="93"/>
      <c r="BX329" s="93"/>
      <c r="BY329" s="93"/>
      <c r="BZ329" s="93"/>
      <c r="CA329" s="93"/>
      <c r="CB329" s="93"/>
      <c r="CC329" s="93"/>
      <c r="CD329" s="93"/>
      <c r="CE329" s="93"/>
      <c r="CQ329" s="93"/>
      <c r="CS329" s="16"/>
    </row>
    <row r="330" spans="1:97" ht="13.5" customHeight="1" x14ac:dyDescent="0.2">
      <c r="A330" s="16" t="s">
        <v>4511</v>
      </c>
      <c r="B330" s="16" t="str">
        <f t="shared" si="5"/>
        <v>09</v>
      </c>
      <c r="C330" s="16">
        <v>2013</v>
      </c>
      <c r="D330" s="16">
        <v>201309</v>
      </c>
      <c r="E330" s="105">
        <v>41905</v>
      </c>
      <c r="F330" s="108">
        <v>41897</v>
      </c>
      <c r="G330" s="85">
        <v>1</v>
      </c>
      <c r="H330" s="85" t="s">
        <v>4463</v>
      </c>
      <c r="I330" s="16" t="s">
        <v>4285</v>
      </c>
      <c r="J330" s="16" t="str">
        <f>+VLOOKUP($I330,Responsable!$A$1:$F$128,2,FALSE)</f>
        <v>ana.alvarez@antioquia.gov.co</v>
      </c>
      <c r="K330" s="16" t="str">
        <f>+VLOOKUP($I330,Responsable!$A$1:$F$128,3,FALSE)</f>
        <v>3217707985-3136236780</v>
      </c>
      <c r="L330" s="16">
        <f>+VLOOKUP($I330,Responsable!$A$1:$F$128,4,FALSE)</f>
        <v>8862</v>
      </c>
      <c r="M330" s="93" t="s">
        <v>286</v>
      </c>
      <c r="N330" s="16" t="str">
        <f>+VLOOKUP($M330,Municipio!$A$1:$F$126,2,FALSE)</f>
        <v>05789</v>
      </c>
      <c r="O330" s="16" t="str">
        <f>+VLOOKUP($M330,Municipio!$A$1:$F$126,3,FALSE)</f>
        <v>Cartama</v>
      </c>
      <c r="P330" s="16" t="str">
        <f>+VLOOKUP($M330,Municipio!$A$1:$F$126,4,FALSE)</f>
        <v>Z22</v>
      </c>
      <c r="Q330" s="16" t="str">
        <f>+VLOOKUP($M330,Municipio!$A$1:$F$126,5,FALSE)</f>
        <v>SUROESTE</v>
      </c>
      <c r="R330" s="16" t="str">
        <f>+VLOOKUP($M330,Municipio!$A$1:$F$126,6,FALSE)</f>
        <v>R08</v>
      </c>
      <c r="T330" s="16" t="e">
        <f>+VLOOKUP($S330,Vereda!$A$1:$F$126,2,FALSE)</f>
        <v>#N/A</v>
      </c>
      <c r="U330" s="16" t="e">
        <f>+VLOOKUP($S330,Vereda!$A$1:$F$126,3,FALSE)</f>
        <v>#N/A</v>
      </c>
      <c r="Y330" s="85" t="s">
        <v>360</v>
      </c>
      <c r="Z330" s="93" t="s">
        <v>4601</v>
      </c>
      <c r="AA330" s="16">
        <f>+VLOOKUP($Y330,Evento!$A$1:$F$128,2,FALSE)</f>
        <v>30</v>
      </c>
      <c r="AB330" s="93"/>
      <c r="AF330" s="93"/>
      <c r="AG330" s="93"/>
      <c r="AY330" s="101">
        <v>201300392781</v>
      </c>
      <c r="BB330" s="93">
        <v>19</v>
      </c>
      <c r="BC330" s="93"/>
      <c r="BD330" s="93"/>
      <c r="BE330" s="93">
        <v>40</v>
      </c>
      <c r="BF330" s="93"/>
      <c r="BG330" s="93"/>
      <c r="BH330" s="93"/>
      <c r="BI330" s="93"/>
      <c r="BJ330" s="93">
        <v>326</v>
      </c>
      <c r="BK330" s="93"/>
      <c r="BL330" s="93"/>
      <c r="BM330" s="93"/>
      <c r="BN330" s="93"/>
      <c r="BO330" s="93"/>
      <c r="BP330" s="93"/>
      <c r="BQ330" s="93"/>
      <c r="BR330" s="93"/>
      <c r="BS330" s="93"/>
      <c r="BT330" s="93"/>
      <c r="BU330" s="93"/>
      <c r="BV330" s="93"/>
      <c r="BW330" s="93"/>
      <c r="BX330" s="93"/>
      <c r="BY330" s="93"/>
      <c r="BZ330" s="93"/>
      <c r="CA330" s="93"/>
      <c r="CB330" s="93"/>
      <c r="CC330" s="93"/>
      <c r="CD330" s="93"/>
      <c r="CE330" s="93"/>
      <c r="CQ330" s="93"/>
      <c r="CS330" s="16"/>
    </row>
    <row r="331" spans="1:97" ht="13.5" customHeight="1" x14ac:dyDescent="0.2">
      <c r="A331" s="16" t="s">
        <v>4511</v>
      </c>
      <c r="B331" s="16" t="str">
        <f t="shared" si="5"/>
        <v>09</v>
      </c>
      <c r="C331" s="16">
        <v>2013</v>
      </c>
      <c r="D331" s="16">
        <v>201309</v>
      </c>
      <c r="E331" s="105">
        <v>41907</v>
      </c>
      <c r="F331" s="108">
        <v>41904</v>
      </c>
      <c r="G331" s="85">
        <v>1</v>
      </c>
      <c r="H331" s="85" t="s">
        <v>4463</v>
      </c>
      <c r="I331" s="16" t="s">
        <v>4285</v>
      </c>
      <c r="J331" s="16" t="str">
        <f>+VLOOKUP($I331,Responsable!$A$1:$F$128,2,FALSE)</f>
        <v>ana.alvarez@antioquia.gov.co</v>
      </c>
      <c r="K331" s="16" t="str">
        <f>+VLOOKUP($I331,Responsable!$A$1:$F$128,3,FALSE)</f>
        <v>3217707985-3136236780</v>
      </c>
      <c r="L331" s="16">
        <f>+VLOOKUP($I331,Responsable!$A$1:$F$128,4,FALSE)</f>
        <v>8862</v>
      </c>
      <c r="M331" s="93" t="s">
        <v>195</v>
      </c>
      <c r="N331" s="16" t="str">
        <f>+VLOOKUP($M331,Municipio!$A$1:$F$126,2,FALSE)</f>
        <v>05390</v>
      </c>
      <c r="O331" s="16" t="str">
        <f>+VLOOKUP($M331,Municipio!$A$1:$F$126,3,FALSE)</f>
        <v>Cartama</v>
      </c>
      <c r="P331" s="16" t="str">
        <f>+VLOOKUP($M331,Municipio!$A$1:$F$126,4,FALSE)</f>
        <v>Z22</v>
      </c>
      <c r="Q331" s="16" t="str">
        <f>+VLOOKUP($M331,Municipio!$A$1:$F$126,5,FALSE)</f>
        <v>SUROESTE</v>
      </c>
      <c r="R331" s="16" t="str">
        <f>+VLOOKUP($M331,Municipio!$A$1:$F$126,6,FALSE)</f>
        <v>R08</v>
      </c>
      <c r="T331" s="16" t="e">
        <f>+VLOOKUP($S331,Vereda!$A$1:$F$126,2,FALSE)</f>
        <v>#N/A</v>
      </c>
      <c r="U331" s="16" t="e">
        <f>+VLOOKUP($S331,Vereda!$A$1:$F$126,3,FALSE)</f>
        <v>#N/A</v>
      </c>
      <c r="Y331" s="16" t="s">
        <v>349</v>
      </c>
      <c r="Z331" s="93" t="s">
        <v>349</v>
      </c>
      <c r="AA331" s="16">
        <f>+VLOOKUP($Y331,Evento!$A$1:$F$128,2,FALSE)</f>
        <v>19</v>
      </c>
      <c r="AB331" s="93"/>
      <c r="AF331" s="93"/>
      <c r="AG331" s="93"/>
      <c r="AY331" s="101">
        <v>201300397601</v>
      </c>
      <c r="BB331" s="93"/>
      <c r="BC331" s="93"/>
      <c r="BD331" s="93"/>
      <c r="BE331" s="93"/>
      <c r="BF331" s="93"/>
      <c r="BG331" s="93"/>
      <c r="BH331" s="93"/>
      <c r="BI331" s="93"/>
      <c r="BJ331" s="93"/>
      <c r="BK331" s="93"/>
      <c r="BL331" s="93"/>
      <c r="BM331" s="93"/>
      <c r="BN331" s="93"/>
      <c r="BO331" s="93"/>
      <c r="BP331" s="93"/>
      <c r="BQ331" s="93"/>
      <c r="BR331" s="93"/>
      <c r="BS331" s="93"/>
      <c r="BT331" s="93"/>
      <c r="BU331" s="93"/>
      <c r="BV331" s="93"/>
      <c r="BW331" s="93"/>
      <c r="BX331" s="93"/>
      <c r="BY331" s="93"/>
      <c r="BZ331" s="93"/>
      <c r="CA331" s="93"/>
      <c r="CB331" s="93"/>
      <c r="CC331" s="93"/>
      <c r="CD331" s="93"/>
      <c r="CE331" s="93"/>
      <c r="CQ331" s="93" t="s">
        <v>4868</v>
      </c>
      <c r="CS331" s="16"/>
    </row>
    <row r="332" spans="1:97" ht="13.5" customHeight="1" x14ac:dyDescent="0.2">
      <c r="A332" s="16" t="s">
        <v>4511</v>
      </c>
      <c r="B332" s="16" t="str">
        <f t="shared" si="5"/>
        <v>09</v>
      </c>
      <c r="C332" s="16">
        <v>2013</v>
      </c>
      <c r="D332" s="16">
        <v>201309</v>
      </c>
      <c r="E332" s="105"/>
      <c r="F332" s="108">
        <v>41905</v>
      </c>
      <c r="G332" s="85">
        <v>1</v>
      </c>
      <c r="H332" s="85" t="s">
        <v>4463</v>
      </c>
      <c r="I332" s="16" t="s">
        <v>4285</v>
      </c>
      <c r="J332" s="16" t="str">
        <f>+VLOOKUP($I332,Responsable!$A$1:$F$128,2,FALSE)</f>
        <v>ana.alvarez@antioquia.gov.co</v>
      </c>
      <c r="K332" s="16" t="str">
        <f>+VLOOKUP($I332,Responsable!$A$1:$F$128,3,FALSE)</f>
        <v>3217707985-3136236780</v>
      </c>
      <c r="L332" s="16">
        <f>+VLOOKUP($I332,Responsable!$A$1:$F$128,4,FALSE)</f>
        <v>8862</v>
      </c>
      <c r="M332" s="93" t="s">
        <v>46</v>
      </c>
      <c r="N332" s="16" t="str">
        <f>+VLOOKUP($M332,Municipio!$A$1:$F$126,2,FALSE)</f>
        <v>05040</v>
      </c>
      <c r="O332" s="16" t="str">
        <f>+VLOOKUP($M332,Municipio!$A$1:$F$126,3,FALSE)</f>
        <v xml:space="preserve">Río Porce </v>
      </c>
      <c r="P332" s="16" t="str">
        <f>+VLOOKUP($M332,Municipio!$A$1:$F$126,4,FALSE)</f>
        <v>Z09</v>
      </c>
      <c r="Q332" s="16" t="str">
        <f>+VLOOKUP($M332,Municipio!$A$1:$F$126,5,FALSE)</f>
        <v>NORDESTE</v>
      </c>
      <c r="R332" s="16" t="str">
        <f>+VLOOKUP($M332,Municipio!$A$1:$F$126,6,FALSE)</f>
        <v>R04</v>
      </c>
      <c r="T332" s="16" t="e">
        <f>+VLOOKUP($S332,Vereda!$A$1:$F$126,2,FALSE)</f>
        <v>#N/A</v>
      </c>
      <c r="U332" s="16" t="e">
        <f>+VLOOKUP($S332,Vereda!$A$1:$F$126,3,FALSE)</f>
        <v>#N/A</v>
      </c>
      <c r="Y332" s="85" t="s">
        <v>360</v>
      </c>
      <c r="Z332" s="93" t="s">
        <v>360</v>
      </c>
      <c r="AA332" s="16">
        <f>+VLOOKUP($Y332,Evento!$A$1:$F$128,2,FALSE)</f>
        <v>30</v>
      </c>
      <c r="AB332" s="93"/>
      <c r="AF332" s="93"/>
      <c r="AG332" s="93"/>
      <c r="AY332" s="101" t="s">
        <v>4671</v>
      </c>
      <c r="BB332" s="93">
        <v>50</v>
      </c>
      <c r="BC332" s="93"/>
      <c r="BD332" s="93"/>
      <c r="BE332" s="93">
        <v>100</v>
      </c>
      <c r="BF332" s="93">
        <v>50</v>
      </c>
      <c r="BG332" s="93">
        <v>50</v>
      </c>
      <c r="BH332" s="93"/>
      <c r="BI332" s="93"/>
      <c r="BJ332" s="93">
        <v>250</v>
      </c>
      <c r="BK332" s="93"/>
      <c r="BL332" s="93">
        <v>400</v>
      </c>
      <c r="BM332" s="93"/>
      <c r="BN332" s="93"/>
      <c r="BO332" s="93"/>
      <c r="BP332" s="93"/>
      <c r="BQ332" s="93"/>
      <c r="BR332" s="93"/>
      <c r="BS332" s="93"/>
      <c r="BT332" s="93"/>
      <c r="BU332" s="93"/>
      <c r="BV332" s="93"/>
      <c r="BW332" s="93"/>
      <c r="BX332" s="93"/>
      <c r="BY332" s="93"/>
      <c r="BZ332" s="93"/>
      <c r="CA332" s="93"/>
      <c r="CB332" s="93"/>
      <c r="CC332" s="93"/>
      <c r="CD332" s="93"/>
      <c r="CE332" s="93"/>
      <c r="CQ332" s="93"/>
      <c r="CS332" s="16"/>
    </row>
    <row r="333" spans="1:97" ht="13.5" customHeight="1" x14ac:dyDescent="0.2">
      <c r="A333" s="16" t="s">
        <v>4511</v>
      </c>
      <c r="B333" s="16" t="str">
        <f t="shared" si="5"/>
        <v>09</v>
      </c>
      <c r="C333" s="16">
        <v>2013</v>
      </c>
      <c r="D333" s="16">
        <v>201309</v>
      </c>
      <c r="E333" s="105"/>
      <c r="F333" s="108">
        <v>41908</v>
      </c>
      <c r="G333" s="85">
        <v>1</v>
      </c>
      <c r="H333" s="85" t="s">
        <v>4463</v>
      </c>
      <c r="I333" s="16" t="s">
        <v>4285</v>
      </c>
      <c r="J333" s="16" t="str">
        <f>+VLOOKUP($I333,Responsable!$A$1:$F$128,2,FALSE)</f>
        <v>ana.alvarez@antioquia.gov.co</v>
      </c>
      <c r="K333" s="16" t="str">
        <f>+VLOOKUP($I333,Responsable!$A$1:$F$128,3,FALSE)</f>
        <v>3217707985-3136236780</v>
      </c>
      <c r="L333" s="16">
        <f>+VLOOKUP($I333,Responsable!$A$1:$F$128,4,FALSE)</f>
        <v>8862</v>
      </c>
      <c r="M333" s="93" t="s">
        <v>246</v>
      </c>
      <c r="N333" s="16" t="str">
        <f>+VLOOKUP($M333,Municipio!$A$1:$F$126,2,FALSE)</f>
        <v>05642</v>
      </c>
      <c r="O333" s="16" t="str">
        <f>+VLOOKUP($M333,Municipio!$A$1:$F$126,3,FALSE)</f>
        <v>Penderisco</v>
      </c>
      <c r="P333" s="16" t="str">
        <f>+VLOOKUP($M333,Municipio!$A$1:$F$126,4,FALSE)</f>
        <v>Z21</v>
      </c>
      <c r="Q333" s="16" t="str">
        <f>+VLOOKUP($M333,Municipio!$A$1:$F$126,5,FALSE)</f>
        <v>SUROESTE</v>
      </c>
      <c r="R333" s="16" t="str">
        <f>+VLOOKUP($M333,Municipio!$A$1:$F$126,6,FALSE)</f>
        <v>R08</v>
      </c>
      <c r="T333" s="16" t="e">
        <f>+VLOOKUP($S333,Vereda!$A$1:$F$126,2,FALSE)</f>
        <v>#N/A</v>
      </c>
      <c r="U333" s="16" t="e">
        <f>+VLOOKUP($S333,Vereda!$A$1:$F$126,3,FALSE)</f>
        <v>#N/A</v>
      </c>
      <c r="Y333" s="16" t="s">
        <v>4541</v>
      </c>
      <c r="Z333" s="93" t="s">
        <v>4541</v>
      </c>
      <c r="AA333" s="16">
        <f>+VLOOKUP($Y333,Evento!$A$1:$F$128,2,FALSE)</f>
        <v>4</v>
      </c>
      <c r="AB333" s="93"/>
      <c r="AF333" s="93"/>
      <c r="AG333" s="93"/>
      <c r="AY333" s="101" t="s">
        <v>4671</v>
      </c>
      <c r="BB333" s="93"/>
      <c r="BC333" s="93"/>
      <c r="BD333" s="93"/>
      <c r="BE333" s="93"/>
      <c r="BF333" s="93"/>
      <c r="BG333" s="93"/>
      <c r="BH333" s="93"/>
      <c r="BI333" s="93"/>
      <c r="BJ333" s="93"/>
      <c r="BK333" s="93"/>
      <c r="BL333" s="93">
        <v>40</v>
      </c>
      <c r="BM333" s="93"/>
      <c r="BN333" s="93"/>
      <c r="BO333" s="93"/>
      <c r="BP333" s="93"/>
      <c r="BQ333" s="93"/>
      <c r="BR333" s="93"/>
      <c r="BS333" s="93"/>
      <c r="BT333" s="93"/>
      <c r="BU333" s="93"/>
      <c r="BV333" s="93"/>
      <c r="BW333" s="93"/>
      <c r="BX333" s="93"/>
      <c r="BY333" s="93"/>
      <c r="BZ333" s="93"/>
      <c r="CA333" s="93"/>
      <c r="CB333" s="93"/>
      <c r="CC333" s="93"/>
      <c r="CD333" s="93"/>
      <c r="CE333" s="93"/>
      <c r="CQ333" s="93" t="s">
        <v>4869</v>
      </c>
      <c r="CS333" s="16"/>
    </row>
    <row r="334" spans="1:97" ht="13.5" customHeight="1" x14ac:dyDescent="0.2">
      <c r="A334" s="16" t="s">
        <v>4511</v>
      </c>
      <c r="B334" s="16" t="str">
        <f t="shared" si="5"/>
        <v>09</v>
      </c>
      <c r="C334" s="16">
        <v>2013</v>
      </c>
      <c r="D334" s="16">
        <v>201309</v>
      </c>
      <c r="E334" s="105"/>
      <c r="F334" s="108">
        <v>41907</v>
      </c>
      <c r="G334" s="85">
        <v>1</v>
      </c>
      <c r="H334" s="85" t="s">
        <v>4463</v>
      </c>
      <c r="I334" s="16" t="s">
        <v>4285</v>
      </c>
      <c r="J334" s="16" t="str">
        <f>+VLOOKUP($I334,Responsable!$A$1:$F$128,2,FALSE)</f>
        <v>ana.alvarez@antioquia.gov.co</v>
      </c>
      <c r="K334" s="16" t="str">
        <f>+VLOOKUP($I334,Responsable!$A$1:$F$128,3,FALSE)</f>
        <v>3217707985-3136236780</v>
      </c>
      <c r="L334" s="16">
        <f>+VLOOKUP($I334,Responsable!$A$1:$F$128,4,FALSE)</f>
        <v>8862</v>
      </c>
      <c r="M334" s="93" t="s">
        <v>268</v>
      </c>
      <c r="N334" s="16" t="str">
        <f>+VLOOKUP($M334,Municipio!$A$1:$F$126,2,FALSE)</f>
        <v>05670</v>
      </c>
      <c r="O334" s="16" t="str">
        <f>+VLOOKUP($M334,Municipio!$A$1:$F$126,3,FALSE)</f>
        <v>Nus</v>
      </c>
      <c r="P334" s="16" t="str">
        <f>+VLOOKUP($M334,Municipio!$A$1:$F$126,4,FALSE)</f>
        <v>Z05</v>
      </c>
      <c r="Q334" s="16" t="str">
        <f>+VLOOKUP($M334,Municipio!$A$1:$F$126,5,FALSE)</f>
        <v>NORDESTE</v>
      </c>
      <c r="R334" s="16" t="str">
        <f>+VLOOKUP($M334,Municipio!$A$1:$F$126,6,FALSE)</f>
        <v>R04</v>
      </c>
      <c r="T334" s="16" t="e">
        <f>+VLOOKUP($S334,Vereda!$A$1:$F$126,2,FALSE)</f>
        <v>#N/A</v>
      </c>
      <c r="U334" s="16" t="e">
        <f>+VLOOKUP($S334,Vereda!$A$1:$F$126,3,FALSE)</f>
        <v>#N/A</v>
      </c>
      <c r="Y334" s="85" t="s">
        <v>360</v>
      </c>
      <c r="Z334" s="93" t="s">
        <v>360</v>
      </c>
      <c r="AA334" s="16">
        <f>+VLOOKUP($Y334,Evento!$A$1:$F$128,2,FALSE)</f>
        <v>30</v>
      </c>
      <c r="AB334" s="93"/>
      <c r="AF334" s="93"/>
      <c r="AG334" s="93"/>
      <c r="AY334" s="101" t="s">
        <v>4671</v>
      </c>
      <c r="BB334" s="93"/>
      <c r="BC334" s="93"/>
      <c r="BD334" s="93"/>
      <c r="BE334" s="93"/>
      <c r="BF334" s="93"/>
      <c r="BG334" s="93"/>
      <c r="BH334" s="93"/>
      <c r="BI334" s="93"/>
      <c r="BJ334" s="93">
        <v>120</v>
      </c>
      <c r="BK334" s="93"/>
      <c r="BL334" s="93">
        <v>45</v>
      </c>
      <c r="BM334" s="93"/>
      <c r="BN334" s="93"/>
      <c r="BO334" s="93"/>
      <c r="BP334" s="93"/>
      <c r="BQ334" s="93"/>
      <c r="BR334" s="93"/>
      <c r="BS334" s="93"/>
      <c r="BT334" s="93"/>
      <c r="BU334" s="93"/>
      <c r="BV334" s="93"/>
      <c r="BW334" s="93"/>
      <c r="BX334" s="93"/>
      <c r="BY334" s="93"/>
      <c r="BZ334" s="93"/>
      <c r="CA334" s="93"/>
      <c r="CB334" s="93"/>
      <c r="CC334" s="93"/>
      <c r="CD334" s="93"/>
      <c r="CE334" s="93"/>
      <c r="CQ334" s="93" t="s">
        <v>4870</v>
      </c>
      <c r="CS334" s="16"/>
    </row>
    <row r="335" spans="1:97" ht="13.5" customHeight="1" x14ac:dyDescent="0.2">
      <c r="A335" s="16" t="s">
        <v>4511</v>
      </c>
      <c r="B335" s="16" t="str">
        <f t="shared" si="5"/>
        <v>09</v>
      </c>
      <c r="C335" s="16">
        <v>2013</v>
      </c>
      <c r="D335" s="16">
        <v>201309</v>
      </c>
      <c r="E335" s="105">
        <v>41907</v>
      </c>
      <c r="F335" s="108"/>
      <c r="G335" s="85">
        <v>1</v>
      </c>
      <c r="H335" s="85" t="s">
        <v>4463</v>
      </c>
      <c r="I335" s="16" t="s">
        <v>4285</v>
      </c>
      <c r="J335" s="16" t="str">
        <f>+VLOOKUP($I335,Responsable!$A$1:$F$128,2,FALSE)</f>
        <v>ana.alvarez@antioquia.gov.co</v>
      </c>
      <c r="K335" s="16" t="str">
        <f>+VLOOKUP($I335,Responsable!$A$1:$F$128,3,FALSE)</f>
        <v>3217707985-3136236780</v>
      </c>
      <c r="L335" s="16">
        <f>+VLOOKUP($I335,Responsable!$A$1:$F$128,4,FALSE)</f>
        <v>8862</v>
      </c>
      <c r="M335" s="93" t="s">
        <v>22</v>
      </c>
      <c r="N335" s="16" t="str">
        <f>+VLOOKUP($M335,Municipio!$A$1:$F$126,2,FALSE)</f>
        <v>05030</v>
      </c>
      <c r="O335" s="16" t="str">
        <f>+VLOOKUP($M335,Municipio!$A$1:$F$126,3,FALSE)</f>
        <v>Sinifaná</v>
      </c>
      <c r="P335" s="16" t="str">
        <f>+VLOOKUP($M335,Municipio!$A$1:$F$126,4,FALSE)</f>
        <v>Z19</v>
      </c>
      <c r="Q335" s="16" t="str">
        <f>+VLOOKUP($M335,Municipio!$A$1:$F$126,5,FALSE)</f>
        <v>SUROESTE</v>
      </c>
      <c r="R335" s="16" t="str">
        <f>+VLOOKUP($M335,Municipio!$A$1:$F$126,6,FALSE)</f>
        <v>R08</v>
      </c>
      <c r="T335" s="16" t="e">
        <f>+VLOOKUP($S335,Vereda!$A$1:$F$126,2,FALSE)</f>
        <v>#N/A</v>
      </c>
      <c r="U335" s="16" t="e">
        <f>+VLOOKUP($S335,Vereda!$A$1:$F$126,3,FALSE)</f>
        <v>#N/A</v>
      </c>
      <c r="Y335" s="16" t="s">
        <v>349</v>
      </c>
      <c r="Z335" s="93" t="s">
        <v>349</v>
      </c>
      <c r="AA335" s="16">
        <f>+VLOOKUP($Y335,Evento!$A$1:$F$128,2,FALSE)</f>
        <v>19</v>
      </c>
      <c r="AB335" s="93"/>
      <c r="AF335" s="93"/>
      <c r="AG335" s="93"/>
      <c r="AY335" s="101">
        <v>201300396858</v>
      </c>
      <c r="BB335" s="93"/>
      <c r="BC335" s="93">
        <v>1</v>
      </c>
      <c r="BD335" s="93">
        <v>1</v>
      </c>
      <c r="BE335" s="93">
        <v>4</v>
      </c>
      <c r="BF335" s="93"/>
      <c r="BG335" s="93"/>
      <c r="BH335" s="93"/>
      <c r="BI335" s="93"/>
      <c r="BJ335" s="93"/>
      <c r="BK335" s="93"/>
      <c r="BL335" s="93"/>
      <c r="BM335" s="93"/>
      <c r="BN335" s="93"/>
      <c r="BO335" s="93"/>
      <c r="BP335" s="93"/>
      <c r="BQ335" s="93"/>
      <c r="BR335" s="93"/>
      <c r="BS335" s="93"/>
      <c r="BT335" s="93"/>
      <c r="BU335" s="93"/>
      <c r="BV335" s="93"/>
      <c r="BW335" s="93"/>
      <c r="BX335" s="93"/>
      <c r="BY335" s="93"/>
      <c r="BZ335" s="93"/>
      <c r="CA335" s="93"/>
      <c r="CB335" s="93"/>
      <c r="CC335" s="93"/>
      <c r="CD335" s="93"/>
      <c r="CE335" s="93"/>
      <c r="CQ335" s="93"/>
      <c r="CS335" s="16"/>
    </row>
    <row r="336" spans="1:97" ht="13.5" customHeight="1" x14ac:dyDescent="0.2">
      <c r="A336" s="16" t="s">
        <v>4511</v>
      </c>
      <c r="B336" s="16" t="str">
        <f t="shared" si="5"/>
        <v>09</v>
      </c>
      <c r="C336" s="16">
        <v>2013</v>
      </c>
      <c r="D336" s="16">
        <v>201309</v>
      </c>
      <c r="E336" s="105">
        <v>41909</v>
      </c>
      <c r="F336" s="108" t="s">
        <v>4999</v>
      </c>
      <c r="G336" s="85">
        <v>1</v>
      </c>
      <c r="H336" s="85" t="s">
        <v>4463</v>
      </c>
      <c r="I336" s="16" t="s">
        <v>4285</v>
      </c>
      <c r="J336" s="16" t="str">
        <f>+VLOOKUP($I336,Responsable!$A$1:$F$128,2,FALSE)</f>
        <v>ana.alvarez@antioquia.gov.co</v>
      </c>
      <c r="K336" s="16" t="str">
        <f>+VLOOKUP($I336,Responsable!$A$1:$F$128,3,FALSE)</f>
        <v>3217707985-3136236780</v>
      </c>
      <c r="L336" s="16">
        <f>+VLOOKUP($I336,Responsable!$A$1:$F$128,4,FALSE)</f>
        <v>8862</v>
      </c>
      <c r="M336" s="93" t="s">
        <v>248</v>
      </c>
      <c r="N336" s="16" t="str">
        <f>+VLOOKUP($M336,Municipio!$A$1:$F$126,2,FALSE)</f>
        <v>05647</v>
      </c>
      <c r="O336" s="16" t="str">
        <f>+VLOOKUP($M336,Municipio!$A$1:$F$126,3,FALSE)</f>
        <v>Río Cauca</v>
      </c>
      <c r="P336" s="16" t="str">
        <f>+VLOOKUP($M336,Municipio!$A$1:$F$126,4,FALSE)</f>
        <v>Z12</v>
      </c>
      <c r="Q336" s="16" t="str">
        <f>+VLOOKUP($M336,Municipio!$A$1:$F$126,5,FALSE)</f>
        <v>NORTE</v>
      </c>
      <c r="R336" s="16" t="str">
        <f>+VLOOKUP($M336,Municipio!$A$1:$F$126,6,FALSE)</f>
        <v>R05</v>
      </c>
      <c r="T336" s="16" t="e">
        <f>+VLOOKUP($S336,Vereda!$A$1:$F$126,2,FALSE)</f>
        <v>#N/A</v>
      </c>
      <c r="U336" s="16" t="e">
        <f>+VLOOKUP($S336,Vereda!$A$1:$F$126,3,FALSE)</f>
        <v>#N/A</v>
      </c>
      <c r="Y336" s="16" t="s">
        <v>357</v>
      </c>
      <c r="Z336" s="93" t="s">
        <v>4602</v>
      </c>
      <c r="AA336" s="16">
        <f>+VLOOKUP($Y336,Evento!$A$1:$F$128,2,FALSE)</f>
        <v>27</v>
      </c>
      <c r="AB336" s="93"/>
      <c r="AF336" s="93"/>
      <c r="AG336" s="93"/>
      <c r="AY336" s="101">
        <v>201300401850</v>
      </c>
      <c r="BB336" s="93"/>
      <c r="BC336" s="93"/>
      <c r="BD336" s="93"/>
      <c r="BE336" s="93">
        <v>16</v>
      </c>
      <c r="BF336" s="93"/>
      <c r="BG336" s="93"/>
      <c r="BH336" s="93"/>
      <c r="BI336" s="93"/>
      <c r="BJ336" s="93">
        <v>50</v>
      </c>
      <c r="BK336" s="93"/>
      <c r="BL336" s="93">
        <v>20</v>
      </c>
      <c r="BM336" s="93"/>
      <c r="BN336" s="93"/>
      <c r="BO336" s="93"/>
      <c r="BP336" s="93"/>
      <c r="BQ336" s="93"/>
      <c r="BR336" s="93"/>
      <c r="BS336" s="93"/>
      <c r="BT336" s="93"/>
      <c r="BU336" s="93"/>
      <c r="BV336" s="93"/>
      <c r="BW336" s="93"/>
      <c r="BX336" s="93"/>
      <c r="BY336" s="93"/>
      <c r="BZ336" s="93"/>
      <c r="CA336" s="93"/>
      <c r="CB336" s="93"/>
      <c r="CC336" s="93"/>
      <c r="CD336" s="93"/>
      <c r="CE336" s="93"/>
      <c r="CQ336" s="93"/>
      <c r="CS336" s="16"/>
    </row>
    <row r="337" spans="1:97" ht="13.5" customHeight="1" x14ac:dyDescent="0.2">
      <c r="A337" s="16" t="s">
        <v>4511</v>
      </c>
      <c r="B337" s="16" t="str">
        <f t="shared" si="5"/>
        <v>09</v>
      </c>
      <c r="C337" s="16">
        <v>2013</v>
      </c>
      <c r="D337" s="16">
        <v>201309</v>
      </c>
      <c r="E337" s="105">
        <v>41909</v>
      </c>
      <c r="F337" s="108">
        <v>41905</v>
      </c>
      <c r="G337" s="85">
        <v>1</v>
      </c>
      <c r="H337" s="85" t="s">
        <v>4463</v>
      </c>
      <c r="I337" s="16" t="s">
        <v>4285</v>
      </c>
      <c r="J337" s="16" t="str">
        <f>+VLOOKUP($I337,Responsable!$A$1:$F$128,2,FALSE)</f>
        <v>ana.alvarez@antioquia.gov.co</v>
      </c>
      <c r="K337" s="16" t="str">
        <f>+VLOOKUP($I337,Responsable!$A$1:$F$128,3,FALSE)</f>
        <v>3217707985-3136236780</v>
      </c>
      <c r="L337" s="16">
        <f>+VLOOKUP($I337,Responsable!$A$1:$F$128,4,FALSE)</f>
        <v>8862</v>
      </c>
      <c r="M337" s="93" t="s">
        <v>302</v>
      </c>
      <c r="N337" s="16" t="str">
        <f>+VLOOKUP($M337,Municipio!$A$1:$F$126,2,FALSE)</f>
        <v>05854</v>
      </c>
      <c r="O337" s="16" t="str">
        <f>+VLOOKUP($M337,Municipio!$A$1:$F$126,3,FALSE)</f>
        <v>Vertiente Chorros Blancos</v>
      </c>
      <c r="P337" s="16" t="str">
        <f>+VLOOKUP($M337,Municipio!$A$1:$F$126,4,FALSE)</f>
        <v>Z10</v>
      </c>
      <c r="Q337" s="16" t="str">
        <f>+VLOOKUP($M337,Municipio!$A$1:$F$126,5,FALSE)</f>
        <v>NORTE</v>
      </c>
      <c r="R337" s="16" t="str">
        <f>+VLOOKUP($M337,Municipio!$A$1:$F$126,6,FALSE)</f>
        <v>R05</v>
      </c>
      <c r="T337" s="16" t="e">
        <f>+VLOOKUP($S337,Vereda!$A$1:$F$126,2,FALSE)</f>
        <v>#N/A</v>
      </c>
      <c r="U337" s="16" t="e">
        <f>+VLOOKUP($S337,Vereda!$A$1:$F$126,3,FALSE)</f>
        <v>#N/A</v>
      </c>
      <c r="Y337" s="85" t="s">
        <v>4531</v>
      </c>
      <c r="Z337" s="93" t="s">
        <v>4535</v>
      </c>
      <c r="AA337" s="16">
        <f>+VLOOKUP($Y337,Evento!$A$1:$F$128,2,FALSE)</f>
        <v>15</v>
      </c>
      <c r="AB337" s="93"/>
      <c r="AF337" s="93"/>
      <c r="AG337" s="93"/>
      <c r="AY337" s="101">
        <v>201300401566</v>
      </c>
      <c r="BB337" s="93"/>
      <c r="BC337" s="93">
        <v>7</v>
      </c>
      <c r="BD337" s="93">
        <v>7</v>
      </c>
      <c r="BE337" s="93">
        <v>10</v>
      </c>
      <c r="BF337" s="93">
        <v>10</v>
      </c>
      <c r="BG337" s="93"/>
      <c r="BH337" s="93"/>
      <c r="BI337" s="93"/>
      <c r="BJ337" s="93"/>
      <c r="BK337" s="93"/>
      <c r="BL337" s="93"/>
      <c r="BM337" s="93"/>
      <c r="BN337" s="93"/>
      <c r="BO337" s="93"/>
      <c r="BP337" s="93"/>
      <c r="BQ337" s="93"/>
      <c r="BR337" s="93"/>
      <c r="BS337" s="93"/>
      <c r="BT337" s="93"/>
      <c r="BU337" s="93"/>
      <c r="BV337" s="93"/>
      <c r="BW337" s="93"/>
      <c r="BX337" s="93"/>
      <c r="BY337" s="93"/>
      <c r="BZ337" s="93"/>
      <c r="CA337" s="93"/>
      <c r="CB337" s="93"/>
      <c r="CC337" s="93"/>
      <c r="CD337" s="93"/>
      <c r="CE337" s="93"/>
      <c r="CQ337" s="93"/>
      <c r="CS337" s="16"/>
    </row>
    <row r="338" spans="1:97" ht="13.5" customHeight="1" x14ac:dyDescent="0.2">
      <c r="A338" s="16" t="s">
        <v>4511</v>
      </c>
      <c r="B338" s="16" t="str">
        <f t="shared" si="5"/>
        <v>09</v>
      </c>
      <c r="C338" s="16">
        <v>2013</v>
      </c>
      <c r="D338" s="16">
        <v>201309</v>
      </c>
      <c r="E338" s="105">
        <v>41906</v>
      </c>
      <c r="F338" s="108">
        <v>41884</v>
      </c>
      <c r="G338" s="85">
        <v>1</v>
      </c>
      <c r="H338" s="85" t="s">
        <v>4463</v>
      </c>
      <c r="I338" s="16" t="s">
        <v>4285</v>
      </c>
      <c r="J338" s="16" t="str">
        <f>+VLOOKUP($I338,Responsable!$A$1:$F$128,2,FALSE)</f>
        <v>ana.alvarez@antioquia.gov.co</v>
      </c>
      <c r="K338" s="16" t="str">
        <f>+VLOOKUP($I338,Responsable!$A$1:$F$128,3,FALSE)</f>
        <v>3217707985-3136236780</v>
      </c>
      <c r="L338" s="16">
        <f>+VLOOKUP($I338,Responsable!$A$1:$F$128,4,FALSE)</f>
        <v>8862</v>
      </c>
      <c r="M338" s="93" t="s">
        <v>34</v>
      </c>
      <c r="N338" s="16" t="str">
        <f>+VLOOKUP($M338,Municipio!$A$1:$F$126,2,FALSE)</f>
        <v>05034</v>
      </c>
      <c r="O338" s="16" t="str">
        <f>+VLOOKUP($M338,Municipio!$A$1:$F$126,3,FALSE)</f>
        <v>San Juan</v>
      </c>
      <c r="P338" s="16" t="str">
        <f>+VLOOKUP($M338,Municipio!$A$1:$F$126,4,FALSE)</f>
        <v>Z20</v>
      </c>
      <c r="Q338" s="16" t="str">
        <f>+VLOOKUP($M338,Municipio!$A$1:$F$126,5,FALSE)</f>
        <v>SUROESTE</v>
      </c>
      <c r="R338" s="16" t="str">
        <f>+VLOOKUP($M338,Municipio!$A$1:$F$126,6,FALSE)</f>
        <v>R08</v>
      </c>
      <c r="T338" s="16" t="e">
        <f>+VLOOKUP($S338,Vereda!$A$1:$F$126,2,FALSE)</f>
        <v>#N/A</v>
      </c>
      <c r="U338" s="16" t="e">
        <f>+VLOOKUP($S338,Vereda!$A$1:$F$126,3,FALSE)</f>
        <v>#N/A</v>
      </c>
      <c r="Y338" s="16" t="s">
        <v>337</v>
      </c>
      <c r="Z338" s="93" t="s">
        <v>4603</v>
      </c>
      <c r="AA338" s="16">
        <f>+VLOOKUP($Y338,Evento!$A$1:$F$128,2,FALSE)</f>
        <v>7</v>
      </c>
      <c r="AB338" s="93"/>
      <c r="AF338" s="93"/>
      <c r="AG338" s="93"/>
      <c r="AY338" s="101">
        <v>201300395264</v>
      </c>
      <c r="BB338" s="93"/>
      <c r="BC338" s="93"/>
      <c r="BD338" s="93"/>
      <c r="BE338" s="93"/>
      <c r="BF338" s="93">
        <v>38</v>
      </c>
      <c r="BG338" s="93"/>
      <c r="BH338" s="93"/>
      <c r="BI338" s="93"/>
      <c r="BJ338" s="93"/>
      <c r="BK338" s="93"/>
      <c r="BL338" s="93"/>
      <c r="BM338" s="93"/>
      <c r="BN338" s="93"/>
      <c r="BO338" s="93"/>
      <c r="BP338" s="93"/>
      <c r="BQ338" s="93"/>
      <c r="BR338" s="93"/>
      <c r="BS338" s="93"/>
      <c r="BT338" s="93"/>
      <c r="BU338" s="93"/>
      <c r="BV338" s="93"/>
      <c r="BW338" s="93"/>
      <c r="BX338" s="93"/>
      <c r="BY338" s="93"/>
      <c r="BZ338" s="93"/>
      <c r="CA338" s="93"/>
      <c r="CB338" s="93"/>
      <c r="CC338" s="93"/>
      <c r="CD338" s="93"/>
      <c r="CE338" s="93"/>
      <c r="CQ338" s="93"/>
      <c r="CS338" s="16"/>
    </row>
    <row r="339" spans="1:97" ht="13.5" customHeight="1" x14ac:dyDescent="0.2">
      <c r="A339" s="16" t="s">
        <v>4511</v>
      </c>
      <c r="B339" s="16" t="str">
        <f t="shared" si="5"/>
        <v>09</v>
      </c>
      <c r="C339" s="16">
        <v>2013</v>
      </c>
      <c r="D339" s="16">
        <v>201309</v>
      </c>
      <c r="E339" s="105">
        <v>41915</v>
      </c>
      <c r="F339" s="108">
        <v>41885</v>
      </c>
      <c r="G339" s="85">
        <v>1</v>
      </c>
      <c r="H339" s="85" t="s">
        <v>4463</v>
      </c>
      <c r="I339" s="16" t="s">
        <v>4285</v>
      </c>
      <c r="J339" s="16" t="str">
        <f>+VLOOKUP($I339,Responsable!$A$1:$F$128,2,FALSE)</f>
        <v>ana.alvarez@antioquia.gov.co</v>
      </c>
      <c r="K339" s="16" t="str">
        <f>+VLOOKUP($I339,Responsable!$A$1:$F$128,3,FALSE)</f>
        <v>3217707985-3136236780</v>
      </c>
      <c r="L339" s="16">
        <f>+VLOOKUP($I339,Responsable!$A$1:$F$128,4,FALSE)</f>
        <v>8862</v>
      </c>
      <c r="M339" s="93" t="s">
        <v>240</v>
      </c>
      <c r="N339" s="16" t="str">
        <f>+VLOOKUP($M339,Municipio!$A$1:$F$126,2,FALSE)</f>
        <v>05615</v>
      </c>
      <c r="O339" s="16" t="str">
        <f>+VLOOKUP($M339,Municipio!$A$1:$F$126,3,FALSE)</f>
        <v>Valle de San Nicolás</v>
      </c>
      <c r="P339" s="16" t="str">
        <f>+VLOOKUP($M339,Municipio!$A$1:$F$126,4,FALSE)</f>
        <v>Z18</v>
      </c>
      <c r="Q339" s="16" t="str">
        <f>+VLOOKUP($M339,Municipio!$A$1:$F$126,5,FALSE)</f>
        <v>ORIENTE</v>
      </c>
      <c r="R339" s="16" t="str">
        <f>+VLOOKUP($M339,Municipio!$A$1:$F$126,6,FALSE)</f>
        <v>R07</v>
      </c>
      <c r="T339" s="16" t="e">
        <f>+VLOOKUP($S339,Vereda!$A$1:$F$126,2,FALSE)</f>
        <v>#N/A</v>
      </c>
      <c r="U339" s="16" t="e">
        <f>+VLOOKUP($S339,Vereda!$A$1:$F$126,3,FALSE)</f>
        <v>#N/A</v>
      </c>
      <c r="Y339" s="16" t="s">
        <v>348</v>
      </c>
      <c r="Z339" s="93" t="s">
        <v>4544</v>
      </c>
      <c r="AA339" s="16">
        <f>+VLOOKUP($Y339,Evento!$A$1:$F$128,2,FALSE)</f>
        <v>18</v>
      </c>
      <c r="AB339" s="93"/>
      <c r="AF339" s="93"/>
      <c r="AG339" s="93"/>
      <c r="AY339" s="101">
        <v>201300411954</v>
      </c>
      <c r="BB339" s="93"/>
      <c r="BC339" s="93"/>
      <c r="BD339" s="93"/>
      <c r="BE339" s="93"/>
      <c r="BF339" s="93"/>
      <c r="BG339" s="93"/>
      <c r="BH339" s="93"/>
      <c r="BI339" s="93"/>
      <c r="BJ339" s="93"/>
      <c r="BK339" s="93"/>
      <c r="BL339" s="93"/>
      <c r="BM339" s="93"/>
      <c r="BN339" s="93"/>
      <c r="BO339" s="93"/>
      <c r="BP339" s="93"/>
      <c r="BQ339" s="93"/>
      <c r="BR339" s="93"/>
      <c r="BS339" s="93"/>
      <c r="BT339" s="93"/>
      <c r="BU339" s="93"/>
      <c r="BV339" s="93"/>
      <c r="BW339" s="93"/>
      <c r="BX339" s="93"/>
      <c r="BY339" s="93"/>
      <c r="BZ339" s="93"/>
      <c r="CA339" s="93"/>
      <c r="CB339" s="93"/>
      <c r="CC339" s="93"/>
      <c r="CD339" s="93"/>
      <c r="CE339" s="93"/>
      <c r="CQ339" s="93"/>
      <c r="CS339" s="16"/>
    </row>
    <row r="340" spans="1:97" ht="13.5" customHeight="1" x14ac:dyDescent="0.2">
      <c r="A340" s="16" t="s">
        <v>4511</v>
      </c>
      <c r="B340" s="16" t="str">
        <f t="shared" si="5"/>
        <v>09</v>
      </c>
      <c r="C340" s="16">
        <v>2013</v>
      </c>
      <c r="D340" s="16">
        <v>201309</v>
      </c>
      <c r="E340" s="105">
        <v>41895</v>
      </c>
      <c r="F340" s="108"/>
      <c r="G340" s="85">
        <v>1</v>
      </c>
      <c r="H340" s="85" t="s">
        <v>4463</v>
      </c>
      <c r="I340" s="16" t="s">
        <v>4285</v>
      </c>
      <c r="J340" s="16" t="str">
        <f>+VLOOKUP($I340,Responsable!$A$1:$F$128,2,FALSE)</f>
        <v>ana.alvarez@antioquia.gov.co</v>
      </c>
      <c r="K340" s="16" t="str">
        <f>+VLOOKUP($I340,Responsable!$A$1:$F$128,3,FALSE)</f>
        <v>3217707985-3136236780</v>
      </c>
      <c r="L340" s="16">
        <f>+VLOOKUP($I340,Responsable!$A$1:$F$128,4,FALSE)</f>
        <v>8862</v>
      </c>
      <c r="M340" s="93" t="s">
        <v>170</v>
      </c>
      <c r="N340" s="16" t="str">
        <f>+VLOOKUP($M340,Municipio!$A$1:$F$126,2,FALSE)</f>
        <v>05313</v>
      </c>
      <c r="O340" s="16" t="str">
        <f>+VLOOKUP($M340,Municipio!$A$1:$F$126,3,FALSE)</f>
        <v>Embalses</v>
      </c>
      <c r="P340" s="16" t="str">
        <f>+VLOOKUP($M340,Municipio!$A$1:$F$126,4,FALSE)</f>
        <v>Z16</v>
      </c>
      <c r="Q340" s="16" t="str">
        <f>+VLOOKUP($M340,Municipio!$A$1:$F$126,5,FALSE)</f>
        <v>ORIENTE</v>
      </c>
      <c r="R340" s="16" t="str">
        <f>+VLOOKUP($M340,Municipio!$A$1:$F$126,6,FALSE)</f>
        <v>R07</v>
      </c>
      <c r="T340" s="16" t="e">
        <f>+VLOOKUP($S340,Vereda!$A$1:$F$126,2,FALSE)</f>
        <v>#N/A</v>
      </c>
      <c r="U340" s="16" t="e">
        <f>+VLOOKUP($S340,Vereda!$A$1:$F$126,3,FALSE)</f>
        <v>#N/A</v>
      </c>
      <c r="Y340" s="16" t="s">
        <v>4429</v>
      </c>
      <c r="Z340" s="93"/>
      <c r="AA340" s="16">
        <f>+VLOOKUP($Y340,Evento!$A$1:$F$128,2,FALSE)</f>
        <v>39</v>
      </c>
      <c r="AB340" s="93"/>
      <c r="AF340" s="93"/>
      <c r="AG340" s="93"/>
      <c r="AY340" s="101">
        <v>201300378363</v>
      </c>
      <c r="BB340" s="93"/>
      <c r="BC340" s="93"/>
      <c r="BD340" s="93"/>
      <c r="BE340" s="93"/>
      <c r="BF340" s="93"/>
      <c r="BG340" s="93"/>
      <c r="BH340" s="93"/>
      <c r="BI340" s="93"/>
      <c r="BJ340" s="93"/>
      <c r="BK340" s="93"/>
      <c r="BL340" s="93"/>
      <c r="BM340" s="93"/>
      <c r="BN340" s="93"/>
      <c r="BO340" s="93"/>
      <c r="BP340" s="93"/>
      <c r="BQ340" s="93"/>
      <c r="BR340" s="93"/>
      <c r="BS340" s="93"/>
      <c r="BT340" s="93"/>
      <c r="BU340" s="93"/>
      <c r="BV340" s="93"/>
      <c r="BW340" s="93"/>
      <c r="BX340" s="93"/>
      <c r="BY340" s="93"/>
      <c r="BZ340" s="93"/>
      <c r="CA340" s="93"/>
      <c r="CB340" s="93"/>
      <c r="CC340" s="93"/>
      <c r="CD340" s="93"/>
      <c r="CE340" s="93"/>
      <c r="CQ340" s="93" t="s">
        <v>4871</v>
      </c>
      <c r="CS340" s="16"/>
    </row>
    <row r="341" spans="1:97" ht="13.5" customHeight="1" x14ac:dyDescent="0.2">
      <c r="A341" s="16" t="s">
        <v>4511</v>
      </c>
      <c r="B341" s="16" t="str">
        <f t="shared" si="5"/>
        <v>09</v>
      </c>
      <c r="C341" s="16">
        <v>2013</v>
      </c>
      <c r="D341" s="16">
        <v>201309</v>
      </c>
      <c r="E341" s="105"/>
      <c r="F341" s="108"/>
      <c r="G341" s="85">
        <v>1</v>
      </c>
      <c r="H341" s="85" t="s">
        <v>4463</v>
      </c>
      <c r="I341" s="16" t="s">
        <v>4285</v>
      </c>
      <c r="J341" s="16" t="str">
        <f>+VLOOKUP($I341,Responsable!$A$1:$F$128,2,FALSE)</f>
        <v>ana.alvarez@antioquia.gov.co</v>
      </c>
      <c r="K341" s="16" t="str">
        <f>+VLOOKUP($I341,Responsable!$A$1:$F$128,3,FALSE)</f>
        <v>3217707985-3136236780</v>
      </c>
      <c r="L341" s="16">
        <f>+VLOOKUP($I341,Responsable!$A$1:$F$128,4,FALSE)</f>
        <v>8862</v>
      </c>
      <c r="M341" s="93" t="s">
        <v>300</v>
      </c>
      <c r="N341" s="16" t="str">
        <f>+VLOOKUP($M341,Municipio!$A$1:$F$126,2,FALSE)</f>
        <v>05847</v>
      </c>
      <c r="O341" s="16" t="str">
        <f>+VLOOKUP($M341,Municipio!$A$1:$F$126,3,FALSE)</f>
        <v>Penderisco</v>
      </c>
      <c r="P341" s="16" t="str">
        <f>+VLOOKUP($M341,Municipio!$A$1:$F$126,4,FALSE)</f>
        <v>Z21</v>
      </c>
      <c r="Q341" s="16" t="str">
        <f>+VLOOKUP($M341,Municipio!$A$1:$F$126,5,FALSE)</f>
        <v>SUROESTE</v>
      </c>
      <c r="R341" s="16" t="str">
        <f>+VLOOKUP($M341,Municipio!$A$1:$F$126,6,FALSE)</f>
        <v>R08</v>
      </c>
      <c r="T341" s="16" t="e">
        <f>+VLOOKUP($S341,Vereda!$A$1:$F$126,2,FALSE)</f>
        <v>#N/A</v>
      </c>
      <c r="U341" s="16" t="e">
        <f>+VLOOKUP($S341,Vereda!$A$1:$F$126,3,FALSE)</f>
        <v>#N/A</v>
      </c>
      <c r="Y341" s="16" t="s">
        <v>4429</v>
      </c>
      <c r="Z341" s="93"/>
      <c r="AA341" s="16">
        <f>+VLOOKUP($Y341,Evento!$A$1:$F$128,2,FALSE)</f>
        <v>39</v>
      </c>
      <c r="AB341" s="93"/>
      <c r="AF341" s="93"/>
      <c r="AG341" s="93"/>
      <c r="AY341" s="101" t="s">
        <v>4671</v>
      </c>
      <c r="BB341" s="93"/>
      <c r="BC341" s="93">
        <v>32</v>
      </c>
      <c r="BD341" s="93"/>
      <c r="BE341" s="93">
        <v>50</v>
      </c>
      <c r="BF341" s="93"/>
      <c r="BG341" s="93"/>
      <c r="BH341" s="93"/>
      <c r="BI341" s="93"/>
      <c r="BJ341" s="93"/>
      <c r="BK341" s="93"/>
      <c r="BL341" s="93"/>
      <c r="BM341" s="93"/>
      <c r="BN341" s="93"/>
      <c r="BO341" s="93"/>
      <c r="BP341" s="93"/>
      <c r="BQ341" s="93"/>
      <c r="BR341" s="93"/>
      <c r="BS341" s="93"/>
      <c r="BT341" s="93"/>
      <c r="BU341" s="93"/>
      <c r="BV341" s="93"/>
      <c r="BW341" s="93"/>
      <c r="BX341" s="93"/>
      <c r="BY341" s="93"/>
      <c r="BZ341" s="93"/>
      <c r="CA341" s="93"/>
      <c r="CB341" s="93"/>
      <c r="CC341" s="93"/>
      <c r="CD341" s="93"/>
      <c r="CE341" s="93"/>
      <c r="CQ341" s="93"/>
      <c r="CS341" s="16"/>
    </row>
    <row r="342" spans="1:97" ht="13.5" customHeight="1" x14ac:dyDescent="0.2">
      <c r="A342" s="16" t="s">
        <v>4511</v>
      </c>
      <c r="B342" s="16" t="str">
        <f t="shared" si="5"/>
        <v>09</v>
      </c>
      <c r="C342" s="16">
        <v>2013</v>
      </c>
      <c r="D342" s="16">
        <v>201309</v>
      </c>
      <c r="E342" s="105">
        <v>41914</v>
      </c>
      <c r="F342" s="108">
        <v>41897</v>
      </c>
      <c r="G342" s="85">
        <v>1</v>
      </c>
      <c r="H342" s="85" t="s">
        <v>4463</v>
      </c>
      <c r="I342" s="16" t="s">
        <v>4285</v>
      </c>
      <c r="J342" s="16" t="str">
        <f>+VLOOKUP($I342,Responsable!$A$1:$F$128,2,FALSE)</f>
        <v>ana.alvarez@antioquia.gov.co</v>
      </c>
      <c r="K342" s="16" t="str">
        <f>+VLOOKUP($I342,Responsable!$A$1:$F$128,3,FALSE)</f>
        <v>3217707985-3136236780</v>
      </c>
      <c r="L342" s="16">
        <f>+VLOOKUP($I342,Responsable!$A$1:$F$128,4,FALSE)</f>
        <v>8862</v>
      </c>
      <c r="M342" s="93" t="s">
        <v>28</v>
      </c>
      <c r="N342" s="16" t="str">
        <f>+VLOOKUP($M342,Municipio!$A$1:$F$126,2,FALSE)</f>
        <v>05031</v>
      </c>
      <c r="O342" s="16" t="str">
        <f>+VLOOKUP($M342,Municipio!$A$1:$F$126,3,FALSE)</f>
        <v>Meseta</v>
      </c>
      <c r="P342" s="16" t="str">
        <f>+VLOOKUP($M342,Municipio!$A$1:$F$126,4,FALSE)</f>
        <v>Z07</v>
      </c>
      <c r="Q342" s="16" t="str">
        <f>+VLOOKUP($M342,Municipio!$A$1:$F$126,5,FALSE)</f>
        <v>NORDESTE</v>
      </c>
      <c r="R342" s="16" t="str">
        <f>+VLOOKUP($M342,Municipio!$A$1:$F$126,6,FALSE)</f>
        <v>R04</v>
      </c>
      <c r="T342" s="16" t="e">
        <f>+VLOOKUP($S342,Vereda!$A$1:$F$126,2,FALSE)</f>
        <v>#N/A</v>
      </c>
      <c r="U342" s="16" t="e">
        <f>+VLOOKUP($S342,Vereda!$A$1:$F$126,3,FALSE)</f>
        <v>#N/A</v>
      </c>
      <c r="Y342" s="85" t="s">
        <v>360</v>
      </c>
      <c r="Z342" s="93" t="s">
        <v>360</v>
      </c>
      <c r="AA342" s="16">
        <f>+VLOOKUP($Y342,Evento!$A$1:$F$128,2,FALSE)</f>
        <v>30</v>
      </c>
      <c r="AB342" s="93"/>
      <c r="AF342" s="93"/>
      <c r="AG342" s="93"/>
      <c r="AY342" s="101">
        <v>201300408597</v>
      </c>
      <c r="BB342" s="93"/>
      <c r="BC342" s="93"/>
      <c r="BD342" s="93"/>
      <c r="BE342" s="93"/>
      <c r="BF342" s="93"/>
      <c r="BG342" s="93"/>
      <c r="BH342" s="93"/>
      <c r="BI342" s="93"/>
      <c r="BJ342" s="93">
        <v>100</v>
      </c>
      <c r="BK342" s="93"/>
      <c r="BL342" s="93">
        <v>50</v>
      </c>
      <c r="BM342" s="93"/>
      <c r="BN342" s="93"/>
      <c r="BO342" s="93"/>
      <c r="BP342" s="93"/>
      <c r="BQ342" s="93"/>
      <c r="BR342" s="93"/>
      <c r="BS342" s="93"/>
      <c r="BT342" s="93"/>
      <c r="BU342" s="93"/>
      <c r="BV342" s="93"/>
      <c r="BW342" s="93"/>
      <c r="BX342" s="93"/>
      <c r="BY342" s="93"/>
      <c r="BZ342" s="93"/>
      <c r="CA342" s="93"/>
      <c r="CB342" s="93"/>
      <c r="CC342" s="93"/>
      <c r="CD342" s="93"/>
      <c r="CE342" s="93"/>
      <c r="CQ342" s="93" t="s">
        <v>4872</v>
      </c>
      <c r="CS342" s="16"/>
    </row>
    <row r="343" spans="1:97" ht="13.5" customHeight="1" x14ac:dyDescent="0.2">
      <c r="A343" s="16" t="s">
        <v>4511</v>
      </c>
      <c r="B343" s="16" t="str">
        <f t="shared" si="5"/>
        <v>09</v>
      </c>
      <c r="C343" s="16">
        <v>2013</v>
      </c>
      <c r="D343" s="16">
        <v>201309</v>
      </c>
      <c r="E343" s="105">
        <v>41916</v>
      </c>
      <c r="F343" s="108"/>
      <c r="G343" s="85">
        <v>1</v>
      </c>
      <c r="H343" s="85" t="s">
        <v>4463</v>
      </c>
      <c r="I343" s="16" t="s">
        <v>4285</v>
      </c>
      <c r="J343" s="16" t="str">
        <f>+VLOOKUP($I343,Responsable!$A$1:$F$128,2,FALSE)</f>
        <v>ana.alvarez@antioquia.gov.co</v>
      </c>
      <c r="K343" s="16" t="str">
        <f>+VLOOKUP($I343,Responsable!$A$1:$F$128,3,FALSE)</f>
        <v>3217707985-3136236780</v>
      </c>
      <c r="L343" s="16">
        <f>+VLOOKUP($I343,Responsable!$A$1:$F$128,4,FALSE)</f>
        <v>8862</v>
      </c>
      <c r="M343" s="93" t="s">
        <v>34</v>
      </c>
      <c r="N343" s="16" t="str">
        <f>+VLOOKUP($M343,Municipio!$A$1:$F$126,2,FALSE)</f>
        <v>05034</v>
      </c>
      <c r="O343" s="16" t="str">
        <f>+VLOOKUP($M343,Municipio!$A$1:$F$126,3,FALSE)</f>
        <v>San Juan</v>
      </c>
      <c r="P343" s="16" t="str">
        <f>+VLOOKUP($M343,Municipio!$A$1:$F$126,4,FALSE)</f>
        <v>Z20</v>
      </c>
      <c r="Q343" s="16" t="str">
        <f>+VLOOKUP($M343,Municipio!$A$1:$F$126,5,FALSE)</f>
        <v>SUROESTE</v>
      </c>
      <c r="R343" s="16" t="str">
        <f>+VLOOKUP($M343,Municipio!$A$1:$F$126,6,FALSE)</f>
        <v>R08</v>
      </c>
      <c r="T343" s="16" t="e">
        <f>+VLOOKUP($S343,Vereda!$A$1:$F$126,2,FALSE)</f>
        <v>#N/A</v>
      </c>
      <c r="U343" s="16" t="e">
        <f>+VLOOKUP($S343,Vereda!$A$1:$F$126,3,FALSE)</f>
        <v>#N/A</v>
      </c>
      <c r="Y343" s="16" t="s">
        <v>4429</v>
      </c>
      <c r="Z343" s="93"/>
      <c r="AA343" s="16">
        <f>+VLOOKUP($Y343,Evento!$A$1:$F$128,2,FALSE)</f>
        <v>39</v>
      </c>
      <c r="AB343" s="93"/>
      <c r="AF343" s="93"/>
      <c r="AG343" s="93"/>
      <c r="AY343" s="101">
        <v>201300413602</v>
      </c>
      <c r="BB343" s="93"/>
      <c r="BC343" s="93"/>
      <c r="BD343" s="93"/>
      <c r="BE343" s="93"/>
      <c r="BF343" s="93"/>
      <c r="BG343" s="93"/>
      <c r="BH343" s="93"/>
      <c r="BI343" s="93"/>
      <c r="BJ343" s="93"/>
      <c r="BK343" s="93"/>
      <c r="BL343" s="93"/>
      <c r="BM343" s="93"/>
      <c r="BN343" s="93"/>
      <c r="BO343" s="93"/>
      <c r="BP343" s="93"/>
      <c r="BQ343" s="93"/>
      <c r="BR343" s="93"/>
      <c r="BS343" s="93"/>
      <c r="BT343" s="93"/>
      <c r="BU343" s="93"/>
      <c r="BV343" s="93"/>
      <c r="BW343" s="93"/>
      <c r="BX343" s="93"/>
      <c r="BY343" s="93"/>
      <c r="BZ343" s="93"/>
      <c r="CA343" s="93"/>
      <c r="CB343" s="93"/>
      <c r="CC343" s="93"/>
      <c r="CD343" s="93"/>
      <c r="CE343" s="93"/>
      <c r="CQ343" s="93"/>
      <c r="CS343" s="16"/>
    </row>
    <row r="344" spans="1:97" ht="13.5" customHeight="1" x14ac:dyDescent="0.2">
      <c r="A344" s="16" t="s">
        <v>4511</v>
      </c>
      <c r="B344" s="16" t="str">
        <f t="shared" si="5"/>
        <v>09</v>
      </c>
      <c r="C344" s="16">
        <v>2013</v>
      </c>
      <c r="D344" s="16">
        <v>201309</v>
      </c>
      <c r="E344" s="105">
        <v>41919</v>
      </c>
      <c r="F344" s="108">
        <v>41899</v>
      </c>
      <c r="G344" s="85">
        <v>1</v>
      </c>
      <c r="H344" s="85" t="s">
        <v>4463</v>
      </c>
      <c r="I344" s="16" t="s">
        <v>4285</v>
      </c>
      <c r="J344" s="16" t="str">
        <f>+VLOOKUP($I344,Responsable!$A$1:$F$128,2,FALSE)</f>
        <v>ana.alvarez@antioquia.gov.co</v>
      </c>
      <c r="K344" s="16" t="str">
        <f>+VLOOKUP($I344,Responsable!$A$1:$F$128,3,FALSE)</f>
        <v>3217707985-3136236780</v>
      </c>
      <c r="L344" s="16">
        <f>+VLOOKUP($I344,Responsable!$A$1:$F$128,4,FALSE)</f>
        <v>8862</v>
      </c>
      <c r="M344" s="93" t="s">
        <v>50</v>
      </c>
      <c r="N344" s="16" t="str">
        <f>+VLOOKUP($M344,Municipio!$A$1:$F$126,2,FALSE)</f>
        <v>05044</v>
      </c>
      <c r="O344" s="16" t="str">
        <f>+VLOOKUP($M344,Municipio!$A$1:$F$126,3,FALSE)</f>
        <v>Cauca Medio</v>
      </c>
      <c r="P344" s="16" t="str">
        <f>+VLOOKUP($M344,Municipio!$A$1:$F$126,4,FALSE)</f>
        <v>Z14</v>
      </c>
      <c r="Q344" s="16" t="str">
        <f>+VLOOKUP($M344,Municipio!$A$1:$F$126,5,FALSE)</f>
        <v>OCCIDENTE</v>
      </c>
      <c r="R344" s="16" t="str">
        <f>+VLOOKUP($M344,Municipio!$A$1:$F$126,6,FALSE)</f>
        <v>R06</v>
      </c>
      <c r="T344" s="16" t="e">
        <f>+VLOOKUP($S344,Vereda!$A$1:$F$126,2,FALSE)</f>
        <v>#N/A</v>
      </c>
      <c r="U344" s="16" t="e">
        <f>+VLOOKUP($S344,Vereda!$A$1:$F$126,3,FALSE)</f>
        <v>#N/A</v>
      </c>
      <c r="Y344" s="85" t="s">
        <v>360</v>
      </c>
      <c r="Z344" s="93" t="s">
        <v>360</v>
      </c>
      <c r="AA344" s="16">
        <f>+VLOOKUP($Y344,Evento!$A$1:$F$128,2,FALSE)</f>
        <v>30</v>
      </c>
      <c r="AB344" s="93"/>
      <c r="AF344" s="93"/>
      <c r="AG344" s="93"/>
      <c r="AY344" s="101">
        <v>201300415625</v>
      </c>
      <c r="BB344" s="93"/>
      <c r="BC344" s="93"/>
      <c r="BD344" s="93"/>
      <c r="BE344" s="93"/>
      <c r="BF344" s="93"/>
      <c r="BG344" s="93"/>
      <c r="BH344" s="93"/>
      <c r="BI344" s="93"/>
      <c r="BJ344" s="93">
        <v>100</v>
      </c>
      <c r="BK344" s="93"/>
      <c r="BL344" s="93">
        <v>20</v>
      </c>
      <c r="BM344" s="93"/>
      <c r="BN344" s="93"/>
      <c r="BO344" s="93"/>
      <c r="BP344" s="93"/>
      <c r="BQ344" s="93"/>
      <c r="BR344" s="93"/>
      <c r="BS344" s="93"/>
      <c r="BT344" s="93"/>
      <c r="BU344" s="93"/>
      <c r="BV344" s="93"/>
      <c r="BW344" s="93"/>
      <c r="BX344" s="93"/>
      <c r="BY344" s="93"/>
      <c r="BZ344" s="93"/>
      <c r="CA344" s="93"/>
      <c r="CB344" s="93"/>
      <c r="CC344" s="93"/>
      <c r="CD344" s="93"/>
      <c r="CE344" s="93"/>
      <c r="CQ344" s="93"/>
      <c r="CS344" s="16"/>
    </row>
    <row r="345" spans="1:97" ht="13.5" customHeight="1" x14ac:dyDescent="0.2">
      <c r="A345" s="16" t="s">
        <v>4511</v>
      </c>
      <c r="B345" s="16" t="str">
        <f t="shared" si="5"/>
        <v>09</v>
      </c>
      <c r="C345" s="16">
        <v>2013</v>
      </c>
      <c r="D345" s="16">
        <v>201309</v>
      </c>
      <c r="E345" s="105"/>
      <c r="F345" s="108"/>
      <c r="G345" s="85">
        <v>1</v>
      </c>
      <c r="H345" s="85" t="s">
        <v>4463</v>
      </c>
      <c r="I345" s="16" t="s">
        <v>4285</v>
      </c>
      <c r="J345" s="16" t="str">
        <f>+VLOOKUP($I345,Responsable!$A$1:$F$128,2,FALSE)</f>
        <v>ana.alvarez@antioquia.gov.co</v>
      </c>
      <c r="K345" s="16" t="str">
        <f>+VLOOKUP($I345,Responsable!$A$1:$F$128,3,FALSE)</f>
        <v>3217707985-3136236780</v>
      </c>
      <c r="L345" s="16">
        <f>+VLOOKUP($I345,Responsable!$A$1:$F$128,4,FALSE)</f>
        <v>8862</v>
      </c>
      <c r="M345" s="93" t="s">
        <v>64</v>
      </c>
      <c r="N345" s="16" t="str">
        <f>+VLOOKUP($M345,Municipio!$A$1:$F$126,2,FALSE)</f>
        <v>05055</v>
      </c>
      <c r="O345" s="16" t="str">
        <f>+VLOOKUP($M345,Municipio!$A$1:$F$126,3,FALSE)</f>
        <v>Páramo</v>
      </c>
      <c r="P345" s="16" t="str">
        <f>+VLOOKUP($M345,Municipio!$A$1:$F$126,4,FALSE)</f>
        <v>Z15</v>
      </c>
      <c r="Q345" s="16" t="str">
        <f>+VLOOKUP($M345,Municipio!$A$1:$F$126,5,FALSE)</f>
        <v>ORIENTE</v>
      </c>
      <c r="R345" s="16" t="str">
        <f>+VLOOKUP($M345,Municipio!$A$1:$F$126,6,FALSE)</f>
        <v>R07</v>
      </c>
      <c r="T345" s="16" t="e">
        <f>+VLOOKUP($S345,Vereda!$A$1:$F$126,2,FALSE)</f>
        <v>#N/A</v>
      </c>
      <c r="U345" s="16" t="e">
        <f>+VLOOKUP($S345,Vereda!$A$1:$F$126,3,FALSE)</f>
        <v>#N/A</v>
      </c>
      <c r="Y345" s="16" t="s">
        <v>4429</v>
      </c>
      <c r="Z345" s="93"/>
      <c r="AA345" s="16">
        <f>+VLOOKUP($Y345,Evento!$A$1:$F$128,2,FALSE)</f>
        <v>39</v>
      </c>
      <c r="AB345" s="93"/>
      <c r="AF345" s="93">
        <v>70</v>
      </c>
      <c r="AG345" s="93"/>
      <c r="AY345" s="101">
        <v>201300413416</v>
      </c>
      <c r="BB345" s="93"/>
      <c r="BC345" s="93"/>
      <c r="BD345" s="93"/>
      <c r="BE345" s="93"/>
      <c r="BF345" s="93"/>
      <c r="BG345" s="93"/>
      <c r="BH345" s="93"/>
      <c r="BI345" s="93"/>
      <c r="BJ345" s="93"/>
      <c r="BK345" s="93"/>
      <c r="BL345" s="93"/>
      <c r="BM345" s="93"/>
      <c r="BN345" s="93"/>
      <c r="BO345" s="93"/>
      <c r="BP345" s="93"/>
      <c r="BQ345" s="93"/>
      <c r="BR345" s="93"/>
      <c r="BS345" s="93"/>
      <c r="BT345" s="93"/>
      <c r="BU345" s="93"/>
      <c r="BV345" s="93"/>
      <c r="BW345" s="93"/>
      <c r="BX345" s="93"/>
      <c r="BY345" s="93"/>
      <c r="BZ345" s="93"/>
      <c r="CA345" s="93"/>
      <c r="CB345" s="93"/>
      <c r="CC345" s="93"/>
      <c r="CD345" s="93"/>
      <c r="CE345" s="93"/>
      <c r="CQ345" s="93" t="s">
        <v>4873</v>
      </c>
      <c r="CS345" s="16"/>
    </row>
    <row r="346" spans="1:97" ht="13.5" customHeight="1" x14ac:dyDescent="0.2">
      <c r="A346" s="16" t="s">
        <v>4511</v>
      </c>
      <c r="B346" s="16" t="str">
        <f t="shared" si="5"/>
        <v>09</v>
      </c>
      <c r="C346" s="16">
        <v>2013</v>
      </c>
      <c r="D346" s="16">
        <v>201309</v>
      </c>
      <c r="E346" s="105"/>
      <c r="F346" s="93"/>
      <c r="G346" s="85">
        <v>1</v>
      </c>
      <c r="H346" s="85" t="s">
        <v>4463</v>
      </c>
      <c r="I346" s="16" t="s">
        <v>4285</v>
      </c>
      <c r="J346" s="16" t="str">
        <f>+VLOOKUP($I346,Responsable!$A$1:$F$128,2,FALSE)</f>
        <v>ana.alvarez@antioquia.gov.co</v>
      </c>
      <c r="K346" s="16" t="str">
        <f>+VLOOKUP($I346,Responsable!$A$1:$F$128,3,FALSE)</f>
        <v>3217707985-3136236780</v>
      </c>
      <c r="L346" s="16">
        <f>+VLOOKUP($I346,Responsable!$A$1:$F$128,4,FALSE)</f>
        <v>8862</v>
      </c>
      <c r="M346" s="93" t="s">
        <v>64</v>
      </c>
      <c r="N346" s="16" t="str">
        <f>+VLOOKUP($M346,Municipio!$A$1:$F$126,2,FALSE)</f>
        <v>05055</v>
      </c>
      <c r="O346" s="16" t="str">
        <f>+VLOOKUP($M346,Municipio!$A$1:$F$126,3,FALSE)</f>
        <v>Páramo</v>
      </c>
      <c r="P346" s="16" t="str">
        <f>+VLOOKUP($M346,Municipio!$A$1:$F$126,4,FALSE)</f>
        <v>Z15</v>
      </c>
      <c r="Q346" s="16" t="str">
        <f>+VLOOKUP($M346,Municipio!$A$1:$F$126,5,FALSE)</f>
        <v>ORIENTE</v>
      </c>
      <c r="R346" s="16" t="str">
        <f>+VLOOKUP($M346,Municipio!$A$1:$F$126,6,FALSE)</f>
        <v>R07</v>
      </c>
      <c r="T346" s="16" t="e">
        <f>+VLOOKUP($S346,Vereda!$A$1:$F$126,2,FALSE)</f>
        <v>#N/A</v>
      </c>
      <c r="U346" s="16" t="e">
        <f>+VLOOKUP($S346,Vereda!$A$1:$F$126,3,FALSE)</f>
        <v>#N/A</v>
      </c>
      <c r="Y346" s="16" t="s">
        <v>4429</v>
      </c>
      <c r="Z346" s="93"/>
      <c r="AA346" s="16">
        <f>+VLOOKUP($Y346,Evento!$A$1:$F$128,2,FALSE)</f>
        <v>39</v>
      </c>
      <c r="AB346" s="93"/>
      <c r="AF346" s="93"/>
      <c r="AG346" s="93"/>
      <c r="AY346" s="101">
        <v>201300413422</v>
      </c>
      <c r="BB346" s="93"/>
      <c r="BC346" s="93"/>
      <c r="BD346" s="93"/>
      <c r="BE346" s="93"/>
      <c r="BF346" s="93"/>
      <c r="BG346" s="93"/>
      <c r="BH346" s="93"/>
      <c r="BI346" s="93"/>
      <c r="BJ346" s="93"/>
      <c r="BK346" s="93"/>
      <c r="BL346" s="93"/>
      <c r="BM346" s="93"/>
      <c r="BN346" s="93"/>
      <c r="BO346" s="93"/>
      <c r="BP346" s="93"/>
      <c r="BQ346" s="93"/>
      <c r="BR346" s="93"/>
      <c r="BS346" s="93"/>
      <c r="BT346" s="93"/>
      <c r="BU346" s="93"/>
      <c r="BV346" s="93"/>
      <c r="BW346" s="93"/>
      <c r="BX346" s="93"/>
      <c r="BY346" s="93"/>
      <c r="BZ346" s="93"/>
      <c r="CA346" s="93"/>
      <c r="CB346" s="93"/>
      <c r="CC346" s="93"/>
      <c r="CD346" s="93"/>
      <c r="CE346" s="93"/>
      <c r="CQ346" s="93" t="s">
        <v>4873</v>
      </c>
      <c r="CS346" s="16"/>
    </row>
    <row r="347" spans="1:97" ht="13.5" customHeight="1" x14ac:dyDescent="0.2">
      <c r="A347" s="16" t="s">
        <v>4511</v>
      </c>
      <c r="B347" s="16" t="str">
        <f t="shared" si="5"/>
        <v>09</v>
      </c>
      <c r="C347" s="16">
        <v>2013</v>
      </c>
      <c r="D347" s="16">
        <v>201309</v>
      </c>
      <c r="E347" s="105"/>
      <c r="F347" s="93"/>
      <c r="G347" s="85">
        <v>1</v>
      </c>
      <c r="H347" s="85" t="s">
        <v>4463</v>
      </c>
      <c r="I347" s="16" t="s">
        <v>4285</v>
      </c>
      <c r="J347" s="16" t="str">
        <f>+VLOOKUP($I347,Responsable!$A$1:$F$128,2,FALSE)</f>
        <v>ana.alvarez@antioquia.gov.co</v>
      </c>
      <c r="K347" s="16" t="str">
        <f>+VLOOKUP($I347,Responsable!$A$1:$F$128,3,FALSE)</f>
        <v>3217707985-3136236780</v>
      </c>
      <c r="L347" s="16">
        <f>+VLOOKUP($I347,Responsable!$A$1:$F$128,4,FALSE)</f>
        <v>8862</v>
      </c>
      <c r="M347" s="93" t="s">
        <v>64</v>
      </c>
      <c r="N347" s="16" t="str">
        <f>+VLOOKUP($M347,Municipio!$A$1:$F$126,2,FALSE)</f>
        <v>05055</v>
      </c>
      <c r="O347" s="16" t="str">
        <f>+VLOOKUP($M347,Municipio!$A$1:$F$126,3,FALSE)</f>
        <v>Páramo</v>
      </c>
      <c r="P347" s="16" t="str">
        <f>+VLOOKUP($M347,Municipio!$A$1:$F$126,4,FALSE)</f>
        <v>Z15</v>
      </c>
      <c r="Q347" s="16" t="str">
        <f>+VLOOKUP($M347,Municipio!$A$1:$F$126,5,FALSE)</f>
        <v>ORIENTE</v>
      </c>
      <c r="R347" s="16" t="str">
        <f>+VLOOKUP($M347,Municipio!$A$1:$F$126,6,FALSE)</f>
        <v>R07</v>
      </c>
      <c r="T347" s="16" t="e">
        <f>+VLOOKUP($S347,Vereda!$A$1:$F$126,2,FALSE)</f>
        <v>#N/A</v>
      </c>
      <c r="U347" s="16" t="e">
        <f>+VLOOKUP($S347,Vereda!$A$1:$F$126,3,FALSE)</f>
        <v>#N/A</v>
      </c>
      <c r="Y347" s="16" t="s">
        <v>4429</v>
      </c>
      <c r="Z347" s="93"/>
      <c r="AA347" s="16">
        <f>+VLOOKUP($Y347,Evento!$A$1:$F$128,2,FALSE)</f>
        <v>39</v>
      </c>
      <c r="AB347" s="93"/>
      <c r="AF347" s="93"/>
      <c r="AG347" s="93"/>
      <c r="AY347" s="101">
        <v>201300413406</v>
      </c>
      <c r="BB347" s="93"/>
      <c r="BC347" s="93"/>
      <c r="BD347" s="93"/>
      <c r="BE347" s="93"/>
      <c r="BF347" s="93"/>
      <c r="BG347" s="93"/>
      <c r="BH347" s="93"/>
      <c r="BI347" s="93"/>
      <c r="BJ347" s="93"/>
      <c r="BK347" s="93"/>
      <c r="BL347" s="93"/>
      <c r="BM347" s="93"/>
      <c r="BN347" s="93"/>
      <c r="BO347" s="93"/>
      <c r="BP347" s="93"/>
      <c r="BQ347" s="93"/>
      <c r="BR347" s="93"/>
      <c r="BS347" s="93"/>
      <c r="BT347" s="93"/>
      <c r="BU347" s="93"/>
      <c r="BV347" s="93"/>
      <c r="BW347" s="93"/>
      <c r="BX347" s="93"/>
      <c r="BY347" s="93"/>
      <c r="BZ347" s="93"/>
      <c r="CA347" s="93"/>
      <c r="CB347" s="93"/>
      <c r="CC347" s="93"/>
      <c r="CD347" s="93"/>
      <c r="CE347" s="93"/>
      <c r="CQ347" s="93" t="s">
        <v>4873</v>
      </c>
      <c r="CS347" s="16"/>
    </row>
    <row r="348" spans="1:97" ht="13.5" customHeight="1" x14ac:dyDescent="0.2">
      <c r="A348" s="16" t="s">
        <v>4512</v>
      </c>
      <c r="B348" s="16" t="str">
        <f t="shared" si="5"/>
        <v>10</v>
      </c>
      <c r="C348" s="16">
        <v>2013</v>
      </c>
      <c r="D348" s="16">
        <v>201310</v>
      </c>
      <c r="E348" s="105">
        <v>41920</v>
      </c>
      <c r="F348" s="108">
        <v>41913</v>
      </c>
      <c r="G348" s="85">
        <v>1</v>
      </c>
      <c r="H348" s="85" t="s">
        <v>4463</v>
      </c>
      <c r="I348" s="16" t="s">
        <v>4285</v>
      </c>
      <c r="J348" s="16" t="str">
        <f>+VLOOKUP($I348,Responsable!$A$1:$F$128,2,FALSE)</f>
        <v>ana.alvarez@antioquia.gov.co</v>
      </c>
      <c r="K348" s="16" t="str">
        <f>+VLOOKUP($I348,Responsable!$A$1:$F$128,3,FALSE)</f>
        <v>3217707985-3136236780</v>
      </c>
      <c r="L348" s="16">
        <f>+VLOOKUP($I348,Responsable!$A$1:$F$128,4,FALSE)</f>
        <v>8862</v>
      </c>
      <c r="M348" s="93" t="s">
        <v>256</v>
      </c>
      <c r="N348" s="16" t="str">
        <f>+VLOOKUP($M348,Municipio!$A$1:$F$126,2,FALSE)</f>
        <v>05658</v>
      </c>
      <c r="O348" s="16" t="str">
        <f>+VLOOKUP($M348,Municipio!$A$1:$F$126,3,FALSE)</f>
        <v>Río Grande y Chico</v>
      </c>
      <c r="P348" s="16" t="str">
        <f>+VLOOKUP($M348,Municipio!$A$1:$F$126,4,FALSE)</f>
        <v>Z11</v>
      </c>
      <c r="Q348" s="16" t="str">
        <f>+VLOOKUP($M348,Municipio!$A$1:$F$126,5,FALSE)</f>
        <v>NORTE</v>
      </c>
      <c r="R348" s="16" t="str">
        <f>+VLOOKUP($M348,Municipio!$A$1:$F$126,6,FALSE)</f>
        <v>R05</v>
      </c>
      <c r="T348" s="16" t="e">
        <f>+VLOOKUP($S348,Vereda!$A$1:$F$126,2,FALSE)</f>
        <v>#N/A</v>
      </c>
      <c r="U348" s="16" t="e">
        <f>+VLOOKUP($S348,Vereda!$A$1:$F$126,3,FALSE)</f>
        <v>#N/A</v>
      </c>
      <c r="Y348" s="16" t="s">
        <v>358</v>
      </c>
      <c r="Z348" s="93" t="s">
        <v>4604</v>
      </c>
      <c r="AA348" s="16">
        <f>+VLOOKUP($Y348,Evento!$A$1:$F$128,2,FALSE)</f>
        <v>28</v>
      </c>
      <c r="AB348" s="93"/>
      <c r="AF348" s="93"/>
      <c r="AG348" s="93"/>
      <c r="AY348" s="101">
        <v>201300420009</v>
      </c>
      <c r="BB348" s="93"/>
      <c r="BC348" s="93"/>
      <c r="BD348" s="93"/>
      <c r="BE348" s="93"/>
      <c r="BF348" s="93"/>
      <c r="BG348" s="93"/>
      <c r="BH348" s="93"/>
      <c r="BI348" s="93"/>
      <c r="BJ348" s="93"/>
      <c r="BK348" s="93"/>
      <c r="BL348" s="93"/>
      <c r="BM348" s="93"/>
      <c r="BN348" s="93"/>
      <c r="BO348" s="93"/>
      <c r="BP348" s="93"/>
      <c r="BQ348" s="93"/>
      <c r="BR348" s="93"/>
      <c r="BS348" s="93"/>
      <c r="BT348" s="93"/>
      <c r="BU348" s="93"/>
      <c r="BV348" s="93"/>
      <c r="BW348" s="93"/>
      <c r="BX348" s="93"/>
      <c r="BY348" s="93"/>
      <c r="BZ348" s="93"/>
      <c r="CA348" s="93"/>
      <c r="CB348" s="93"/>
      <c r="CC348" s="93"/>
      <c r="CD348" s="93"/>
      <c r="CE348" s="93"/>
      <c r="CQ348" s="93" t="s">
        <v>4874</v>
      </c>
      <c r="CS348" s="16"/>
    </row>
    <row r="349" spans="1:97" ht="13.5" customHeight="1" x14ac:dyDescent="0.2">
      <c r="A349" s="16" t="s">
        <v>4511</v>
      </c>
      <c r="B349" s="16" t="str">
        <f t="shared" si="5"/>
        <v>09</v>
      </c>
      <c r="C349" s="16">
        <v>2013</v>
      </c>
      <c r="D349" s="16">
        <v>201309</v>
      </c>
      <c r="E349" s="105">
        <v>41923</v>
      </c>
      <c r="F349" s="108">
        <v>41910</v>
      </c>
      <c r="G349" s="85">
        <v>1</v>
      </c>
      <c r="H349" s="85" t="s">
        <v>4463</v>
      </c>
      <c r="I349" s="16" t="s">
        <v>4285</v>
      </c>
      <c r="J349" s="16" t="str">
        <f>+VLOOKUP($I349,Responsable!$A$1:$F$128,2,FALSE)</f>
        <v>ana.alvarez@antioquia.gov.co</v>
      </c>
      <c r="K349" s="16" t="str">
        <f>+VLOOKUP($I349,Responsable!$A$1:$F$128,3,FALSE)</f>
        <v>3217707985-3136236780</v>
      </c>
      <c r="L349" s="16">
        <f>+VLOOKUP($I349,Responsable!$A$1:$F$128,4,FALSE)</f>
        <v>8862</v>
      </c>
      <c r="M349" s="93" t="s">
        <v>288</v>
      </c>
      <c r="N349" s="16" t="str">
        <f>+VLOOKUP($M349,Municipio!$A$1:$F$126,2,FALSE)</f>
        <v>05790</v>
      </c>
      <c r="O349" s="16" t="str">
        <f>+VLOOKUP($M349,Municipio!$A$1:$F$126,3,FALSE)</f>
        <v>Bajo Cauca</v>
      </c>
      <c r="P349" s="16" t="str">
        <f>+VLOOKUP($M349,Municipio!$A$1:$F$126,4,FALSE)</f>
        <v>Z04</v>
      </c>
      <c r="Q349" s="16" t="str">
        <f>+VLOOKUP($M349,Municipio!$A$1:$F$126,5,FALSE)</f>
        <v>BAJO CAUCA</v>
      </c>
      <c r="R349" s="16" t="str">
        <f>+VLOOKUP($M349,Municipio!$A$1:$F$126,6,FALSE)</f>
        <v>R02</v>
      </c>
      <c r="T349" s="16" t="e">
        <f>+VLOOKUP($S349,Vereda!$A$1:$F$126,2,FALSE)</f>
        <v>#N/A</v>
      </c>
      <c r="U349" s="16" t="e">
        <f>+VLOOKUP($S349,Vereda!$A$1:$F$126,3,FALSE)</f>
        <v>#N/A</v>
      </c>
      <c r="Y349" s="85" t="s">
        <v>4531</v>
      </c>
      <c r="Z349" s="93" t="s">
        <v>4605</v>
      </c>
      <c r="AA349" s="16">
        <f>+VLOOKUP($Y349,Evento!$A$1:$F$128,2,FALSE)</f>
        <v>15</v>
      </c>
      <c r="AB349" s="93"/>
      <c r="AF349" s="93"/>
      <c r="AG349" s="93"/>
      <c r="AY349" s="101">
        <v>201300426030</v>
      </c>
      <c r="BB349" s="93"/>
      <c r="BC349" s="93"/>
      <c r="BD349" s="93"/>
      <c r="BE349" s="93"/>
      <c r="BF349" s="93"/>
      <c r="BG349" s="93"/>
      <c r="BH349" s="93"/>
      <c r="BI349" s="93"/>
      <c r="BJ349" s="93"/>
      <c r="BK349" s="93"/>
      <c r="BL349" s="93"/>
      <c r="BM349" s="93"/>
      <c r="BN349" s="93"/>
      <c r="BO349" s="93"/>
      <c r="BP349" s="93"/>
      <c r="BQ349" s="93"/>
      <c r="BR349" s="93"/>
      <c r="BS349" s="93"/>
      <c r="BT349" s="93"/>
      <c r="BU349" s="93"/>
      <c r="BV349" s="93"/>
      <c r="BW349" s="93"/>
      <c r="BX349" s="93"/>
      <c r="BY349" s="93"/>
      <c r="BZ349" s="93"/>
      <c r="CA349" s="93"/>
      <c r="CB349" s="93"/>
      <c r="CC349" s="93"/>
      <c r="CD349" s="93"/>
      <c r="CE349" s="93"/>
      <c r="CQ349" s="93"/>
      <c r="CS349" s="16"/>
    </row>
    <row r="350" spans="1:97" ht="13.5" customHeight="1" x14ac:dyDescent="0.2">
      <c r="A350" s="16" t="s">
        <v>4512</v>
      </c>
      <c r="B350" s="16" t="str">
        <f t="shared" si="5"/>
        <v>10</v>
      </c>
      <c r="C350" s="16">
        <v>2013</v>
      </c>
      <c r="D350" s="16">
        <v>201310</v>
      </c>
      <c r="E350" s="105">
        <v>41928</v>
      </c>
      <c r="F350" s="108">
        <v>41922</v>
      </c>
      <c r="G350" s="85">
        <v>1</v>
      </c>
      <c r="H350" s="85" t="s">
        <v>4463</v>
      </c>
      <c r="I350" s="16" t="s">
        <v>4285</v>
      </c>
      <c r="J350" s="16" t="str">
        <f>+VLOOKUP($I350,Responsable!$A$1:$F$128,2,FALSE)</f>
        <v>ana.alvarez@antioquia.gov.co</v>
      </c>
      <c r="K350" s="16" t="str">
        <f>+VLOOKUP($I350,Responsable!$A$1:$F$128,3,FALSE)</f>
        <v>3217707985-3136236780</v>
      </c>
      <c r="L350" s="16">
        <f>+VLOOKUP($I350,Responsable!$A$1:$F$128,4,FALSE)</f>
        <v>8862</v>
      </c>
      <c r="M350" s="93" t="s">
        <v>248</v>
      </c>
      <c r="N350" s="16" t="str">
        <f>+VLOOKUP($M350,Municipio!$A$1:$F$126,2,FALSE)</f>
        <v>05647</v>
      </c>
      <c r="O350" s="16" t="str">
        <f>+VLOOKUP($M350,Municipio!$A$1:$F$126,3,FALSE)</f>
        <v>Río Cauca</v>
      </c>
      <c r="P350" s="16" t="str">
        <f>+VLOOKUP($M350,Municipio!$A$1:$F$126,4,FALSE)</f>
        <v>Z12</v>
      </c>
      <c r="Q350" s="16" t="str">
        <f>+VLOOKUP($M350,Municipio!$A$1:$F$126,5,FALSE)</f>
        <v>NORTE</v>
      </c>
      <c r="R350" s="16" t="str">
        <f>+VLOOKUP($M350,Municipio!$A$1:$F$126,6,FALSE)</f>
        <v>R05</v>
      </c>
      <c r="T350" s="16" t="e">
        <f>+VLOOKUP($S350,Vereda!$A$1:$F$126,2,FALSE)</f>
        <v>#N/A</v>
      </c>
      <c r="U350" s="16" t="e">
        <f>+VLOOKUP($S350,Vereda!$A$1:$F$126,3,FALSE)</f>
        <v>#N/A</v>
      </c>
      <c r="Y350" s="16" t="s">
        <v>358</v>
      </c>
      <c r="Z350" s="93" t="s">
        <v>4606</v>
      </c>
      <c r="AA350" s="16">
        <f>+VLOOKUP($Y350,Evento!$A$1:$F$128,2,FALSE)</f>
        <v>28</v>
      </c>
      <c r="AB350" s="93"/>
      <c r="AF350" s="93"/>
      <c r="AG350" s="93"/>
      <c r="AY350" s="101">
        <v>201300430555</v>
      </c>
      <c r="BB350" s="93"/>
      <c r="BC350" s="93"/>
      <c r="BD350" s="93"/>
      <c r="BE350" s="93">
        <v>15</v>
      </c>
      <c r="BF350" s="93"/>
      <c r="BG350" s="93"/>
      <c r="BH350" s="93"/>
      <c r="BI350" s="93"/>
      <c r="BJ350" s="93">
        <v>73</v>
      </c>
      <c r="BK350" s="93"/>
      <c r="BL350" s="93"/>
      <c r="BM350" s="93"/>
      <c r="BN350" s="93"/>
      <c r="BO350" s="93"/>
      <c r="BP350" s="93"/>
      <c r="BQ350" s="93"/>
      <c r="BR350" s="93"/>
      <c r="BS350" s="93"/>
      <c r="BT350" s="93"/>
      <c r="BU350" s="93"/>
      <c r="BV350" s="93"/>
      <c r="BW350" s="93"/>
      <c r="BX350" s="93"/>
      <c r="BY350" s="93"/>
      <c r="BZ350" s="93"/>
      <c r="CA350" s="93"/>
      <c r="CB350" s="93"/>
      <c r="CC350" s="93"/>
      <c r="CD350" s="93"/>
      <c r="CE350" s="93"/>
      <c r="CQ350" s="93" t="s">
        <v>4875</v>
      </c>
      <c r="CS350" s="16"/>
    </row>
    <row r="351" spans="1:97" ht="13.5" customHeight="1" x14ac:dyDescent="0.2">
      <c r="A351" s="16" t="s">
        <v>4512</v>
      </c>
      <c r="B351" s="16" t="str">
        <f t="shared" ref="B351:B414" si="6">MID(D351,5,2)</f>
        <v>10</v>
      </c>
      <c r="C351" s="16">
        <v>2013</v>
      </c>
      <c r="D351" s="16">
        <v>201310</v>
      </c>
      <c r="E351" s="105"/>
      <c r="F351" s="108">
        <v>41928</v>
      </c>
      <c r="G351" s="85">
        <v>1</v>
      </c>
      <c r="H351" s="85" t="s">
        <v>4463</v>
      </c>
      <c r="I351" s="16" t="s">
        <v>4285</v>
      </c>
      <c r="J351" s="16" t="str">
        <f>+VLOOKUP($I351,Responsable!$A$1:$F$128,2,FALSE)</f>
        <v>ana.alvarez@antioquia.gov.co</v>
      </c>
      <c r="K351" s="16" t="str">
        <f>+VLOOKUP($I351,Responsable!$A$1:$F$128,3,FALSE)</f>
        <v>3217707985-3136236780</v>
      </c>
      <c r="L351" s="16">
        <f>+VLOOKUP($I351,Responsable!$A$1:$F$128,4,FALSE)</f>
        <v>8862</v>
      </c>
      <c r="M351" s="93" t="s">
        <v>234</v>
      </c>
      <c r="N351" s="16" t="str">
        <f>+VLOOKUP($M351,Municipio!$A$1:$F$126,2,FALSE)</f>
        <v>05591</v>
      </c>
      <c r="O351" s="16" t="str">
        <f>+VLOOKUP($M351,Municipio!$A$1:$F$126,3,FALSE)</f>
        <v>Ribereña</v>
      </c>
      <c r="P351" s="16" t="str">
        <f>+VLOOKUP($M351,Municipio!$A$1:$F$126,4,FALSE)</f>
        <v>Z06</v>
      </c>
      <c r="Q351" s="16" t="str">
        <f>+VLOOKUP($M351,Municipio!$A$1:$F$126,5,FALSE)</f>
        <v>MAGDALENA MEDIO</v>
      </c>
      <c r="R351" s="16" t="str">
        <f>+VLOOKUP($M351,Municipio!$A$1:$F$126,6,FALSE)</f>
        <v>R03</v>
      </c>
      <c r="T351" s="16" t="e">
        <f>+VLOOKUP($S351,Vereda!$A$1:$F$126,2,FALSE)</f>
        <v>#N/A</v>
      </c>
      <c r="U351" s="16" t="e">
        <f>+VLOOKUP($S351,Vereda!$A$1:$F$126,3,FALSE)</f>
        <v>#N/A</v>
      </c>
      <c r="Y351" s="85" t="s">
        <v>360</v>
      </c>
      <c r="Z351" s="93" t="s">
        <v>360</v>
      </c>
      <c r="AA351" s="16">
        <f>+VLOOKUP($Y351,Evento!$A$1:$F$128,2,FALSE)</f>
        <v>30</v>
      </c>
      <c r="AB351" s="93"/>
      <c r="AF351" s="93"/>
      <c r="AG351" s="93"/>
      <c r="AY351" s="101" t="s">
        <v>4671</v>
      </c>
      <c r="BB351" s="93"/>
      <c r="BC351" s="93"/>
      <c r="BD351" s="93"/>
      <c r="BE351" s="93"/>
      <c r="BF351" s="93"/>
      <c r="BG351" s="93"/>
      <c r="BH351" s="93"/>
      <c r="BI351" s="93"/>
      <c r="BJ351" s="93"/>
      <c r="BK351" s="93"/>
      <c r="BL351" s="93"/>
      <c r="BM351" s="93"/>
      <c r="BN351" s="93"/>
      <c r="BO351" s="93"/>
      <c r="BP351" s="93"/>
      <c r="BQ351" s="93"/>
      <c r="BR351" s="93"/>
      <c r="BS351" s="93"/>
      <c r="BT351" s="93"/>
      <c r="BU351" s="93"/>
      <c r="BV351" s="93"/>
      <c r="BW351" s="93"/>
      <c r="BX351" s="93"/>
      <c r="BY351" s="93"/>
      <c r="BZ351" s="93"/>
      <c r="CA351" s="93"/>
      <c r="CB351" s="93"/>
      <c r="CC351" s="93"/>
      <c r="CD351" s="93"/>
      <c r="CE351" s="93"/>
      <c r="CQ351" s="93" t="s">
        <v>4876</v>
      </c>
      <c r="CS351" s="16"/>
    </row>
    <row r="352" spans="1:97" ht="13.5" customHeight="1" x14ac:dyDescent="0.2">
      <c r="A352" s="16" t="s">
        <v>4512</v>
      </c>
      <c r="B352" s="16" t="str">
        <f t="shared" si="6"/>
        <v>10</v>
      </c>
      <c r="C352" s="16">
        <v>2013</v>
      </c>
      <c r="D352" s="16">
        <v>201310</v>
      </c>
      <c r="E352" s="105"/>
      <c r="F352" s="108">
        <v>41922</v>
      </c>
      <c r="G352" s="85">
        <v>1</v>
      </c>
      <c r="H352" s="85" t="s">
        <v>4463</v>
      </c>
      <c r="I352" s="16" t="s">
        <v>4285</v>
      </c>
      <c r="J352" s="16" t="str">
        <f>+VLOOKUP($I352,Responsable!$A$1:$F$128,2,FALSE)</f>
        <v>ana.alvarez@antioquia.gov.co</v>
      </c>
      <c r="K352" s="16" t="str">
        <f>+VLOOKUP($I352,Responsable!$A$1:$F$128,3,FALSE)</f>
        <v>3217707985-3136236780</v>
      </c>
      <c r="L352" s="16">
        <f>+VLOOKUP($I352,Responsable!$A$1:$F$128,4,FALSE)</f>
        <v>8862</v>
      </c>
      <c r="M352" s="93" t="s">
        <v>234</v>
      </c>
      <c r="N352" s="16" t="str">
        <f>+VLOOKUP($M352,Municipio!$A$1:$F$126,2,FALSE)</f>
        <v>05591</v>
      </c>
      <c r="O352" s="16" t="str">
        <f>+VLOOKUP($M352,Municipio!$A$1:$F$126,3,FALSE)</f>
        <v>Ribereña</v>
      </c>
      <c r="P352" s="16" t="str">
        <f>+VLOOKUP($M352,Municipio!$A$1:$F$126,4,FALSE)</f>
        <v>Z06</v>
      </c>
      <c r="Q352" s="16" t="str">
        <f>+VLOOKUP($M352,Municipio!$A$1:$F$126,5,FALSE)</f>
        <v>MAGDALENA MEDIO</v>
      </c>
      <c r="R352" s="16" t="str">
        <f>+VLOOKUP($M352,Municipio!$A$1:$F$126,6,FALSE)</f>
        <v>R03</v>
      </c>
      <c r="T352" s="16" t="e">
        <f>+VLOOKUP($S352,Vereda!$A$1:$F$126,2,FALSE)</f>
        <v>#N/A</v>
      </c>
      <c r="U352" s="16" t="e">
        <f>+VLOOKUP($S352,Vereda!$A$1:$F$126,3,FALSE)</f>
        <v>#N/A</v>
      </c>
      <c r="Y352" s="85" t="s">
        <v>360</v>
      </c>
      <c r="Z352" s="93" t="s">
        <v>360</v>
      </c>
      <c r="AA352" s="16">
        <f>+VLOOKUP($Y352,Evento!$A$1:$F$128,2,FALSE)</f>
        <v>30</v>
      </c>
      <c r="AB352" s="93"/>
      <c r="AF352" s="93"/>
      <c r="AG352" s="93"/>
      <c r="AY352" s="101" t="s">
        <v>4671</v>
      </c>
      <c r="BB352" s="93"/>
      <c r="BC352" s="93"/>
      <c r="BD352" s="93"/>
      <c r="BE352" s="93"/>
      <c r="BF352" s="93"/>
      <c r="BG352" s="93"/>
      <c r="BH352" s="93"/>
      <c r="BI352" s="93"/>
      <c r="BJ352" s="93"/>
      <c r="BK352" s="93"/>
      <c r="BL352" s="93"/>
      <c r="BM352" s="93"/>
      <c r="BN352" s="93"/>
      <c r="BO352" s="93"/>
      <c r="BP352" s="93"/>
      <c r="BQ352" s="93"/>
      <c r="BR352" s="93"/>
      <c r="BS352" s="93"/>
      <c r="BT352" s="93"/>
      <c r="BU352" s="93"/>
      <c r="BV352" s="93"/>
      <c r="BW352" s="93"/>
      <c r="BX352" s="93"/>
      <c r="BY352" s="93"/>
      <c r="BZ352" s="93"/>
      <c r="CA352" s="93"/>
      <c r="CB352" s="93"/>
      <c r="CC352" s="93"/>
      <c r="CD352" s="93"/>
      <c r="CE352" s="93"/>
      <c r="CQ352" s="93" t="s">
        <v>4876</v>
      </c>
      <c r="CS352" s="16"/>
    </row>
    <row r="353" spans="1:97" ht="13.5" customHeight="1" x14ac:dyDescent="0.2">
      <c r="A353" s="16" t="s">
        <v>4512</v>
      </c>
      <c r="B353" s="16" t="str">
        <f t="shared" si="6"/>
        <v>10</v>
      </c>
      <c r="C353" s="16">
        <v>2013</v>
      </c>
      <c r="D353" s="16">
        <v>201310</v>
      </c>
      <c r="E353" s="105">
        <v>41937</v>
      </c>
      <c r="F353" s="108"/>
      <c r="G353" s="85">
        <v>1</v>
      </c>
      <c r="H353" s="85" t="s">
        <v>4463</v>
      </c>
      <c r="I353" s="16" t="s">
        <v>4285</v>
      </c>
      <c r="J353" s="16" t="str">
        <f>+VLOOKUP($I353,Responsable!$A$1:$F$128,2,FALSE)</f>
        <v>ana.alvarez@antioquia.gov.co</v>
      </c>
      <c r="K353" s="16" t="str">
        <f>+VLOOKUP($I353,Responsable!$A$1:$F$128,3,FALSE)</f>
        <v>3217707985-3136236780</v>
      </c>
      <c r="L353" s="16">
        <f>+VLOOKUP($I353,Responsable!$A$1:$F$128,4,FALSE)</f>
        <v>8862</v>
      </c>
      <c r="M353" s="93" t="s">
        <v>292</v>
      </c>
      <c r="N353" s="16" t="str">
        <f>+VLOOKUP($M353,Municipio!$A$1:$F$126,2,FALSE)</f>
        <v>05809</v>
      </c>
      <c r="O353" s="16" t="str">
        <f>+VLOOKUP($M353,Municipio!$A$1:$F$126,3,FALSE)</f>
        <v>Sinifaná</v>
      </c>
      <c r="P353" s="16" t="str">
        <f>+VLOOKUP($M353,Municipio!$A$1:$F$126,4,FALSE)</f>
        <v>Z19</v>
      </c>
      <c r="Q353" s="16" t="str">
        <f>+VLOOKUP($M353,Municipio!$A$1:$F$126,5,FALSE)</f>
        <v>SUROESTE</v>
      </c>
      <c r="R353" s="16" t="str">
        <f>+VLOOKUP($M353,Municipio!$A$1:$F$126,6,FALSE)</f>
        <v>R08</v>
      </c>
      <c r="T353" s="16" t="e">
        <f>+VLOOKUP($S353,Vereda!$A$1:$F$126,2,FALSE)</f>
        <v>#N/A</v>
      </c>
      <c r="U353" s="16" t="e">
        <f>+VLOOKUP($S353,Vereda!$A$1:$F$126,3,FALSE)</f>
        <v>#N/A</v>
      </c>
      <c r="Y353" s="16" t="s">
        <v>4429</v>
      </c>
      <c r="Z353" s="93"/>
      <c r="AA353" s="16">
        <f>+VLOOKUP($Y353,Evento!$A$1:$F$128,2,FALSE)</f>
        <v>39</v>
      </c>
      <c r="AB353" s="93"/>
      <c r="AF353" s="93"/>
      <c r="AG353" s="93"/>
      <c r="AY353" s="101">
        <v>201300449096</v>
      </c>
      <c r="BB353" s="93"/>
      <c r="BC353" s="93"/>
      <c r="BD353" s="93"/>
      <c r="BE353" s="93"/>
      <c r="BF353" s="93"/>
      <c r="BG353" s="93"/>
      <c r="BH353" s="93"/>
      <c r="BI353" s="93"/>
      <c r="BJ353" s="93"/>
      <c r="BK353" s="93"/>
      <c r="BL353" s="93"/>
      <c r="BM353" s="93"/>
      <c r="BN353" s="93"/>
      <c r="BO353" s="93"/>
      <c r="BP353" s="93"/>
      <c r="BQ353" s="93"/>
      <c r="BR353" s="93"/>
      <c r="BS353" s="93"/>
      <c r="BT353" s="93"/>
      <c r="BU353" s="93"/>
      <c r="BV353" s="93"/>
      <c r="BW353" s="93"/>
      <c r="BX353" s="93"/>
      <c r="BY353" s="93"/>
      <c r="BZ353" s="93"/>
      <c r="CA353" s="93"/>
      <c r="CB353" s="93"/>
      <c r="CC353" s="93"/>
      <c r="CD353" s="93"/>
      <c r="CE353" s="93"/>
      <c r="CQ353" s="93" t="s">
        <v>4877</v>
      </c>
      <c r="CS353" s="16"/>
    </row>
    <row r="354" spans="1:97" ht="13.5" customHeight="1" x14ac:dyDescent="0.2">
      <c r="A354" s="16" t="s">
        <v>4512</v>
      </c>
      <c r="B354" s="16" t="str">
        <f t="shared" si="6"/>
        <v>10</v>
      </c>
      <c r="C354" s="16">
        <v>2013</v>
      </c>
      <c r="D354" s="16">
        <v>201310</v>
      </c>
      <c r="E354" s="105">
        <v>41732</v>
      </c>
      <c r="F354" s="108">
        <v>41891</v>
      </c>
      <c r="G354" s="85">
        <v>1</v>
      </c>
      <c r="H354" s="85" t="s">
        <v>4463</v>
      </c>
      <c r="I354" s="16" t="s">
        <v>4285</v>
      </c>
      <c r="J354" s="16" t="str">
        <f>+VLOOKUP($I354,Responsable!$A$1:$F$128,2,FALSE)</f>
        <v>ana.alvarez@antioquia.gov.co</v>
      </c>
      <c r="K354" s="16" t="str">
        <f>+VLOOKUP($I354,Responsable!$A$1:$F$128,3,FALSE)</f>
        <v>3217707985-3136236780</v>
      </c>
      <c r="L354" s="16">
        <f>+VLOOKUP($I354,Responsable!$A$1:$F$128,4,FALSE)</f>
        <v>8862</v>
      </c>
      <c r="M354" s="93" t="s">
        <v>266</v>
      </c>
      <c r="N354" s="16" t="str">
        <f>+VLOOKUP($M354,Municipio!$A$1:$F$126,2,FALSE)</f>
        <v>05667</v>
      </c>
      <c r="O354" s="16" t="str">
        <f>+VLOOKUP($M354,Municipio!$A$1:$F$126,3,FALSE)</f>
        <v>Embalses</v>
      </c>
      <c r="P354" s="16" t="str">
        <f>+VLOOKUP($M354,Municipio!$A$1:$F$126,4,FALSE)</f>
        <v>Z16</v>
      </c>
      <c r="Q354" s="16" t="str">
        <f>+VLOOKUP($M354,Municipio!$A$1:$F$126,5,FALSE)</f>
        <v>ORIENTE</v>
      </c>
      <c r="R354" s="16" t="str">
        <f>+VLOOKUP($M354,Municipio!$A$1:$F$126,6,FALSE)</f>
        <v>R07</v>
      </c>
      <c r="T354" s="16" t="e">
        <f>+VLOOKUP($S354,Vereda!$A$1:$F$126,2,FALSE)</f>
        <v>#N/A</v>
      </c>
      <c r="U354" s="16" t="e">
        <f>+VLOOKUP($S354,Vereda!$A$1:$F$126,3,FALSE)</f>
        <v>#N/A</v>
      </c>
      <c r="Y354" s="85" t="s">
        <v>360</v>
      </c>
      <c r="Z354" s="93" t="s">
        <v>360</v>
      </c>
      <c r="AA354" s="16">
        <f>+VLOOKUP($Y354,Evento!$A$1:$F$128,2,FALSE)</f>
        <v>30</v>
      </c>
      <c r="AB354" s="93"/>
      <c r="AF354" s="93"/>
      <c r="AG354" s="93"/>
      <c r="AY354" s="101">
        <v>201300122267</v>
      </c>
      <c r="BB354" s="93"/>
      <c r="BC354" s="93"/>
      <c r="BD354" s="93"/>
      <c r="BE354" s="93"/>
      <c r="BF354" s="93"/>
      <c r="BG354" s="93"/>
      <c r="BH354" s="93"/>
      <c r="BI354" s="93"/>
      <c r="BJ354" s="93">
        <v>230</v>
      </c>
      <c r="BK354" s="93"/>
      <c r="BL354" s="93">
        <v>250</v>
      </c>
      <c r="BM354" s="93"/>
      <c r="BN354" s="93"/>
      <c r="BO354" s="93"/>
      <c r="BP354" s="93"/>
      <c r="BQ354" s="93"/>
      <c r="BR354" s="93"/>
      <c r="BS354" s="93"/>
      <c r="BT354" s="93"/>
      <c r="BU354" s="93"/>
      <c r="BV354" s="93"/>
      <c r="BW354" s="93"/>
      <c r="BX354" s="93"/>
      <c r="BY354" s="93"/>
      <c r="BZ354" s="93"/>
      <c r="CA354" s="93"/>
      <c r="CB354" s="93"/>
      <c r="CC354" s="93"/>
      <c r="CD354" s="93"/>
      <c r="CE354" s="93"/>
      <c r="CQ354" s="93"/>
      <c r="CS354" s="16"/>
    </row>
    <row r="355" spans="1:97" ht="13.5" customHeight="1" x14ac:dyDescent="0.2">
      <c r="A355" s="16" t="s">
        <v>4512</v>
      </c>
      <c r="B355" s="16" t="str">
        <f t="shared" si="6"/>
        <v>10</v>
      </c>
      <c r="C355" s="16">
        <v>2013</v>
      </c>
      <c r="D355" s="16">
        <v>201310</v>
      </c>
      <c r="E355" s="105">
        <v>43009</v>
      </c>
      <c r="F355" s="108">
        <v>41915</v>
      </c>
      <c r="G355" s="85">
        <v>1</v>
      </c>
      <c r="H355" s="85" t="s">
        <v>4463</v>
      </c>
      <c r="I355" s="16" t="s">
        <v>4285</v>
      </c>
      <c r="J355" s="16" t="str">
        <f>+VLOOKUP($I355,Responsable!$A$1:$F$128,2,FALSE)</f>
        <v>ana.alvarez@antioquia.gov.co</v>
      </c>
      <c r="K355" s="16" t="str">
        <f>+VLOOKUP($I355,Responsable!$A$1:$F$128,3,FALSE)</f>
        <v>3217707985-3136236780</v>
      </c>
      <c r="L355" s="16">
        <f>+VLOOKUP($I355,Responsable!$A$1:$F$128,4,FALSE)</f>
        <v>8862</v>
      </c>
      <c r="M355" s="93" t="s">
        <v>266</v>
      </c>
      <c r="N355" s="16" t="str">
        <f>+VLOOKUP($M355,Municipio!$A$1:$F$126,2,FALSE)</f>
        <v>05667</v>
      </c>
      <c r="O355" s="16" t="str">
        <f>+VLOOKUP($M355,Municipio!$A$1:$F$126,3,FALSE)</f>
        <v>Embalses</v>
      </c>
      <c r="P355" s="16" t="str">
        <f>+VLOOKUP($M355,Municipio!$A$1:$F$126,4,FALSE)</f>
        <v>Z16</v>
      </c>
      <c r="Q355" s="16" t="str">
        <f>+VLOOKUP($M355,Municipio!$A$1:$F$126,5,FALSE)</f>
        <v>ORIENTE</v>
      </c>
      <c r="R355" s="16" t="str">
        <f>+VLOOKUP($M355,Municipio!$A$1:$F$126,6,FALSE)</f>
        <v>R07</v>
      </c>
      <c r="T355" s="16" t="e">
        <f>+VLOOKUP($S355,Vereda!$A$1:$F$126,2,FALSE)</f>
        <v>#N/A</v>
      </c>
      <c r="U355" s="16" t="e">
        <f>+VLOOKUP($S355,Vereda!$A$1:$F$126,3,FALSE)</f>
        <v>#N/A</v>
      </c>
      <c r="Y355" s="16" t="s">
        <v>4429</v>
      </c>
      <c r="Z355" s="93"/>
      <c r="AA355" s="16">
        <f>+VLOOKUP($Y355,Evento!$A$1:$F$128,2,FALSE)</f>
        <v>39</v>
      </c>
      <c r="AB355" s="93"/>
      <c r="AF355" s="93"/>
      <c r="AG355" s="93"/>
      <c r="AY355" s="101">
        <v>201300433224</v>
      </c>
      <c r="BB355" s="93"/>
      <c r="BC355" s="93"/>
      <c r="BD355" s="93"/>
      <c r="BE355" s="93"/>
      <c r="BF355" s="93"/>
      <c r="BG355" s="93"/>
      <c r="BH355" s="93"/>
      <c r="BI355" s="93"/>
      <c r="BJ355" s="93"/>
      <c r="BK355" s="93"/>
      <c r="BL355" s="93"/>
      <c r="BM355" s="93"/>
      <c r="BN355" s="93"/>
      <c r="BO355" s="93"/>
      <c r="BP355" s="93"/>
      <c r="BQ355" s="93"/>
      <c r="BR355" s="93"/>
      <c r="BS355" s="93"/>
      <c r="BT355" s="93"/>
      <c r="BU355" s="93"/>
      <c r="BV355" s="93"/>
      <c r="BW355" s="93"/>
      <c r="BX355" s="93"/>
      <c r="BY355" s="93"/>
      <c r="BZ355" s="93"/>
      <c r="CA355" s="93"/>
      <c r="CB355" s="93"/>
      <c r="CC355" s="93"/>
      <c r="CD355" s="93"/>
      <c r="CE355" s="93"/>
      <c r="CQ355" s="93" t="s">
        <v>4878</v>
      </c>
      <c r="CS355" s="16"/>
    </row>
    <row r="356" spans="1:97" ht="13.5" customHeight="1" x14ac:dyDescent="0.2">
      <c r="A356" s="16" t="s">
        <v>4512</v>
      </c>
      <c r="B356" s="16" t="str">
        <f t="shared" si="6"/>
        <v>10</v>
      </c>
      <c r="C356" s="16">
        <v>2013</v>
      </c>
      <c r="D356" s="16">
        <v>201310</v>
      </c>
      <c r="E356" s="105">
        <v>41941</v>
      </c>
      <c r="F356" s="108">
        <v>41938</v>
      </c>
      <c r="G356" s="85">
        <v>1</v>
      </c>
      <c r="H356" s="85" t="s">
        <v>4463</v>
      </c>
      <c r="I356" s="16" t="s">
        <v>4285</v>
      </c>
      <c r="J356" s="16" t="str">
        <f>+VLOOKUP($I356,Responsable!$A$1:$F$128,2,FALSE)</f>
        <v>ana.alvarez@antioquia.gov.co</v>
      </c>
      <c r="K356" s="16" t="str">
        <f>+VLOOKUP($I356,Responsable!$A$1:$F$128,3,FALSE)</f>
        <v>3217707985-3136236780</v>
      </c>
      <c r="L356" s="16">
        <f>+VLOOKUP($I356,Responsable!$A$1:$F$128,4,FALSE)</f>
        <v>8862</v>
      </c>
      <c r="M356" s="93" t="s">
        <v>60</v>
      </c>
      <c r="N356" s="16" t="str">
        <f>+VLOOKUP($M356,Municipio!$A$1:$F$126,2,FALSE)</f>
        <v>05051</v>
      </c>
      <c r="O356" s="16" t="str">
        <f>+VLOOKUP($M356,Municipio!$A$1:$F$126,3,FALSE)</f>
        <v>Norte</v>
      </c>
      <c r="P356" s="16" t="str">
        <f>+VLOOKUP($M356,Municipio!$A$1:$F$126,4,FALSE)</f>
        <v>Z24</v>
      </c>
      <c r="Q356" s="16" t="str">
        <f>+VLOOKUP($M356,Municipio!$A$1:$F$126,5,FALSE)</f>
        <v>URABÁ</v>
      </c>
      <c r="R356" s="16" t="str">
        <f>+VLOOKUP($M356,Municipio!$A$1:$F$126,6,FALSE)</f>
        <v>R09</v>
      </c>
      <c r="T356" s="16" t="e">
        <f>+VLOOKUP($S356,Vereda!$A$1:$F$126,2,FALSE)</f>
        <v>#N/A</v>
      </c>
      <c r="U356" s="16" t="e">
        <f>+VLOOKUP($S356,Vereda!$A$1:$F$126,3,FALSE)</f>
        <v>#N/A</v>
      </c>
      <c r="Y356" s="16" t="s">
        <v>4429</v>
      </c>
      <c r="Z356" s="93"/>
      <c r="AA356" s="16">
        <f>+VLOOKUP($Y356,Evento!$A$1:$F$128,2,FALSE)</f>
        <v>39</v>
      </c>
      <c r="AB356" s="93"/>
      <c r="AF356" s="93"/>
      <c r="AG356" s="93"/>
      <c r="AY356" s="101">
        <v>201300454970</v>
      </c>
      <c r="BB356" s="93"/>
      <c r="BC356" s="93"/>
      <c r="BD356" s="93"/>
      <c r="BE356" s="93"/>
      <c r="BF356" s="93"/>
      <c r="BG356" s="93"/>
      <c r="BH356" s="93"/>
      <c r="BI356" s="93"/>
      <c r="BJ356" s="93"/>
      <c r="BK356" s="93"/>
      <c r="BL356" s="93"/>
      <c r="BM356" s="93"/>
      <c r="BN356" s="93"/>
      <c r="BO356" s="93"/>
      <c r="BP356" s="93"/>
      <c r="BQ356" s="93"/>
      <c r="BR356" s="93"/>
      <c r="BS356" s="93"/>
      <c r="BT356" s="93"/>
      <c r="BU356" s="93"/>
      <c r="BV356" s="93"/>
      <c r="BW356" s="93"/>
      <c r="BX356" s="93"/>
      <c r="BY356" s="93"/>
      <c r="BZ356" s="93"/>
      <c r="CA356" s="93"/>
      <c r="CB356" s="93"/>
      <c r="CC356" s="93"/>
      <c r="CD356" s="93"/>
      <c r="CE356" s="93"/>
      <c r="CQ356" s="93"/>
      <c r="CS356" s="16"/>
    </row>
    <row r="357" spans="1:97" ht="13.5" customHeight="1" x14ac:dyDescent="0.2">
      <c r="A357" s="16" t="s">
        <v>4510</v>
      </c>
      <c r="B357" s="16" t="str">
        <f t="shared" si="6"/>
        <v>08</v>
      </c>
      <c r="C357" s="16">
        <v>2013</v>
      </c>
      <c r="D357" s="16">
        <v>201308</v>
      </c>
      <c r="E357" s="105">
        <v>41941</v>
      </c>
      <c r="F357" s="108">
        <v>41882</v>
      </c>
      <c r="G357" s="85">
        <v>1</v>
      </c>
      <c r="H357" s="85" t="s">
        <v>4463</v>
      </c>
      <c r="I357" s="16" t="s">
        <v>4285</v>
      </c>
      <c r="J357" s="16" t="str">
        <f>+VLOOKUP($I357,Responsable!$A$1:$F$128,2,FALSE)</f>
        <v>ana.alvarez@antioquia.gov.co</v>
      </c>
      <c r="K357" s="16" t="str">
        <f>+VLOOKUP($I357,Responsable!$A$1:$F$128,3,FALSE)</f>
        <v>3217707985-3136236780</v>
      </c>
      <c r="L357" s="16">
        <f>+VLOOKUP($I357,Responsable!$A$1:$F$128,4,FALSE)</f>
        <v>8862</v>
      </c>
      <c r="M357" s="93" t="s">
        <v>6</v>
      </c>
      <c r="N357" s="16" t="str">
        <f>+VLOOKUP($M357,Municipio!$A$1:$F$126,2,FALSE)</f>
        <v>05002</v>
      </c>
      <c r="O357" s="16" t="str">
        <f>+VLOOKUP($M357,Municipio!$A$1:$F$126,3,FALSE)</f>
        <v>Páramo</v>
      </c>
      <c r="P357" s="16" t="str">
        <f>+VLOOKUP($M357,Municipio!$A$1:$F$126,4,FALSE)</f>
        <v>Z15</v>
      </c>
      <c r="Q357" s="16" t="str">
        <f>+VLOOKUP($M357,Municipio!$A$1:$F$126,5,FALSE)</f>
        <v>ORIENTE</v>
      </c>
      <c r="R357" s="16" t="str">
        <f>+VLOOKUP($M357,Municipio!$A$1:$F$126,6,FALSE)</f>
        <v>R07</v>
      </c>
      <c r="T357" s="16" t="e">
        <f>+VLOOKUP($S357,Vereda!$A$1:$F$126,2,FALSE)</f>
        <v>#N/A</v>
      </c>
      <c r="U357" s="16" t="e">
        <f>+VLOOKUP($S357,Vereda!$A$1:$F$126,3,FALSE)</f>
        <v>#N/A</v>
      </c>
      <c r="Y357" s="85" t="s">
        <v>360</v>
      </c>
      <c r="Z357" s="93" t="s">
        <v>360</v>
      </c>
      <c r="AA357" s="16">
        <f>+VLOOKUP($Y357,Evento!$A$1:$F$128,2,FALSE)</f>
        <v>30</v>
      </c>
      <c r="AB357" s="93"/>
      <c r="AF357" s="93"/>
      <c r="AG357" s="93"/>
      <c r="AY357" s="101">
        <v>201300455534</v>
      </c>
      <c r="BB357" s="93"/>
      <c r="BC357" s="93"/>
      <c r="BD357" s="93"/>
      <c r="BE357" s="93"/>
      <c r="BF357" s="93"/>
      <c r="BG357" s="93"/>
      <c r="BH357" s="93"/>
      <c r="BI357" s="93"/>
      <c r="BJ357" s="93"/>
      <c r="BK357" s="93"/>
      <c r="BL357" s="93"/>
      <c r="BM357" s="93"/>
      <c r="BN357" s="93"/>
      <c r="BO357" s="93"/>
      <c r="BP357" s="93"/>
      <c r="BQ357" s="93"/>
      <c r="BR357" s="93"/>
      <c r="BS357" s="93"/>
      <c r="BT357" s="93"/>
      <c r="BU357" s="93"/>
      <c r="BV357" s="93"/>
      <c r="BW357" s="93"/>
      <c r="BX357" s="93"/>
      <c r="BY357" s="93"/>
      <c r="BZ357" s="93"/>
      <c r="CA357" s="93"/>
      <c r="CB357" s="93"/>
      <c r="CC357" s="93"/>
      <c r="CD357" s="93"/>
      <c r="CE357" s="93"/>
      <c r="CQ357" s="93"/>
      <c r="CS357" s="16"/>
    </row>
    <row r="358" spans="1:97" ht="13.5" customHeight="1" x14ac:dyDescent="0.2">
      <c r="A358" s="16" t="s">
        <v>4512</v>
      </c>
      <c r="B358" s="16" t="str">
        <f t="shared" si="6"/>
        <v>10</v>
      </c>
      <c r="C358" s="16">
        <v>2013</v>
      </c>
      <c r="D358" s="16">
        <v>201310</v>
      </c>
      <c r="E358" s="105">
        <v>41942</v>
      </c>
      <c r="F358" s="108">
        <v>41936</v>
      </c>
      <c r="G358" s="85">
        <v>1</v>
      </c>
      <c r="H358" s="85" t="s">
        <v>4463</v>
      </c>
      <c r="I358" s="16" t="s">
        <v>4285</v>
      </c>
      <c r="J358" s="16" t="str">
        <f>+VLOOKUP($I358,Responsable!$A$1:$F$128,2,FALSE)</f>
        <v>ana.alvarez@antioquia.gov.co</v>
      </c>
      <c r="K358" s="16" t="str">
        <f>+VLOOKUP($I358,Responsable!$A$1:$F$128,3,FALSE)</f>
        <v>3217707985-3136236780</v>
      </c>
      <c r="L358" s="16">
        <f>+VLOOKUP($I358,Responsable!$A$1:$F$128,4,FALSE)</f>
        <v>8862</v>
      </c>
      <c r="M358" s="93" t="s">
        <v>256</v>
      </c>
      <c r="N358" s="16" t="str">
        <f>+VLOOKUP($M358,Municipio!$A$1:$F$126,2,FALSE)</f>
        <v>05658</v>
      </c>
      <c r="O358" s="16" t="str">
        <f>+VLOOKUP($M358,Municipio!$A$1:$F$126,3,FALSE)</f>
        <v>Río Grande y Chico</v>
      </c>
      <c r="P358" s="16" t="str">
        <f>+VLOOKUP($M358,Municipio!$A$1:$F$126,4,FALSE)</f>
        <v>Z11</v>
      </c>
      <c r="Q358" s="16" t="str">
        <f>+VLOOKUP($M358,Municipio!$A$1:$F$126,5,FALSE)</f>
        <v>NORTE</v>
      </c>
      <c r="R358" s="16" t="str">
        <f>+VLOOKUP($M358,Municipio!$A$1:$F$126,6,FALSE)</f>
        <v>R05</v>
      </c>
      <c r="T358" s="16" t="e">
        <f>+VLOOKUP($S358,Vereda!$A$1:$F$126,2,FALSE)</f>
        <v>#N/A</v>
      </c>
      <c r="U358" s="16" t="e">
        <f>+VLOOKUP($S358,Vereda!$A$1:$F$126,3,FALSE)</f>
        <v>#N/A</v>
      </c>
      <c r="Y358" s="85" t="s">
        <v>360</v>
      </c>
      <c r="Z358" s="93" t="s">
        <v>4607</v>
      </c>
      <c r="AA358" s="16">
        <f>+VLOOKUP($Y358,Evento!$A$1:$F$128,2,FALSE)</f>
        <v>30</v>
      </c>
      <c r="AB358" s="93"/>
      <c r="AF358" s="93"/>
      <c r="AG358" s="93"/>
      <c r="AY358" s="101">
        <v>201300456367</v>
      </c>
      <c r="BB358" s="93"/>
      <c r="BC358" s="93"/>
      <c r="BD358" s="93"/>
      <c r="BE358" s="93"/>
      <c r="BF358" s="93"/>
      <c r="BG358" s="93"/>
      <c r="BH358" s="93"/>
      <c r="BI358" s="93"/>
      <c r="BJ358" s="93"/>
      <c r="BK358" s="93"/>
      <c r="BL358" s="93"/>
      <c r="BM358" s="93"/>
      <c r="BN358" s="93"/>
      <c r="BO358" s="93"/>
      <c r="BP358" s="93"/>
      <c r="BQ358" s="93"/>
      <c r="BR358" s="93"/>
      <c r="BS358" s="93"/>
      <c r="BT358" s="93"/>
      <c r="BU358" s="93"/>
      <c r="BV358" s="93"/>
      <c r="BW358" s="93"/>
      <c r="BX358" s="93"/>
      <c r="BY358" s="93"/>
      <c r="BZ358" s="93"/>
      <c r="CA358" s="93"/>
      <c r="CB358" s="93"/>
      <c r="CC358" s="93"/>
      <c r="CD358" s="93"/>
      <c r="CE358" s="93"/>
      <c r="CQ358" s="93" t="s">
        <v>4879</v>
      </c>
      <c r="CS358" s="16"/>
    </row>
    <row r="359" spans="1:97" ht="13.5" customHeight="1" x14ac:dyDescent="0.2">
      <c r="A359" s="16" t="s">
        <v>4512</v>
      </c>
      <c r="B359" s="16" t="str">
        <f t="shared" si="6"/>
        <v>10</v>
      </c>
      <c r="C359" s="16">
        <v>2013</v>
      </c>
      <c r="D359" s="16">
        <v>201310</v>
      </c>
      <c r="E359" s="105">
        <v>41937</v>
      </c>
      <c r="F359" s="108">
        <v>41936</v>
      </c>
      <c r="G359" s="85">
        <v>1</v>
      </c>
      <c r="H359" s="85" t="s">
        <v>4463</v>
      </c>
      <c r="I359" s="16" t="s">
        <v>4285</v>
      </c>
      <c r="J359" s="16" t="str">
        <f>+VLOOKUP($I359,Responsable!$A$1:$F$128,2,FALSE)</f>
        <v>ana.alvarez@antioquia.gov.co</v>
      </c>
      <c r="K359" s="16" t="str">
        <f>+VLOOKUP($I359,Responsable!$A$1:$F$128,3,FALSE)</f>
        <v>3217707985-3136236780</v>
      </c>
      <c r="L359" s="16">
        <f>+VLOOKUP($I359,Responsable!$A$1:$F$128,4,FALSE)</f>
        <v>8862</v>
      </c>
      <c r="M359" s="93" t="s">
        <v>256</v>
      </c>
      <c r="N359" s="16" t="str">
        <f>+VLOOKUP($M359,Municipio!$A$1:$F$126,2,FALSE)</f>
        <v>05658</v>
      </c>
      <c r="O359" s="16" t="str">
        <f>+VLOOKUP($M359,Municipio!$A$1:$F$126,3,FALSE)</f>
        <v>Río Grande y Chico</v>
      </c>
      <c r="P359" s="16" t="str">
        <f>+VLOOKUP($M359,Municipio!$A$1:$F$126,4,FALSE)</f>
        <v>Z11</v>
      </c>
      <c r="Q359" s="16" t="str">
        <f>+VLOOKUP($M359,Municipio!$A$1:$F$126,5,FALSE)</f>
        <v>NORTE</v>
      </c>
      <c r="R359" s="16" t="str">
        <f>+VLOOKUP($M359,Municipio!$A$1:$F$126,6,FALSE)</f>
        <v>R05</v>
      </c>
      <c r="T359" s="16" t="e">
        <f>+VLOOKUP($S359,Vereda!$A$1:$F$126,2,FALSE)</f>
        <v>#N/A</v>
      </c>
      <c r="U359" s="16" t="e">
        <f>+VLOOKUP($S359,Vereda!$A$1:$F$126,3,FALSE)</f>
        <v>#N/A</v>
      </c>
      <c r="Y359" s="85" t="s">
        <v>360</v>
      </c>
      <c r="Z359" s="93" t="s">
        <v>360</v>
      </c>
      <c r="AA359" s="16">
        <f>+VLOOKUP($Y359,Evento!$A$1:$F$128,2,FALSE)</f>
        <v>30</v>
      </c>
      <c r="AB359" s="93"/>
      <c r="AF359" s="93"/>
      <c r="AG359" s="93"/>
      <c r="AY359" s="101">
        <v>201300448959</v>
      </c>
      <c r="BB359" s="93"/>
      <c r="BC359" s="93"/>
      <c r="BD359" s="93"/>
      <c r="BE359" s="93"/>
      <c r="BF359" s="93"/>
      <c r="BG359" s="93"/>
      <c r="BH359" s="93"/>
      <c r="BI359" s="93"/>
      <c r="BJ359" s="93"/>
      <c r="BK359" s="93"/>
      <c r="BL359" s="93"/>
      <c r="BM359" s="93"/>
      <c r="BN359" s="93"/>
      <c r="BO359" s="93"/>
      <c r="BP359" s="93"/>
      <c r="BQ359" s="93"/>
      <c r="BR359" s="93"/>
      <c r="BS359" s="93"/>
      <c r="BT359" s="93"/>
      <c r="BU359" s="93"/>
      <c r="BV359" s="93"/>
      <c r="BW359" s="93"/>
      <c r="BX359" s="93"/>
      <c r="BY359" s="93"/>
      <c r="BZ359" s="93"/>
      <c r="CA359" s="93"/>
      <c r="CB359" s="93"/>
      <c r="CC359" s="93"/>
      <c r="CD359" s="93"/>
      <c r="CE359" s="93"/>
      <c r="CQ359" s="93" t="s">
        <v>4880</v>
      </c>
      <c r="CS359" s="16"/>
    </row>
    <row r="360" spans="1:97" ht="13.5" customHeight="1" x14ac:dyDescent="0.2">
      <c r="A360" s="16" t="s">
        <v>4512</v>
      </c>
      <c r="B360" s="16" t="str">
        <f t="shared" si="6"/>
        <v>10</v>
      </c>
      <c r="C360" s="16">
        <v>2013</v>
      </c>
      <c r="D360" s="16">
        <v>201310</v>
      </c>
      <c r="E360" s="105">
        <v>41922</v>
      </c>
      <c r="F360" s="108">
        <v>41922</v>
      </c>
      <c r="G360" s="85">
        <v>1</v>
      </c>
      <c r="H360" s="85" t="s">
        <v>4463</v>
      </c>
      <c r="I360" s="16" t="s">
        <v>4285</v>
      </c>
      <c r="J360" s="16" t="str">
        <f>+VLOOKUP($I360,Responsable!$A$1:$F$128,2,FALSE)</f>
        <v>ana.alvarez@antioquia.gov.co</v>
      </c>
      <c r="K360" s="16" t="str">
        <f>+VLOOKUP($I360,Responsable!$A$1:$F$128,3,FALSE)</f>
        <v>3217707985-3136236780</v>
      </c>
      <c r="L360" s="16">
        <f>+VLOOKUP($I360,Responsable!$A$1:$F$128,4,FALSE)</f>
        <v>8862</v>
      </c>
      <c r="M360" s="93" t="s">
        <v>258</v>
      </c>
      <c r="N360" s="16" t="str">
        <f>+VLOOKUP($M360,Municipio!$A$1:$F$126,2,FALSE)</f>
        <v>05659</v>
      </c>
      <c r="O360" s="16" t="str">
        <f>+VLOOKUP($M360,Municipio!$A$1:$F$126,3,FALSE)</f>
        <v>Norte</v>
      </c>
      <c r="P360" s="16" t="str">
        <f>+VLOOKUP($M360,Municipio!$A$1:$F$126,4,FALSE)</f>
        <v>Z24</v>
      </c>
      <c r="Q360" s="16" t="str">
        <f>+VLOOKUP($M360,Municipio!$A$1:$F$126,5,FALSE)</f>
        <v>URABÁ</v>
      </c>
      <c r="R360" s="16" t="str">
        <f>+VLOOKUP($M360,Municipio!$A$1:$F$126,6,FALSE)</f>
        <v>R09</v>
      </c>
      <c r="T360" s="16" t="e">
        <f>+VLOOKUP($S360,Vereda!$A$1:$F$126,2,FALSE)</f>
        <v>#N/A</v>
      </c>
      <c r="U360" s="16" t="e">
        <f>+VLOOKUP($S360,Vereda!$A$1:$F$126,3,FALSE)</f>
        <v>#N/A</v>
      </c>
      <c r="Y360" s="16" t="s">
        <v>4429</v>
      </c>
      <c r="Z360" s="93"/>
      <c r="AA360" s="16">
        <f>+VLOOKUP($Y360,Evento!$A$1:$F$128,2,FALSE)</f>
        <v>39</v>
      </c>
      <c r="AB360" s="93"/>
      <c r="AF360" s="93"/>
      <c r="AG360" s="93"/>
      <c r="AY360" s="101">
        <v>201300424343</v>
      </c>
      <c r="BB360" s="93"/>
      <c r="BC360" s="93"/>
      <c r="BD360" s="93"/>
      <c r="BE360" s="93"/>
      <c r="BF360" s="93"/>
      <c r="BG360" s="93"/>
      <c r="BH360" s="93"/>
      <c r="BI360" s="93"/>
      <c r="BJ360" s="93"/>
      <c r="BK360" s="93"/>
      <c r="BL360" s="93"/>
      <c r="BM360" s="93"/>
      <c r="BN360" s="93"/>
      <c r="BO360" s="93"/>
      <c r="BP360" s="93"/>
      <c r="BQ360" s="93"/>
      <c r="BR360" s="93"/>
      <c r="BS360" s="93"/>
      <c r="BT360" s="93"/>
      <c r="BU360" s="93"/>
      <c r="BV360" s="93"/>
      <c r="BW360" s="93"/>
      <c r="BX360" s="93"/>
      <c r="BY360" s="93"/>
      <c r="BZ360" s="93"/>
      <c r="CA360" s="93"/>
      <c r="CB360" s="93"/>
      <c r="CC360" s="93"/>
      <c r="CD360" s="93"/>
      <c r="CE360" s="93"/>
      <c r="CQ360" s="93" t="s">
        <v>4881</v>
      </c>
      <c r="CS360" s="16"/>
    </row>
    <row r="361" spans="1:97" ht="15" x14ac:dyDescent="0.2">
      <c r="A361" s="16" t="s">
        <v>4512</v>
      </c>
      <c r="B361" s="16" t="str">
        <f t="shared" si="6"/>
        <v>10</v>
      </c>
      <c r="C361" s="16">
        <v>2013</v>
      </c>
      <c r="D361" s="16">
        <v>201310</v>
      </c>
      <c r="E361" s="105">
        <v>41929</v>
      </c>
      <c r="F361" s="108"/>
      <c r="G361" s="85">
        <v>1</v>
      </c>
      <c r="H361" s="85" t="s">
        <v>4463</v>
      </c>
      <c r="I361" s="16" t="s">
        <v>4285</v>
      </c>
      <c r="J361" s="16" t="str">
        <f>+VLOOKUP($I361,Responsable!$A$1:$F$128,2,FALSE)</f>
        <v>ana.alvarez@antioquia.gov.co</v>
      </c>
      <c r="K361" s="16" t="str">
        <f>+VLOOKUP($I361,Responsable!$A$1:$F$128,3,FALSE)</f>
        <v>3217707985-3136236780</v>
      </c>
      <c r="L361" s="16">
        <f>+VLOOKUP($I361,Responsable!$A$1:$F$128,4,FALSE)</f>
        <v>8862</v>
      </c>
      <c r="M361" s="93" t="s">
        <v>136</v>
      </c>
      <c r="N361" s="16" t="str">
        <f>+VLOOKUP($M361,Municipio!$A$1:$F$126,2,FALSE)</f>
        <v>05212</v>
      </c>
      <c r="O361" s="16" t="str">
        <f>+VLOOKUP($M361,Municipio!$A$1:$F$126,3,FALSE)</f>
        <v xml:space="preserve">Norte </v>
      </c>
      <c r="P361" s="16" t="str">
        <f>+VLOOKUP($M361,Municipio!$A$1:$F$126,4,FALSE)</f>
        <v>Z02</v>
      </c>
      <c r="Q361" s="16" t="str">
        <f>+VLOOKUP($M361,Municipio!$A$1:$F$126,5,FALSE)</f>
        <v>VALLE DE ABURRÁ</v>
      </c>
      <c r="R361" s="16" t="str">
        <f>+VLOOKUP($M361,Municipio!$A$1:$F$126,6,FALSE)</f>
        <v>R01</v>
      </c>
      <c r="T361" s="16" t="e">
        <f>+VLOOKUP($S361,Vereda!$A$1:$F$126,2,FALSE)</f>
        <v>#N/A</v>
      </c>
      <c r="U361" s="16" t="e">
        <f>+VLOOKUP($S361,Vereda!$A$1:$F$126,3,FALSE)</f>
        <v>#N/A</v>
      </c>
      <c r="Y361" s="16" t="s">
        <v>348</v>
      </c>
      <c r="Z361" s="93" t="s">
        <v>4544</v>
      </c>
      <c r="AA361" s="16">
        <f>+VLOOKUP($Y361,Evento!$A$1:$F$128,2,FALSE)</f>
        <v>18</v>
      </c>
      <c r="AB361" s="93"/>
      <c r="AF361" s="93"/>
      <c r="AG361" s="93"/>
      <c r="AY361" s="101">
        <v>201300433636</v>
      </c>
      <c r="BB361" s="93"/>
      <c r="BC361" s="93"/>
      <c r="BD361" s="93"/>
      <c r="BE361" s="93"/>
      <c r="BF361" s="93"/>
      <c r="BG361" s="93"/>
      <c r="BH361" s="93"/>
      <c r="BI361" s="93"/>
      <c r="BJ361" s="93"/>
      <c r="BK361" s="93"/>
      <c r="BL361" s="93"/>
      <c r="BM361" s="93"/>
      <c r="BN361" s="93"/>
      <c r="BO361" s="93"/>
      <c r="BP361" s="93"/>
      <c r="BQ361" s="93"/>
      <c r="BR361" s="93"/>
      <c r="BS361" s="93"/>
      <c r="BT361" s="93"/>
      <c r="BU361" s="93"/>
      <c r="BV361" s="93"/>
      <c r="BW361" s="93"/>
      <c r="BX361" s="93"/>
      <c r="BY361" s="93"/>
      <c r="BZ361" s="93"/>
      <c r="CA361" s="93"/>
      <c r="CB361" s="93"/>
      <c r="CC361" s="93"/>
      <c r="CD361" s="93"/>
      <c r="CE361" s="93"/>
      <c r="CQ361" s="93" t="s">
        <v>4882</v>
      </c>
      <c r="CS361" s="16"/>
    </row>
    <row r="362" spans="1:97" ht="13.5" customHeight="1" x14ac:dyDescent="0.2">
      <c r="A362" s="16" t="s">
        <v>4511</v>
      </c>
      <c r="B362" s="16" t="str">
        <f t="shared" si="6"/>
        <v>09</v>
      </c>
      <c r="C362" s="16">
        <v>2013</v>
      </c>
      <c r="D362" s="16">
        <v>201309</v>
      </c>
      <c r="E362" s="105"/>
      <c r="F362" s="108">
        <v>41912</v>
      </c>
      <c r="G362" s="85">
        <v>1</v>
      </c>
      <c r="H362" s="85" t="s">
        <v>4463</v>
      </c>
      <c r="I362" s="16" t="s">
        <v>4285</v>
      </c>
      <c r="J362" s="16" t="str">
        <f>+VLOOKUP($I362,Responsable!$A$1:$F$128,2,FALSE)</f>
        <v>ana.alvarez@antioquia.gov.co</v>
      </c>
      <c r="K362" s="16" t="str">
        <f>+VLOOKUP($I362,Responsable!$A$1:$F$128,3,FALSE)</f>
        <v>3217707985-3136236780</v>
      </c>
      <c r="L362" s="16">
        <f>+VLOOKUP($I362,Responsable!$A$1:$F$128,4,FALSE)</f>
        <v>8862</v>
      </c>
      <c r="M362" s="93" t="s">
        <v>104</v>
      </c>
      <c r="N362" s="16" t="str">
        <f>+VLOOKUP($M362,Municipio!$A$1:$F$126,2,FALSE)</f>
        <v>05138</v>
      </c>
      <c r="O362" s="16" t="str">
        <f>+VLOOKUP($M362,Municipio!$A$1:$F$126,3,FALSE)</f>
        <v>Cuenca del Río Sucio</v>
      </c>
      <c r="P362" s="16" t="str">
        <f>+VLOOKUP($M362,Municipio!$A$1:$F$126,4,FALSE)</f>
        <v>Z13</v>
      </c>
      <c r="Q362" s="16" t="str">
        <f>+VLOOKUP($M362,Municipio!$A$1:$F$126,5,FALSE)</f>
        <v>OCCIDENTE</v>
      </c>
      <c r="R362" s="16" t="str">
        <f>+VLOOKUP($M362,Municipio!$A$1:$F$126,6,FALSE)</f>
        <v>R06</v>
      </c>
      <c r="T362" s="16" t="e">
        <f>+VLOOKUP($S362,Vereda!$A$1:$F$126,2,FALSE)</f>
        <v>#N/A</v>
      </c>
      <c r="U362" s="16" t="e">
        <f>+VLOOKUP($S362,Vereda!$A$1:$F$126,3,FALSE)</f>
        <v>#N/A</v>
      </c>
      <c r="Y362" s="16" t="s">
        <v>4429</v>
      </c>
      <c r="Z362" s="93"/>
      <c r="AA362" s="16">
        <f>+VLOOKUP($Y362,Evento!$A$1:$F$128,2,FALSE)</f>
        <v>39</v>
      </c>
      <c r="AB362" s="93"/>
      <c r="AF362" s="93"/>
      <c r="AG362" s="93"/>
      <c r="AY362" s="101"/>
      <c r="BB362" s="93"/>
      <c r="BC362" s="93"/>
      <c r="BD362" s="93"/>
      <c r="BE362" s="93"/>
      <c r="BF362" s="93"/>
      <c r="BG362" s="93"/>
      <c r="BH362" s="93"/>
      <c r="BI362" s="93"/>
      <c r="BJ362" s="93">
        <v>42</v>
      </c>
      <c r="BK362" s="93"/>
      <c r="BL362" s="93">
        <v>200</v>
      </c>
      <c r="BM362" s="93"/>
      <c r="BN362" s="93"/>
      <c r="BO362" s="93"/>
      <c r="BP362" s="93"/>
      <c r="BQ362" s="93"/>
      <c r="BR362" s="93"/>
      <c r="BS362" s="93"/>
      <c r="BT362" s="93"/>
      <c r="BU362" s="93"/>
      <c r="BV362" s="93"/>
      <c r="BW362" s="93"/>
      <c r="BX362" s="93"/>
      <c r="BY362" s="93"/>
      <c r="BZ362" s="93"/>
      <c r="CA362" s="93"/>
      <c r="CB362" s="93"/>
      <c r="CC362" s="93"/>
      <c r="CD362" s="93"/>
      <c r="CE362" s="93"/>
      <c r="CQ362" s="93" t="s">
        <v>4883</v>
      </c>
      <c r="CS362" s="16"/>
    </row>
    <row r="363" spans="1:97" ht="13.5" customHeight="1" x14ac:dyDescent="0.2">
      <c r="A363" s="16" t="s">
        <v>4510</v>
      </c>
      <c r="B363" s="16" t="str">
        <f t="shared" si="6"/>
        <v>08</v>
      </c>
      <c r="C363" s="16">
        <v>2013</v>
      </c>
      <c r="D363" s="16">
        <v>201308</v>
      </c>
      <c r="E363" s="105"/>
      <c r="F363" s="108">
        <v>41874</v>
      </c>
      <c r="G363" s="85">
        <v>1</v>
      </c>
      <c r="H363" s="85" t="s">
        <v>4463</v>
      </c>
      <c r="I363" s="16" t="s">
        <v>4285</v>
      </c>
      <c r="J363" s="16" t="str">
        <f>+VLOOKUP($I363,Responsable!$A$1:$F$128,2,FALSE)</f>
        <v>ana.alvarez@antioquia.gov.co</v>
      </c>
      <c r="K363" s="16" t="str">
        <f>+VLOOKUP($I363,Responsable!$A$1:$F$128,3,FALSE)</f>
        <v>3217707985-3136236780</v>
      </c>
      <c r="L363" s="16">
        <f>+VLOOKUP($I363,Responsable!$A$1:$F$128,4,FALSE)</f>
        <v>8862</v>
      </c>
      <c r="M363" s="93" t="s">
        <v>318</v>
      </c>
      <c r="N363" s="16" t="str">
        <f>+VLOOKUP($M363,Municipio!$A$1:$F$126,2,FALSE)</f>
        <v>05893</v>
      </c>
      <c r="O363" s="16" t="str">
        <f>+VLOOKUP($M363,Municipio!$A$1:$F$126,3,FALSE)</f>
        <v>Ribereña</v>
      </c>
      <c r="P363" s="16" t="str">
        <f>+VLOOKUP($M363,Municipio!$A$1:$F$126,4,FALSE)</f>
        <v>Z06</v>
      </c>
      <c r="Q363" s="16" t="str">
        <f>+VLOOKUP($M363,Municipio!$A$1:$F$126,5,FALSE)</f>
        <v>MAGDALENA MEDIO</v>
      </c>
      <c r="R363" s="16" t="str">
        <f>+VLOOKUP($M363,Municipio!$A$1:$F$126,6,FALSE)</f>
        <v>R03</v>
      </c>
      <c r="T363" s="16" t="e">
        <f>+VLOOKUP($S363,Vereda!$A$1:$F$126,2,FALSE)</f>
        <v>#N/A</v>
      </c>
      <c r="U363" s="16" t="e">
        <f>+VLOOKUP($S363,Vereda!$A$1:$F$126,3,FALSE)</f>
        <v>#N/A</v>
      </c>
      <c r="Y363" s="16" t="s">
        <v>337</v>
      </c>
      <c r="Z363" s="93" t="s">
        <v>337</v>
      </c>
      <c r="AA363" s="16">
        <f>+VLOOKUP($Y363,Evento!$A$1:$F$128,2,FALSE)</f>
        <v>7</v>
      </c>
      <c r="AB363" s="93"/>
      <c r="AF363" s="93"/>
      <c r="AG363" s="93"/>
      <c r="AY363" s="101" t="s">
        <v>4671</v>
      </c>
      <c r="BB363" s="93"/>
      <c r="BC363" s="93"/>
      <c r="BD363" s="93"/>
      <c r="BE363" s="93"/>
      <c r="BF363" s="93"/>
      <c r="BG363" s="93"/>
      <c r="BH363" s="93"/>
      <c r="BI363" s="93"/>
      <c r="BJ363" s="93">
        <v>500</v>
      </c>
      <c r="BK363" s="93"/>
      <c r="BL363" s="93"/>
      <c r="BM363" s="93"/>
      <c r="BN363" s="93"/>
      <c r="BO363" s="93"/>
      <c r="BP363" s="93"/>
      <c r="BQ363" s="93"/>
      <c r="BR363" s="93"/>
      <c r="BS363" s="93"/>
      <c r="BT363" s="93"/>
      <c r="BU363" s="93"/>
      <c r="BV363" s="93"/>
      <c r="BW363" s="93"/>
      <c r="BX363" s="93"/>
      <c r="BY363" s="93"/>
      <c r="BZ363" s="93"/>
      <c r="CA363" s="93"/>
      <c r="CB363" s="93"/>
      <c r="CC363" s="93"/>
      <c r="CD363" s="93"/>
      <c r="CE363" s="93"/>
      <c r="CQ363" s="93" t="s">
        <v>4884</v>
      </c>
      <c r="CS363" s="16"/>
    </row>
    <row r="364" spans="1:97" ht="13.5" customHeight="1" x14ac:dyDescent="0.2">
      <c r="A364" s="16" t="s">
        <v>4512</v>
      </c>
      <c r="B364" s="16" t="str">
        <f t="shared" si="6"/>
        <v>10</v>
      </c>
      <c r="C364" s="16">
        <v>2013</v>
      </c>
      <c r="D364" s="16">
        <v>201310</v>
      </c>
      <c r="E364" s="105">
        <v>41932</v>
      </c>
      <c r="F364" s="108">
        <v>41916</v>
      </c>
      <c r="G364" s="85">
        <v>1</v>
      </c>
      <c r="H364" s="85" t="s">
        <v>4463</v>
      </c>
      <c r="I364" s="16" t="s">
        <v>4285</v>
      </c>
      <c r="J364" s="16" t="str">
        <f>+VLOOKUP($I364,Responsable!$A$1:$F$128,2,FALSE)</f>
        <v>ana.alvarez@antioquia.gov.co</v>
      </c>
      <c r="K364" s="16" t="str">
        <f>+VLOOKUP($I364,Responsable!$A$1:$F$128,3,FALSE)</f>
        <v>3217707985-3136236780</v>
      </c>
      <c r="L364" s="16">
        <f>+VLOOKUP($I364,Responsable!$A$1:$F$128,4,FALSE)</f>
        <v>8862</v>
      </c>
      <c r="M364" s="93" t="s">
        <v>252</v>
      </c>
      <c r="N364" s="16" t="str">
        <f>+VLOOKUP($M364,Municipio!$A$1:$F$126,2,FALSE)</f>
        <v>05652</v>
      </c>
      <c r="O364" s="16" t="str">
        <f>+VLOOKUP($M364,Municipio!$A$1:$F$126,3,FALSE)</f>
        <v>Bosques</v>
      </c>
      <c r="P364" s="16" t="str">
        <f>+VLOOKUP($M364,Municipio!$A$1:$F$126,4,FALSE)</f>
        <v>Z17</v>
      </c>
      <c r="Q364" s="16" t="str">
        <f>+VLOOKUP($M364,Municipio!$A$1:$F$126,5,FALSE)</f>
        <v>ORIENTE</v>
      </c>
      <c r="R364" s="16" t="str">
        <f>+VLOOKUP($M364,Municipio!$A$1:$F$126,6,FALSE)</f>
        <v>R07</v>
      </c>
      <c r="T364" s="16" t="e">
        <f>+VLOOKUP($S364,Vereda!$A$1:$F$126,2,FALSE)</f>
        <v>#N/A</v>
      </c>
      <c r="U364" s="16" t="e">
        <f>+VLOOKUP($S364,Vereda!$A$1:$F$126,3,FALSE)</f>
        <v>#N/A</v>
      </c>
      <c r="Y364" s="85" t="s">
        <v>360</v>
      </c>
      <c r="Z364" s="93" t="s">
        <v>360</v>
      </c>
      <c r="AA364" s="16">
        <f>+VLOOKUP($Y364,Evento!$A$1:$F$128,2,FALSE)</f>
        <v>30</v>
      </c>
      <c r="AB364" s="93"/>
      <c r="AF364" s="93"/>
      <c r="AG364" s="93"/>
      <c r="AY364" s="101">
        <v>201300444897</v>
      </c>
      <c r="BB364" s="93"/>
      <c r="BC364" s="93"/>
      <c r="BD364" s="93"/>
      <c r="BE364" s="93"/>
      <c r="BF364" s="93"/>
      <c r="BG364" s="93"/>
      <c r="BH364" s="93"/>
      <c r="BI364" s="93"/>
      <c r="BJ364" s="93">
        <v>56</v>
      </c>
      <c r="BK364" s="93"/>
      <c r="BL364" s="93"/>
      <c r="BM364" s="93"/>
      <c r="BN364" s="93"/>
      <c r="BO364" s="93"/>
      <c r="BP364" s="93"/>
      <c r="BQ364" s="93"/>
      <c r="BR364" s="93"/>
      <c r="BS364" s="93"/>
      <c r="BT364" s="93"/>
      <c r="BU364" s="93"/>
      <c r="BV364" s="93"/>
      <c r="BW364" s="93"/>
      <c r="BX364" s="93"/>
      <c r="BY364" s="93"/>
      <c r="BZ364" s="93"/>
      <c r="CA364" s="93"/>
      <c r="CB364" s="93"/>
      <c r="CC364" s="93"/>
      <c r="CD364" s="93"/>
      <c r="CE364" s="93"/>
      <c r="CQ364" s="93" t="s">
        <v>4885</v>
      </c>
      <c r="CS364" s="16"/>
    </row>
    <row r="365" spans="1:97" ht="13.5" customHeight="1" x14ac:dyDescent="0.2">
      <c r="A365" s="16" t="s">
        <v>4512</v>
      </c>
      <c r="B365" s="16" t="str">
        <f t="shared" si="6"/>
        <v>10</v>
      </c>
      <c r="C365" s="16">
        <v>2013</v>
      </c>
      <c r="D365" s="16">
        <v>201310</v>
      </c>
      <c r="E365" s="105">
        <v>41933</v>
      </c>
      <c r="F365" s="108">
        <v>41933</v>
      </c>
      <c r="G365" s="85">
        <v>1</v>
      </c>
      <c r="H365" s="85" t="s">
        <v>4463</v>
      </c>
      <c r="I365" s="16" t="s">
        <v>4285</v>
      </c>
      <c r="J365" s="16" t="str">
        <f>+VLOOKUP($I365,Responsable!$A$1:$F$128,2,FALSE)</f>
        <v>ana.alvarez@antioquia.gov.co</v>
      </c>
      <c r="K365" s="16" t="str">
        <f>+VLOOKUP($I365,Responsable!$A$1:$F$128,3,FALSE)</f>
        <v>3217707985-3136236780</v>
      </c>
      <c r="L365" s="16">
        <f>+VLOOKUP($I365,Responsable!$A$1:$F$128,4,FALSE)</f>
        <v>8862</v>
      </c>
      <c r="M365" s="93" t="s">
        <v>288</v>
      </c>
      <c r="N365" s="16" t="str">
        <f>+VLOOKUP($M365,Municipio!$A$1:$F$126,2,FALSE)</f>
        <v>05790</v>
      </c>
      <c r="O365" s="16" t="str">
        <f>+VLOOKUP($M365,Municipio!$A$1:$F$126,3,FALSE)</f>
        <v>Bajo Cauca</v>
      </c>
      <c r="P365" s="16" t="str">
        <f>+VLOOKUP($M365,Municipio!$A$1:$F$126,4,FALSE)</f>
        <v>Z04</v>
      </c>
      <c r="Q365" s="16" t="str">
        <f>+VLOOKUP($M365,Municipio!$A$1:$F$126,5,FALSE)</f>
        <v>BAJO CAUCA</v>
      </c>
      <c r="R365" s="16" t="str">
        <f>+VLOOKUP($M365,Municipio!$A$1:$F$126,6,FALSE)</f>
        <v>R02</v>
      </c>
      <c r="T365" s="16" t="e">
        <f>+VLOOKUP($S365,Vereda!$A$1:$F$126,2,FALSE)</f>
        <v>#N/A</v>
      </c>
      <c r="U365" s="16" t="e">
        <f>+VLOOKUP($S365,Vereda!$A$1:$F$126,3,FALSE)</f>
        <v>#N/A</v>
      </c>
      <c r="Y365" s="16" t="s">
        <v>337</v>
      </c>
      <c r="Z365" s="93" t="s">
        <v>337</v>
      </c>
      <c r="AA365" s="16">
        <f>+VLOOKUP($Y365,Evento!$A$1:$F$128,2,FALSE)</f>
        <v>7</v>
      </c>
      <c r="AB365" s="93"/>
      <c r="AF365" s="93"/>
      <c r="AG365" s="93"/>
      <c r="AY365" s="101">
        <v>201300438342</v>
      </c>
      <c r="BB365" s="93"/>
      <c r="BC365" s="93"/>
      <c r="BD365" s="93"/>
      <c r="BE365" s="93"/>
      <c r="BF365" s="93"/>
      <c r="BG365" s="93"/>
      <c r="BH365" s="93"/>
      <c r="BI365" s="93"/>
      <c r="BJ365" s="93"/>
      <c r="BK365" s="93"/>
      <c r="BL365" s="93"/>
      <c r="BM365" s="93"/>
      <c r="BN365" s="93"/>
      <c r="BO365" s="93"/>
      <c r="BP365" s="93"/>
      <c r="BQ365" s="93"/>
      <c r="BR365" s="93"/>
      <c r="BS365" s="93"/>
      <c r="BT365" s="93"/>
      <c r="BU365" s="93"/>
      <c r="BV365" s="93"/>
      <c r="BW365" s="93"/>
      <c r="BX365" s="93"/>
      <c r="BY365" s="93"/>
      <c r="BZ365" s="93"/>
      <c r="CA365" s="93"/>
      <c r="CB365" s="93"/>
      <c r="CC365" s="93"/>
      <c r="CD365" s="93"/>
      <c r="CE365" s="93"/>
      <c r="CQ365" s="93" t="s">
        <v>4886</v>
      </c>
      <c r="CS365" s="16"/>
    </row>
    <row r="366" spans="1:97" ht="13.5" customHeight="1" x14ac:dyDescent="0.2">
      <c r="A366" s="16" t="s">
        <v>4512</v>
      </c>
      <c r="B366" s="16" t="str">
        <f t="shared" si="6"/>
        <v>10</v>
      </c>
      <c r="C366" s="16">
        <v>2013</v>
      </c>
      <c r="D366" s="16">
        <v>201310</v>
      </c>
      <c r="E366" s="105"/>
      <c r="F366" s="108"/>
      <c r="G366" s="85">
        <v>1</v>
      </c>
      <c r="H366" s="85" t="s">
        <v>4463</v>
      </c>
      <c r="I366" s="16" t="s">
        <v>4285</v>
      </c>
      <c r="J366" s="16" t="str">
        <f>+VLOOKUP($I366,Responsable!$A$1:$F$128,2,FALSE)</f>
        <v>ana.alvarez@antioquia.gov.co</v>
      </c>
      <c r="K366" s="16" t="str">
        <f>+VLOOKUP($I366,Responsable!$A$1:$F$128,3,FALSE)</f>
        <v>3217707985-3136236780</v>
      </c>
      <c r="L366" s="16">
        <f>+VLOOKUP($I366,Responsable!$A$1:$F$128,4,FALSE)</f>
        <v>8862</v>
      </c>
      <c r="M366" s="93" t="s">
        <v>232</v>
      </c>
      <c r="N366" s="16" t="str">
        <f>+VLOOKUP($M366,Municipio!$A$1:$F$126,2,FALSE)</f>
        <v>05585</v>
      </c>
      <c r="O366" s="16" t="str">
        <f>+VLOOKUP($M366,Municipio!$A$1:$F$126,3,FALSE)</f>
        <v>Ribereña</v>
      </c>
      <c r="P366" s="16" t="str">
        <f>+VLOOKUP($M366,Municipio!$A$1:$F$126,4,FALSE)</f>
        <v>Z06</v>
      </c>
      <c r="Q366" s="16" t="str">
        <f>+VLOOKUP($M366,Municipio!$A$1:$F$126,5,FALSE)</f>
        <v>MAGDALENA MEDIO</v>
      </c>
      <c r="R366" s="16" t="str">
        <f>+VLOOKUP($M366,Municipio!$A$1:$F$126,6,FALSE)</f>
        <v>R03</v>
      </c>
      <c r="T366" s="16" t="e">
        <f>+VLOOKUP($S366,Vereda!$A$1:$F$126,2,FALSE)</f>
        <v>#N/A</v>
      </c>
      <c r="U366" s="16" t="e">
        <f>+VLOOKUP($S366,Vereda!$A$1:$F$126,3,FALSE)</f>
        <v>#N/A</v>
      </c>
      <c r="Y366" s="16" t="s">
        <v>4429</v>
      </c>
      <c r="Z366" s="93"/>
      <c r="AA366" s="16">
        <f>+VLOOKUP($Y366,Evento!$A$1:$F$128,2,FALSE)</f>
        <v>39</v>
      </c>
      <c r="AB366" s="93"/>
      <c r="AF366" s="93"/>
      <c r="AG366" s="93"/>
      <c r="AY366" s="101">
        <v>201300466582</v>
      </c>
      <c r="BB366" s="93"/>
      <c r="BC366" s="93"/>
      <c r="BD366" s="93"/>
      <c r="BE366" s="93"/>
      <c r="BF366" s="93"/>
      <c r="BG366" s="93"/>
      <c r="BH366" s="93"/>
      <c r="BI366" s="93"/>
      <c r="BJ366" s="93"/>
      <c r="BK366" s="93"/>
      <c r="BL366" s="93"/>
      <c r="BM366" s="93"/>
      <c r="BN366" s="93"/>
      <c r="BO366" s="93"/>
      <c r="BP366" s="93"/>
      <c r="BQ366" s="93"/>
      <c r="BR366" s="93"/>
      <c r="BS366" s="93"/>
      <c r="BT366" s="93"/>
      <c r="BU366" s="93"/>
      <c r="BV366" s="93"/>
      <c r="BW366" s="93"/>
      <c r="BX366" s="93"/>
      <c r="BY366" s="93"/>
      <c r="BZ366" s="93"/>
      <c r="CA366" s="93"/>
      <c r="CB366" s="93"/>
      <c r="CC366" s="93"/>
      <c r="CD366" s="93"/>
      <c r="CE366" s="93"/>
      <c r="CQ366" s="93" t="s">
        <v>4887</v>
      </c>
      <c r="CS366" s="16"/>
    </row>
    <row r="367" spans="1:97" ht="13.5" customHeight="1" x14ac:dyDescent="0.2">
      <c r="A367" s="16" t="s">
        <v>4512</v>
      </c>
      <c r="B367" s="16" t="str">
        <f t="shared" si="6"/>
        <v>10</v>
      </c>
      <c r="C367" s="16">
        <v>2013</v>
      </c>
      <c r="D367" s="16">
        <v>201310</v>
      </c>
      <c r="E367" s="105"/>
      <c r="F367" s="108">
        <v>41943</v>
      </c>
      <c r="G367" s="85">
        <v>1</v>
      </c>
      <c r="H367" s="85" t="s">
        <v>4463</v>
      </c>
      <c r="I367" s="16" t="s">
        <v>4285</v>
      </c>
      <c r="J367" s="16" t="str">
        <f>+VLOOKUP($I367,Responsable!$A$1:$F$128,2,FALSE)</f>
        <v>ana.alvarez@antioquia.gov.co</v>
      </c>
      <c r="K367" s="16" t="str">
        <f>+VLOOKUP($I367,Responsable!$A$1:$F$128,3,FALSE)</f>
        <v>3217707985-3136236780</v>
      </c>
      <c r="L367" s="16">
        <f>+VLOOKUP($I367,Responsable!$A$1:$F$128,4,FALSE)</f>
        <v>8862</v>
      </c>
      <c r="M367" s="3" t="s">
        <v>146</v>
      </c>
      <c r="N367" s="16" t="str">
        <f>+VLOOKUP($M367,Municipio!$A$1:$F$126,2,FALSE)</f>
        <v>05148</v>
      </c>
      <c r="O367" s="16" t="str">
        <f>+VLOOKUP($M367,Municipio!$A$1:$F$126,3,FALSE)</f>
        <v>Valle de San Nicolás</v>
      </c>
      <c r="P367" s="16" t="str">
        <f>+VLOOKUP($M367,Municipio!$A$1:$F$126,4,FALSE)</f>
        <v>Z18</v>
      </c>
      <c r="Q367" s="16" t="str">
        <f>+VLOOKUP($M367,Municipio!$A$1:$F$126,5,FALSE)</f>
        <v>ORIENTE</v>
      </c>
      <c r="R367" s="16" t="str">
        <f>+VLOOKUP($M367,Municipio!$A$1:$F$126,6,FALSE)</f>
        <v>R07</v>
      </c>
      <c r="T367" s="16" t="e">
        <f>+VLOOKUP($S367,Vereda!$A$1:$F$126,2,FALSE)</f>
        <v>#N/A</v>
      </c>
      <c r="U367" s="16" t="e">
        <f>+VLOOKUP($S367,Vereda!$A$1:$F$126,3,FALSE)</f>
        <v>#N/A</v>
      </c>
      <c r="Y367" s="16" t="s">
        <v>349</v>
      </c>
      <c r="Z367" s="93" t="s">
        <v>4608</v>
      </c>
      <c r="AA367" s="16">
        <f>+VLOOKUP($Y367,Evento!$A$1:$F$128,2,FALSE)</f>
        <v>19</v>
      </c>
      <c r="AB367" s="93"/>
      <c r="AF367" s="93"/>
      <c r="AG367" s="93"/>
      <c r="AY367" s="101" t="s">
        <v>4671</v>
      </c>
      <c r="BB367" s="93"/>
      <c r="BC367" s="93"/>
      <c r="BD367" s="93"/>
      <c r="BE367" s="93"/>
      <c r="BF367" s="93"/>
      <c r="BG367" s="93"/>
      <c r="BH367" s="93"/>
      <c r="BI367" s="93"/>
      <c r="BJ367" s="93"/>
      <c r="BK367" s="93"/>
      <c r="BL367" s="93"/>
      <c r="BM367" s="93"/>
      <c r="BN367" s="93"/>
      <c r="BO367" s="93"/>
      <c r="BP367" s="93"/>
      <c r="BQ367" s="93"/>
      <c r="BR367" s="93"/>
      <c r="BS367" s="93"/>
      <c r="BT367" s="93"/>
      <c r="BU367" s="93"/>
      <c r="BV367" s="93"/>
      <c r="BW367" s="93"/>
      <c r="BX367" s="93"/>
      <c r="BY367" s="93"/>
      <c r="BZ367" s="93"/>
      <c r="CA367" s="93"/>
      <c r="CB367" s="93"/>
      <c r="CC367" s="93"/>
      <c r="CD367" s="93"/>
      <c r="CE367" s="93"/>
      <c r="CQ367" s="93"/>
      <c r="CS367" s="16"/>
    </row>
    <row r="368" spans="1:97" ht="13.5" customHeight="1" x14ac:dyDescent="0.2">
      <c r="A368" s="16" t="s">
        <v>4512</v>
      </c>
      <c r="B368" s="16" t="str">
        <f t="shared" si="6"/>
        <v>10</v>
      </c>
      <c r="C368" s="16">
        <v>2013</v>
      </c>
      <c r="D368" s="16">
        <v>201310</v>
      </c>
      <c r="E368" s="105">
        <v>41955</v>
      </c>
      <c r="F368" s="108"/>
      <c r="G368" s="85">
        <v>1</v>
      </c>
      <c r="H368" s="85" t="s">
        <v>4463</v>
      </c>
      <c r="I368" s="16" t="s">
        <v>4285</v>
      </c>
      <c r="J368" s="16" t="str">
        <f>+VLOOKUP($I368,Responsable!$A$1:$F$128,2,FALSE)</f>
        <v>ana.alvarez@antioquia.gov.co</v>
      </c>
      <c r="K368" s="16" t="str">
        <f>+VLOOKUP($I368,Responsable!$A$1:$F$128,3,FALSE)</f>
        <v>3217707985-3136236780</v>
      </c>
      <c r="L368" s="16">
        <f>+VLOOKUP($I368,Responsable!$A$1:$F$128,4,FALSE)</f>
        <v>8862</v>
      </c>
      <c r="M368" s="3" t="s">
        <v>126</v>
      </c>
      <c r="N368" s="16" t="str">
        <f>+VLOOKUP($M368,Municipio!$A$1:$F$126,2,FALSE)</f>
        <v>05101</v>
      </c>
      <c r="O368" s="16" t="str">
        <f>+VLOOKUP($M368,Municipio!$A$1:$F$126,3,FALSE)</f>
        <v>San Juan</v>
      </c>
      <c r="P368" s="16" t="str">
        <f>+VLOOKUP($M368,Municipio!$A$1:$F$126,4,FALSE)</f>
        <v>Z20</v>
      </c>
      <c r="Q368" s="16" t="str">
        <f>+VLOOKUP($M368,Municipio!$A$1:$F$126,5,FALSE)</f>
        <v>SUROESTE</v>
      </c>
      <c r="R368" s="16" t="str">
        <f>+VLOOKUP($M368,Municipio!$A$1:$F$126,6,FALSE)</f>
        <v>R08</v>
      </c>
      <c r="T368" s="16" t="e">
        <f>+VLOOKUP($S368,Vereda!$A$1:$F$126,2,FALSE)</f>
        <v>#N/A</v>
      </c>
      <c r="U368" s="16" t="e">
        <f>+VLOOKUP($S368,Vereda!$A$1:$F$126,3,FALSE)</f>
        <v>#N/A</v>
      </c>
      <c r="Y368" s="16" t="s">
        <v>4429</v>
      </c>
      <c r="Z368" s="93"/>
      <c r="AA368" s="16">
        <f>+VLOOKUP($Y368,Evento!$A$1:$F$128,2,FALSE)</f>
        <v>39</v>
      </c>
      <c r="AB368" s="93"/>
      <c r="AF368" s="93"/>
      <c r="AG368" s="93"/>
      <c r="AY368" s="101" t="s">
        <v>4671</v>
      </c>
      <c r="BB368" s="93"/>
      <c r="BC368" s="93"/>
      <c r="BD368" s="93"/>
      <c r="BE368" s="93"/>
      <c r="BF368" s="93"/>
      <c r="BG368" s="93"/>
      <c r="BH368" s="93"/>
      <c r="BI368" s="93"/>
      <c r="BJ368" s="93"/>
      <c r="BK368" s="93"/>
      <c r="BL368" s="93"/>
      <c r="BM368" s="93"/>
      <c r="BN368" s="93"/>
      <c r="BO368" s="93"/>
      <c r="BP368" s="93"/>
      <c r="BQ368" s="93"/>
      <c r="BR368" s="93"/>
      <c r="BS368" s="93"/>
      <c r="BT368" s="93"/>
      <c r="BU368" s="93"/>
      <c r="BV368" s="93"/>
      <c r="BW368" s="93"/>
      <c r="BX368" s="93"/>
      <c r="BY368" s="93"/>
      <c r="BZ368" s="93"/>
      <c r="CA368" s="93"/>
      <c r="CB368" s="93"/>
      <c r="CC368" s="93"/>
      <c r="CD368" s="93"/>
      <c r="CE368" s="93"/>
      <c r="CQ368" s="93"/>
      <c r="CS368" s="16"/>
    </row>
    <row r="369" spans="1:97" ht="13.5" customHeight="1" x14ac:dyDescent="0.2">
      <c r="A369" s="16" t="s">
        <v>4512</v>
      </c>
      <c r="B369" s="16" t="str">
        <f t="shared" si="6"/>
        <v>10</v>
      </c>
      <c r="C369" s="16">
        <v>2013</v>
      </c>
      <c r="D369" s="16">
        <v>201310</v>
      </c>
      <c r="E369" s="105">
        <v>41950</v>
      </c>
      <c r="F369" s="108"/>
      <c r="G369" s="85">
        <v>1</v>
      </c>
      <c r="H369" s="85" t="s">
        <v>4463</v>
      </c>
      <c r="I369" s="16" t="s">
        <v>4285</v>
      </c>
      <c r="J369" s="16" t="str">
        <f>+VLOOKUP($I369,Responsable!$A$1:$F$128,2,FALSE)</f>
        <v>ana.alvarez@antioquia.gov.co</v>
      </c>
      <c r="K369" s="16" t="str">
        <f>+VLOOKUP($I369,Responsable!$A$1:$F$128,3,FALSE)</f>
        <v>3217707985-3136236780</v>
      </c>
      <c r="L369" s="16">
        <f>+VLOOKUP($I369,Responsable!$A$1:$F$128,4,FALSE)</f>
        <v>8862</v>
      </c>
      <c r="M369" s="93" t="s">
        <v>74</v>
      </c>
      <c r="N369" s="16" t="str">
        <f>+VLOOKUP($M369,Municipio!$A$1:$F$126,2,FALSE)</f>
        <v>05088</v>
      </c>
      <c r="O369" s="16" t="str">
        <f>+VLOOKUP($M369,Municipio!$A$1:$F$126,3,FALSE)</f>
        <v xml:space="preserve">Norte </v>
      </c>
      <c r="P369" s="16" t="str">
        <f>+VLOOKUP($M369,Municipio!$A$1:$F$126,4,FALSE)</f>
        <v>Z02</v>
      </c>
      <c r="Q369" s="16" t="str">
        <f>+VLOOKUP($M369,Municipio!$A$1:$F$126,5,FALSE)</f>
        <v>VALLE DE ABURRÁ</v>
      </c>
      <c r="R369" s="16" t="str">
        <f>+VLOOKUP($M369,Municipio!$A$1:$F$126,6,FALSE)</f>
        <v>R01</v>
      </c>
      <c r="T369" s="16" t="e">
        <f>+VLOOKUP($S369,Vereda!$A$1:$F$126,2,FALSE)</f>
        <v>#N/A</v>
      </c>
      <c r="U369" s="16" t="e">
        <f>+VLOOKUP($S369,Vereda!$A$1:$F$126,3,FALSE)</f>
        <v>#N/A</v>
      </c>
      <c r="Y369" s="16" t="s">
        <v>4541</v>
      </c>
      <c r="Z369" s="93" t="s">
        <v>4609</v>
      </c>
      <c r="AA369" s="16">
        <f>+VLOOKUP($Y369,Evento!$A$1:$F$128,2,FALSE)</f>
        <v>4</v>
      </c>
      <c r="AB369" s="93"/>
      <c r="AF369" s="93"/>
      <c r="AG369" s="93"/>
      <c r="AY369" s="101" t="s">
        <v>4671</v>
      </c>
      <c r="BB369" s="93"/>
      <c r="BC369" s="93">
        <v>3</v>
      </c>
      <c r="BD369" s="93"/>
      <c r="BE369" s="93"/>
      <c r="BF369" s="93">
        <v>3</v>
      </c>
      <c r="BG369" s="93">
        <v>3</v>
      </c>
      <c r="BH369" s="93"/>
      <c r="BI369" s="93"/>
      <c r="BJ369" s="93"/>
      <c r="BK369" s="93"/>
      <c r="BL369" s="93"/>
      <c r="BM369" s="93"/>
      <c r="BN369" s="93"/>
      <c r="BO369" s="93"/>
      <c r="BP369" s="93"/>
      <c r="BQ369" s="93"/>
      <c r="BR369" s="93"/>
      <c r="BS369" s="93"/>
      <c r="BT369" s="93"/>
      <c r="BU369" s="93"/>
      <c r="BV369" s="93"/>
      <c r="BW369" s="93"/>
      <c r="BX369" s="93"/>
      <c r="BY369" s="93"/>
      <c r="BZ369" s="93"/>
      <c r="CA369" s="93"/>
      <c r="CB369" s="93"/>
      <c r="CC369" s="93"/>
      <c r="CD369" s="93"/>
      <c r="CE369" s="93"/>
      <c r="CQ369" s="93"/>
      <c r="CS369" s="16"/>
    </row>
    <row r="370" spans="1:97" ht="13.5" customHeight="1" x14ac:dyDescent="0.2">
      <c r="A370" s="16" t="s">
        <v>4512</v>
      </c>
      <c r="B370" s="16" t="str">
        <f t="shared" si="6"/>
        <v>10</v>
      </c>
      <c r="C370" s="16">
        <v>2013</v>
      </c>
      <c r="D370" s="16">
        <v>201310</v>
      </c>
      <c r="E370" s="105"/>
      <c r="F370" s="108"/>
      <c r="G370" s="85">
        <v>1</v>
      </c>
      <c r="H370" s="85" t="s">
        <v>4463</v>
      </c>
      <c r="I370" s="16" t="s">
        <v>4285</v>
      </c>
      <c r="J370" s="16" t="str">
        <f>+VLOOKUP($I370,Responsable!$A$1:$F$128,2,FALSE)</f>
        <v>ana.alvarez@antioquia.gov.co</v>
      </c>
      <c r="K370" s="16" t="str">
        <f>+VLOOKUP($I370,Responsable!$A$1:$F$128,3,FALSE)</f>
        <v>3217707985-3136236780</v>
      </c>
      <c r="L370" s="16">
        <f>+VLOOKUP($I370,Responsable!$A$1:$F$128,4,FALSE)</f>
        <v>8862</v>
      </c>
      <c r="M370" s="93" t="s">
        <v>302</v>
      </c>
      <c r="N370" s="16" t="str">
        <f>+VLOOKUP($M370,Municipio!$A$1:$F$126,2,FALSE)</f>
        <v>05854</v>
      </c>
      <c r="O370" s="16" t="str">
        <f>+VLOOKUP($M370,Municipio!$A$1:$F$126,3,FALSE)</f>
        <v>Vertiente Chorros Blancos</v>
      </c>
      <c r="P370" s="16" t="str">
        <f>+VLOOKUP($M370,Municipio!$A$1:$F$126,4,FALSE)</f>
        <v>Z10</v>
      </c>
      <c r="Q370" s="16" t="str">
        <f>+VLOOKUP($M370,Municipio!$A$1:$F$126,5,FALSE)</f>
        <v>NORTE</v>
      </c>
      <c r="R370" s="16" t="str">
        <f>+VLOOKUP($M370,Municipio!$A$1:$F$126,6,FALSE)</f>
        <v>R05</v>
      </c>
      <c r="T370" s="16" t="e">
        <f>+VLOOKUP($S370,Vereda!$A$1:$F$126,2,FALSE)</f>
        <v>#N/A</v>
      </c>
      <c r="U370" s="16" t="e">
        <f>+VLOOKUP($S370,Vereda!$A$1:$F$126,3,FALSE)</f>
        <v>#N/A</v>
      </c>
      <c r="Y370" s="16" t="s">
        <v>4429</v>
      </c>
      <c r="Z370" s="93"/>
      <c r="AA370" s="16">
        <f>+VLOOKUP($Y370,Evento!$A$1:$F$128,2,FALSE)</f>
        <v>39</v>
      </c>
      <c r="AB370" s="93"/>
      <c r="AF370" s="93"/>
      <c r="AG370" s="93"/>
      <c r="AY370" s="101" t="s">
        <v>4671</v>
      </c>
      <c r="BB370" s="93">
        <v>2</v>
      </c>
      <c r="BC370" s="93">
        <v>6</v>
      </c>
      <c r="BD370" s="93"/>
      <c r="BE370" s="93">
        <v>6</v>
      </c>
      <c r="BF370" s="93">
        <v>6</v>
      </c>
      <c r="BG370" s="93"/>
      <c r="BH370" s="93"/>
      <c r="BI370" s="93"/>
      <c r="BJ370" s="93"/>
      <c r="BK370" s="93"/>
      <c r="BL370" s="93"/>
      <c r="BM370" s="93"/>
      <c r="BN370" s="93"/>
      <c r="BO370" s="93"/>
      <c r="BP370" s="93"/>
      <c r="BQ370" s="93"/>
      <c r="BR370" s="93"/>
      <c r="BS370" s="93"/>
      <c r="BT370" s="93"/>
      <c r="BU370" s="93"/>
      <c r="BV370" s="93"/>
      <c r="BW370" s="93"/>
      <c r="BX370" s="93"/>
      <c r="BY370" s="93"/>
      <c r="BZ370" s="93"/>
      <c r="CA370" s="93"/>
      <c r="CB370" s="93"/>
      <c r="CC370" s="93"/>
      <c r="CD370" s="93"/>
      <c r="CE370" s="93"/>
      <c r="CQ370" s="93"/>
      <c r="CS370" s="16"/>
    </row>
    <row r="371" spans="1:97" ht="13.5" customHeight="1" x14ac:dyDescent="0.2">
      <c r="A371" s="16" t="s">
        <v>4512</v>
      </c>
      <c r="B371" s="16" t="str">
        <f t="shared" si="6"/>
        <v>10</v>
      </c>
      <c r="C371" s="16">
        <v>2013</v>
      </c>
      <c r="D371" s="16">
        <v>201310</v>
      </c>
      <c r="E371" s="105"/>
      <c r="F371" s="108"/>
      <c r="G371" s="85">
        <v>1</v>
      </c>
      <c r="H371" s="85" t="s">
        <v>4463</v>
      </c>
      <c r="I371" s="16" t="s">
        <v>4285</v>
      </c>
      <c r="J371" s="16" t="str">
        <f>+VLOOKUP($I371,Responsable!$A$1:$F$128,2,FALSE)</f>
        <v>ana.alvarez@antioquia.gov.co</v>
      </c>
      <c r="K371" s="16" t="str">
        <f>+VLOOKUP($I371,Responsable!$A$1:$F$128,3,FALSE)</f>
        <v>3217707985-3136236780</v>
      </c>
      <c r="L371" s="16">
        <f>+VLOOKUP($I371,Responsable!$A$1:$F$128,4,FALSE)</f>
        <v>8862</v>
      </c>
      <c r="M371" s="93"/>
      <c r="N371" s="16" t="e">
        <f>+VLOOKUP($M371,Municipio!$A$1:$F$126,2,FALSE)</f>
        <v>#N/A</v>
      </c>
      <c r="O371" s="16" t="e">
        <f>+VLOOKUP($M371,Municipio!$A$1:$F$126,3,FALSE)</f>
        <v>#N/A</v>
      </c>
      <c r="P371" s="16" t="e">
        <f>+VLOOKUP($M371,Municipio!$A$1:$F$126,4,FALSE)</f>
        <v>#N/A</v>
      </c>
      <c r="Q371" s="16" t="e">
        <f>+VLOOKUP($M371,Municipio!$A$1:$F$126,5,FALSE)</f>
        <v>#N/A</v>
      </c>
      <c r="R371" s="16" t="e">
        <f>+VLOOKUP($M371,Municipio!$A$1:$F$126,6,FALSE)</f>
        <v>#N/A</v>
      </c>
      <c r="T371" s="16" t="e">
        <f>+VLOOKUP($S371,Vereda!$A$1:$F$126,2,FALSE)</f>
        <v>#N/A</v>
      </c>
      <c r="U371" s="16" t="e">
        <f>+VLOOKUP($S371,Vereda!$A$1:$F$126,3,FALSE)</f>
        <v>#N/A</v>
      </c>
      <c r="Y371" s="16" t="s">
        <v>4429</v>
      </c>
      <c r="Z371" s="93"/>
      <c r="AA371" s="16">
        <f>+VLOOKUP($Y371,Evento!$A$1:$F$128,2,FALSE)</f>
        <v>39</v>
      </c>
      <c r="AB371" s="93"/>
      <c r="AF371" s="93"/>
      <c r="AG371" s="93"/>
      <c r="AY371" s="101"/>
      <c r="BB371" s="93"/>
      <c r="BC371" s="93"/>
      <c r="BD371" s="93"/>
      <c r="BE371" s="93"/>
      <c r="BF371" s="93"/>
      <c r="BG371" s="93"/>
      <c r="BH371" s="93"/>
      <c r="BI371" s="93"/>
      <c r="BJ371" s="93"/>
      <c r="BK371" s="93"/>
      <c r="BL371" s="93"/>
      <c r="BM371" s="93"/>
      <c r="BN371" s="93"/>
      <c r="BO371" s="93"/>
      <c r="BP371" s="93"/>
      <c r="BQ371" s="93"/>
      <c r="BR371" s="93"/>
      <c r="BS371" s="93"/>
      <c r="BT371" s="93"/>
      <c r="BU371" s="93"/>
      <c r="BV371" s="93"/>
      <c r="BW371" s="93"/>
      <c r="BX371" s="93"/>
      <c r="BY371" s="93"/>
      <c r="BZ371" s="93"/>
      <c r="CA371" s="93"/>
      <c r="CB371" s="93"/>
      <c r="CC371" s="93"/>
      <c r="CD371" s="93"/>
      <c r="CE371" s="93"/>
      <c r="CQ371" s="93"/>
      <c r="CS371" s="16"/>
    </row>
    <row r="372" spans="1:97" ht="13.5" customHeight="1" x14ac:dyDescent="0.2">
      <c r="A372" s="16" t="s">
        <v>4512</v>
      </c>
      <c r="B372" s="16" t="str">
        <f t="shared" si="6"/>
        <v>10</v>
      </c>
      <c r="C372" s="16">
        <v>2013</v>
      </c>
      <c r="D372" s="16">
        <v>201310</v>
      </c>
      <c r="E372" s="105"/>
      <c r="F372" s="93"/>
      <c r="G372" s="85">
        <v>1</v>
      </c>
      <c r="H372" s="85" t="s">
        <v>4463</v>
      </c>
      <c r="I372" s="16" t="s">
        <v>4285</v>
      </c>
      <c r="J372" s="16" t="str">
        <f>+VLOOKUP($I372,Responsable!$A$1:$F$128,2,FALSE)</f>
        <v>ana.alvarez@antioquia.gov.co</v>
      </c>
      <c r="K372" s="16" t="str">
        <f>+VLOOKUP($I372,Responsable!$A$1:$F$128,3,FALSE)</f>
        <v>3217707985-3136236780</v>
      </c>
      <c r="L372" s="16">
        <f>+VLOOKUP($I372,Responsable!$A$1:$F$128,4,FALSE)</f>
        <v>8862</v>
      </c>
      <c r="M372" s="93"/>
      <c r="N372" s="16" t="e">
        <f>+VLOOKUP($M372,Municipio!$A$1:$F$126,2,FALSE)</f>
        <v>#N/A</v>
      </c>
      <c r="O372" s="16" t="e">
        <f>+VLOOKUP($M372,Municipio!$A$1:$F$126,3,FALSE)</f>
        <v>#N/A</v>
      </c>
      <c r="P372" s="16" t="e">
        <f>+VLOOKUP($M372,Municipio!$A$1:$F$126,4,FALSE)</f>
        <v>#N/A</v>
      </c>
      <c r="Q372" s="16" t="e">
        <f>+VLOOKUP($M372,Municipio!$A$1:$F$126,5,FALSE)</f>
        <v>#N/A</v>
      </c>
      <c r="R372" s="16" t="e">
        <f>+VLOOKUP($M372,Municipio!$A$1:$F$126,6,FALSE)</f>
        <v>#N/A</v>
      </c>
      <c r="T372" s="16" t="e">
        <f>+VLOOKUP($S372,Vereda!$A$1:$F$126,2,FALSE)</f>
        <v>#N/A</v>
      </c>
      <c r="U372" s="16" t="e">
        <f>+VLOOKUP($S372,Vereda!$A$1:$F$126,3,FALSE)</f>
        <v>#N/A</v>
      </c>
      <c r="Y372" s="16" t="s">
        <v>4429</v>
      </c>
      <c r="Z372" s="93"/>
      <c r="AA372" s="16">
        <f>+VLOOKUP($Y372,Evento!$A$1:$F$128,2,FALSE)</f>
        <v>39</v>
      </c>
      <c r="AB372" s="93"/>
      <c r="AF372" s="93"/>
      <c r="AG372" s="93"/>
      <c r="AY372" s="101"/>
      <c r="BB372" s="93"/>
      <c r="BC372" s="93"/>
      <c r="BD372" s="93"/>
      <c r="BE372" s="93"/>
      <c r="BF372" s="93"/>
      <c r="BG372" s="93"/>
      <c r="BH372" s="93"/>
      <c r="BI372" s="93"/>
      <c r="BJ372" s="93"/>
      <c r="BK372" s="93"/>
      <c r="BL372" s="93"/>
      <c r="BM372" s="93"/>
      <c r="BN372" s="93"/>
      <c r="BO372" s="93"/>
      <c r="BP372" s="93"/>
      <c r="BQ372" s="93"/>
      <c r="BR372" s="93"/>
      <c r="BS372" s="93"/>
      <c r="BT372" s="93"/>
      <c r="BU372" s="93"/>
      <c r="BV372" s="93"/>
      <c r="BW372" s="93"/>
      <c r="BX372" s="93"/>
      <c r="BY372" s="93"/>
      <c r="BZ372" s="93"/>
      <c r="CA372" s="93"/>
      <c r="CB372" s="93"/>
      <c r="CC372" s="93"/>
      <c r="CD372" s="93"/>
      <c r="CE372" s="93"/>
      <c r="CQ372" s="93"/>
      <c r="CS372" s="16"/>
    </row>
    <row r="373" spans="1:97" ht="13.5" customHeight="1" x14ac:dyDescent="0.2">
      <c r="A373" s="16" t="s">
        <v>4511</v>
      </c>
      <c r="B373" s="16" t="str">
        <f t="shared" si="6"/>
        <v>09</v>
      </c>
      <c r="C373" s="16">
        <v>2013</v>
      </c>
      <c r="D373" s="16">
        <v>201309</v>
      </c>
      <c r="E373" s="105">
        <v>41575</v>
      </c>
      <c r="F373" s="108">
        <v>41545</v>
      </c>
      <c r="G373" s="85">
        <v>1</v>
      </c>
      <c r="H373" s="85" t="s">
        <v>4463</v>
      </c>
      <c r="I373" s="16" t="s">
        <v>4285</v>
      </c>
      <c r="J373" s="16" t="str">
        <f>+VLOOKUP($I373,Responsable!$A$1:$F$128,2,FALSE)</f>
        <v>ana.alvarez@antioquia.gov.co</v>
      </c>
      <c r="K373" s="16" t="str">
        <f>+VLOOKUP($I373,Responsable!$A$1:$F$128,3,FALSE)</f>
        <v>3217707985-3136236780</v>
      </c>
      <c r="L373" s="16">
        <f>+VLOOKUP($I373,Responsable!$A$1:$F$128,4,FALSE)</f>
        <v>8862</v>
      </c>
      <c r="M373" s="93" t="s">
        <v>82</v>
      </c>
      <c r="N373" s="16" t="str">
        <f>+VLOOKUP($M373,Municipio!$A$1:$F$126,2,FALSE)</f>
        <v>05093</v>
      </c>
      <c r="O373" s="16" t="str">
        <f>+VLOOKUP($M373,Municipio!$A$1:$F$126,3,FALSE)</f>
        <v>Penderisco</v>
      </c>
      <c r="P373" s="16" t="str">
        <f>+VLOOKUP($M373,Municipio!$A$1:$F$126,4,FALSE)</f>
        <v>Z21</v>
      </c>
      <c r="Q373" s="16" t="str">
        <f>+VLOOKUP($M373,Municipio!$A$1:$F$126,5,FALSE)</f>
        <v>SUROESTE</v>
      </c>
      <c r="R373" s="16" t="str">
        <f>+VLOOKUP($M373,Municipio!$A$1:$F$126,6,FALSE)</f>
        <v>R08</v>
      </c>
      <c r="T373" s="16" t="e">
        <f>+VLOOKUP($S373,Vereda!$A$1:$F$126,2,FALSE)</f>
        <v>#N/A</v>
      </c>
      <c r="U373" s="16" t="e">
        <f>+VLOOKUP($S373,Vereda!$A$1:$F$126,3,FALSE)</f>
        <v>#N/A</v>
      </c>
      <c r="Y373" s="85" t="s">
        <v>360</v>
      </c>
      <c r="Z373" s="93" t="s">
        <v>360</v>
      </c>
      <c r="AA373" s="16">
        <f>+VLOOKUP($Y373,Evento!$A$1:$F$128,2,FALSE)</f>
        <v>30</v>
      </c>
      <c r="AB373" s="93">
        <v>19</v>
      </c>
      <c r="AF373" s="93">
        <v>19</v>
      </c>
      <c r="AG373" s="93"/>
      <c r="AY373" s="101">
        <v>201300451456</v>
      </c>
      <c r="BB373" s="93"/>
      <c r="BC373" s="93"/>
      <c r="BD373" s="93"/>
      <c r="BE373" s="93"/>
      <c r="BF373" s="93"/>
      <c r="BG373" s="93"/>
      <c r="BH373" s="93"/>
      <c r="BI373" s="93"/>
      <c r="BJ373" s="93">
        <v>216</v>
      </c>
      <c r="BK373" s="93"/>
      <c r="BL373" s="93"/>
      <c r="BM373" s="93"/>
      <c r="BN373" s="93"/>
      <c r="BO373" s="93"/>
      <c r="BP373" s="93"/>
      <c r="BQ373" s="93"/>
      <c r="BR373" s="93"/>
      <c r="BS373" s="93"/>
      <c r="BT373" s="93"/>
      <c r="BU373" s="93"/>
      <c r="BV373" s="93"/>
      <c r="BW373" s="93"/>
      <c r="BX373" s="93"/>
      <c r="BY373" s="93"/>
      <c r="BZ373" s="93"/>
      <c r="CA373" s="93"/>
      <c r="CB373" s="93"/>
      <c r="CC373" s="93"/>
      <c r="CD373" s="93"/>
      <c r="CE373" s="93"/>
      <c r="CQ373" s="93" t="s">
        <v>4888</v>
      </c>
      <c r="CS373" s="16"/>
    </row>
    <row r="374" spans="1:97" ht="13.5" customHeight="1" x14ac:dyDescent="0.2">
      <c r="A374" s="16" t="s">
        <v>4511</v>
      </c>
      <c r="B374" s="16" t="str">
        <f t="shared" si="6"/>
        <v>09</v>
      </c>
      <c r="C374" s="16">
        <v>2013</v>
      </c>
      <c r="D374" s="16">
        <v>201309</v>
      </c>
      <c r="E374" s="105">
        <v>41549</v>
      </c>
      <c r="F374" s="108">
        <v>41546</v>
      </c>
      <c r="G374" s="85">
        <v>1</v>
      </c>
      <c r="H374" s="85" t="s">
        <v>4463</v>
      </c>
      <c r="I374" s="16" t="s">
        <v>4285</v>
      </c>
      <c r="J374" s="16" t="str">
        <f>+VLOOKUP($I374,Responsable!$A$1:$F$128,2,FALSE)</f>
        <v>ana.alvarez@antioquia.gov.co</v>
      </c>
      <c r="K374" s="16" t="str">
        <f>+VLOOKUP($I374,Responsable!$A$1:$F$128,3,FALSE)</f>
        <v>3217707985-3136236780</v>
      </c>
      <c r="L374" s="16">
        <f>+VLOOKUP($I374,Responsable!$A$1:$F$128,4,FALSE)</f>
        <v>8862</v>
      </c>
      <c r="M374" s="93" t="s">
        <v>50</v>
      </c>
      <c r="N374" s="16" t="str">
        <f>+VLOOKUP($M374,Municipio!$A$1:$F$126,2,FALSE)</f>
        <v>05044</v>
      </c>
      <c r="O374" s="16" t="str">
        <f>+VLOOKUP($M374,Municipio!$A$1:$F$126,3,FALSE)</f>
        <v>Cauca Medio</v>
      </c>
      <c r="P374" s="16" t="str">
        <f>+VLOOKUP($M374,Municipio!$A$1:$F$126,4,FALSE)</f>
        <v>Z14</v>
      </c>
      <c r="Q374" s="16" t="str">
        <f>+VLOOKUP($M374,Municipio!$A$1:$F$126,5,FALSE)</f>
        <v>OCCIDENTE</v>
      </c>
      <c r="R374" s="16" t="str">
        <f>+VLOOKUP($M374,Municipio!$A$1:$F$126,6,FALSE)</f>
        <v>R06</v>
      </c>
      <c r="T374" s="16" t="e">
        <f>+VLOOKUP($S374,Vereda!$A$1:$F$126,2,FALSE)</f>
        <v>#N/A</v>
      </c>
      <c r="U374" s="16" t="e">
        <f>+VLOOKUP($S374,Vereda!$A$1:$F$126,3,FALSE)</f>
        <v>#N/A</v>
      </c>
      <c r="Y374" s="16" t="s">
        <v>349</v>
      </c>
      <c r="Z374" s="93" t="s">
        <v>342</v>
      </c>
      <c r="AA374" s="16">
        <f>+VLOOKUP($Y374,Evento!$A$1:$F$128,2,FALSE)</f>
        <v>19</v>
      </c>
      <c r="AB374" s="93">
        <v>35</v>
      </c>
      <c r="AF374" s="93">
        <v>35</v>
      </c>
      <c r="AG374" s="93"/>
      <c r="AY374" s="101">
        <v>201300408731</v>
      </c>
      <c r="BB374" s="93"/>
      <c r="BC374" s="93"/>
      <c r="BD374" s="93"/>
      <c r="BE374" s="93"/>
      <c r="BF374" s="93"/>
      <c r="BG374" s="93"/>
      <c r="BH374" s="93"/>
      <c r="BI374" s="93"/>
      <c r="BJ374" s="93"/>
      <c r="BK374" s="93"/>
      <c r="BL374" s="93">
        <v>520</v>
      </c>
      <c r="BM374" s="93"/>
      <c r="BN374" s="93"/>
      <c r="BO374" s="93"/>
      <c r="BP374" s="93"/>
      <c r="BQ374" s="93"/>
      <c r="BR374" s="93"/>
      <c r="BS374" s="93"/>
      <c r="BT374" s="93"/>
      <c r="BU374" s="93"/>
      <c r="BV374" s="93"/>
      <c r="BW374" s="93"/>
      <c r="BX374" s="93"/>
      <c r="BY374" s="93"/>
      <c r="BZ374" s="93"/>
      <c r="CA374" s="93"/>
      <c r="CB374" s="93"/>
      <c r="CC374" s="93"/>
      <c r="CD374" s="93"/>
      <c r="CE374" s="93"/>
      <c r="CQ374" s="93" t="s">
        <v>4889</v>
      </c>
      <c r="CS374" s="16"/>
    </row>
    <row r="375" spans="1:97" ht="13.5" customHeight="1" x14ac:dyDescent="0.2">
      <c r="A375" s="16" t="s">
        <v>4512</v>
      </c>
      <c r="B375" s="16" t="str">
        <f t="shared" si="6"/>
        <v>10</v>
      </c>
      <c r="C375" s="16">
        <v>2013</v>
      </c>
      <c r="D375" s="16">
        <v>201310</v>
      </c>
      <c r="E375" s="105"/>
      <c r="F375" s="93"/>
      <c r="G375" s="85">
        <v>1</v>
      </c>
      <c r="H375" s="85" t="s">
        <v>4463</v>
      </c>
      <c r="I375" s="16" t="s">
        <v>4285</v>
      </c>
      <c r="J375" s="16" t="str">
        <f>+VLOOKUP($I375,Responsable!$A$1:$F$128,2,FALSE)</f>
        <v>ana.alvarez@antioquia.gov.co</v>
      </c>
      <c r="K375" s="16" t="str">
        <f>+VLOOKUP($I375,Responsable!$A$1:$F$128,3,FALSE)</f>
        <v>3217707985-3136236780</v>
      </c>
      <c r="L375" s="16">
        <f>+VLOOKUP($I375,Responsable!$A$1:$F$128,4,FALSE)</f>
        <v>8862</v>
      </c>
      <c r="M375" s="93" t="s">
        <v>124</v>
      </c>
      <c r="N375" s="16" t="str">
        <f>+VLOOKUP($M375,Municipio!$A$1:$F$126,2,FALSE)</f>
        <v>05190</v>
      </c>
      <c r="O375" s="16" t="str">
        <f>+VLOOKUP($M375,Municipio!$A$1:$F$126,3,FALSE)</f>
        <v>Nus</v>
      </c>
      <c r="P375" s="16" t="str">
        <f>+VLOOKUP($M375,Municipio!$A$1:$F$126,4,FALSE)</f>
        <v>Z05</v>
      </c>
      <c r="Q375" s="16" t="str">
        <f>+VLOOKUP($M375,Municipio!$A$1:$F$126,5,FALSE)</f>
        <v>NORDESTE</v>
      </c>
      <c r="R375" s="16" t="str">
        <f>+VLOOKUP($M375,Municipio!$A$1:$F$126,6,FALSE)</f>
        <v>R04</v>
      </c>
      <c r="T375" s="16" t="e">
        <f>+VLOOKUP($S375,Vereda!$A$1:$F$126,2,FALSE)</f>
        <v>#N/A</v>
      </c>
      <c r="U375" s="16" t="e">
        <f>+VLOOKUP($S375,Vereda!$A$1:$F$126,3,FALSE)</f>
        <v>#N/A</v>
      </c>
      <c r="Y375" s="16" t="s">
        <v>4429</v>
      </c>
      <c r="Z375" s="93"/>
      <c r="AA375" s="16">
        <f>+VLOOKUP($Y375,Evento!$A$1:$F$128,2,FALSE)</f>
        <v>39</v>
      </c>
      <c r="AB375" s="93"/>
      <c r="AF375" s="93"/>
      <c r="AG375" s="93"/>
      <c r="AY375" s="101" t="s">
        <v>4671</v>
      </c>
      <c r="BB375" s="93"/>
      <c r="BC375" s="93"/>
      <c r="BD375" s="93"/>
      <c r="BE375" s="93"/>
      <c r="BF375" s="93"/>
      <c r="BG375" s="93"/>
      <c r="BH375" s="93"/>
      <c r="BI375" s="93"/>
      <c r="BJ375" s="93"/>
      <c r="BK375" s="93"/>
      <c r="BL375" s="93"/>
      <c r="BM375" s="93"/>
      <c r="BN375" s="93"/>
      <c r="BO375" s="93"/>
      <c r="BP375" s="93"/>
      <c r="BQ375" s="93"/>
      <c r="BR375" s="93"/>
      <c r="BS375" s="93"/>
      <c r="BT375" s="93"/>
      <c r="BU375" s="93"/>
      <c r="BV375" s="93"/>
      <c r="BW375" s="93"/>
      <c r="BX375" s="93"/>
      <c r="BY375" s="93"/>
      <c r="BZ375" s="93"/>
      <c r="CA375" s="93"/>
      <c r="CB375" s="93"/>
      <c r="CC375" s="93"/>
      <c r="CD375" s="93"/>
      <c r="CE375" s="93"/>
      <c r="CQ375" s="93"/>
      <c r="CS375" s="16"/>
    </row>
    <row r="376" spans="1:97" ht="13.5" customHeight="1" x14ac:dyDescent="0.2">
      <c r="A376" s="16" t="s">
        <v>4512</v>
      </c>
      <c r="B376" s="16" t="str">
        <f t="shared" si="6"/>
        <v>10</v>
      </c>
      <c r="C376" s="16">
        <v>2013</v>
      </c>
      <c r="D376" s="16">
        <v>201310</v>
      </c>
      <c r="E376" s="105">
        <v>41569</v>
      </c>
      <c r="F376" s="93"/>
      <c r="G376" s="85">
        <v>1</v>
      </c>
      <c r="H376" s="85" t="s">
        <v>4463</v>
      </c>
      <c r="I376" s="16" t="s">
        <v>4285</v>
      </c>
      <c r="J376" s="16" t="str">
        <f>+VLOOKUP($I376,Responsable!$A$1:$F$128,2,FALSE)</f>
        <v>ana.alvarez@antioquia.gov.co</v>
      </c>
      <c r="K376" s="16" t="str">
        <f>+VLOOKUP($I376,Responsable!$A$1:$F$128,3,FALSE)</f>
        <v>3217707985-3136236780</v>
      </c>
      <c r="L376" s="16">
        <f>+VLOOKUP($I376,Responsable!$A$1:$F$128,4,FALSE)</f>
        <v>8862</v>
      </c>
      <c r="M376" s="93" t="s">
        <v>106</v>
      </c>
      <c r="N376" s="16" t="str">
        <f>+VLOOKUP($M376,Municipio!$A$1:$F$126,2,FALSE)</f>
        <v>05142</v>
      </c>
      <c r="O376" s="16" t="str">
        <f>+VLOOKUP($M376,Municipio!$A$1:$F$126,3,FALSE)</f>
        <v>Nus</v>
      </c>
      <c r="P376" s="16" t="str">
        <f>+VLOOKUP($M376,Municipio!$A$1:$F$126,4,FALSE)</f>
        <v>Z05</v>
      </c>
      <c r="Q376" s="16" t="str">
        <f>+VLOOKUP($M376,Municipio!$A$1:$F$126,5,FALSE)</f>
        <v>MAGDALENA MEDIO</v>
      </c>
      <c r="R376" s="16" t="str">
        <f>+VLOOKUP($M376,Municipio!$A$1:$F$126,6,FALSE)</f>
        <v>R03</v>
      </c>
      <c r="T376" s="16" t="e">
        <f>+VLOOKUP($S376,Vereda!$A$1:$F$126,2,FALSE)</f>
        <v>#N/A</v>
      </c>
      <c r="U376" s="16" t="e">
        <f>+VLOOKUP($S376,Vereda!$A$1:$F$126,3,FALSE)</f>
        <v>#N/A</v>
      </c>
      <c r="Y376" s="85" t="s">
        <v>360</v>
      </c>
      <c r="Z376" s="93" t="s">
        <v>360</v>
      </c>
      <c r="AA376" s="16">
        <f>+VLOOKUP($Y376,Evento!$A$1:$F$128,2,FALSE)</f>
        <v>30</v>
      </c>
      <c r="AB376" s="93"/>
      <c r="AF376" s="93"/>
      <c r="AG376" s="93"/>
      <c r="AY376" s="101">
        <v>201300442513</v>
      </c>
      <c r="BB376" s="93"/>
      <c r="BC376" s="93"/>
      <c r="BD376" s="93"/>
      <c r="BE376" s="93"/>
      <c r="BF376" s="93"/>
      <c r="BG376" s="93"/>
      <c r="BH376" s="93"/>
      <c r="BI376" s="93"/>
      <c r="BJ376" s="93"/>
      <c r="BK376" s="93"/>
      <c r="BL376" s="93"/>
      <c r="BM376" s="93"/>
      <c r="BN376" s="93"/>
      <c r="BO376" s="93"/>
      <c r="BP376" s="93"/>
      <c r="BQ376" s="93"/>
      <c r="BR376" s="93"/>
      <c r="BS376" s="93"/>
      <c r="BT376" s="93"/>
      <c r="BU376" s="93"/>
      <c r="BV376" s="93"/>
      <c r="BW376" s="93"/>
      <c r="BX376" s="93"/>
      <c r="BY376" s="93"/>
      <c r="BZ376" s="93"/>
      <c r="CA376" s="93"/>
      <c r="CB376" s="93"/>
      <c r="CC376" s="93"/>
      <c r="CD376" s="93"/>
      <c r="CE376" s="93"/>
      <c r="CQ376" s="93" t="s">
        <v>4890</v>
      </c>
      <c r="CS376" s="16"/>
    </row>
    <row r="377" spans="1:97" ht="13.5" customHeight="1" x14ac:dyDescent="0.2">
      <c r="A377" s="16" t="s">
        <v>4512</v>
      </c>
      <c r="B377" s="16" t="str">
        <f t="shared" si="6"/>
        <v>10</v>
      </c>
      <c r="C377" s="16">
        <v>2013</v>
      </c>
      <c r="D377" s="16">
        <v>201310</v>
      </c>
      <c r="E377" s="105">
        <v>41576</v>
      </c>
      <c r="F377" s="108">
        <v>41573</v>
      </c>
      <c r="G377" s="85">
        <v>1</v>
      </c>
      <c r="H377" s="85" t="s">
        <v>4463</v>
      </c>
      <c r="I377" s="16" t="s">
        <v>4285</v>
      </c>
      <c r="J377" s="16" t="str">
        <f>+VLOOKUP($I377,Responsable!$A$1:$F$128,2,FALSE)</f>
        <v>ana.alvarez@antioquia.gov.co</v>
      </c>
      <c r="K377" s="16" t="str">
        <f>+VLOOKUP($I377,Responsable!$A$1:$F$128,3,FALSE)</f>
        <v>3217707985-3136236780</v>
      </c>
      <c r="L377" s="16">
        <f>+VLOOKUP($I377,Responsable!$A$1:$F$128,4,FALSE)</f>
        <v>8862</v>
      </c>
      <c r="M377" s="93" t="s">
        <v>60</v>
      </c>
      <c r="N377" s="16" t="str">
        <f>+VLOOKUP($M377,Municipio!$A$1:$F$126,2,FALSE)</f>
        <v>05051</v>
      </c>
      <c r="O377" s="16" t="str">
        <f>+VLOOKUP($M377,Municipio!$A$1:$F$126,3,FALSE)</f>
        <v>Norte</v>
      </c>
      <c r="P377" s="16" t="str">
        <f>+VLOOKUP($M377,Municipio!$A$1:$F$126,4,FALSE)</f>
        <v>Z24</v>
      </c>
      <c r="Q377" s="16" t="str">
        <f>+VLOOKUP($M377,Municipio!$A$1:$F$126,5,FALSE)</f>
        <v>URABÁ</v>
      </c>
      <c r="R377" s="16" t="str">
        <f>+VLOOKUP($M377,Municipio!$A$1:$F$126,6,FALSE)</f>
        <v>R09</v>
      </c>
      <c r="T377" s="16" t="e">
        <f>+VLOOKUP($S377,Vereda!$A$1:$F$126,2,FALSE)</f>
        <v>#N/A</v>
      </c>
      <c r="U377" s="16" t="e">
        <f>+VLOOKUP($S377,Vereda!$A$1:$F$126,3,FALSE)</f>
        <v>#N/A</v>
      </c>
      <c r="Y377" s="85" t="s">
        <v>4531</v>
      </c>
      <c r="Z377" s="93" t="s">
        <v>4535</v>
      </c>
      <c r="AA377" s="16">
        <f>+VLOOKUP($Y377,Evento!$A$1:$F$128,2,FALSE)</f>
        <v>15</v>
      </c>
      <c r="AB377" s="93">
        <v>1</v>
      </c>
      <c r="AF377" s="93">
        <v>1</v>
      </c>
      <c r="AG377" s="93"/>
      <c r="AY377" s="101">
        <v>201300454970</v>
      </c>
      <c r="BB377" s="93"/>
      <c r="BC377" s="93"/>
      <c r="BD377" s="93"/>
      <c r="BE377" s="93"/>
      <c r="BF377" s="93"/>
      <c r="BG377" s="93"/>
      <c r="BH377" s="93"/>
      <c r="BI377" s="93"/>
      <c r="BJ377" s="93"/>
      <c r="BK377" s="93"/>
      <c r="BL377" s="93"/>
      <c r="BM377" s="93"/>
      <c r="BN377" s="93"/>
      <c r="BO377" s="93"/>
      <c r="BP377" s="93"/>
      <c r="BQ377" s="93"/>
      <c r="BR377" s="93"/>
      <c r="BS377" s="93"/>
      <c r="BT377" s="93"/>
      <c r="BU377" s="93"/>
      <c r="BV377" s="93"/>
      <c r="BW377" s="93"/>
      <c r="BX377" s="93"/>
      <c r="BY377" s="93"/>
      <c r="BZ377" s="93"/>
      <c r="CA377" s="93"/>
      <c r="CB377" s="93"/>
      <c r="CC377" s="93"/>
      <c r="CD377" s="93"/>
      <c r="CE377" s="93"/>
      <c r="CQ377" s="93" t="s">
        <v>4891</v>
      </c>
      <c r="CS377" s="16"/>
    </row>
    <row r="378" spans="1:97" ht="13.5" customHeight="1" x14ac:dyDescent="0.2">
      <c r="A378" s="16" t="s">
        <v>4512</v>
      </c>
      <c r="B378" s="16" t="str">
        <f t="shared" si="6"/>
        <v>10</v>
      </c>
      <c r="C378" s="16">
        <v>2013</v>
      </c>
      <c r="D378" s="16">
        <v>201310</v>
      </c>
      <c r="E378" s="105">
        <v>41577</v>
      </c>
      <c r="F378" s="108">
        <v>41568</v>
      </c>
      <c r="G378" s="85">
        <v>1</v>
      </c>
      <c r="H378" s="85" t="s">
        <v>4463</v>
      </c>
      <c r="I378" s="16" t="s">
        <v>4285</v>
      </c>
      <c r="J378" s="16" t="str">
        <f>+VLOOKUP($I378,Responsable!$A$1:$F$128,2,FALSE)</f>
        <v>ana.alvarez@antioquia.gov.co</v>
      </c>
      <c r="K378" s="16" t="str">
        <f>+VLOOKUP($I378,Responsable!$A$1:$F$128,3,FALSE)</f>
        <v>3217707985-3136236780</v>
      </c>
      <c r="L378" s="16">
        <f>+VLOOKUP($I378,Responsable!$A$1:$F$128,4,FALSE)</f>
        <v>8862</v>
      </c>
      <c r="M378" s="93" t="s">
        <v>298</v>
      </c>
      <c r="N378" s="16" t="str">
        <f>+VLOOKUP($M378,Municipio!$A$1:$F$126,2,FALSE)</f>
        <v>05842</v>
      </c>
      <c r="O378" s="16" t="str">
        <f>+VLOOKUP($M378,Municipio!$A$1:$F$126,3,FALSE)</f>
        <v>Cuenca del Río Sucio</v>
      </c>
      <c r="P378" s="16" t="str">
        <f>+VLOOKUP($M378,Municipio!$A$1:$F$126,4,FALSE)</f>
        <v>Z13</v>
      </c>
      <c r="Q378" s="16" t="str">
        <f>+VLOOKUP($M378,Municipio!$A$1:$F$126,5,FALSE)</f>
        <v>OCCIDENTE</v>
      </c>
      <c r="R378" s="16" t="str">
        <f>+VLOOKUP($M378,Municipio!$A$1:$F$126,6,FALSE)</f>
        <v>R06</v>
      </c>
      <c r="T378" s="16" t="e">
        <f>+VLOOKUP($S378,Vereda!$A$1:$F$126,2,FALSE)</f>
        <v>#N/A</v>
      </c>
      <c r="U378" s="16" t="e">
        <f>+VLOOKUP($S378,Vereda!$A$1:$F$126,3,FALSE)</f>
        <v>#N/A</v>
      </c>
      <c r="Y378" s="85" t="s">
        <v>360</v>
      </c>
      <c r="Z378" s="100" t="s">
        <v>4610</v>
      </c>
      <c r="AA378" s="16">
        <f>+VLOOKUP($Y378,Evento!$A$1:$F$128,2,FALSE)</f>
        <v>30</v>
      </c>
      <c r="AB378" s="93">
        <v>35</v>
      </c>
      <c r="AF378" s="93">
        <v>36</v>
      </c>
      <c r="AG378" s="93"/>
      <c r="AY378" s="101">
        <v>201300457208</v>
      </c>
      <c r="BB378" s="93"/>
      <c r="BC378" s="93">
        <v>15</v>
      </c>
      <c r="BD378" s="93"/>
      <c r="BE378" s="93"/>
      <c r="BF378" s="93"/>
      <c r="BG378" s="93"/>
      <c r="BH378" s="93"/>
      <c r="BI378" s="93"/>
      <c r="BJ378" s="93">
        <v>150</v>
      </c>
      <c r="BK378" s="93"/>
      <c r="BL378" s="93">
        <v>250</v>
      </c>
      <c r="BM378" s="93"/>
      <c r="BN378" s="93"/>
      <c r="BO378" s="93"/>
      <c r="BP378" s="93"/>
      <c r="BQ378" s="93"/>
      <c r="BR378" s="93"/>
      <c r="BS378" s="93"/>
      <c r="BT378" s="93"/>
      <c r="BU378" s="93"/>
      <c r="BV378" s="93"/>
      <c r="BW378" s="93"/>
      <c r="BX378" s="93"/>
      <c r="BY378" s="93"/>
      <c r="BZ378" s="93"/>
      <c r="CA378" s="93"/>
      <c r="CB378" s="93"/>
      <c r="CC378" s="93"/>
      <c r="CD378" s="93"/>
      <c r="CE378" s="93"/>
      <c r="CQ378" s="93" t="s">
        <v>4892</v>
      </c>
      <c r="CS378" s="16"/>
    </row>
    <row r="379" spans="1:97" ht="13.5" customHeight="1" x14ac:dyDescent="0.2">
      <c r="A379" s="16" t="s">
        <v>4512</v>
      </c>
      <c r="B379" s="16" t="str">
        <f t="shared" si="6"/>
        <v>10</v>
      </c>
      <c r="C379" s="16">
        <v>2013</v>
      </c>
      <c r="D379" s="16">
        <v>201310</v>
      </c>
      <c r="E379" s="105">
        <v>41570</v>
      </c>
      <c r="F379" s="108">
        <v>41566</v>
      </c>
      <c r="G379" s="85">
        <v>1</v>
      </c>
      <c r="H379" s="85" t="s">
        <v>4463</v>
      </c>
      <c r="I379" s="16" t="s">
        <v>4285</v>
      </c>
      <c r="J379" s="16" t="str">
        <f>+VLOOKUP($I379,Responsable!$A$1:$F$128,2,FALSE)</f>
        <v>ana.alvarez@antioquia.gov.co</v>
      </c>
      <c r="K379" s="16" t="str">
        <f>+VLOOKUP($I379,Responsable!$A$1:$F$128,3,FALSE)</f>
        <v>3217707985-3136236780</v>
      </c>
      <c r="L379" s="16">
        <f>+VLOOKUP($I379,Responsable!$A$1:$F$128,4,FALSE)</f>
        <v>8862</v>
      </c>
      <c r="M379" s="93" t="s">
        <v>216</v>
      </c>
      <c r="N379" s="16" t="str">
        <f>+VLOOKUP($M379,Municipio!$A$1:$F$126,2,FALSE)</f>
        <v>05483</v>
      </c>
      <c r="O379" s="16" t="str">
        <f>+VLOOKUP($M379,Municipio!$A$1:$F$126,3,FALSE)</f>
        <v>Páramo</v>
      </c>
      <c r="P379" s="16" t="str">
        <f>+VLOOKUP($M379,Municipio!$A$1:$F$126,4,FALSE)</f>
        <v>Z15</v>
      </c>
      <c r="Q379" s="16" t="str">
        <f>+VLOOKUP($M379,Municipio!$A$1:$F$126,5,FALSE)</f>
        <v>ORIENTE</v>
      </c>
      <c r="R379" s="16" t="str">
        <f>+VLOOKUP($M379,Municipio!$A$1:$F$126,6,FALSE)</f>
        <v>R07</v>
      </c>
      <c r="T379" s="16" t="e">
        <f>+VLOOKUP($S379,Vereda!$A$1:$F$126,2,FALSE)</f>
        <v>#N/A</v>
      </c>
      <c r="U379" s="16" t="e">
        <f>+VLOOKUP($S379,Vereda!$A$1:$F$126,3,FALSE)</f>
        <v>#N/A</v>
      </c>
      <c r="Y379" s="85" t="s">
        <v>360</v>
      </c>
      <c r="Z379" s="93" t="s">
        <v>4611</v>
      </c>
      <c r="AA379" s="16">
        <f>+VLOOKUP($Y379,Evento!$A$1:$F$128,2,FALSE)</f>
        <v>30</v>
      </c>
      <c r="AB379" s="93">
        <v>26</v>
      </c>
      <c r="AF379" s="93">
        <v>26</v>
      </c>
      <c r="AG379" s="93"/>
      <c r="AY379" s="101">
        <v>201300443028</v>
      </c>
      <c r="BB379" s="93"/>
      <c r="BC379" s="93"/>
      <c r="BD379" s="93"/>
      <c r="BE379" s="93"/>
      <c r="BF379" s="93"/>
      <c r="BG379" s="93"/>
      <c r="BH379" s="93"/>
      <c r="BI379" s="93"/>
      <c r="BJ379" s="93">
        <v>200</v>
      </c>
      <c r="BK379" s="93"/>
      <c r="BL379" s="93">
        <v>100</v>
      </c>
      <c r="BM379" s="93"/>
      <c r="BN379" s="93"/>
      <c r="BO379" s="93"/>
      <c r="BP379" s="93"/>
      <c r="BQ379" s="93"/>
      <c r="BR379" s="93"/>
      <c r="BS379" s="93"/>
      <c r="BT379" s="93"/>
      <c r="BU379" s="93"/>
      <c r="BV379" s="93"/>
      <c r="BW379" s="93"/>
      <c r="BX379" s="93"/>
      <c r="BY379" s="93"/>
      <c r="BZ379" s="93"/>
      <c r="CA379" s="93"/>
      <c r="CB379" s="93"/>
      <c r="CC379" s="93"/>
      <c r="CD379" s="93"/>
      <c r="CE379" s="93"/>
      <c r="CQ379" s="93" t="s">
        <v>4893</v>
      </c>
      <c r="CS379" s="16"/>
    </row>
    <row r="380" spans="1:97" ht="13.5" customHeight="1" x14ac:dyDescent="0.2">
      <c r="A380" s="16" t="s">
        <v>4512</v>
      </c>
      <c r="B380" s="16" t="str">
        <f t="shared" si="6"/>
        <v>10</v>
      </c>
      <c r="C380" s="16">
        <v>2013</v>
      </c>
      <c r="D380" s="16">
        <v>201310</v>
      </c>
      <c r="E380" s="105">
        <v>41585</v>
      </c>
      <c r="F380" s="108">
        <v>41562</v>
      </c>
      <c r="G380" s="85">
        <v>1</v>
      </c>
      <c r="H380" s="85" t="s">
        <v>4463</v>
      </c>
      <c r="I380" s="16" t="s">
        <v>4285</v>
      </c>
      <c r="J380" s="16" t="str">
        <f>+VLOOKUP($I380,Responsable!$A$1:$F$128,2,FALSE)</f>
        <v>ana.alvarez@antioquia.gov.co</v>
      </c>
      <c r="K380" s="16" t="str">
        <f>+VLOOKUP($I380,Responsable!$A$1:$F$128,3,FALSE)</f>
        <v>3217707985-3136236780</v>
      </c>
      <c r="L380" s="16">
        <f>+VLOOKUP($I380,Responsable!$A$1:$F$128,4,FALSE)</f>
        <v>8862</v>
      </c>
      <c r="M380" s="93" t="s">
        <v>174</v>
      </c>
      <c r="N380" s="16" t="str">
        <f>+VLOOKUP($M380,Municipio!$A$1:$F$126,2,FALSE)</f>
        <v>05318</v>
      </c>
      <c r="O380" s="16" t="str">
        <f>+VLOOKUP($M380,Municipio!$A$1:$F$126,3,FALSE)</f>
        <v>Valle de San Nicolás</v>
      </c>
      <c r="P380" s="16" t="str">
        <f>+VLOOKUP($M380,Municipio!$A$1:$F$126,4,FALSE)</f>
        <v>Z18</v>
      </c>
      <c r="Q380" s="16" t="str">
        <f>+VLOOKUP($M380,Municipio!$A$1:$F$126,5,FALSE)</f>
        <v>ORIENTE</v>
      </c>
      <c r="R380" s="16" t="str">
        <f>+VLOOKUP($M380,Municipio!$A$1:$F$126,6,FALSE)</f>
        <v>R07</v>
      </c>
      <c r="T380" s="16" t="e">
        <f>+VLOOKUP($S380,Vereda!$A$1:$F$126,2,FALSE)</f>
        <v>#N/A</v>
      </c>
      <c r="U380" s="16" t="e">
        <f>+VLOOKUP($S380,Vereda!$A$1:$F$126,3,FALSE)</f>
        <v>#N/A</v>
      </c>
      <c r="Y380" s="16" t="s">
        <v>349</v>
      </c>
      <c r="Z380" s="93" t="s">
        <v>342</v>
      </c>
      <c r="AA380" s="16">
        <f>+VLOOKUP($Y380,Evento!$A$1:$F$128,2,FALSE)</f>
        <v>19</v>
      </c>
      <c r="AB380" s="93"/>
      <c r="AF380" s="93"/>
      <c r="AG380" s="93"/>
      <c r="AY380" s="101">
        <v>201300468625</v>
      </c>
      <c r="BB380" s="93"/>
      <c r="BC380" s="93"/>
      <c r="BD380" s="93"/>
      <c r="BE380" s="93"/>
      <c r="BF380" s="93"/>
      <c r="BG380" s="93"/>
      <c r="BH380" s="93"/>
      <c r="BI380" s="93"/>
      <c r="BJ380" s="93"/>
      <c r="BK380" s="93"/>
      <c r="BL380" s="93"/>
      <c r="BM380" s="93"/>
      <c r="BN380" s="93"/>
      <c r="BO380" s="93"/>
      <c r="BP380" s="93"/>
      <c r="BQ380" s="93"/>
      <c r="BR380" s="93"/>
      <c r="BS380" s="93"/>
      <c r="BT380" s="93"/>
      <c r="BU380" s="93"/>
      <c r="BV380" s="93"/>
      <c r="BW380" s="93"/>
      <c r="BX380" s="93"/>
      <c r="BY380" s="93"/>
      <c r="BZ380" s="93"/>
      <c r="CA380" s="93"/>
      <c r="CB380" s="93"/>
      <c r="CC380" s="93"/>
      <c r="CD380" s="93"/>
      <c r="CE380" s="93"/>
      <c r="CQ380" s="93" t="s">
        <v>4894</v>
      </c>
      <c r="CS380" s="16"/>
    </row>
    <row r="381" spans="1:97" ht="13.5" customHeight="1" x14ac:dyDescent="0.2">
      <c r="A381" s="16" t="s">
        <v>4512</v>
      </c>
      <c r="B381" s="16" t="str">
        <f t="shared" si="6"/>
        <v>10</v>
      </c>
      <c r="C381" s="16">
        <v>2013</v>
      </c>
      <c r="D381" s="16">
        <v>201310</v>
      </c>
      <c r="E381" s="105">
        <v>41584</v>
      </c>
      <c r="F381" s="108">
        <v>41583</v>
      </c>
      <c r="G381" s="85">
        <v>1</v>
      </c>
      <c r="H381" s="85" t="s">
        <v>4463</v>
      </c>
      <c r="I381" s="16" t="s">
        <v>4285</v>
      </c>
      <c r="J381" s="16" t="str">
        <f>+VLOOKUP($I381,Responsable!$A$1:$F$128,2,FALSE)</f>
        <v>ana.alvarez@antioquia.gov.co</v>
      </c>
      <c r="K381" s="16" t="str">
        <f>+VLOOKUP($I381,Responsable!$A$1:$F$128,3,FALSE)</f>
        <v>3217707985-3136236780</v>
      </c>
      <c r="L381" s="16">
        <f>+VLOOKUP($I381,Responsable!$A$1:$F$128,4,FALSE)</f>
        <v>8862</v>
      </c>
      <c r="M381" s="93" t="s">
        <v>74</v>
      </c>
      <c r="N381" s="16" t="str">
        <f>+VLOOKUP($M381,Municipio!$A$1:$F$126,2,FALSE)</f>
        <v>05088</v>
      </c>
      <c r="O381" s="16" t="str">
        <f>+VLOOKUP($M381,Municipio!$A$1:$F$126,3,FALSE)</f>
        <v xml:space="preserve">Norte </v>
      </c>
      <c r="P381" s="16" t="str">
        <f>+VLOOKUP($M381,Municipio!$A$1:$F$126,4,FALSE)</f>
        <v>Z02</v>
      </c>
      <c r="Q381" s="16" t="str">
        <f>+VLOOKUP($M381,Municipio!$A$1:$F$126,5,FALSE)</f>
        <v>VALLE DE ABURRÁ</v>
      </c>
      <c r="R381" s="16" t="str">
        <f>+VLOOKUP($M381,Municipio!$A$1:$F$126,6,FALSE)</f>
        <v>R01</v>
      </c>
      <c r="T381" s="16" t="e">
        <f>+VLOOKUP($S381,Vereda!$A$1:$F$126,2,FALSE)</f>
        <v>#N/A</v>
      </c>
      <c r="U381" s="16" t="e">
        <f>+VLOOKUP($S381,Vereda!$A$1:$F$126,3,FALSE)</f>
        <v>#N/A</v>
      </c>
      <c r="Y381" s="16" t="s">
        <v>337</v>
      </c>
      <c r="Z381" s="93" t="s">
        <v>337</v>
      </c>
      <c r="AA381" s="16">
        <f>+VLOOKUP($Y381,Evento!$A$1:$F$128,2,FALSE)</f>
        <v>7</v>
      </c>
      <c r="AB381" s="93">
        <v>2</v>
      </c>
      <c r="AF381" s="93">
        <v>1</v>
      </c>
      <c r="AG381" s="93"/>
      <c r="AY381" s="101">
        <v>201300466037</v>
      </c>
      <c r="BB381" s="93"/>
      <c r="BC381" s="93">
        <v>1</v>
      </c>
      <c r="BD381" s="93"/>
      <c r="BE381" s="93">
        <v>8</v>
      </c>
      <c r="BF381" s="93"/>
      <c r="BG381" s="93"/>
      <c r="BH381" s="93"/>
      <c r="BI381" s="93"/>
      <c r="BJ381" s="93"/>
      <c r="BK381" s="93"/>
      <c r="BL381" s="93"/>
      <c r="BM381" s="93"/>
      <c r="BN381" s="93"/>
      <c r="BO381" s="93"/>
      <c r="BP381" s="93"/>
      <c r="BQ381" s="93"/>
      <c r="BR381" s="93"/>
      <c r="BS381" s="93"/>
      <c r="BT381" s="93"/>
      <c r="BU381" s="93"/>
      <c r="BV381" s="93"/>
      <c r="BW381" s="93"/>
      <c r="BX381" s="93"/>
      <c r="BY381" s="93"/>
      <c r="BZ381" s="93"/>
      <c r="CA381" s="93"/>
      <c r="CB381" s="93"/>
      <c r="CC381" s="93"/>
      <c r="CD381" s="93"/>
      <c r="CE381" s="93"/>
      <c r="CQ381" s="93" t="s">
        <v>4895</v>
      </c>
      <c r="CS381" s="16"/>
    </row>
    <row r="382" spans="1:97" ht="13.5" customHeight="1" x14ac:dyDescent="0.2">
      <c r="A382" s="16" t="s">
        <v>4512</v>
      </c>
      <c r="B382" s="16" t="str">
        <f t="shared" si="6"/>
        <v>10</v>
      </c>
      <c r="C382" s="16">
        <v>2013</v>
      </c>
      <c r="D382" s="16">
        <v>201310</v>
      </c>
      <c r="E382" s="105">
        <v>41578</v>
      </c>
      <c r="F382" s="108">
        <v>41570</v>
      </c>
      <c r="G382" s="85">
        <v>1</v>
      </c>
      <c r="H382" s="85" t="s">
        <v>4463</v>
      </c>
      <c r="I382" s="16" t="s">
        <v>4285</v>
      </c>
      <c r="J382" s="16" t="str">
        <f>+VLOOKUP($I382,Responsable!$A$1:$F$128,2,FALSE)</f>
        <v>ana.alvarez@antioquia.gov.co</v>
      </c>
      <c r="K382" s="16" t="str">
        <f>+VLOOKUP($I382,Responsable!$A$1:$F$128,3,FALSE)</f>
        <v>3217707985-3136236780</v>
      </c>
      <c r="L382" s="16">
        <f>+VLOOKUP($I382,Responsable!$A$1:$F$128,4,FALSE)</f>
        <v>8862</v>
      </c>
      <c r="M382" s="93" t="s">
        <v>178</v>
      </c>
      <c r="N382" s="16" t="str">
        <f>+VLOOKUP($M382,Municipio!$A$1:$F$126,2,FALSE)</f>
        <v>05347</v>
      </c>
      <c r="O382" s="16" t="str">
        <f>+VLOOKUP($M382,Municipio!$A$1:$F$126,3,FALSE)</f>
        <v>Cauca Medio</v>
      </c>
      <c r="P382" s="16" t="str">
        <f>+VLOOKUP($M382,Municipio!$A$1:$F$126,4,FALSE)</f>
        <v>Z14</v>
      </c>
      <c r="Q382" s="16" t="str">
        <f>+VLOOKUP($M382,Municipio!$A$1:$F$126,5,FALSE)</f>
        <v>OCCIDENTE</v>
      </c>
      <c r="R382" s="16" t="str">
        <f>+VLOOKUP($M382,Municipio!$A$1:$F$126,6,FALSE)</f>
        <v>R06</v>
      </c>
      <c r="T382" s="16" t="e">
        <f>+VLOOKUP($S382,Vereda!$A$1:$F$126,2,FALSE)</f>
        <v>#N/A</v>
      </c>
      <c r="U382" s="16" t="e">
        <f>+VLOOKUP($S382,Vereda!$A$1:$F$126,3,FALSE)</f>
        <v>#N/A</v>
      </c>
      <c r="Y382" s="16" t="s">
        <v>4541</v>
      </c>
      <c r="Z382" s="93" t="s">
        <v>4541</v>
      </c>
      <c r="AA382" s="16">
        <f>+VLOOKUP($Y382,Evento!$A$1:$F$128,2,FALSE)</f>
        <v>4</v>
      </c>
      <c r="AB382" s="93"/>
      <c r="AF382" s="93"/>
      <c r="AG382" s="93"/>
      <c r="AY382" s="101">
        <v>201300459594</v>
      </c>
      <c r="BB382" s="93"/>
      <c r="BC382" s="93"/>
      <c r="BD382" s="93"/>
      <c r="BE382" s="93"/>
      <c r="BF382" s="93"/>
      <c r="BG382" s="93"/>
      <c r="BH382" s="93"/>
      <c r="BI382" s="93"/>
      <c r="BJ382" s="93"/>
      <c r="BK382" s="93"/>
      <c r="BL382" s="93"/>
      <c r="BM382" s="93"/>
      <c r="BN382" s="93"/>
      <c r="BO382" s="93"/>
      <c r="BP382" s="93"/>
      <c r="BQ382" s="93"/>
      <c r="BR382" s="93"/>
      <c r="BS382" s="93"/>
      <c r="BT382" s="93"/>
      <c r="BU382" s="93"/>
      <c r="BV382" s="93"/>
      <c r="BW382" s="93"/>
      <c r="BX382" s="93"/>
      <c r="BY382" s="93"/>
      <c r="BZ382" s="93"/>
      <c r="CA382" s="93"/>
      <c r="CB382" s="93"/>
      <c r="CC382" s="93"/>
      <c r="CD382" s="93"/>
      <c r="CE382" s="93"/>
      <c r="CQ382" s="93" t="s">
        <v>4896</v>
      </c>
      <c r="CS382" s="16"/>
    </row>
    <row r="383" spans="1:97" ht="13.5" customHeight="1" x14ac:dyDescent="0.2">
      <c r="A383" s="16" t="s">
        <v>4512</v>
      </c>
      <c r="B383" s="16" t="str">
        <f t="shared" si="6"/>
        <v>10</v>
      </c>
      <c r="C383" s="16">
        <v>2013</v>
      </c>
      <c r="D383" s="16">
        <v>201310</v>
      </c>
      <c r="E383" s="105">
        <v>41591</v>
      </c>
      <c r="F383" s="108">
        <v>41582</v>
      </c>
      <c r="G383" s="85">
        <v>1</v>
      </c>
      <c r="H383" s="85" t="s">
        <v>4463</v>
      </c>
      <c r="I383" s="16" t="s">
        <v>4285</v>
      </c>
      <c r="J383" s="16" t="str">
        <f>+VLOOKUP($I383,Responsable!$A$1:$F$128,2,FALSE)</f>
        <v>ana.alvarez@antioquia.gov.co</v>
      </c>
      <c r="K383" s="16" t="str">
        <f>+VLOOKUP($I383,Responsable!$A$1:$F$128,3,FALSE)</f>
        <v>3217707985-3136236780</v>
      </c>
      <c r="L383" s="16">
        <f>+VLOOKUP($I383,Responsable!$A$1:$F$128,4,FALSE)</f>
        <v>8862</v>
      </c>
      <c r="M383" s="93" t="s">
        <v>246</v>
      </c>
      <c r="N383" s="16" t="str">
        <f>+VLOOKUP($M383,Municipio!$A$1:$F$126,2,FALSE)</f>
        <v>05642</v>
      </c>
      <c r="O383" s="16" t="str">
        <f>+VLOOKUP($M383,Municipio!$A$1:$F$126,3,FALSE)</f>
        <v>Penderisco</v>
      </c>
      <c r="P383" s="16" t="str">
        <f>+VLOOKUP($M383,Municipio!$A$1:$F$126,4,FALSE)</f>
        <v>Z21</v>
      </c>
      <c r="Q383" s="16" t="str">
        <f>+VLOOKUP($M383,Municipio!$A$1:$F$126,5,FALSE)</f>
        <v>SUROESTE</v>
      </c>
      <c r="R383" s="16" t="str">
        <f>+VLOOKUP($M383,Municipio!$A$1:$F$126,6,FALSE)</f>
        <v>R08</v>
      </c>
      <c r="T383" s="16" t="e">
        <f>+VLOOKUP($S383,Vereda!$A$1:$F$126,2,FALSE)</f>
        <v>#N/A</v>
      </c>
      <c r="U383" s="16" t="e">
        <f>+VLOOKUP($S383,Vereda!$A$1:$F$126,3,FALSE)</f>
        <v>#N/A</v>
      </c>
      <c r="Y383" s="85" t="s">
        <v>4531</v>
      </c>
      <c r="Z383" s="93" t="s">
        <v>4535</v>
      </c>
      <c r="AA383" s="16">
        <f>+VLOOKUP($Y383,Evento!$A$1:$F$128,2,FALSE)</f>
        <v>15</v>
      </c>
      <c r="AB383" s="93">
        <v>1</v>
      </c>
      <c r="AF383" s="93">
        <v>1</v>
      </c>
      <c r="AG383" s="93"/>
      <c r="AY383" s="101">
        <v>201300477489</v>
      </c>
      <c r="BB383" s="93"/>
      <c r="BC383" s="93"/>
      <c r="BD383" s="93"/>
      <c r="BE383" s="93">
        <v>4</v>
      </c>
      <c r="BF383" s="93">
        <v>4</v>
      </c>
      <c r="BG383" s="93"/>
      <c r="BH383" s="93"/>
      <c r="BI383" s="93"/>
      <c r="BJ383" s="93"/>
      <c r="BK383" s="93"/>
      <c r="BL383" s="93">
        <v>80</v>
      </c>
      <c r="BM383" s="93"/>
      <c r="BN383" s="93"/>
      <c r="BO383" s="93"/>
      <c r="BP383" s="93"/>
      <c r="BQ383" s="93"/>
      <c r="BR383" s="93"/>
      <c r="BS383" s="93"/>
      <c r="BT383" s="93"/>
      <c r="BU383" s="93"/>
      <c r="BV383" s="93"/>
      <c r="BW383" s="93"/>
      <c r="BX383" s="93"/>
      <c r="BY383" s="93"/>
      <c r="BZ383" s="93"/>
      <c r="CA383" s="93"/>
      <c r="CB383" s="93"/>
      <c r="CC383" s="93"/>
      <c r="CD383" s="93"/>
      <c r="CE383" s="93"/>
      <c r="CQ383" s="93" t="s">
        <v>4897</v>
      </c>
      <c r="CS383" s="16"/>
    </row>
    <row r="384" spans="1:97" ht="13.5" customHeight="1" x14ac:dyDescent="0.2">
      <c r="A384" s="16" t="s">
        <v>4512</v>
      </c>
      <c r="B384" s="16" t="str">
        <f t="shared" si="6"/>
        <v>10</v>
      </c>
      <c r="C384" s="16">
        <v>2013</v>
      </c>
      <c r="D384" s="16">
        <v>201310</v>
      </c>
      <c r="E384" s="105">
        <v>41577</v>
      </c>
      <c r="F384" s="108">
        <v>41567</v>
      </c>
      <c r="G384" s="85">
        <v>1</v>
      </c>
      <c r="H384" s="85" t="s">
        <v>4463</v>
      </c>
      <c r="I384" s="16" t="s">
        <v>4285</v>
      </c>
      <c r="J384" s="16" t="str">
        <f>+VLOOKUP($I384,Responsable!$A$1:$F$128,2,FALSE)</f>
        <v>ana.alvarez@antioquia.gov.co</v>
      </c>
      <c r="K384" s="16" t="str">
        <f>+VLOOKUP($I384,Responsable!$A$1:$F$128,3,FALSE)</f>
        <v>3217707985-3136236780</v>
      </c>
      <c r="L384" s="16">
        <f>+VLOOKUP($I384,Responsable!$A$1:$F$128,4,FALSE)</f>
        <v>8862</v>
      </c>
      <c r="M384" s="93" t="s">
        <v>278</v>
      </c>
      <c r="N384" s="16" t="str">
        <f>+VLOOKUP($M384,Municipio!$A$1:$F$126,2,FALSE)</f>
        <v>05690</v>
      </c>
      <c r="O384" s="16" t="str">
        <f>+VLOOKUP($M384,Municipio!$A$1:$F$126,3,FALSE)</f>
        <v>Nus</v>
      </c>
      <c r="P384" s="16" t="str">
        <f>+VLOOKUP($M384,Municipio!$A$1:$F$126,4,FALSE)</f>
        <v>Z05</v>
      </c>
      <c r="Q384" s="16" t="str">
        <f>+VLOOKUP($M384,Municipio!$A$1:$F$126,5,FALSE)</f>
        <v>NORDESTE</v>
      </c>
      <c r="R384" s="16" t="str">
        <f>+VLOOKUP($M384,Municipio!$A$1:$F$126,6,FALSE)</f>
        <v>R04</v>
      </c>
      <c r="T384" s="16" t="e">
        <f>+VLOOKUP($S384,Vereda!$A$1:$F$126,2,FALSE)</f>
        <v>#N/A</v>
      </c>
      <c r="U384" s="16" t="e">
        <f>+VLOOKUP($S384,Vereda!$A$1:$F$126,3,FALSE)</f>
        <v>#N/A</v>
      </c>
      <c r="Y384" s="85" t="s">
        <v>4531</v>
      </c>
      <c r="Z384" s="93" t="s">
        <v>4535</v>
      </c>
      <c r="AA384" s="16">
        <f>+VLOOKUP($Y384,Evento!$A$1:$F$128,2,FALSE)</f>
        <v>15</v>
      </c>
      <c r="AB384" s="93"/>
      <c r="AF384" s="93">
        <v>1</v>
      </c>
      <c r="AG384" s="93"/>
      <c r="AY384" s="101">
        <v>201300456548</v>
      </c>
      <c r="BB384" s="93">
        <v>20</v>
      </c>
      <c r="BC384" s="93"/>
      <c r="BD384" s="93"/>
      <c r="BE384" s="93">
        <v>20</v>
      </c>
      <c r="BF384" s="93"/>
      <c r="BG384" s="93">
        <v>7</v>
      </c>
      <c r="BH384" s="93"/>
      <c r="BI384" s="93"/>
      <c r="BJ384" s="93">
        <v>500</v>
      </c>
      <c r="BK384" s="93"/>
      <c r="BL384" s="93">
        <v>350</v>
      </c>
      <c r="BM384" s="93"/>
      <c r="BN384" s="93"/>
      <c r="BO384" s="93"/>
      <c r="BP384" s="93"/>
      <c r="BQ384" s="93"/>
      <c r="BR384" s="93"/>
      <c r="BS384" s="93"/>
      <c r="BT384" s="93"/>
      <c r="BU384" s="93"/>
      <c r="BV384" s="93"/>
      <c r="BW384" s="93"/>
      <c r="BX384" s="93"/>
      <c r="BY384" s="93"/>
      <c r="BZ384" s="93"/>
      <c r="CA384" s="93"/>
      <c r="CB384" s="93"/>
      <c r="CC384" s="93"/>
      <c r="CD384" s="93"/>
      <c r="CE384" s="93"/>
      <c r="CQ384" s="93" t="s">
        <v>4898</v>
      </c>
      <c r="CS384" s="16"/>
    </row>
    <row r="385" spans="1:97" ht="13.5" customHeight="1" x14ac:dyDescent="0.2">
      <c r="A385" s="16" t="s">
        <v>4512</v>
      </c>
      <c r="B385" s="16" t="str">
        <f t="shared" si="6"/>
        <v>10</v>
      </c>
      <c r="C385" s="16">
        <v>2013</v>
      </c>
      <c r="D385" s="16">
        <v>201310</v>
      </c>
      <c r="E385" s="105">
        <v>41564</v>
      </c>
      <c r="F385" s="108">
        <v>41551</v>
      </c>
      <c r="G385" s="85">
        <v>1</v>
      </c>
      <c r="H385" s="85" t="s">
        <v>4463</v>
      </c>
      <c r="I385" s="16" t="s">
        <v>4285</v>
      </c>
      <c r="J385" s="16" t="str">
        <f>+VLOOKUP($I385,Responsable!$A$1:$F$128,2,FALSE)</f>
        <v>ana.alvarez@antioquia.gov.co</v>
      </c>
      <c r="K385" s="16" t="str">
        <f>+VLOOKUP($I385,Responsable!$A$1:$F$128,3,FALSE)</f>
        <v>3217707985-3136236780</v>
      </c>
      <c r="L385" s="16">
        <f>+VLOOKUP($I385,Responsable!$A$1:$F$128,4,FALSE)</f>
        <v>8862</v>
      </c>
      <c r="M385" s="93" t="s">
        <v>266</v>
      </c>
      <c r="N385" s="16" t="str">
        <f>+VLOOKUP($M385,Municipio!$A$1:$F$126,2,FALSE)</f>
        <v>05667</v>
      </c>
      <c r="O385" s="16" t="str">
        <f>+VLOOKUP($M385,Municipio!$A$1:$F$126,3,FALSE)</f>
        <v>Embalses</v>
      </c>
      <c r="P385" s="16" t="str">
        <f>+VLOOKUP($M385,Municipio!$A$1:$F$126,4,FALSE)</f>
        <v>Z16</v>
      </c>
      <c r="Q385" s="16" t="str">
        <f>+VLOOKUP($M385,Municipio!$A$1:$F$126,5,FALSE)</f>
        <v>ORIENTE</v>
      </c>
      <c r="R385" s="16" t="str">
        <f>+VLOOKUP($M385,Municipio!$A$1:$F$126,6,FALSE)</f>
        <v>R07</v>
      </c>
      <c r="T385" s="16" t="e">
        <f>+VLOOKUP($S385,Vereda!$A$1:$F$126,2,FALSE)</f>
        <v>#N/A</v>
      </c>
      <c r="U385" s="16" t="e">
        <f>+VLOOKUP($S385,Vereda!$A$1:$F$126,3,FALSE)</f>
        <v>#N/A</v>
      </c>
      <c r="Y385" s="16" t="s">
        <v>333</v>
      </c>
      <c r="Z385" s="93" t="s">
        <v>4612</v>
      </c>
      <c r="AA385" s="16">
        <f>+VLOOKUP($Y385,Evento!$A$1:$F$128,2,FALSE)</f>
        <v>3</v>
      </c>
      <c r="AB385" s="93">
        <v>28</v>
      </c>
      <c r="AF385" s="93">
        <v>48</v>
      </c>
      <c r="AG385" s="93"/>
      <c r="AY385" s="101">
        <v>201300433224</v>
      </c>
      <c r="BB385" s="93"/>
      <c r="BC385" s="93"/>
      <c r="BD385" s="93"/>
      <c r="BE385" s="93"/>
      <c r="BF385" s="93"/>
      <c r="BG385" s="93"/>
      <c r="BH385" s="93"/>
      <c r="BI385" s="93"/>
      <c r="BJ385" s="93"/>
      <c r="BK385" s="93"/>
      <c r="BL385" s="93"/>
      <c r="BM385" s="93"/>
      <c r="BN385" s="93"/>
      <c r="BO385" s="93"/>
      <c r="BP385" s="93"/>
      <c r="BQ385" s="93"/>
      <c r="BR385" s="93"/>
      <c r="BS385" s="93"/>
      <c r="BT385" s="93"/>
      <c r="BU385" s="93"/>
      <c r="BV385" s="93"/>
      <c r="BW385" s="93"/>
      <c r="BX385" s="93"/>
      <c r="BY385" s="93"/>
      <c r="BZ385" s="93"/>
      <c r="CA385" s="93"/>
      <c r="CB385" s="93"/>
      <c r="CC385" s="93"/>
      <c r="CD385" s="93"/>
      <c r="CE385" s="93"/>
      <c r="CQ385" s="93" t="s">
        <v>4899</v>
      </c>
      <c r="CS385" s="16"/>
    </row>
    <row r="386" spans="1:97" ht="13.5" customHeight="1" x14ac:dyDescent="0.2">
      <c r="A386" s="16" t="s">
        <v>4512</v>
      </c>
      <c r="B386" s="16" t="str">
        <f t="shared" si="6"/>
        <v>10</v>
      </c>
      <c r="C386" s="16">
        <v>2013</v>
      </c>
      <c r="D386" s="16">
        <v>201310</v>
      </c>
      <c r="E386" s="105"/>
      <c r="F386" s="93"/>
      <c r="G386" s="85">
        <v>1</v>
      </c>
      <c r="H386" s="85" t="s">
        <v>4463</v>
      </c>
      <c r="I386" s="16" t="s">
        <v>4285</v>
      </c>
      <c r="J386" s="16" t="str">
        <f>+VLOOKUP($I386,Responsable!$A$1:$F$128,2,FALSE)</f>
        <v>ana.alvarez@antioquia.gov.co</v>
      </c>
      <c r="K386" s="16" t="str">
        <f>+VLOOKUP($I386,Responsable!$A$1:$F$128,3,FALSE)</f>
        <v>3217707985-3136236780</v>
      </c>
      <c r="L386" s="16">
        <f>+VLOOKUP($I386,Responsable!$A$1:$F$128,4,FALSE)</f>
        <v>8862</v>
      </c>
      <c r="M386" s="93" t="s">
        <v>64</v>
      </c>
      <c r="N386" s="16" t="str">
        <f>+VLOOKUP($M386,Municipio!$A$1:$F$126,2,FALSE)</f>
        <v>05055</v>
      </c>
      <c r="O386" s="16" t="str">
        <f>+VLOOKUP($M386,Municipio!$A$1:$F$126,3,FALSE)</f>
        <v>Páramo</v>
      </c>
      <c r="P386" s="16" t="str">
        <f>+VLOOKUP($M386,Municipio!$A$1:$F$126,4,FALSE)</f>
        <v>Z15</v>
      </c>
      <c r="Q386" s="16" t="str">
        <f>+VLOOKUP($M386,Municipio!$A$1:$F$126,5,FALSE)</f>
        <v>ORIENTE</v>
      </c>
      <c r="R386" s="16" t="str">
        <f>+VLOOKUP($M386,Municipio!$A$1:$F$126,6,FALSE)</f>
        <v>R07</v>
      </c>
      <c r="T386" s="16" t="e">
        <f>+VLOOKUP($S386,Vereda!$A$1:$F$126,2,FALSE)</f>
        <v>#N/A</v>
      </c>
      <c r="U386" s="16" t="e">
        <f>+VLOOKUP($S386,Vereda!$A$1:$F$126,3,FALSE)</f>
        <v>#N/A</v>
      </c>
      <c r="Y386" s="16" t="s">
        <v>4429</v>
      </c>
      <c r="Z386" s="93"/>
      <c r="AA386" s="16">
        <f>+VLOOKUP($Y386,Evento!$A$1:$F$128,2,FALSE)</f>
        <v>39</v>
      </c>
      <c r="AB386" s="93"/>
      <c r="AF386" s="93"/>
      <c r="AG386" s="93"/>
      <c r="AY386" s="101" t="s">
        <v>4671</v>
      </c>
      <c r="BB386" s="93"/>
      <c r="BC386" s="93"/>
      <c r="BD386" s="93"/>
      <c r="BE386" s="93"/>
      <c r="BF386" s="93"/>
      <c r="BG386" s="93"/>
      <c r="BH386" s="93"/>
      <c r="BI386" s="93"/>
      <c r="BJ386" s="93"/>
      <c r="BK386" s="93"/>
      <c r="BL386" s="93"/>
      <c r="BM386" s="93"/>
      <c r="BN386" s="93"/>
      <c r="BO386" s="93"/>
      <c r="BP386" s="93"/>
      <c r="BQ386" s="93"/>
      <c r="BR386" s="93"/>
      <c r="BS386" s="93"/>
      <c r="BT386" s="93"/>
      <c r="BU386" s="93"/>
      <c r="BV386" s="93"/>
      <c r="BW386" s="93"/>
      <c r="BX386" s="93"/>
      <c r="BY386" s="93"/>
      <c r="BZ386" s="93"/>
      <c r="CA386" s="93"/>
      <c r="CB386" s="93"/>
      <c r="CC386" s="93"/>
      <c r="CD386" s="93"/>
      <c r="CE386" s="93"/>
      <c r="CQ386" s="93" t="s">
        <v>4900</v>
      </c>
      <c r="CS386" s="16"/>
    </row>
    <row r="387" spans="1:97" ht="13.5" customHeight="1" x14ac:dyDescent="0.2">
      <c r="A387" s="16" t="s">
        <v>4512</v>
      </c>
      <c r="B387" s="16" t="str">
        <f t="shared" si="6"/>
        <v>10</v>
      </c>
      <c r="C387" s="16">
        <v>2013</v>
      </c>
      <c r="D387" s="16">
        <v>201310</v>
      </c>
      <c r="E387" s="105">
        <v>41543</v>
      </c>
      <c r="F387" s="93"/>
      <c r="G387" s="85">
        <v>1</v>
      </c>
      <c r="H387" s="85" t="s">
        <v>4463</v>
      </c>
      <c r="I387" s="16" t="s">
        <v>4285</v>
      </c>
      <c r="J387" s="16" t="str">
        <f>+VLOOKUP($I387,Responsable!$A$1:$F$128,2,FALSE)</f>
        <v>ana.alvarez@antioquia.gov.co</v>
      </c>
      <c r="K387" s="16" t="str">
        <f>+VLOOKUP($I387,Responsable!$A$1:$F$128,3,FALSE)</f>
        <v>3217707985-3136236780</v>
      </c>
      <c r="L387" s="16">
        <f>+VLOOKUP($I387,Responsable!$A$1:$F$128,4,FALSE)</f>
        <v>8862</v>
      </c>
      <c r="M387" s="93" t="s">
        <v>120</v>
      </c>
      <c r="N387" s="16" t="str">
        <f>+VLOOKUP($M387,Municipio!$A$1:$F$126,2,FALSE)</f>
        <v>05154</v>
      </c>
      <c r="O387" s="16" t="str">
        <f>+VLOOKUP($M387,Municipio!$A$1:$F$126,3,FALSE)</f>
        <v>Bajo Cauca</v>
      </c>
      <c r="P387" s="16" t="str">
        <f>+VLOOKUP($M387,Municipio!$A$1:$F$126,4,FALSE)</f>
        <v>Z04</v>
      </c>
      <c r="Q387" s="16" t="str">
        <f>+VLOOKUP($M387,Municipio!$A$1:$F$126,5,FALSE)</f>
        <v>BAJO CAUCA</v>
      </c>
      <c r="R387" s="16" t="str">
        <f>+VLOOKUP($M387,Municipio!$A$1:$F$126,6,FALSE)</f>
        <v>R02</v>
      </c>
      <c r="T387" s="16" t="e">
        <f>+VLOOKUP($S387,Vereda!$A$1:$F$126,2,FALSE)</f>
        <v>#N/A</v>
      </c>
      <c r="U387" s="16" t="e">
        <f>+VLOOKUP($S387,Vereda!$A$1:$F$126,3,FALSE)</f>
        <v>#N/A</v>
      </c>
      <c r="Y387" s="16" t="s">
        <v>4429</v>
      </c>
      <c r="Z387" s="93" t="s">
        <v>4532</v>
      </c>
      <c r="AA387" s="16">
        <f>+VLOOKUP($Y387,Evento!$A$1:$F$128,2,FALSE)</f>
        <v>39</v>
      </c>
      <c r="AB387" s="93"/>
      <c r="AF387" s="93"/>
      <c r="AG387" s="93"/>
      <c r="AY387" s="101">
        <v>201300400302</v>
      </c>
      <c r="BB387" s="93"/>
      <c r="BC387" s="93"/>
      <c r="BD387" s="93"/>
      <c r="BE387" s="93"/>
      <c r="BF387" s="93"/>
      <c r="BG387" s="93"/>
      <c r="BH387" s="93"/>
      <c r="BI387" s="93"/>
      <c r="BJ387" s="93"/>
      <c r="BK387" s="93"/>
      <c r="BL387" s="93"/>
      <c r="BM387" s="93"/>
      <c r="BN387" s="93"/>
      <c r="BO387" s="93"/>
      <c r="BP387" s="93"/>
      <c r="BQ387" s="93"/>
      <c r="BR387" s="93"/>
      <c r="BS387" s="93"/>
      <c r="BT387" s="93"/>
      <c r="BU387" s="93"/>
      <c r="BV387" s="93"/>
      <c r="BW387" s="93"/>
      <c r="BX387" s="93"/>
      <c r="BY387" s="93"/>
      <c r="BZ387" s="93"/>
      <c r="CA387" s="93"/>
      <c r="CB387" s="93"/>
      <c r="CC387" s="93"/>
      <c r="CD387" s="93"/>
      <c r="CE387" s="93"/>
      <c r="CQ387" s="93" t="s">
        <v>4901</v>
      </c>
      <c r="CS387" s="16"/>
    </row>
    <row r="388" spans="1:97" ht="13.5" customHeight="1" x14ac:dyDescent="0.2">
      <c r="A388" s="16" t="s">
        <v>4512</v>
      </c>
      <c r="B388" s="16" t="str">
        <f t="shared" si="6"/>
        <v>10</v>
      </c>
      <c r="C388" s="16">
        <v>2013</v>
      </c>
      <c r="D388" s="16">
        <v>201310</v>
      </c>
      <c r="E388" s="105"/>
      <c r="F388" s="108">
        <v>41548</v>
      </c>
      <c r="G388" s="85">
        <v>1</v>
      </c>
      <c r="H388" s="85" t="s">
        <v>4463</v>
      </c>
      <c r="I388" s="16" t="s">
        <v>4285</v>
      </c>
      <c r="J388" s="16" t="str">
        <f>+VLOOKUP($I388,Responsable!$A$1:$F$128,2,FALSE)</f>
        <v>ana.alvarez@antioquia.gov.co</v>
      </c>
      <c r="K388" s="16" t="str">
        <f>+VLOOKUP($I388,Responsable!$A$1:$F$128,3,FALSE)</f>
        <v>3217707985-3136236780</v>
      </c>
      <c r="L388" s="16">
        <f>+VLOOKUP($I388,Responsable!$A$1:$F$128,4,FALSE)</f>
        <v>8862</v>
      </c>
      <c r="M388" s="93" t="s">
        <v>104</v>
      </c>
      <c r="N388" s="16" t="str">
        <f>+VLOOKUP($M388,Municipio!$A$1:$F$126,2,FALSE)</f>
        <v>05138</v>
      </c>
      <c r="O388" s="16" t="str">
        <f>+VLOOKUP($M388,Municipio!$A$1:$F$126,3,FALSE)</f>
        <v>Cuenca del Río Sucio</v>
      </c>
      <c r="P388" s="16" t="str">
        <f>+VLOOKUP($M388,Municipio!$A$1:$F$126,4,FALSE)</f>
        <v>Z13</v>
      </c>
      <c r="Q388" s="16" t="str">
        <f>+VLOOKUP($M388,Municipio!$A$1:$F$126,5,FALSE)</f>
        <v>OCCIDENTE</v>
      </c>
      <c r="R388" s="16" t="str">
        <f>+VLOOKUP($M388,Municipio!$A$1:$F$126,6,FALSE)</f>
        <v>R06</v>
      </c>
      <c r="T388" s="16" t="e">
        <f>+VLOOKUP($S388,Vereda!$A$1:$F$126,2,FALSE)</f>
        <v>#N/A</v>
      </c>
      <c r="U388" s="16" t="e">
        <f>+VLOOKUP($S388,Vereda!$A$1:$F$126,3,FALSE)</f>
        <v>#N/A</v>
      </c>
      <c r="Y388" s="85" t="s">
        <v>360</v>
      </c>
      <c r="Z388" s="93" t="s">
        <v>360</v>
      </c>
      <c r="AA388" s="16">
        <f>+VLOOKUP($Y388,Evento!$A$1:$F$128,2,FALSE)</f>
        <v>30</v>
      </c>
      <c r="AB388" s="93">
        <v>5</v>
      </c>
      <c r="AF388" s="93">
        <v>5</v>
      </c>
      <c r="AG388" s="93"/>
      <c r="AY388" s="101" t="s">
        <v>4671</v>
      </c>
      <c r="BB388" s="93"/>
      <c r="BC388" s="93"/>
      <c r="BD388" s="93"/>
      <c r="BE388" s="93"/>
      <c r="BF388" s="93"/>
      <c r="BG388" s="93"/>
      <c r="BH388" s="93"/>
      <c r="BI388" s="93"/>
      <c r="BJ388" s="93">
        <v>311</v>
      </c>
      <c r="BK388" s="93"/>
      <c r="BL388" s="93">
        <v>240</v>
      </c>
      <c r="BM388" s="93"/>
      <c r="BN388" s="93"/>
      <c r="BO388" s="93"/>
      <c r="BP388" s="93"/>
      <c r="BQ388" s="93"/>
      <c r="BR388" s="93"/>
      <c r="BS388" s="93"/>
      <c r="BT388" s="93"/>
      <c r="BU388" s="93"/>
      <c r="BV388" s="93"/>
      <c r="BW388" s="93"/>
      <c r="BX388" s="93"/>
      <c r="BY388" s="93"/>
      <c r="BZ388" s="93"/>
      <c r="CA388" s="93"/>
      <c r="CB388" s="93"/>
      <c r="CC388" s="93"/>
      <c r="CD388" s="93"/>
      <c r="CE388" s="93"/>
      <c r="CQ388" s="93" t="s">
        <v>4902</v>
      </c>
      <c r="CS388" s="16"/>
    </row>
    <row r="389" spans="1:97" ht="13.5" customHeight="1" x14ac:dyDescent="0.2">
      <c r="A389" s="16" t="s">
        <v>4512</v>
      </c>
      <c r="B389" s="16" t="str">
        <f t="shared" si="6"/>
        <v>10</v>
      </c>
      <c r="C389" s="16">
        <v>2013</v>
      </c>
      <c r="D389" s="16">
        <v>201310</v>
      </c>
      <c r="E389" s="105">
        <v>41558</v>
      </c>
      <c r="F389" s="108">
        <v>41557</v>
      </c>
      <c r="G389" s="85">
        <v>1</v>
      </c>
      <c r="H389" s="85" t="s">
        <v>4463</v>
      </c>
      <c r="I389" s="16" t="s">
        <v>4285</v>
      </c>
      <c r="J389" s="16" t="str">
        <f>+VLOOKUP($I389,Responsable!$A$1:$F$128,2,FALSE)</f>
        <v>ana.alvarez@antioquia.gov.co</v>
      </c>
      <c r="K389" s="16" t="str">
        <f>+VLOOKUP($I389,Responsable!$A$1:$F$128,3,FALSE)</f>
        <v>3217707985-3136236780</v>
      </c>
      <c r="L389" s="16">
        <f>+VLOOKUP($I389,Responsable!$A$1:$F$128,4,FALSE)</f>
        <v>8862</v>
      </c>
      <c r="M389" s="93" t="s">
        <v>234</v>
      </c>
      <c r="N389" s="16" t="str">
        <f>+VLOOKUP($M389,Municipio!$A$1:$F$126,2,FALSE)</f>
        <v>05591</v>
      </c>
      <c r="O389" s="16" t="str">
        <f>+VLOOKUP($M389,Municipio!$A$1:$F$126,3,FALSE)</f>
        <v>Ribereña</v>
      </c>
      <c r="P389" s="16" t="str">
        <f>+VLOOKUP($M389,Municipio!$A$1:$F$126,4,FALSE)</f>
        <v>Z06</v>
      </c>
      <c r="Q389" s="16" t="str">
        <f>+VLOOKUP($M389,Municipio!$A$1:$F$126,5,FALSE)</f>
        <v>MAGDALENA MEDIO</v>
      </c>
      <c r="R389" s="16" t="str">
        <f>+VLOOKUP($M389,Municipio!$A$1:$F$126,6,FALSE)</f>
        <v>R03</v>
      </c>
      <c r="T389" s="16" t="e">
        <f>+VLOOKUP($S389,Vereda!$A$1:$F$126,2,FALSE)</f>
        <v>#N/A</v>
      </c>
      <c r="U389" s="16" t="e">
        <f>+VLOOKUP($S389,Vereda!$A$1:$F$126,3,FALSE)</f>
        <v>#N/A</v>
      </c>
      <c r="Y389" s="85" t="s">
        <v>360</v>
      </c>
      <c r="Z389" s="93" t="s">
        <v>360</v>
      </c>
      <c r="AA389" s="16">
        <f>+VLOOKUP($Y389,Evento!$A$1:$F$128,2,FALSE)</f>
        <v>30</v>
      </c>
      <c r="AB389" s="93">
        <v>9</v>
      </c>
      <c r="AF389" s="93">
        <v>9</v>
      </c>
      <c r="AG389" s="93"/>
      <c r="AY389" s="101" t="s">
        <v>4671</v>
      </c>
      <c r="BB389" s="93"/>
      <c r="BC389" s="93">
        <v>9</v>
      </c>
      <c r="BD389" s="93"/>
      <c r="BE389" s="93"/>
      <c r="BF389" s="93"/>
      <c r="BG389" s="93">
        <v>9</v>
      </c>
      <c r="BH389" s="93"/>
      <c r="BI389" s="93"/>
      <c r="BJ389" s="93">
        <v>50</v>
      </c>
      <c r="BK389" s="93"/>
      <c r="BL389" s="93">
        <v>100</v>
      </c>
      <c r="BM389" s="93"/>
      <c r="BN389" s="93"/>
      <c r="BO389" s="93"/>
      <c r="BP389" s="93"/>
      <c r="BQ389" s="93"/>
      <c r="BR389" s="93"/>
      <c r="BS389" s="93"/>
      <c r="BT389" s="93"/>
      <c r="BU389" s="93"/>
      <c r="BV389" s="93"/>
      <c r="BW389" s="93"/>
      <c r="BX389" s="93"/>
      <c r="BY389" s="93"/>
      <c r="BZ389" s="93"/>
      <c r="CA389" s="93"/>
      <c r="CB389" s="93"/>
      <c r="CC389" s="93"/>
      <c r="CD389" s="93"/>
      <c r="CE389" s="93"/>
      <c r="CQ389" s="93" t="s">
        <v>4903</v>
      </c>
      <c r="CS389" s="16"/>
    </row>
    <row r="390" spans="1:97" ht="13.5" customHeight="1" x14ac:dyDescent="0.2">
      <c r="A390" s="16" t="s">
        <v>4512</v>
      </c>
      <c r="B390" s="16" t="str">
        <f t="shared" si="6"/>
        <v>10</v>
      </c>
      <c r="C390" s="16">
        <v>2013</v>
      </c>
      <c r="D390" s="16">
        <v>201310</v>
      </c>
      <c r="E390" s="105">
        <v>41565</v>
      </c>
      <c r="F390" s="108">
        <v>41563</v>
      </c>
      <c r="G390" s="85">
        <v>1</v>
      </c>
      <c r="H390" s="85" t="s">
        <v>4463</v>
      </c>
      <c r="I390" s="16" t="s">
        <v>4285</v>
      </c>
      <c r="J390" s="16" t="str">
        <f>+VLOOKUP($I390,Responsable!$A$1:$F$128,2,FALSE)</f>
        <v>ana.alvarez@antioquia.gov.co</v>
      </c>
      <c r="K390" s="16" t="str">
        <f>+VLOOKUP($I390,Responsable!$A$1:$F$128,3,FALSE)</f>
        <v>3217707985-3136236780</v>
      </c>
      <c r="L390" s="16">
        <f>+VLOOKUP($I390,Responsable!$A$1:$F$128,4,FALSE)</f>
        <v>8862</v>
      </c>
      <c r="M390" s="93" t="s">
        <v>234</v>
      </c>
      <c r="N390" s="16" t="str">
        <f>+VLOOKUP($M390,Municipio!$A$1:$F$126,2,FALSE)</f>
        <v>05591</v>
      </c>
      <c r="O390" s="16" t="str">
        <f>+VLOOKUP($M390,Municipio!$A$1:$F$126,3,FALSE)</f>
        <v>Ribereña</v>
      </c>
      <c r="P390" s="16" t="str">
        <f>+VLOOKUP($M390,Municipio!$A$1:$F$126,4,FALSE)</f>
        <v>Z06</v>
      </c>
      <c r="Q390" s="16" t="str">
        <f>+VLOOKUP($M390,Municipio!$A$1:$F$126,5,FALSE)</f>
        <v>MAGDALENA MEDIO</v>
      </c>
      <c r="R390" s="16" t="str">
        <f>+VLOOKUP($M390,Municipio!$A$1:$F$126,6,FALSE)</f>
        <v>R03</v>
      </c>
      <c r="T390" s="16" t="e">
        <f>+VLOOKUP($S390,Vereda!$A$1:$F$126,2,FALSE)</f>
        <v>#N/A</v>
      </c>
      <c r="U390" s="16" t="e">
        <f>+VLOOKUP($S390,Vereda!$A$1:$F$126,3,FALSE)</f>
        <v>#N/A</v>
      </c>
      <c r="Y390" s="85" t="s">
        <v>360</v>
      </c>
      <c r="Z390" s="93" t="s">
        <v>360</v>
      </c>
      <c r="AA390" s="16">
        <f>+VLOOKUP($Y390,Evento!$A$1:$F$128,2,FALSE)</f>
        <v>30</v>
      </c>
      <c r="AB390" s="93"/>
      <c r="AF390" s="93">
        <v>56</v>
      </c>
      <c r="AG390" s="93"/>
      <c r="AY390" s="101" t="s">
        <v>4671</v>
      </c>
      <c r="BB390" s="93"/>
      <c r="BC390" s="93"/>
      <c r="BD390" s="93"/>
      <c r="BE390" s="93"/>
      <c r="BF390" s="93"/>
      <c r="BG390" s="93"/>
      <c r="BH390" s="93"/>
      <c r="BI390" s="93"/>
      <c r="BJ390" s="93"/>
      <c r="BK390" s="93"/>
      <c r="BL390" s="93">
        <v>650</v>
      </c>
      <c r="BM390" s="93"/>
      <c r="BN390" s="93"/>
      <c r="BO390" s="93"/>
      <c r="BP390" s="93"/>
      <c r="BQ390" s="93"/>
      <c r="BR390" s="93"/>
      <c r="BS390" s="93"/>
      <c r="BT390" s="93"/>
      <c r="BU390" s="93"/>
      <c r="BV390" s="93"/>
      <c r="BW390" s="93"/>
      <c r="BX390" s="93"/>
      <c r="BY390" s="93"/>
      <c r="BZ390" s="93"/>
      <c r="CA390" s="93"/>
      <c r="CB390" s="93"/>
      <c r="CC390" s="93"/>
      <c r="CD390" s="93"/>
      <c r="CE390" s="93"/>
      <c r="CQ390" s="93" t="s">
        <v>4904</v>
      </c>
      <c r="CS390" s="16"/>
    </row>
    <row r="391" spans="1:97" ht="13.5" customHeight="1" x14ac:dyDescent="0.2">
      <c r="A391" s="16" t="s">
        <v>4512</v>
      </c>
      <c r="B391" s="16" t="str">
        <f t="shared" si="6"/>
        <v>10</v>
      </c>
      <c r="C391" s="16">
        <v>2013</v>
      </c>
      <c r="D391" s="16">
        <v>201310</v>
      </c>
      <c r="E391" s="105">
        <v>41570</v>
      </c>
      <c r="F391" s="108">
        <v>41569</v>
      </c>
      <c r="G391" s="85">
        <v>1</v>
      </c>
      <c r="H391" s="85" t="s">
        <v>4463</v>
      </c>
      <c r="I391" s="16" t="s">
        <v>4285</v>
      </c>
      <c r="J391" s="16" t="str">
        <f>+VLOOKUP($I391,Responsable!$A$1:$F$128,2,FALSE)</f>
        <v>ana.alvarez@antioquia.gov.co</v>
      </c>
      <c r="K391" s="16" t="str">
        <f>+VLOOKUP($I391,Responsable!$A$1:$F$128,3,FALSE)</f>
        <v>3217707985-3136236780</v>
      </c>
      <c r="L391" s="16">
        <f>+VLOOKUP($I391,Responsable!$A$1:$F$128,4,FALSE)</f>
        <v>8862</v>
      </c>
      <c r="M391" s="93" t="s">
        <v>234</v>
      </c>
      <c r="N391" s="16" t="str">
        <f>+VLOOKUP($M391,Municipio!$A$1:$F$126,2,FALSE)</f>
        <v>05591</v>
      </c>
      <c r="O391" s="16" t="str">
        <f>+VLOOKUP($M391,Municipio!$A$1:$F$126,3,FALSE)</f>
        <v>Ribereña</v>
      </c>
      <c r="P391" s="16" t="str">
        <f>+VLOOKUP($M391,Municipio!$A$1:$F$126,4,FALSE)</f>
        <v>Z06</v>
      </c>
      <c r="Q391" s="16" t="str">
        <f>+VLOOKUP($M391,Municipio!$A$1:$F$126,5,FALSE)</f>
        <v>MAGDALENA MEDIO</v>
      </c>
      <c r="R391" s="16" t="str">
        <f>+VLOOKUP($M391,Municipio!$A$1:$F$126,6,FALSE)</f>
        <v>R03</v>
      </c>
      <c r="T391" s="16" t="e">
        <f>+VLOOKUP($S391,Vereda!$A$1:$F$126,2,FALSE)</f>
        <v>#N/A</v>
      </c>
      <c r="U391" s="16" t="e">
        <f>+VLOOKUP($S391,Vereda!$A$1:$F$126,3,FALSE)</f>
        <v>#N/A</v>
      </c>
      <c r="Y391" s="16" t="s">
        <v>348</v>
      </c>
      <c r="Z391" s="93" t="s">
        <v>4544</v>
      </c>
      <c r="AA391" s="16">
        <f>+VLOOKUP($Y391,Evento!$A$1:$F$128,2,FALSE)</f>
        <v>18</v>
      </c>
      <c r="AB391" s="93"/>
      <c r="AF391" s="93">
        <v>108</v>
      </c>
      <c r="AG391" s="93"/>
      <c r="AY391" s="101" t="s">
        <v>4671</v>
      </c>
      <c r="BB391" s="93"/>
      <c r="BC391" s="93"/>
      <c r="BD391" s="93"/>
      <c r="BE391" s="93"/>
      <c r="BF391" s="93"/>
      <c r="BG391" s="93"/>
      <c r="BH391" s="93"/>
      <c r="BI391" s="93"/>
      <c r="BJ391" s="93"/>
      <c r="BK391" s="93"/>
      <c r="BL391" s="93"/>
      <c r="BM391" s="93"/>
      <c r="BN391" s="93"/>
      <c r="BO391" s="93"/>
      <c r="BP391" s="93"/>
      <c r="BQ391" s="93"/>
      <c r="BR391" s="93"/>
      <c r="BS391" s="93"/>
      <c r="BT391" s="93"/>
      <c r="BU391" s="93"/>
      <c r="BV391" s="93"/>
      <c r="BW391" s="93"/>
      <c r="BX391" s="93"/>
      <c r="BY391" s="93"/>
      <c r="BZ391" s="93"/>
      <c r="CA391" s="93"/>
      <c r="CB391" s="93"/>
      <c r="CC391" s="93"/>
      <c r="CD391" s="93"/>
      <c r="CE391" s="93"/>
      <c r="CQ391" s="93" t="s">
        <v>4905</v>
      </c>
      <c r="CS391" s="16"/>
    </row>
    <row r="392" spans="1:97" ht="13.5" customHeight="1" x14ac:dyDescent="0.2">
      <c r="A392" s="16" t="s">
        <v>4512</v>
      </c>
      <c r="B392" s="16" t="str">
        <f t="shared" si="6"/>
        <v>10</v>
      </c>
      <c r="C392" s="16">
        <v>2013</v>
      </c>
      <c r="D392" s="16">
        <v>201310</v>
      </c>
      <c r="E392" s="105">
        <v>41569</v>
      </c>
      <c r="F392" s="93"/>
      <c r="G392" s="85">
        <v>1</v>
      </c>
      <c r="H392" s="85" t="s">
        <v>4463</v>
      </c>
      <c r="I392" s="16" t="s">
        <v>4285</v>
      </c>
      <c r="J392" s="16" t="str">
        <f>+VLOOKUP($I392,Responsable!$A$1:$F$128,2,FALSE)</f>
        <v>ana.alvarez@antioquia.gov.co</v>
      </c>
      <c r="K392" s="16" t="str">
        <f>+VLOOKUP($I392,Responsable!$A$1:$F$128,3,FALSE)</f>
        <v>3217707985-3136236780</v>
      </c>
      <c r="L392" s="16">
        <f>+VLOOKUP($I392,Responsable!$A$1:$F$128,4,FALSE)</f>
        <v>8862</v>
      </c>
      <c r="M392" s="93" t="s">
        <v>106</v>
      </c>
      <c r="N392" s="16" t="str">
        <f>+VLOOKUP($M392,Municipio!$A$1:$F$126,2,FALSE)</f>
        <v>05142</v>
      </c>
      <c r="O392" s="16" t="str">
        <f>+VLOOKUP($M392,Municipio!$A$1:$F$126,3,FALSE)</f>
        <v>Nus</v>
      </c>
      <c r="P392" s="16" t="str">
        <f>+VLOOKUP($M392,Municipio!$A$1:$F$126,4,FALSE)</f>
        <v>Z05</v>
      </c>
      <c r="Q392" s="16" t="str">
        <f>+VLOOKUP($M392,Municipio!$A$1:$F$126,5,FALSE)</f>
        <v>MAGDALENA MEDIO</v>
      </c>
      <c r="R392" s="16" t="str">
        <f>+VLOOKUP($M392,Municipio!$A$1:$F$126,6,FALSE)</f>
        <v>R03</v>
      </c>
      <c r="T392" s="16" t="e">
        <f>+VLOOKUP($S392,Vereda!$A$1:$F$126,2,FALSE)</f>
        <v>#N/A</v>
      </c>
      <c r="U392" s="16" t="e">
        <f>+VLOOKUP($S392,Vereda!$A$1:$F$126,3,FALSE)</f>
        <v>#N/A</v>
      </c>
      <c r="Y392" s="16" t="s">
        <v>349</v>
      </c>
      <c r="Z392" s="93" t="s">
        <v>349</v>
      </c>
      <c r="AA392" s="16">
        <f>+VLOOKUP($Y392,Evento!$A$1:$F$128,2,FALSE)</f>
        <v>19</v>
      </c>
      <c r="AB392" s="93"/>
      <c r="AF392" s="93"/>
      <c r="AG392" s="93"/>
      <c r="AY392" s="101">
        <v>201300442513</v>
      </c>
      <c r="BB392" s="93"/>
      <c r="BC392" s="93"/>
      <c r="BD392" s="93"/>
      <c r="BE392" s="93"/>
      <c r="BF392" s="93"/>
      <c r="BG392" s="93"/>
      <c r="BH392" s="93"/>
      <c r="BI392" s="93"/>
      <c r="BJ392" s="93"/>
      <c r="BK392" s="93"/>
      <c r="BL392" s="93"/>
      <c r="BM392" s="93"/>
      <c r="BN392" s="93"/>
      <c r="BO392" s="93"/>
      <c r="BP392" s="93"/>
      <c r="BQ392" s="93"/>
      <c r="BR392" s="93"/>
      <c r="BS392" s="93"/>
      <c r="BT392" s="93"/>
      <c r="BU392" s="93"/>
      <c r="BV392" s="93"/>
      <c r="BW392" s="93"/>
      <c r="BX392" s="93"/>
      <c r="BY392" s="93"/>
      <c r="BZ392" s="93"/>
      <c r="CA392" s="93"/>
      <c r="CB392" s="93"/>
      <c r="CC392" s="93"/>
      <c r="CD392" s="93"/>
      <c r="CE392" s="93"/>
      <c r="CQ392" s="93" t="s">
        <v>4906</v>
      </c>
      <c r="CS392" s="16"/>
    </row>
    <row r="393" spans="1:97" ht="13.5" customHeight="1" x14ac:dyDescent="0.2">
      <c r="A393" s="16" t="s">
        <v>4511</v>
      </c>
      <c r="B393" s="16" t="str">
        <f t="shared" si="6"/>
        <v>09</v>
      </c>
      <c r="C393" s="16">
        <v>2013</v>
      </c>
      <c r="D393" s="16">
        <v>201309</v>
      </c>
      <c r="E393" s="105">
        <v>41547</v>
      </c>
      <c r="F393" s="109" t="s">
        <v>5000</v>
      </c>
      <c r="G393" s="85">
        <v>1</v>
      </c>
      <c r="H393" s="85" t="s">
        <v>4463</v>
      </c>
      <c r="I393" s="16" t="s">
        <v>4285</v>
      </c>
      <c r="J393" s="16" t="str">
        <f>+VLOOKUP($I393,Responsable!$A$1:$F$128,2,FALSE)</f>
        <v>ana.alvarez@antioquia.gov.co</v>
      </c>
      <c r="K393" s="16" t="str">
        <f>+VLOOKUP($I393,Responsable!$A$1:$F$128,3,FALSE)</f>
        <v>3217707985-3136236780</v>
      </c>
      <c r="L393" s="16">
        <f>+VLOOKUP($I393,Responsable!$A$1:$F$128,4,FALSE)</f>
        <v>8862</v>
      </c>
      <c r="M393" s="93" t="s">
        <v>248</v>
      </c>
      <c r="N393" s="16" t="str">
        <f>+VLOOKUP($M393,Municipio!$A$1:$F$126,2,FALSE)</f>
        <v>05647</v>
      </c>
      <c r="O393" s="16" t="str">
        <f>+VLOOKUP($M393,Municipio!$A$1:$F$126,3,FALSE)</f>
        <v>Río Cauca</v>
      </c>
      <c r="P393" s="16" t="str">
        <f>+VLOOKUP($M393,Municipio!$A$1:$F$126,4,FALSE)</f>
        <v>Z12</v>
      </c>
      <c r="Q393" s="16" t="str">
        <f>+VLOOKUP($M393,Municipio!$A$1:$F$126,5,FALSE)</f>
        <v>NORTE</v>
      </c>
      <c r="R393" s="16" t="str">
        <f>+VLOOKUP($M393,Municipio!$A$1:$F$126,6,FALSE)</f>
        <v>R05</v>
      </c>
      <c r="T393" s="16" t="e">
        <f>+VLOOKUP($S393,Vereda!$A$1:$F$126,2,FALSE)</f>
        <v>#N/A</v>
      </c>
      <c r="U393" s="16" t="e">
        <f>+VLOOKUP($S393,Vereda!$A$1:$F$126,3,FALSE)</f>
        <v>#N/A</v>
      </c>
      <c r="Y393" s="16" t="s">
        <v>357</v>
      </c>
      <c r="Z393" s="93" t="s">
        <v>4613</v>
      </c>
      <c r="AA393" s="16">
        <f>+VLOOKUP($Y393,Evento!$A$1:$F$128,2,FALSE)</f>
        <v>27</v>
      </c>
      <c r="AB393" s="93">
        <v>10</v>
      </c>
      <c r="AF393" s="93">
        <v>10</v>
      </c>
      <c r="AG393" s="93"/>
      <c r="AY393" s="101" t="s">
        <v>4671</v>
      </c>
      <c r="BB393" s="93"/>
      <c r="BC393" s="93"/>
      <c r="BD393" s="93"/>
      <c r="BE393" s="93"/>
      <c r="BF393" s="93"/>
      <c r="BG393" s="93"/>
      <c r="BH393" s="93"/>
      <c r="BI393" s="93"/>
      <c r="BJ393" s="93">
        <v>34</v>
      </c>
      <c r="BK393" s="93"/>
      <c r="BL393" s="93">
        <v>165</v>
      </c>
      <c r="BM393" s="93"/>
      <c r="BN393" s="93"/>
      <c r="BO393" s="93"/>
      <c r="BP393" s="93"/>
      <c r="BQ393" s="93"/>
      <c r="BR393" s="93"/>
      <c r="BS393" s="93"/>
      <c r="BT393" s="93"/>
      <c r="BU393" s="93"/>
      <c r="BV393" s="93"/>
      <c r="BW393" s="93"/>
      <c r="BX393" s="93"/>
      <c r="BY393" s="93"/>
      <c r="BZ393" s="93"/>
      <c r="CA393" s="93"/>
      <c r="CB393" s="93"/>
      <c r="CC393" s="93"/>
      <c r="CD393" s="93"/>
      <c r="CE393" s="93"/>
      <c r="CQ393" s="93" t="s">
        <v>4907</v>
      </c>
      <c r="CS393" s="16"/>
    </row>
    <row r="394" spans="1:97" ht="13.5" customHeight="1" x14ac:dyDescent="0.2">
      <c r="A394" s="16" t="s">
        <v>4513</v>
      </c>
      <c r="B394" s="16" t="str">
        <f t="shared" si="6"/>
        <v>11</v>
      </c>
      <c r="C394" s="16">
        <v>2013</v>
      </c>
      <c r="D394" s="16">
        <v>201311</v>
      </c>
      <c r="E394" s="105"/>
      <c r="F394" s="93"/>
      <c r="G394" s="85">
        <v>1</v>
      </c>
      <c r="H394" s="85" t="s">
        <v>4463</v>
      </c>
      <c r="I394" s="16" t="s">
        <v>4285</v>
      </c>
      <c r="J394" s="16" t="str">
        <f>+VLOOKUP($I394,Responsable!$A$1:$F$128,2,FALSE)</f>
        <v>ana.alvarez@antioquia.gov.co</v>
      </c>
      <c r="K394" s="16" t="str">
        <f>+VLOOKUP($I394,Responsable!$A$1:$F$128,3,FALSE)</f>
        <v>3217707985-3136236780</v>
      </c>
      <c r="L394" s="16">
        <f>+VLOOKUP($I394,Responsable!$A$1:$F$128,4,FALSE)</f>
        <v>8862</v>
      </c>
      <c r="M394" s="93" t="s">
        <v>74</v>
      </c>
      <c r="N394" s="16" t="str">
        <f>+VLOOKUP($M394,Municipio!$A$1:$F$126,2,FALSE)</f>
        <v>05088</v>
      </c>
      <c r="O394" s="16" t="str">
        <f>+VLOOKUP($M394,Municipio!$A$1:$F$126,3,FALSE)</f>
        <v xml:space="preserve">Norte </v>
      </c>
      <c r="P394" s="16" t="str">
        <f>+VLOOKUP($M394,Municipio!$A$1:$F$126,4,FALSE)</f>
        <v>Z02</v>
      </c>
      <c r="Q394" s="16" t="str">
        <f>+VLOOKUP($M394,Municipio!$A$1:$F$126,5,FALSE)</f>
        <v>VALLE DE ABURRÁ</v>
      </c>
      <c r="R394" s="16" t="str">
        <f>+VLOOKUP($M394,Municipio!$A$1:$F$126,6,FALSE)</f>
        <v>R01</v>
      </c>
      <c r="T394" s="16" t="e">
        <f>+VLOOKUP($S394,Vereda!$A$1:$F$126,2,FALSE)</f>
        <v>#N/A</v>
      </c>
      <c r="U394" s="16" t="e">
        <f>+VLOOKUP($S394,Vereda!$A$1:$F$126,3,FALSE)</f>
        <v>#N/A</v>
      </c>
      <c r="Y394" s="16" t="s">
        <v>4429</v>
      </c>
      <c r="Z394" s="93"/>
      <c r="AA394" s="16">
        <f>+VLOOKUP($Y394,Evento!$A$1:$F$128,2,FALSE)</f>
        <v>39</v>
      </c>
      <c r="AB394" s="93"/>
      <c r="AF394" s="93"/>
      <c r="AG394" s="93"/>
      <c r="AY394" s="101" t="s">
        <v>4671</v>
      </c>
      <c r="BB394" s="93"/>
      <c r="BC394" s="93"/>
      <c r="BD394" s="93"/>
      <c r="BE394" s="93"/>
      <c r="BF394" s="93"/>
      <c r="BG394" s="93"/>
      <c r="BH394" s="93"/>
      <c r="BI394" s="93"/>
      <c r="BJ394" s="93"/>
      <c r="BK394" s="93"/>
      <c r="BL394" s="93"/>
      <c r="BM394" s="93"/>
      <c r="BN394" s="93"/>
      <c r="BO394" s="93"/>
      <c r="BP394" s="93"/>
      <c r="BQ394" s="93"/>
      <c r="BR394" s="93"/>
      <c r="BS394" s="93"/>
      <c r="BT394" s="93"/>
      <c r="BU394" s="93"/>
      <c r="BV394" s="93"/>
      <c r="BW394" s="93"/>
      <c r="BX394" s="93"/>
      <c r="BY394" s="93"/>
      <c r="BZ394" s="93"/>
      <c r="CA394" s="93"/>
      <c r="CB394" s="93"/>
      <c r="CC394" s="93"/>
      <c r="CD394" s="93"/>
      <c r="CE394" s="93"/>
      <c r="CQ394" s="93" t="s">
        <v>4908</v>
      </c>
      <c r="CS394" s="16"/>
    </row>
    <row r="395" spans="1:97" ht="13.5" customHeight="1" x14ac:dyDescent="0.2">
      <c r="A395" s="16" t="s">
        <v>4513</v>
      </c>
      <c r="B395" s="16" t="str">
        <f t="shared" si="6"/>
        <v>11</v>
      </c>
      <c r="C395" s="16">
        <v>2013</v>
      </c>
      <c r="D395" s="16">
        <v>201311</v>
      </c>
      <c r="E395" s="105">
        <v>41584</v>
      </c>
      <c r="F395" s="93"/>
      <c r="G395" s="85">
        <v>1</v>
      </c>
      <c r="H395" s="85" t="s">
        <v>4463</v>
      </c>
      <c r="I395" s="16" t="s">
        <v>4285</v>
      </c>
      <c r="J395" s="16" t="str">
        <f>+VLOOKUP($I395,Responsable!$A$1:$F$128,2,FALSE)</f>
        <v>ana.alvarez@antioquia.gov.co</v>
      </c>
      <c r="K395" s="16" t="str">
        <f>+VLOOKUP($I395,Responsable!$A$1:$F$128,3,FALSE)</f>
        <v>3217707985-3136236780</v>
      </c>
      <c r="L395" s="16">
        <f>+VLOOKUP($I395,Responsable!$A$1:$F$128,4,FALSE)</f>
        <v>8862</v>
      </c>
      <c r="M395" s="93" t="s">
        <v>74</v>
      </c>
      <c r="N395" s="16" t="str">
        <f>+VLOOKUP($M395,Municipio!$A$1:$F$126,2,FALSE)</f>
        <v>05088</v>
      </c>
      <c r="O395" s="16" t="str">
        <f>+VLOOKUP($M395,Municipio!$A$1:$F$126,3,FALSE)</f>
        <v xml:space="preserve">Norte </v>
      </c>
      <c r="P395" s="16" t="str">
        <f>+VLOOKUP($M395,Municipio!$A$1:$F$126,4,FALSE)</f>
        <v>Z02</v>
      </c>
      <c r="Q395" s="16" t="str">
        <f>+VLOOKUP($M395,Municipio!$A$1:$F$126,5,FALSE)</f>
        <v>VALLE DE ABURRÁ</v>
      </c>
      <c r="R395" s="16" t="str">
        <f>+VLOOKUP($M395,Municipio!$A$1:$F$126,6,FALSE)</f>
        <v>R01</v>
      </c>
      <c r="T395" s="16" t="e">
        <f>+VLOOKUP($S395,Vereda!$A$1:$F$126,2,FALSE)</f>
        <v>#N/A</v>
      </c>
      <c r="U395" s="16" t="e">
        <f>+VLOOKUP($S395,Vereda!$A$1:$F$126,3,FALSE)</f>
        <v>#N/A</v>
      </c>
      <c r="Y395" s="16" t="s">
        <v>337</v>
      </c>
      <c r="Z395" s="93" t="s">
        <v>337</v>
      </c>
      <c r="AA395" s="16">
        <f>+VLOOKUP($Y395,Evento!$A$1:$F$128,2,FALSE)</f>
        <v>7</v>
      </c>
      <c r="AB395" s="93"/>
      <c r="AF395" s="93"/>
      <c r="AG395" s="93"/>
      <c r="AY395" s="101">
        <v>201300466042</v>
      </c>
      <c r="BB395" s="93"/>
      <c r="BC395" s="93"/>
      <c r="BD395" s="93"/>
      <c r="BE395" s="93"/>
      <c r="BF395" s="93"/>
      <c r="BG395" s="93"/>
      <c r="BH395" s="93"/>
      <c r="BI395" s="93"/>
      <c r="BJ395" s="93"/>
      <c r="BK395" s="93"/>
      <c r="BL395" s="93"/>
      <c r="BM395" s="93"/>
      <c r="BN395" s="93"/>
      <c r="BO395" s="93"/>
      <c r="BP395" s="93"/>
      <c r="BQ395" s="93"/>
      <c r="BR395" s="93"/>
      <c r="BS395" s="93"/>
      <c r="BT395" s="93"/>
      <c r="BU395" s="93"/>
      <c r="BV395" s="93"/>
      <c r="BW395" s="93"/>
      <c r="BX395" s="93"/>
      <c r="BY395" s="93"/>
      <c r="BZ395" s="93"/>
      <c r="CA395" s="93"/>
      <c r="CB395" s="93"/>
      <c r="CC395" s="93"/>
      <c r="CD395" s="93"/>
      <c r="CE395" s="93"/>
      <c r="CQ395" s="93" t="s">
        <v>4909</v>
      </c>
      <c r="CS395" s="16"/>
    </row>
    <row r="396" spans="1:97" ht="13.5" customHeight="1" x14ac:dyDescent="0.2">
      <c r="A396" s="16" t="s">
        <v>4513</v>
      </c>
      <c r="B396" s="16" t="str">
        <f t="shared" si="6"/>
        <v>11</v>
      </c>
      <c r="C396" s="16">
        <v>2013</v>
      </c>
      <c r="D396" s="16">
        <v>201311</v>
      </c>
      <c r="E396" s="105">
        <v>41598</v>
      </c>
      <c r="F396" s="108">
        <v>41593</v>
      </c>
      <c r="G396" s="85">
        <v>1</v>
      </c>
      <c r="H396" s="85" t="s">
        <v>4463</v>
      </c>
      <c r="I396" s="16" t="s">
        <v>4285</v>
      </c>
      <c r="J396" s="16" t="str">
        <f>+VLOOKUP($I396,Responsable!$A$1:$F$128,2,FALSE)</f>
        <v>ana.alvarez@antioquia.gov.co</v>
      </c>
      <c r="K396" s="16" t="str">
        <f>+VLOOKUP($I396,Responsable!$A$1:$F$128,3,FALSE)</f>
        <v>3217707985-3136236780</v>
      </c>
      <c r="L396" s="16">
        <f>+VLOOKUP($I396,Responsable!$A$1:$F$128,4,FALSE)</f>
        <v>8862</v>
      </c>
      <c r="M396" s="93" t="s">
        <v>278</v>
      </c>
      <c r="N396" s="16" t="str">
        <f>+VLOOKUP($M396,Municipio!$A$1:$F$126,2,FALSE)</f>
        <v>05690</v>
      </c>
      <c r="O396" s="16" t="str">
        <f>+VLOOKUP($M396,Municipio!$A$1:$F$126,3,FALSE)</f>
        <v>Nus</v>
      </c>
      <c r="P396" s="16" t="str">
        <f>+VLOOKUP($M396,Municipio!$A$1:$F$126,4,FALSE)</f>
        <v>Z05</v>
      </c>
      <c r="Q396" s="16" t="str">
        <f>+VLOOKUP($M396,Municipio!$A$1:$F$126,5,FALSE)</f>
        <v>NORDESTE</v>
      </c>
      <c r="R396" s="16" t="str">
        <f>+VLOOKUP($M396,Municipio!$A$1:$F$126,6,FALSE)</f>
        <v>R04</v>
      </c>
      <c r="T396" s="16" t="e">
        <f>+VLOOKUP($S396,Vereda!$A$1:$F$126,2,FALSE)</f>
        <v>#N/A</v>
      </c>
      <c r="U396" s="16" t="e">
        <f>+VLOOKUP($S396,Vereda!$A$1:$F$126,3,FALSE)</f>
        <v>#N/A</v>
      </c>
      <c r="Y396" s="16" t="s">
        <v>337</v>
      </c>
      <c r="Z396" s="93" t="s">
        <v>337</v>
      </c>
      <c r="AA396" s="16">
        <f>+VLOOKUP($Y396,Evento!$A$1:$F$128,2,FALSE)</f>
        <v>7</v>
      </c>
      <c r="AB396" s="93">
        <v>1</v>
      </c>
      <c r="AF396" s="93">
        <v>1</v>
      </c>
      <c r="AG396" s="93"/>
      <c r="AY396" s="101">
        <v>201300490105</v>
      </c>
      <c r="BB396" s="93"/>
      <c r="BC396" s="93"/>
      <c r="BD396" s="93"/>
      <c r="BE396" s="93">
        <v>30</v>
      </c>
      <c r="BF396" s="93"/>
      <c r="BG396" s="93"/>
      <c r="BH396" s="93"/>
      <c r="BI396" s="93"/>
      <c r="BJ396" s="93"/>
      <c r="BK396" s="93"/>
      <c r="BL396" s="93"/>
      <c r="BM396" s="93"/>
      <c r="BN396" s="93"/>
      <c r="BO396" s="93"/>
      <c r="BP396" s="93"/>
      <c r="BQ396" s="93"/>
      <c r="BR396" s="93"/>
      <c r="BS396" s="93"/>
      <c r="BT396" s="93"/>
      <c r="BU396" s="93"/>
      <c r="BV396" s="93"/>
      <c r="BW396" s="93"/>
      <c r="BX396" s="93"/>
      <c r="BY396" s="93"/>
      <c r="BZ396" s="93"/>
      <c r="CA396" s="93"/>
      <c r="CB396" s="93"/>
      <c r="CC396" s="93"/>
      <c r="CD396" s="93"/>
      <c r="CE396" s="93"/>
      <c r="CQ396" s="93" t="s">
        <v>4910</v>
      </c>
      <c r="CS396" s="16"/>
    </row>
    <row r="397" spans="1:97" ht="13.5" customHeight="1" x14ac:dyDescent="0.2">
      <c r="A397" s="16" t="s">
        <v>4513</v>
      </c>
      <c r="B397" s="16" t="str">
        <f t="shared" si="6"/>
        <v>11</v>
      </c>
      <c r="C397" s="16">
        <v>2013</v>
      </c>
      <c r="D397" s="16">
        <v>201311</v>
      </c>
      <c r="E397" s="105"/>
      <c r="F397" s="93"/>
      <c r="G397" s="85">
        <v>1</v>
      </c>
      <c r="H397" s="85" t="s">
        <v>4463</v>
      </c>
      <c r="I397" s="16" t="s">
        <v>4285</v>
      </c>
      <c r="J397" s="16" t="str">
        <f>+VLOOKUP($I397,Responsable!$A$1:$F$128,2,FALSE)</f>
        <v>ana.alvarez@antioquia.gov.co</v>
      </c>
      <c r="K397" s="16" t="str">
        <f>+VLOOKUP($I397,Responsable!$A$1:$F$128,3,FALSE)</f>
        <v>3217707985-3136236780</v>
      </c>
      <c r="L397" s="16">
        <f>+VLOOKUP($I397,Responsable!$A$1:$F$128,4,FALSE)</f>
        <v>8862</v>
      </c>
      <c r="M397" s="93"/>
      <c r="N397" s="16" t="e">
        <f>+VLOOKUP($M397,Municipio!$A$1:$F$126,2,FALSE)</f>
        <v>#N/A</v>
      </c>
      <c r="O397" s="16" t="e">
        <f>+VLOOKUP($M397,Municipio!$A$1:$F$126,3,FALSE)</f>
        <v>#N/A</v>
      </c>
      <c r="P397" s="16" t="e">
        <f>+VLOOKUP($M397,Municipio!$A$1:$F$126,4,FALSE)</f>
        <v>#N/A</v>
      </c>
      <c r="Q397" s="16" t="e">
        <f>+VLOOKUP($M397,Municipio!$A$1:$F$126,5,FALSE)</f>
        <v>#N/A</v>
      </c>
      <c r="R397" s="16" t="e">
        <f>+VLOOKUP($M397,Municipio!$A$1:$F$126,6,FALSE)</f>
        <v>#N/A</v>
      </c>
      <c r="T397" s="16" t="e">
        <f>+VLOOKUP($S397,Vereda!$A$1:$F$126,2,FALSE)</f>
        <v>#N/A</v>
      </c>
      <c r="U397" s="16" t="e">
        <f>+VLOOKUP($S397,Vereda!$A$1:$F$126,3,FALSE)</f>
        <v>#N/A</v>
      </c>
      <c r="Y397" s="16" t="s">
        <v>4429</v>
      </c>
      <c r="Z397" s="93"/>
      <c r="AA397" s="16">
        <f>+VLOOKUP($Y397,Evento!$A$1:$F$128,2,FALSE)</f>
        <v>39</v>
      </c>
      <c r="AB397" s="93"/>
      <c r="AF397" s="93"/>
      <c r="AG397" s="93"/>
      <c r="AY397" s="101" t="s">
        <v>4911</v>
      </c>
      <c r="BB397" s="93"/>
      <c r="BC397" s="93"/>
      <c r="BD397" s="93"/>
      <c r="BE397" s="93"/>
      <c r="BF397" s="93"/>
      <c r="BG397" s="93"/>
      <c r="BH397" s="93"/>
      <c r="BI397" s="93"/>
      <c r="BJ397" s="93"/>
      <c r="BK397" s="93"/>
      <c r="BL397" s="93"/>
      <c r="BM397" s="93"/>
      <c r="BN397" s="93"/>
      <c r="BO397" s="93"/>
      <c r="BP397" s="93"/>
      <c r="BQ397" s="93"/>
      <c r="BR397" s="93"/>
      <c r="BS397" s="93"/>
      <c r="BT397" s="93"/>
      <c r="BU397" s="93"/>
      <c r="BV397" s="93"/>
      <c r="BW397" s="93"/>
      <c r="BX397" s="93"/>
      <c r="BY397" s="93"/>
      <c r="BZ397" s="93"/>
      <c r="CA397" s="93"/>
      <c r="CB397" s="93"/>
      <c r="CC397" s="93"/>
      <c r="CD397" s="93"/>
      <c r="CE397" s="93"/>
      <c r="CQ397" s="93" t="s">
        <v>4912</v>
      </c>
      <c r="CS397" s="16"/>
    </row>
    <row r="398" spans="1:97" ht="13.5" customHeight="1" x14ac:dyDescent="0.2">
      <c r="A398" s="16" t="s">
        <v>4513</v>
      </c>
      <c r="B398" s="16" t="str">
        <f t="shared" si="6"/>
        <v>11</v>
      </c>
      <c r="C398" s="16">
        <v>2013</v>
      </c>
      <c r="D398" s="16">
        <v>201311</v>
      </c>
      <c r="E398" s="105">
        <v>41586</v>
      </c>
      <c r="F398" s="108">
        <v>41585</v>
      </c>
      <c r="G398" s="85">
        <v>1</v>
      </c>
      <c r="H398" s="85" t="s">
        <v>4463</v>
      </c>
      <c r="I398" s="16" t="s">
        <v>4285</v>
      </c>
      <c r="J398" s="16" t="str">
        <f>+VLOOKUP($I398,Responsable!$A$1:$F$128,2,FALSE)</f>
        <v>ana.alvarez@antioquia.gov.co</v>
      </c>
      <c r="K398" s="16" t="str">
        <f>+VLOOKUP($I398,Responsable!$A$1:$F$128,3,FALSE)</f>
        <v>3217707985-3136236780</v>
      </c>
      <c r="L398" s="16">
        <f>+VLOOKUP($I398,Responsable!$A$1:$F$128,4,FALSE)</f>
        <v>8862</v>
      </c>
      <c r="M398" s="93" t="s">
        <v>74</v>
      </c>
      <c r="N398" s="16" t="str">
        <f>+VLOOKUP($M398,Municipio!$A$1:$F$126,2,FALSE)</f>
        <v>05088</v>
      </c>
      <c r="O398" s="16" t="str">
        <f>+VLOOKUP($M398,Municipio!$A$1:$F$126,3,FALSE)</f>
        <v xml:space="preserve">Norte </v>
      </c>
      <c r="P398" s="16" t="str">
        <f>+VLOOKUP($M398,Municipio!$A$1:$F$126,4,FALSE)</f>
        <v>Z02</v>
      </c>
      <c r="Q398" s="16" t="str">
        <f>+VLOOKUP($M398,Municipio!$A$1:$F$126,5,FALSE)</f>
        <v>VALLE DE ABURRÁ</v>
      </c>
      <c r="R398" s="16" t="str">
        <f>+VLOOKUP($M398,Municipio!$A$1:$F$126,6,FALSE)</f>
        <v>R01</v>
      </c>
      <c r="T398" s="16" t="e">
        <f>+VLOOKUP($S398,Vereda!$A$1:$F$126,2,FALSE)</f>
        <v>#N/A</v>
      </c>
      <c r="U398" s="16" t="e">
        <f>+VLOOKUP($S398,Vereda!$A$1:$F$126,3,FALSE)</f>
        <v>#N/A</v>
      </c>
      <c r="Y398" s="16" t="s">
        <v>4541</v>
      </c>
      <c r="Z398" s="93" t="s">
        <v>4541</v>
      </c>
      <c r="AA398" s="16">
        <f>+VLOOKUP($Y398,Evento!$A$1:$F$128,2,FALSE)</f>
        <v>4</v>
      </c>
      <c r="AB398" s="93">
        <v>8</v>
      </c>
      <c r="AF398" s="93">
        <v>6</v>
      </c>
      <c r="AG398" s="93"/>
      <c r="AY398" s="101" t="s">
        <v>4671</v>
      </c>
      <c r="BB398" s="93"/>
      <c r="BC398" s="93">
        <v>3</v>
      </c>
      <c r="BD398" s="93"/>
      <c r="BE398" s="93">
        <v>3</v>
      </c>
      <c r="BF398" s="93"/>
      <c r="BG398" s="93"/>
      <c r="BH398" s="93"/>
      <c r="BI398" s="93"/>
      <c r="BJ398" s="93"/>
      <c r="BK398" s="93"/>
      <c r="BL398" s="93"/>
      <c r="BM398" s="93"/>
      <c r="BN398" s="93"/>
      <c r="BO398" s="93"/>
      <c r="BP398" s="93"/>
      <c r="BQ398" s="93"/>
      <c r="BR398" s="93"/>
      <c r="BS398" s="93"/>
      <c r="BT398" s="93"/>
      <c r="BU398" s="93"/>
      <c r="BV398" s="93"/>
      <c r="BW398" s="93"/>
      <c r="BX398" s="93"/>
      <c r="BY398" s="93"/>
      <c r="BZ398" s="93"/>
      <c r="CA398" s="93"/>
      <c r="CB398" s="93"/>
      <c r="CC398" s="93"/>
      <c r="CD398" s="93"/>
      <c r="CE398" s="93"/>
      <c r="CQ398" s="93" t="s">
        <v>4913</v>
      </c>
      <c r="CS398" s="16"/>
    </row>
    <row r="399" spans="1:97" ht="13.5" customHeight="1" x14ac:dyDescent="0.2">
      <c r="A399" s="16" t="s">
        <v>4513</v>
      </c>
      <c r="B399" s="16" t="str">
        <f t="shared" si="6"/>
        <v>11</v>
      </c>
      <c r="C399" s="16">
        <v>2013</v>
      </c>
      <c r="D399" s="16">
        <v>201311</v>
      </c>
      <c r="E399" s="105">
        <v>41583</v>
      </c>
      <c r="F399" s="108"/>
      <c r="G399" s="85">
        <v>1</v>
      </c>
      <c r="H399" s="85" t="s">
        <v>4463</v>
      </c>
      <c r="I399" s="16" t="s">
        <v>4285</v>
      </c>
      <c r="J399" s="16" t="str">
        <f>+VLOOKUP($I399,Responsable!$A$1:$F$128,2,FALSE)</f>
        <v>ana.alvarez@antioquia.gov.co</v>
      </c>
      <c r="K399" s="16" t="str">
        <f>+VLOOKUP($I399,Responsable!$A$1:$F$128,3,FALSE)</f>
        <v>3217707985-3136236780</v>
      </c>
      <c r="L399" s="16">
        <f>+VLOOKUP($I399,Responsable!$A$1:$F$128,4,FALSE)</f>
        <v>8862</v>
      </c>
      <c r="M399" s="93" t="s">
        <v>74</v>
      </c>
      <c r="N399" s="16" t="str">
        <f>+VLOOKUP($M399,Municipio!$A$1:$F$126,2,FALSE)</f>
        <v>05088</v>
      </c>
      <c r="O399" s="16" t="str">
        <f>+VLOOKUP($M399,Municipio!$A$1:$F$126,3,FALSE)</f>
        <v xml:space="preserve">Norte </v>
      </c>
      <c r="P399" s="16" t="str">
        <f>+VLOOKUP($M399,Municipio!$A$1:$F$126,4,FALSE)</f>
        <v>Z02</v>
      </c>
      <c r="Q399" s="16" t="str">
        <f>+VLOOKUP($M399,Municipio!$A$1:$F$126,5,FALSE)</f>
        <v>VALLE DE ABURRÁ</v>
      </c>
      <c r="R399" s="16" t="str">
        <f>+VLOOKUP($M399,Municipio!$A$1:$F$126,6,FALSE)</f>
        <v>R01</v>
      </c>
      <c r="T399" s="16" t="e">
        <f>+VLOOKUP($S399,Vereda!$A$1:$F$126,2,FALSE)</f>
        <v>#N/A</v>
      </c>
      <c r="U399" s="16" t="e">
        <f>+VLOOKUP($S399,Vereda!$A$1:$F$126,3,FALSE)</f>
        <v>#N/A</v>
      </c>
      <c r="Y399" s="16" t="s">
        <v>4429</v>
      </c>
      <c r="Z399" s="93" t="s">
        <v>4614</v>
      </c>
      <c r="AA399" s="16">
        <f>+VLOOKUP($Y399,Evento!$A$1:$F$128,2,FALSE)</f>
        <v>39</v>
      </c>
      <c r="AB399" s="93"/>
      <c r="AF399" s="93"/>
      <c r="AG399" s="93"/>
      <c r="AY399" s="101">
        <v>201300464518</v>
      </c>
      <c r="BB399" s="93"/>
      <c r="BC399" s="93"/>
      <c r="BD399" s="93"/>
      <c r="BE399" s="93"/>
      <c r="BF399" s="93"/>
      <c r="BG399" s="93"/>
      <c r="BH399" s="93"/>
      <c r="BI399" s="93"/>
      <c r="BJ399" s="93"/>
      <c r="BK399" s="93"/>
      <c r="BL399" s="93"/>
      <c r="BM399" s="93"/>
      <c r="BN399" s="93"/>
      <c r="BO399" s="93"/>
      <c r="BP399" s="93"/>
      <c r="BQ399" s="93"/>
      <c r="BR399" s="93"/>
      <c r="BS399" s="93"/>
      <c r="BT399" s="93"/>
      <c r="BU399" s="93"/>
      <c r="BV399" s="93"/>
      <c r="BW399" s="93"/>
      <c r="BX399" s="93"/>
      <c r="BY399" s="93"/>
      <c r="BZ399" s="93"/>
      <c r="CA399" s="93"/>
      <c r="CB399" s="93"/>
      <c r="CC399" s="93"/>
      <c r="CD399" s="93"/>
      <c r="CE399" s="93"/>
      <c r="CQ399" s="93" t="s">
        <v>4914</v>
      </c>
      <c r="CS399" s="16"/>
    </row>
    <row r="400" spans="1:97" ht="13.5" customHeight="1" x14ac:dyDescent="0.2">
      <c r="A400" s="16" t="s">
        <v>4513</v>
      </c>
      <c r="B400" s="16" t="str">
        <f t="shared" si="6"/>
        <v>11</v>
      </c>
      <c r="C400" s="16">
        <v>2013</v>
      </c>
      <c r="D400" s="16">
        <v>201311</v>
      </c>
      <c r="E400" s="105">
        <v>41584</v>
      </c>
      <c r="F400" s="108">
        <v>41584</v>
      </c>
      <c r="G400" s="85">
        <v>1</v>
      </c>
      <c r="H400" s="85" t="s">
        <v>4463</v>
      </c>
      <c r="I400" s="16" t="s">
        <v>4285</v>
      </c>
      <c r="J400" s="16" t="str">
        <f>+VLOOKUP($I400,Responsable!$A$1:$F$128,2,FALSE)</f>
        <v>ana.alvarez@antioquia.gov.co</v>
      </c>
      <c r="K400" s="16" t="str">
        <f>+VLOOKUP($I400,Responsable!$A$1:$F$128,3,FALSE)</f>
        <v>3217707985-3136236780</v>
      </c>
      <c r="L400" s="16">
        <f>+VLOOKUP($I400,Responsable!$A$1:$F$128,4,FALSE)</f>
        <v>8862</v>
      </c>
      <c r="M400" s="93" t="s">
        <v>74</v>
      </c>
      <c r="N400" s="16" t="str">
        <f>+VLOOKUP($M400,Municipio!$A$1:$F$126,2,FALSE)</f>
        <v>05088</v>
      </c>
      <c r="O400" s="16" t="str">
        <f>+VLOOKUP($M400,Municipio!$A$1:$F$126,3,FALSE)</f>
        <v xml:space="preserve">Norte </v>
      </c>
      <c r="P400" s="16" t="str">
        <f>+VLOOKUP($M400,Municipio!$A$1:$F$126,4,FALSE)</f>
        <v>Z02</v>
      </c>
      <c r="Q400" s="16" t="str">
        <f>+VLOOKUP($M400,Municipio!$A$1:$F$126,5,FALSE)</f>
        <v>VALLE DE ABURRÁ</v>
      </c>
      <c r="R400" s="16" t="str">
        <f>+VLOOKUP($M400,Municipio!$A$1:$F$126,6,FALSE)</f>
        <v>R01</v>
      </c>
      <c r="T400" s="16" t="e">
        <f>+VLOOKUP($S400,Vereda!$A$1:$F$126,2,FALSE)</f>
        <v>#N/A</v>
      </c>
      <c r="U400" s="16" t="e">
        <f>+VLOOKUP($S400,Vereda!$A$1:$F$126,3,FALSE)</f>
        <v>#N/A</v>
      </c>
      <c r="Y400" s="85" t="s">
        <v>360</v>
      </c>
      <c r="Z400" s="93" t="s">
        <v>360</v>
      </c>
      <c r="AA400" s="16">
        <f>+VLOOKUP($Y400,Evento!$A$1:$F$128,2,FALSE)</f>
        <v>30</v>
      </c>
      <c r="AB400" s="93">
        <v>1</v>
      </c>
      <c r="AF400" s="93">
        <v>1</v>
      </c>
      <c r="AG400" s="93"/>
      <c r="AY400" s="101">
        <v>201300466021</v>
      </c>
      <c r="BB400" s="93"/>
      <c r="BC400" s="93"/>
      <c r="BD400" s="93"/>
      <c r="BE400" s="93"/>
      <c r="BF400" s="93"/>
      <c r="BG400" s="93"/>
      <c r="BH400" s="93"/>
      <c r="BI400" s="93"/>
      <c r="BJ400" s="93"/>
      <c r="BK400" s="93"/>
      <c r="BL400" s="93"/>
      <c r="BM400" s="93"/>
      <c r="BN400" s="93"/>
      <c r="BO400" s="93"/>
      <c r="BP400" s="93"/>
      <c r="BQ400" s="93"/>
      <c r="BR400" s="93"/>
      <c r="BS400" s="93"/>
      <c r="BT400" s="93"/>
      <c r="BU400" s="93"/>
      <c r="BV400" s="93"/>
      <c r="BW400" s="93"/>
      <c r="BX400" s="93"/>
      <c r="BY400" s="93"/>
      <c r="BZ400" s="93"/>
      <c r="CA400" s="93"/>
      <c r="CB400" s="93"/>
      <c r="CC400" s="93"/>
      <c r="CD400" s="93"/>
      <c r="CE400" s="93"/>
      <c r="CQ400" s="93" t="s">
        <v>4915</v>
      </c>
      <c r="CS400" s="16"/>
    </row>
    <row r="401" spans="1:97" ht="13.5" customHeight="1" x14ac:dyDescent="0.2">
      <c r="A401" s="16" t="s">
        <v>4513</v>
      </c>
      <c r="B401" s="16" t="str">
        <f t="shared" si="6"/>
        <v>11</v>
      </c>
      <c r="C401" s="16">
        <v>2013</v>
      </c>
      <c r="D401" s="16">
        <v>201311</v>
      </c>
      <c r="E401" s="105">
        <v>41584</v>
      </c>
      <c r="F401" s="108">
        <v>41583</v>
      </c>
      <c r="G401" s="85">
        <v>1</v>
      </c>
      <c r="H401" s="85" t="s">
        <v>4463</v>
      </c>
      <c r="I401" s="16" t="s">
        <v>4285</v>
      </c>
      <c r="J401" s="16" t="str">
        <f>+VLOOKUP($I401,Responsable!$A$1:$F$128,2,FALSE)</f>
        <v>ana.alvarez@antioquia.gov.co</v>
      </c>
      <c r="K401" s="16" t="str">
        <f>+VLOOKUP($I401,Responsable!$A$1:$F$128,3,FALSE)</f>
        <v>3217707985-3136236780</v>
      </c>
      <c r="L401" s="16">
        <f>+VLOOKUP($I401,Responsable!$A$1:$F$128,4,FALSE)</f>
        <v>8862</v>
      </c>
      <c r="M401" s="93" t="s">
        <v>74</v>
      </c>
      <c r="N401" s="16" t="str">
        <f>+VLOOKUP($M401,Municipio!$A$1:$F$126,2,FALSE)</f>
        <v>05088</v>
      </c>
      <c r="O401" s="16" t="str">
        <f>+VLOOKUP($M401,Municipio!$A$1:$F$126,3,FALSE)</f>
        <v xml:space="preserve">Norte </v>
      </c>
      <c r="P401" s="16" t="str">
        <f>+VLOOKUP($M401,Municipio!$A$1:$F$126,4,FALSE)</f>
        <v>Z02</v>
      </c>
      <c r="Q401" s="16" t="str">
        <f>+VLOOKUP($M401,Municipio!$A$1:$F$126,5,FALSE)</f>
        <v>VALLE DE ABURRÁ</v>
      </c>
      <c r="R401" s="16" t="str">
        <f>+VLOOKUP($M401,Municipio!$A$1:$F$126,6,FALSE)</f>
        <v>R01</v>
      </c>
      <c r="T401" s="16" t="e">
        <f>+VLOOKUP($S401,Vereda!$A$1:$F$126,2,FALSE)</f>
        <v>#N/A</v>
      </c>
      <c r="U401" s="16" t="e">
        <f>+VLOOKUP($S401,Vereda!$A$1:$F$126,3,FALSE)</f>
        <v>#N/A</v>
      </c>
      <c r="Y401" s="16" t="s">
        <v>337</v>
      </c>
      <c r="Z401" s="93" t="s">
        <v>337</v>
      </c>
      <c r="AA401" s="16">
        <f>+VLOOKUP($Y401,Evento!$A$1:$F$128,2,FALSE)</f>
        <v>7</v>
      </c>
      <c r="AB401" s="93">
        <v>1</v>
      </c>
      <c r="AF401" s="93">
        <v>1</v>
      </c>
      <c r="AG401" s="93"/>
      <c r="AY401" s="101">
        <v>201300466012</v>
      </c>
      <c r="BB401" s="93"/>
      <c r="BC401" s="93"/>
      <c r="BD401" s="93"/>
      <c r="BE401" s="93"/>
      <c r="BF401" s="93"/>
      <c r="BG401" s="93"/>
      <c r="BH401" s="93"/>
      <c r="BI401" s="93"/>
      <c r="BJ401" s="93"/>
      <c r="BK401" s="93"/>
      <c r="BL401" s="93"/>
      <c r="BM401" s="93"/>
      <c r="BN401" s="93"/>
      <c r="BO401" s="93"/>
      <c r="BP401" s="93"/>
      <c r="BQ401" s="93"/>
      <c r="BR401" s="93"/>
      <c r="BS401" s="93"/>
      <c r="BT401" s="93"/>
      <c r="BU401" s="93"/>
      <c r="BV401" s="93"/>
      <c r="BW401" s="93"/>
      <c r="BX401" s="93"/>
      <c r="BY401" s="93"/>
      <c r="BZ401" s="93"/>
      <c r="CA401" s="93"/>
      <c r="CB401" s="93"/>
      <c r="CC401" s="93"/>
      <c r="CD401" s="93"/>
      <c r="CE401" s="93"/>
      <c r="CQ401" s="93" t="s">
        <v>4916</v>
      </c>
      <c r="CS401" s="16"/>
    </row>
    <row r="402" spans="1:97" ht="13.5" customHeight="1" x14ac:dyDescent="0.2">
      <c r="A402" s="16" t="s">
        <v>4513</v>
      </c>
      <c r="B402" s="16" t="str">
        <f t="shared" si="6"/>
        <v>11</v>
      </c>
      <c r="C402" s="16">
        <v>2013</v>
      </c>
      <c r="D402" s="16">
        <v>201311</v>
      </c>
      <c r="E402" s="105">
        <v>41590</v>
      </c>
      <c r="F402" s="93"/>
      <c r="G402" s="85">
        <v>1</v>
      </c>
      <c r="H402" s="85" t="s">
        <v>4463</v>
      </c>
      <c r="I402" s="16" t="s">
        <v>4285</v>
      </c>
      <c r="J402" s="16" t="str">
        <f>+VLOOKUP($I402,Responsable!$A$1:$F$128,2,FALSE)</f>
        <v>ana.alvarez@antioquia.gov.co</v>
      </c>
      <c r="K402" s="16" t="str">
        <f>+VLOOKUP($I402,Responsable!$A$1:$F$128,3,FALSE)</f>
        <v>3217707985-3136236780</v>
      </c>
      <c r="L402" s="16">
        <f>+VLOOKUP($I402,Responsable!$A$1:$F$128,4,FALSE)</f>
        <v>8862</v>
      </c>
      <c r="M402" s="93" t="s">
        <v>248</v>
      </c>
      <c r="N402" s="16" t="str">
        <f>+VLOOKUP($M402,Municipio!$A$1:$F$126,2,FALSE)</f>
        <v>05647</v>
      </c>
      <c r="O402" s="16" t="str">
        <f>+VLOOKUP($M402,Municipio!$A$1:$F$126,3,FALSE)</f>
        <v>Río Cauca</v>
      </c>
      <c r="P402" s="16" t="str">
        <f>+VLOOKUP($M402,Municipio!$A$1:$F$126,4,FALSE)</f>
        <v>Z12</v>
      </c>
      <c r="Q402" s="16" t="str">
        <f>+VLOOKUP($M402,Municipio!$A$1:$F$126,5,FALSE)</f>
        <v>NORTE</v>
      </c>
      <c r="R402" s="16" t="str">
        <f>+VLOOKUP($M402,Municipio!$A$1:$F$126,6,FALSE)</f>
        <v>R05</v>
      </c>
      <c r="T402" s="16" t="e">
        <f>+VLOOKUP($S402,Vereda!$A$1:$F$126,2,FALSE)</f>
        <v>#N/A</v>
      </c>
      <c r="U402" s="16" t="e">
        <f>+VLOOKUP($S402,Vereda!$A$1:$F$126,3,FALSE)</f>
        <v>#N/A</v>
      </c>
      <c r="Y402" s="16" t="s">
        <v>349</v>
      </c>
      <c r="Z402" s="93" t="s">
        <v>4615</v>
      </c>
      <c r="AA402" s="16">
        <f>+VLOOKUP($Y402,Evento!$A$1:$F$128,2,FALSE)</f>
        <v>19</v>
      </c>
      <c r="AB402" s="93"/>
      <c r="AF402" s="93">
        <v>2</v>
      </c>
      <c r="AG402" s="93"/>
      <c r="AY402" s="101">
        <v>201300473732</v>
      </c>
      <c r="BB402" s="93"/>
      <c r="BC402" s="93"/>
      <c r="BD402" s="93"/>
      <c r="BE402" s="93"/>
      <c r="BF402" s="93"/>
      <c r="BG402" s="93"/>
      <c r="BH402" s="93"/>
      <c r="BI402" s="93"/>
      <c r="BJ402" s="93"/>
      <c r="BK402" s="93"/>
      <c r="BL402" s="93"/>
      <c r="BM402" s="93"/>
      <c r="BN402" s="93"/>
      <c r="BO402" s="93"/>
      <c r="BP402" s="93"/>
      <c r="BQ402" s="93"/>
      <c r="BR402" s="93"/>
      <c r="BS402" s="93"/>
      <c r="BT402" s="93"/>
      <c r="BU402" s="93"/>
      <c r="BV402" s="93"/>
      <c r="BW402" s="93"/>
      <c r="BX402" s="93"/>
      <c r="BY402" s="93"/>
      <c r="BZ402" s="93"/>
      <c r="CA402" s="93"/>
      <c r="CB402" s="93"/>
      <c r="CC402" s="93"/>
      <c r="CD402" s="93"/>
      <c r="CE402" s="93"/>
      <c r="CQ402" s="93" t="s">
        <v>4917</v>
      </c>
      <c r="CS402" s="16"/>
    </row>
    <row r="403" spans="1:97" ht="13.5" customHeight="1" x14ac:dyDescent="0.2">
      <c r="A403" s="16" t="s">
        <v>4513</v>
      </c>
      <c r="B403" s="16" t="str">
        <f t="shared" si="6"/>
        <v>11</v>
      </c>
      <c r="C403" s="16">
        <v>2013</v>
      </c>
      <c r="D403" s="16">
        <v>201311</v>
      </c>
      <c r="E403" s="105"/>
      <c r="F403" s="93"/>
      <c r="G403" s="85">
        <v>1</v>
      </c>
      <c r="H403" s="85" t="s">
        <v>4463</v>
      </c>
      <c r="I403" s="16" t="s">
        <v>4285</v>
      </c>
      <c r="J403" s="16" t="str">
        <f>+VLOOKUP($I403,Responsable!$A$1:$F$128,2,FALSE)</f>
        <v>ana.alvarez@antioquia.gov.co</v>
      </c>
      <c r="K403" s="16" t="str">
        <f>+VLOOKUP($I403,Responsable!$A$1:$F$128,3,FALSE)</f>
        <v>3217707985-3136236780</v>
      </c>
      <c r="L403" s="16">
        <f>+VLOOKUP($I403,Responsable!$A$1:$F$128,4,FALSE)</f>
        <v>8862</v>
      </c>
      <c r="M403" s="93" t="s">
        <v>300</v>
      </c>
      <c r="N403" s="16" t="str">
        <f>+VLOOKUP($M403,Municipio!$A$1:$F$126,2,FALSE)</f>
        <v>05847</v>
      </c>
      <c r="O403" s="16" t="str">
        <f>+VLOOKUP($M403,Municipio!$A$1:$F$126,3,FALSE)</f>
        <v>Penderisco</v>
      </c>
      <c r="P403" s="16" t="str">
        <f>+VLOOKUP($M403,Municipio!$A$1:$F$126,4,FALSE)</f>
        <v>Z21</v>
      </c>
      <c r="Q403" s="16" t="str">
        <f>+VLOOKUP($M403,Municipio!$A$1:$F$126,5,FALSE)</f>
        <v>SUROESTE</v>
      </c>
      <c r="R403" s="16" t="str">
        <f>+VLOOKUP($M403,Municipio!$A$1:$F$126,6,FALSE)</f>
        <v>R08</v>
      </c>
      <c r="T403" s="16" t="e">
        <f>+VLOOKUP($S403,Vereda!$A$1:$F$126,2,FALSE)</f>
        <v>#N/A</v>
      </c>
      <c r="U403" s="16" t="e">
        <f>+VLOOKUP($S403,Vereda!$A$1:$F$126,3,FALSE)</f>
        <v>#N/A</v>
      </c>
      <c r="Y403" s="85" t="s">
        <v>360</v>
      </c>
      <c r="Z403" s="93" t="s">
        <v>360</v>
      </c>
      <c r="AA403" s="16">
        <f>+VLOOKUP($Y403,Evento!$A$1:$F$128,2,FALSE)</f>
        <v>30</v>
      </c>
      <c r="AB403" s="93"/>
      <c r="AF403" s="93"/>
      <c r="AG403" s="93"/>
      <c r="AY403" s="101">
        <v>201300264092</v>
      </c>
      <c r="BB403" s="93"/>
      <c r="BC403" s="93"/>
      <c r="BD403" s="93"/>
      <c r="BE403" s="93"/>
      <c r="BF403" s="93"/>
      <c r="BG403" s="93"/>
      <c r="BH403" s="93"/>
      <c r="BI403" s="93"/>
      <c r="BJ403" s="93"/>
      <c r="BK403" s="93"/>
      <c r="BL403" s="93">
        <v>100</v>
      </c>
      <c r="BM403" s="93"/>
      <c r="BN403" s="93"/>
      <c r="BO403" s="93"/>
      <c r="BP403" s="93"/>
      <c r="BQ403" s="93"/>
      <c r="BR403" s="93"/>
      <c r="BS403" s="93"/>
      <c r="BT403" s="93"/>
      <c r="BU403" s="93"/>
      <c r="BV403" s="93"/>
      <c r="BW403" s="93"/>
      <c r="BX403" s="93"/>
      <c r="BY403" s="93"/>
      <c r="BZ403" s="93"/>
      <c r="CA403" s="93"/>
      <c r="CB403" s="93"/>
      <c r="CC403" s="93"/>
      <c r="CD403" s="93"/>
      <c r="CE403" s="93"/>
      <c r="CQ403" s="93"/>
      <c r="CS403" s="16"/>
    </row>
    <row r="404" spans="1:97" ht="13.5" customHeight="1" x14ac:dyDescent="0.2">
      <c r="A404" s="16" t="s">
        <v>4513</v>
      </c>
      <c r="B404" s="16" t="str">
        <f t="shared" si="6"/>
        <v>11</v>
      </c>
      <c r="C404" s="16">
        <v>2013</v>
      </c>
      <c r="D404" s="16">
        <v>201311</v>
      </c>
      <c r="E404" s="105">
        <v>41599</v>
      </c>
      <c r="F404" s="108">
        <v>41591</v>
      </c>
      <c r="G404" s="85">
        <v>1</v>
      </c>
      <c r="H404" s="85" t="s">
        <v>4463</v>
      </c>
      <c r="I404" s="16" t="s">
        <v>4285</v>
      </c>
      <c r="J404" s="16" t="str">
        <f>+VLOOKUP($I404,Responsable!$A$1:$F$128,2,FALSE)</f>
        <v>ana.alvarez@antioquia.gov.co</v>
      </c>
      <c r="K404" s="16" t="str">
        <f>+VLOOKUP($I404,Responsable!$A$1:$F$128,3,FALSE)</f>
        <v>3217707985-3136236780</v>
      </c>
      <c r="L404" s="16">
        <f>+VLOOKUP($I404,Responsable!$A$1:$F$128,4,FALSE)</f>
        <v>8862</v>
      </c>
      <c r="M404" s="93" t="s">
        <v>268</v>
      </c>
      <c r="N404" s="16" t="str">
        <f>+VLOOKUP($M404,Municipio!$A$1:$F$126,2,FALSE)</f>
        <v>05670</v>
      </c>
      <c r="O404" s="16" t="str">
        <f>+VLOOKUP($M404,Municipio!$A$1:$F$126,3,FALSE)</f>
        <v>Nus</v>
      </c>
      <c r="P404" s="16" t="str">
        <f>+VLOOKUP($M404,Municipio!$A$1:$F$126,4,FALSE)</f>
        <v>Z05</v>
      </c>
      <c r="Q404" s="16" t="str">
        <f>+VLOOKUP($M404,Municipio!$A$1:$F$126,5,FALSE)</f>
        <v>NORDESTE</v>
      </c>
      <c r="R404" s="16" t="str">
        <f>+VLOOKUP($M404,Municipio!$A$1:$F$126,6,FALSE)</f>
        <v>R04</v>
      </c>
      <c r="T404" s="16" t="e">
        <f>+VLOOKUP($S404,Vereda!$A$1:$F$126,2,FALSE)</f>
        <v>#N/A</v>
      </c>
      <c r="U404" s="16" t="e">
        <f>+VLOOKUP($S404,Vereda!$A$1:$F$126,3,FALSE)</f>
        <v>#N/A</v>
      </c>
      <c r="Y404" s="16" t="s">
        <v>348</v>
      </c>
      <c r="Z404" s="93" t="s">
        <v>4544</v>
      </c>
      <c r="AA404" s="16">
        <f>+VLOOKUP($Y404,Evento!$A$1:$F$128,2,FALSE)</f>
        <v>18</v>
      </c>
      <c r="AB404" s="93"/>
      <c r="AF404" s="93"/>
      <c r="AG404" s="93"/>
      <c r="AY404" s="101">
        <v>201300492009</v>
      </c>
      <c r="BB404" s="93"/>
      <c r="BC404" s="93">
        <v>15</v>
      </c>
      <c r="BD404" s="93"/>
      <c r="BE404" s="93"/>
      <c r="BF404" s="93">
        <v>20</v>
      </c>
      <c r="BG404" s="93"/>
      <c r="BH404" s="93"/>
      <c r="BI404" s="93"/>
      <c r="BJ404" s="93">
        <v>60</v>
      </c>
      <c r="BK404" s="93"/>
      <c r="BL404" s="93">
        <v>120</v>
      </c>
      <c r="BM404" s="93"/>
      <c r="BN404" s="93"/>
      <c r="BO404" s="93"/>
      <c r="BP404" s="93"/>
      <c r="BQ404" s="93"/>
      <c r="BR404" s="93"/>
      <c r="BS404" s="93"/>
      <c r="BT404" s="93"/>
      <c r="BU404" s="93"/>
      <c r="BV404" s="93"/>
      <c r="BW404" s="93"/>
      <c r="BX404" s="93"/>
      <c r="BY404" s="93"/>
      <c r="BZ404" s="93"/>
      <c r="CA404" s="93"/>
      <c r="CB404" s="93"/>
      <c r="CC404" s="93"/>
      <c r="CD404" s="93"/>
      <c r="CE404" s="93"/>
      <c r="CQ404" s="93" t="s">
        <v>4903</v>
      </c>
      <c r="CS404" s="16"/>
    </row>
    <row r="405" spans="1:97" ht="13.5" customHeight="1" x14ac:dyDescent="0.2">
      <c r="A405" s="16" t="s">
        <v>4513</v>
      </c>
      <c r="B405" s="16" t="str">
        <f t="shared" si="6"/>
        <v>11</v>
      </c>
      <c r="C405" s="16">
        <v>2013</v>
      </c>
      <c r="D405" s="16">
        <v>201311</v>
      </c>
      <c r="E405" s="105">
        <v>41600</v>
      </c>
      <c r="F405" s="93"/>
      <c r="G405" s="85">
        <v>1</v>
      </c>
      <c r="H405" s="85" t="s">
        <v>4463</v>
      </c>
      <c r="I405" s="16" t="s">
        <v>4285</v>
      </c>
      <c r="J405" s="16" t="str">
        <f>+VLOOKUP($I405,Responsable!$A$1:$F$128,2,FALSE)</f>
        <v>ana.alvarez@antioquia.gov.co</v>
      </c>
      <c r="K405" s="16" t="str">
        <f>+VLOOKUP($I405,Responsable!$A$1:$F$128,3,FALSE)</f>
        <v>3217707985-3136236780</v>
      </c>
      <c r="L405" s="16">
        <f>+VLOOKUP($I405,Responsable!$A$1:$F$128,4,FALSE)</f>
        <v>8862</v>
      </c>
      <c r="M405" s="93" t="s">
        <v>46</v>
      </c>
      <c r="N405" s="16" t="str">
        <f>+VLOOKUP($M405,Municipio!$A$1:$F$126,2,FALSE)</f>
        <v>05040</v>
      </c>
      <c r="O405" s="16" t="str">
        <f>+VLOOKUP($M405,Municipio!$A$1:$F$126,3,FALSE)</f>
        <v xml:space="preserve">Río Porce </v>
      </c>
      <c r="P405" s="16" t="str">
        <f>+VLOOKUP($M405,Municipio!$A$1:$F$126,4,FALSE)</f>
        <v>Z09</v>
      </c>
      <c r="Q405" s="16" t="str">
        <f>+VLOOKUP($M405,Municipio!$A$1:$F$126,5,FALSE)</f>
        <v>NORDESTE</v>
      </c>
      <c r="R405" s="16" t="str">
        <f>+VLOOKUP($M405,Municipio!$A$1:$F$126,6,FALSE)</f>
        <v>R04</v>
      </c>
      <c r="T405" s="16" t="e">
        <f>+VLOOKUP($S405,Vereda!$A$1:$F$126,2,FALSE)</f>
        <v>#N/A</v>
      </c>
      <c r="U405" s="16" t="e">
        <f>+VLOOKUP($S405,Vereda!$A$1:$F$126,3,FALSE)</f>
        <v>#N/A</v>
      </c>
      <c r="Y405" s="16" t="s">
        <v>348</v>
      </c>
      <c r="Z405" s="93" t="s">
        <v>4616</v>
      </c>
      <c r="AA405" s="16">
        <f>+VLOOKUP($Y405,Evento!$A$1:$F$128,2,FALSE)</f>
        <v>18</v>
      </c>
      <c r="AB405" s="93"/>
      <c r="AF405" s="93"/>
      <c r="AG405" s="93"/>
      <c r="AY405" s="101" t="s">
        <v>4671</v>
      </c>
      <c r="BB405" s="93"/>
      <c r="BC405" s="93"/>
      <c r="BD405" s="93"/>
      <c r="BE405" s="93"/>
      <c r="BF405" s="93"/>
      <c r="BG405" s="93"/>
      <c r="BH405" s="93"/>
      <c r="BI405" s="93"/>
      <c r="BJ405" s="93"/>
      <c r="BK405" s="93"/>
      <c r="BL405" s="93"/>
      <c r="BM405" s="93"/>
      <c r="BN405" s="93"/>
      <c r="BO405" s="93"/>
      <c r="BP405" s="93"/>
      <c r="BQ405" s="93"/>
      <c r="BR405" s="93"/>
      <c r="BS405" s="93"/>
      <c r="BT405" s="93"/>
      <c r="BU405" s="93"/>
      <c r="BV405" s="93"/>
      <c r="BW405" s="93"/>
      <c r="BX405" s="93"/>
      <c r="BY405" s="93"/>
      <c r="BZ405" s="93"/>
      <c r="CA405" s="93"/>
      <c r="CB405" s="93"/>
      <c r="CC405" s="93"/>
      <c r="CD405" s="93"/>
      <c r="CE405" s="93"/>
      <c r="CQ405" s="93" t="s">
        <v>4918</v>
      </c>
      <c r="CS405" s="16"/>
    </row>
    <row r="406" spans="1:97" ht="13.5" customHeight="1" x14ac:dyDescent="0.2">
      <c r="A406" s="16" t="s">
        <v>4513</v>
      </c>
      <c r="B406" s="16" t="str">
        <f t="shared" si="6"/>
        <v>11</v>
      </c>
      <c r="C406" s="16">
        <v>2013</v>
      </c>
      <c r="D406" s="16">
        <v>201311</v>
      </c>
      <c r="E406" s="105">
        <v>41596</v>
      </c>
      <c r="F406" s="108">
        <v>41578</v>
      </c>
      <c r="G406" s="85">
        <v>1</v>
      </c>
      <c r="H406" s="85" t="s">
        <v>4463</v>
      </c>
      <c r="I406" s="16" t="s">
        <v>4285</v>
      </c>
      <c r="J406" s="16" t="str">
        <f>+VLOOKUP($I406,Responsable!$A$1:$F$128,2,FALSE)</f>
        <v>ana.alvarez@antioquia.gov.co</v>
      </c>
      <c r="K406" s="16" t="str">
        <f>+VLOOKUP($I406,Responsable!$A$1:$F$128,3,FALSE)</f>
        <v>3217707985-3136236780</v>
      </c>
      <c r="L406" s="16">
        <f>+VLOOKUP($I406,Responsable!$A$1:$F$128,4,FALSE)</f>
        <v>8862</v>
      </c>
      <c r="M406" s="3" t="s">
        <v>146</v>
      </c>
      <c r="N406" s="16" t="str">
        <f>+VLOOKUP($M406,Municipio!$A$1:$F$126,2,FALSE)</f>
        <v>05148</v>
      </c>
      <c r="O406" s="16" t="str">
        <f>+VLOOKUP($M406,Municipio!$A$1:$F$126,3,FALSE)</f>
        <v>Valle de San Nicolás</v>
      </c>
      <c r="P406" s="16" t="str">
        <f>+VLOOKUP($M406,Municipio!$A$1:$F$126,4,FALSE)</f>
        <v>Z18</v>
      </c>
      <c r="Q406" s="16" t="str">
        <f>+VLOOKUP($M406,Municipio!$A$1:$F$126,5,FALSE)</f>
        <v>ORIENTE</v>
      </c>
      <c r="R406" s="16" t="str">
        <f>+VLOOKUP($M406,Municipio!$A$1:$F$126,6,FALSE)</f>
        <v>R07</v>
      </c>
      <c r="T406" s="16" t="e">
        <f>+VLOOKUP($S406,Vereda!$A$1:$F$126,2,FALSE)</f>
        <v>#N/A</v>
      </c>
      <c r="U406" s="16" t="e">
        <f>+VLOOKUP($S406,Vereda!$A$1:$F$126,3,FALSE)</f>
        <v>#N/A</v>
      </c>
      <c r="Y406" s="16" t="s">
        <v>349</v>
      </c>
      <c r="Z406" s="93" t="s">
        <v>4617</v>
      </c>
      <c r="AA406" s="16">
        <f>+VLOOKUP($Y406,Evento!$A$1:$F$128,2,FALSE)</f>
        <v>19</v>
      </c>
      <c r="AB406" s="93">
        <v>5</v>
      </c>
      <c r="AF406" s="93">
        <v>8</v>
      </c>
      <c r="AG406" s="93"/>
      <c r="AY406" s="101" t="s">
        <v>4671</v>
      </c>
      <c r="BB406" s="93"/>
      <c r="BC406" s="93"/>
      <c r="BD406" s="93"/>
      <c r="BE406" s="93"/>
      <c r="BF406" s="93"/>
      <c r="BG406" s="93"/>
      <c r="BH406" s="93"/>
      <c r="BI406" s="93"/>
      <c r="BJ406" s="93"/>
      <c r="BK406" s="93"/>
      <c r="BL406" s="93"/>
      <c r="BM406" s="93"/>
      <c r="BN406" s="93"/>
      <c r="BO406" s="93"/>
      <c r="BP406" s="93"/>
      <c r="BQ406" s="93"/>
      <c r="BR406" s="93"/>
      <c r="BS406" s="93"/>
      <c r="BT406" s="93"/>
      <c r="BU406" s="93"/>
      <c r="BV406" s="93"/>
      <c r="BW406" s="93"/>
      <c r="BX406" s="93"/>
      <c r="BY406" s="93"/>
      <c r="BZ406" s="93"/>
      <c r="CA406" s="93"/>
      <c r="CB406" s="93"/>
      <c r="CC406" s="93"/>
      <c r="CD406" s="93"/>
      <c r="CE406" s="93"/>
      <c r="CQ406" s="93" t="s">
        <v>4919</v>
      </c>
      <c r="CS406" s="16"/>
    </row>
    <row r="407" spans="1:97" ht="13.5" customHeight="1" x14ac:dyDescent="0.2">
      <c r="A407" s="16" t="s">
        <v>4513</v>
      </c>
      <c r="B407" s="16" t="str">
        <f t="shared" si="6"/>
        <v>11</v>
      </c>
      <c r="C407" s="16">
        <v>2013</v>
      </c>
      <c r="D407" s="16">
        <v>201311</v>
      </c>
      <c r="E407" s="105"/>
      <c r="F407" s="108">
        <v>41590</v>
      </c>
      <c r="G407" s="85">
        <v>1</v>
      </c>
      <c r="H407" s="85" t="s">
        <v>4463</v>
      </c>
      <c r="I407" s="16" t="s">
        <v>4285</v>
      </c>
      <c r="J407" s="16" t="str">
        <f>+VLOOKUP($I407,Responsable!$A$1:$F$128,2,FALSE)</f>
        <v>ana.alvarez@antioquia.gov.co</v>
      </c>
      <c r="K407" s="16" t="str">
        <f>+VLOOKUP($I407,Responsable!$A$1:$F$128,3,FALSE)</f>
        <v>3217707985-3136236780</v>
      </c>
      <c r="L407" s="16">
        <f>+VLOOKUP($I407,Responsable!$A$1:$F$128,4,FALSE)</f>
        <v>8862</v>
      </c>
      <c r="M407" s="3" t="s">
        <v>126</v>
      </c>
      <c r="N407" s="16" t="str">
        <f>+VLOOKUP($M407,Municipio!$A$1:$F$126,2,FALSE)</f>
        <v>05101</v>
      </c>
      <c r="O407" s="16" t="str">
        <f>+VLOOKUP($M407,Municipio!$A$1:$F$126,3,FALSE)</f>
        <v>San Juan</v>
      </c>
      <c r="P407" s="16" t="str">
        <f>+VLOOKUP($M407,Municipio!$A$1:$F$126,4,FALSE)</f>
        <v>Z20</v>
      </c>
      <c r="Q407" s="16" t="str">
        <f>+VLOOKUP($M407,Municipio!$A$1:$F$126,5,FALSE)</f>
        <v>SUROESTE</v>
      </c>
      <c r="R407" s="16" t="str">
        <f>+VLOOKUP($M407,Municipio!$A$1:$F$126,6,FALSE)</f>
        <v>R08</v>
      </c>
      <c r="T407" s="16" t="e">
        <f>+VLOOKUP($S407,Vereda!$A$1:$F$126,2,FALSE)</f>
        <v>#N/A</v>
      </c>
      <c r="U407" s="16" t="e">
        <f>+VLOOKUP($S407,Vereda!$A$1:$F$126,3,FALSE)</f>
        <v>#N/A</v>
      </c>
      <c r="Y407" s="16" t="s">
        <v>344</v>
      </c>
      <c r="Z407" s="93" t="s">
        <v>4618</v>
      </c>
      <c r="AA407" s="16">
        <f>+VLOOKUP($Y407,Evento!$A$1:$F$128,2,FALSE)</f>
        <v>14</v>
      </c>
      <c r="AB407" s="93"/>
      <c r="AF407" s="93"/>
      <c r="AG407" s="93"/>
      <c r="AY407" s="101" t="s">
        <v>4671</v>
      </c>
      <c r="BB407" s="93"/>
      <c r="BC407" s="93"/>
      <c r="BD407" s="93"/>
      <c r="BE407" s="93"/>
      <c r="BF407" s="93"/>
      <c r="BG407" s="93"/>
      <c r="BH407" s="93"/>
      <c r="BI407" s="93"/>
      <c r="BJ407" s="93"/>
      <c r="BK407" s="93"/>
      <c r="BL407" s="93"/>
      <c r="BM407" s="93"/>
      <c r="BN407" s="93"/>
      <c r="BO407" s="93"/>
      <c r="BP407" s="93"/>
      <c r="BQ407" s="93"/>
      <c r="BR407" s="93"/>
      <c r="BS407" s="93"/>
      <c r="BT407" s="93"/>
      <c r="BU407" s="93"/>
      <c r="BV407" s="93"/>
      <c r="BW407" s="93"/>
      <c r="BX407" s="93"/>
      <c r="BY407" s="93"/>
      <c r="BZ407" s="93"/>
      <c r="CA407" s="93"/>
      <c r="CB407" s="93"/>
      <c r="CC407" s="93"/>
      <c r="CD407" s="93"/>
      <c r="CE407" s="93"/>
      <c r="CQ407" s="93" t="s">
        <v>4920</v>
      </c>
      <c r="CS407" s="16"/>
    </row>
    <row r="408" spans="1:97" ht="13.5" customHeight="1" x14ac:dyDescent="0.2">
      <c r="A408" s="16" t="s">
        <v>4513</v>
      </c>
      <c r="B408" s="16" t="str">
        <f t="shared" si="6"/>
        <v>11</v>
      </c>
      <c r="C408" s="16">
        <v>2013</v>
      </c>
      <c r="D408" s="16">
        <v>201311</v>
      </c>
      <c r="E408" s="105">
        <v>41572</v>
      </c>
      <c r="F408" s="93"/>
      <c r="G408" s="85">
        <v>1</v>
      </c>
      <c r="H408" s="85" t="s">
        <v>4463</v>
      </c>
      <c r="I408" s="16" t="s">
        <v>4285</v>
      </c>
      <c r="J408" s="16" t="str">
        <f>+VLOOKUP($I408,Responsable!$A$1:$F$128,2,FALSE)</f>
        <v>ana.alvarez@antioquia.gov.co</v>
      </c>
      <c r="K408" s="16" t="str">
        <f>+VLOOKUP($I408,Responsable!$A$1:$F$128,3,FALSE)</f>
        <v>3217707985-3136236780</v>
      </c>
      <c r="L408" s="16">
        <f>+VLOOKUP($I408,Responsable!$A$1:$F$128,4,FALSE)</f>
        <v>8862</v>
      </c>
      <c r="M408" s="93" t="s">
        <v>306</v>
      </c>
      <c r="N408" s="16" t="str">
        <f>+VLOOKUP($M408,Municipio!$A$1:$F$126,2,FALSE)</f>
        <v>05858</v>
      </c>
      <c r="O408" s="16" t="str">
        <f>+VLOOKUP($M408,Municipio!$A$1:$F$126,3,FALSE)</f>
        <v>Meseta</v>
      </c>
      <c r="P408" s="16" t="str">
        <f>+VLOOKUP($M408,Municipio!$A$1:$F$126,4,FALSE)</f>
        <v>Z07</v>
      </c>
      <c r="Q408" s="16" t="str">
        <f>+VLOOKUP($M408,Municipio!$A$1:$F$126,5,FALSE)</f>
        <v>NORDESTE</v>
      </c>
      <c r="R408" s="16" t="str">
        <f>+VLOOKUP($M408,Municipio!$A$1:$F$126,6,FALSE)</f>
        <v>R04</v>
      </c>
      <c r="T408" s="16" t="e">
        <f>+VLOOKUP($S408,Vereda!$A$1:$F$126,2,FALSE)</f>
        <v>#N/A</v>
      </c>
      <c r="U408" s="16" t="e">
        <f>+VLOOKUP($S408,Vereda!$A$1:$F$126,3,FALSE)</f>
        <v>#N/A</v>
      </c>
      <c r="Y408" s="16" t="s">
        <v>4429</v>
      </c>
      <c r="Z408" s="93"/>
      <c r="AA408" s="16">
        <f>+VLOOKUP($Y408,Evento!$A$1:$F$128,2,FALSE)</f>
        <v>39</v>
      </c>
      <c r="AB408" s="93"/>
      <c r="AF408" s="93"/>
      <c r="AG408" s="93"/>
      <c r="AY408" s="101">
        <v>201300449477</v>
      </c>
      <c r="BB408" s="93"/>
      <c r="BC408" s="93"/>
      <c r="BD408" s="93"/>
      <c r="BE408" s="93"/>
      <c r="BF408" s="93"/>
      <c r="BG408" s="93"/>
      <c r="BH408" s="93"/>
      <c r="BI408" s="93"/>
      <c r="BJ408" s="93"/>
      <c r="BK408" s="93"/>
      <c r="BL408" s="93"/>
      <c r="BM408" s="93"/>
      <c r="BN408" s="93"/>
      <c r="BO408" s="93"/>
      <c r="BP408" s="93"/>
      <c r="BQ408" s="93"/>
      <c r="BR408" s="93"/>
      <c r="BS408" s="93"/>
      <c r="BT408" s="93"/>
      <c r="BU408" s="93"/>
      <c r="BV408" s="93"/>
      <c r="BW408" s="93"/>
      <c r="BX408" s="93"/>
      <c r="BY408" s="93"/>
      <c r="BZ408" s="93"/>
      <c r="CA408" s="93"/>
      <c r="CB408" s="93"/>
      <c r="CC408" s="93"/>
      <c r="CD408" s="93"/>
      <c r="CE408" s="93"/>
      <c r="CQ408" s="93" t="s">
        <v>4921</v>
      </c>
      <c r="CS408" s="16"/>
    </row>
    <row r="409" spans="1:97" ht="13.5" customHeight="1" x14ac:dyDescent="0.2">
      <c r="A409" s="16" t="s">
        <v>4513</v>
      </c>
      <c r="B409" s="16" t="str">
        <f t="shared" si="6"/>
        <v>11</v>
      </c>
      <c r="C409" s="16">
        <v>2013</v>
      </c>
      <c r="D409" s="16">
        <v>201311</v>
      </c>
      <c r="E409" s="105">
        <v>41586</v>
      </c>
      <c r="F409" s="108">
        <v>41584</v>
      </c>
      <c r="G409" s="85">
        <v>1</v>
      </c>
      <c r="H409" s="85" t="s">
        <v>4463</v>
      </c>
      <c r="I409" s="16" t="s">
        <v>4285</v>
      </c>
      <c r="J409" s="16" t="str">
        <f>+VLOOKUP($I409,Responsable!$A$1:$F$128,2,FALSE)</f>
        <v>ana.alvarez@antioquia.gov.co</v>
      </c>
      <c r="K409" s="16" t="str">
        <f>+VLOOKUP($I409,Responsable!$A$1:$F$128,3,FALSE)</f>
        <v>3217707985-3136236780</v>
      </c>
      <c r="L409" s="16">
        <f>+VLOOKUP($I409,Responsable!$A$1:$F$128,4,FALSE)</f>
        <v>8862</v>
      </c>
      <c r="M409" s="93" t="s">
        <v>232</v>
      </c>
      <c r="N409" s="16" t="str">
        <f>+VLOOKUP($M409,Municipio!$A$1:$F$126,2,FALSE)</f>
        <v>05585</v>
      </c>
      <c r="O409" s="16" t="str">
        <f>+VLOOKUP($M409,Municipio!$A$1:$F$126,3,FALSE)</f>
        <v>Ribereña</v>
      </c>
      <c r="P409" s="16" t="str">
        <f>+VLOOKUP($M409,Municipio!$A$1:$F$126,4,FALSE)</f>
        <v>Z06</v>
      </c>
      <c r="Q409" s="16" t="str">
        <f>+VLOOKUP($M409,Municipio!$A$1:$F$126,5,FALSE)</f>
        <v>MAGDALENA MEDIO</v>
      </c>
      <c r="R409" s="16" t="str">
        <f>+VLOOKUP($M409,Municipio!$A$1:$F$126,6,FALSE)</f>
        <v>R03</v>
      </c>
      <c r="T409" s="16" t="e">
        <f>+VLOOKUP($S409,Vereda!$A$1:$F$126,2,FALSE)</f>
        <v>#N/A</v>
      </c>
      <c r="U409" s="16" t="e">
        <f>+VLOOKUP($S409,Vereda!$A$1:$F$126,3,FALSE)</f>
        <v>#N/A</v>
      </c>
      <c r="Y409" s="16" t="s">
        <v>349</v>
      </c>
      <c r="Z409" s="93" t="s">
        <v>349</v>
      </c>
      <c r="AA409" s="16">
        <f>+VLOOKUP($Y409,Evento!$A$1:$F$128,2,FALSE)</f>
        <v>19</v>
      </c>
      <c r="AB409" s="93"/>
      <c r="AF409" s="93">
        <v>100</v>
      </c>
      <c r="AG409" s="93"/>
      <c r="AY409" s="101">
        <v>201300471018</v>
      </c>
      <c r="BB409" s="93"/>
      <c r="BC409" s="93"/>
      <c r="BD409" s="93"/>
      <c r="BE409" s="93"/>
      <c r="BF409" s="93"/>
      <c r="BG409" s="93"/>
      <c r="BH409" s="93"/>
      <c r="BI409" s="93"/>
      <c r="BJ409" s="93"/>
      <c r="BK409" s="93"/>
      <c r="BL409" s="93"/>
      <c r="BM409" s="93"/>
      <c r="BN409" s="93"/>
      <c r="BO409" s="93"/>
      <c r="BP409" s="93"/>
      <c r="BQ409" s="93"/>
      <c r="BR409" s="93"/>
      <c r="BS409" s="93"/>
      <c r="BT409" s="93"/>
      <c r="BU409" s="93"/>
      <c r="BV409" s="93"/>
      <c r="BW409" s="93"/>
      <c r="BX409" s="93"/>
      <c r="BY409" s="93"/>
      <c r="BZ409" s="93"/>
      <c r="CA409" s="93"/>
      <c r="CB409" s="93"/>
      <c r="CC409" s="93"/>
      <c r="CD409" s="93"/>
      <c r="CE409" s="93"/>
      <c r="CQ409" s="93" t="s">
        <v>4922</v>
      </c>
      <c r="CS409" s="16"/>
    </row>
    <row r="410" spans="1:97" ht="13.5" customHeight="1" x14ac:dyDescent="0.2">
      <c r="A410" s="16" t="s">
        <v>4513</v>
      </c>
      <c r="B410" s="16" t="str">
        <f t="shared" si="6"/>
        <v>11</v>
      </c>
      <c r="C410" s="16">
        <v>2013</v>
      </c>
      <c r="D410" s="16">
        <v>201311</v>
      </c>
      <c r="E410" s="105">
        <v>41593</v>
      </c>
      <c r="F410" s="108">
        <v>41585</v>
      </c>
      <c r="G410" s="85">
        <v>1</v>
      </c>
      <c r="H410" s="85" t="s">
        <v>4463</v>
      </c>
      <c r="I410" s="16" t="s">
        <v>4285</v>
      </c>
      <c r="J410" s="16" t="str">
        <f>+VLOOKUP($I410,Responsable!$A$1:$F$128,2,FALSE)</f>
        <v>ana.alvarez@antioquia.gov.co</v>
      </c>
      <c r="K410" s="16" t="str">
        <f>+VLOOKUP($I410,Responsable!$A$1:$F$128,3,FALSE)</f>
        <v>3217707985-3136236780</v>
      </c>
      <c r="L410" s="16">
        <f>+VLOOKUP($I410,Responsable!$A$1:$F$128,4,FALSE)</f>
        <v>8862</v>
      </c>
      <c r="M410" s="93" t="s">
        <v>199</v>
      </c>
      <c r="N410" s="16" t="str">
        <f>+VLOOKUP($M410,Municipio!$A$1:$F$126,2,FALSE)</f>
        <v>05411</v>
      </c>
      <c r="O410" s="16" t="str">
        <f>+VLOOKUP($M410,Municipio!$A$1:$F$126,3,FALSE)</f>
        <v>Cauca Medio</v>
      </c>
      <c r="P410" s="16" t="str">
        <f>+VLOOKUP($M410,Municipio!$A$1:$F$126,4,FALSE)</f>
        <v>Z14</v>
      </c>
      <c r="Q410" s="16" t="str">
        <f>+VLOOKUP($M410,Municipio!$A$1:$F$126,5,FALSE)</f>
        <v>OCCIDENTE</v>
      </c>
      <c r="R410" s="16" t="str">
        <f>+VLOOKUP($M410,Municipio!$A$1:$F$126,6,FALSE)</f>
        <v>R06</v>
      </c>
      <c r="T410" s="16" t="e">
        <f>+VLOOKUP($S410,Vereda!$A$1:$F$126,2,FALSE)</f>
        <v>#N/A</v>
      </c>
      <c r="U410" s="16" t="e">
        <f>+VLOOKUP($S410,Vereda!$A$1:$F$126,3,FALSE)</f>
        <v>#N/A</v>
      </c>
      <c r="Y410" s="16" t="s">
        <v>349</v>
      </c>
      <c r="Z410" s="93" t="s">
        <v>349</v>
      </c>
      <c r="AA410" s="16">
        <f>+VLOOKUP($Y410,Evento!$A$1:$F$128,2,FALSE)</f>
        <v>19</v>
      </c>
      <c r="AB410" s="93"/>
      <c r="AF410" s="93">
        <v>0</v>
      </c>
      <c r="AG410" s="93"/>
      <c r="AY410" s="101">
        <v>201300480573</v>
      </c>
      <c r="BB410" s="93"/>
      <c r="BC410" s="93"/>
      <c r="BD410" s="93"/>
      <c r="BE410" s="93"/>
      <c r="BF410" s="93"/>
      <c r="BG410" s="93"/>
      <c r="BH410" s="93"/>
      <c r="BI410" s="93"/>
      <c r="BJ410" s="93"/>
      <c r="BK410" s="93"/>
      <c r="BL410" s="93"/>
      <c r="BM410" s="93"/>
      <c r="BN410" s="93"/>
      <c r="BO410" s="93"/>
      <c r="BP410" s="93"/>
      <c r="BQ410" s="93"/>
      <c r="BR410" s="93"/>
      <c r="BS410" s="93"/>
      <c r="BT410" s="93"/>
      <c r="BU410" s="93"/>
      <c r="BV410" s="93"/>
      <c r="BW410" s="93"/>
      <c r="BX410" s="93"/>
      <c r="BY410" s="93"/>
      <c r="BZ410" s="93"/>
      <c r="CA410" s="93"/>
      <c r="CB410" s="93"/>
      <c r="CC410" s="93"/>
      <c r="CD410" s="93"/>
      <c r="CE410" s="93"/>
      <c r="CQ410" s="93" t="s">
        <v>4923</v>
      </c>
      <c r="CS410" s="16"/>
    </row>
    <row r="411" spans="1:97" ht="13.5" customHeight="1" x14ac:dyDescent="0.2">
      <c r="A411" s="16" t="s">
        <v>4512</v>
      </c>
      <c r="B411" s="16" t="str">
        <f t="shared" si="6"/>
        <v>10</v>
      </c>
      <c r="C411" s="16">
        <v>2013</v>
      </c>
      <c r="D411" s="16">
        <v>201310</v>
      </c>
      <c r="E411" s="105">
        <v>41578</v>
      </c>
      <c r="F411" s="108">
        <v>41570</v>
      </c>
      <c r="G411" s="85">
        <v>1</v>
      </c>
      <c r="H411" s="85" t="s">
        <v>4463</v>
      </c>
      <c r="I411" s="16" t="s">
        <v>4285</v>
      </c>
      <c r="J411" s="16" t="str">
        <f>+VLOOKUP($I411,Responsable!$A$1:$F$128,2,FALSE)</f>
        <v>ana.alvarez@antioquia.gov.co</v>
      </c>
      <c r="K411" s="16" t="str">
        <f>+VLOOKUP($I411,Responsable!$A$1:$F$128,3,FALSE)</f>
        <v>3217707985-3136236780</v>
      </c>
      <c r="L411" s="16">
        <f>+VLOOKUP($I411,Responsable!$A$1:$F$128,4,FALSE)</f>
        <v>8862</v>
      </c>
      <c r="M411" s="93" t="s">
        <v>178</v>
      </c>
      <c r="N411" s="16" t="str">
        <f>+VLOOKUP($M411,Municipio!$A$1:$F$126,2,FALSE)</f>
        <v>05347</v>
      </c>
      <c r="O411" s="16" t="str">
        <f>+VLOOKUP($M411,Municipio!$A$1:$F$126,3,FALSE)</f>
        <v>Cauca Medio</v>
      </c>
      <c r="P411" s="16" t="str">
        <f>+VLOOKUP($M411,Municipio!$A$1:$F$126,4,FALSE)</f>
        <v>Z14</v>
      </c>
      <c r="Q411" s="16" t="str">
        <f>+VLOOKUP($M411,Municipio!$A$1:$F$126,5,FALSE)</f>
        <v>OCCIDENTE</v>
      </c>
      <c r="R411" s="16" t="str">
        <f>+VLOOKUP($M411,Municipio!$A$1:$F$126,6,FALSE)</f>
        <v>R06</v>
      </c>
      <c r="T411" s="16" t="e">
        <f>+VLOOKUP($S411,Vereda!$A$1:$F$126,2,FALSE)</f>
        <v>#N/A</v>
      </c>
      <c r="U411" s="16" t="e">
        <f>+VLOOKUP($S411,Vereda!$A$1:$F$126,3,FALSE)</f>
        <v>#N/A</v>
      </c>
      <c r="Y411" s="16" t="s">
        <v>4429</v>
      </c>
      <c r="Z411" s="93"/>
      <c r="AA411" s="16">
        <f>+VLOOKUP($Y411,Evento!$A$1:$F$128,2,FALSE)</f>
        <v>39</v>
      </c>
      <c r="AB411" s="93"/>
      <c r="AF411" s="93"/>
      <c r="AG411" s="93"/>
      <c r="AY411" s="101">
        <v>201300459594</v>
      </c>
      <c r="BB411" s="93"/>
      <c r="BC411" s="93"/>
      <c r="BD411" s="93"/>
      <c r="BE411" s="93"/>
      <c r="BF411" s="93"/>
      <c r="BG411" s="93"/>
      <c r="BH411" s="93"/>
      <c r="BI411" s="93"/>
      <c r="BJ411" s="93"/>
      <c r="BK411" s="93"/>
      <c r="BL411" s="93"/>
      <c r="BM411" s="93"/>
      <c r="BN411" s="93"/>
      <c r="BO411" s="93"/>
      <c r="BP411" s="93"/>
      <c r="BQ411" s="93"/>
      <c r="BR411" s="93"/>
      <c r="BS411" s="93"/>
      <c r="BT411" s="93"/>
      <c r="BU411" s="93"/>
      <c r="BV411" s="93"/>
      <c r="BW411" s="93"/>
      <c r="BX411" s="93"/>
      <c r="BY411" s="93"/>
      <c r="BZ411" s="93"/>
      <c r="CA411" s="93"/>
      <c r="CB411" s="93"/>
      <c r="CC411" s="93"/>
      <c r="CD411" s="93"/>
      <c r="CE411" s="93"/>
      <c r="CQ411" s="93" t="s">
        <v>4924</v>
      </c>
      <c r="CS411" s="16"/>
    </row>
    <row r="412" spans="1:97" ht="13.5" customHeight="1" x14ac:dyDescent="0.2">
      <c r="A412" s="16" t="s">
        <v>4512</v>
      </c>
      <c r="B412" s="16" t="str">
        <f t="shared" si="6"/>
        <v>10</v>
      </c>
      <c r="C412" s="16">
        <v>2013</v>
      </c>
      <c r="D412" s="16">
        <v>201310</v>
      </c>
      <c r="E412" s="105">
        <v>41585</v>
      </c>
      <c r="F412" s="108">
        <v>41562</v>
      </c>
      <c r="G412" s="85">
        <v>1</v>
      </c>
      <c r="H412" s="85" t="s">
        <v>4463</v>
      </c>
      <c r="I412" s="16" t="s">
        <v>4285</v>
      </c>
      <c r="J412" s="16" t="str">
        <f>+VLOOKUP($I412,Responsable!$A$1:$F$128,2,FALSE)</f>
        <v>ana.alvarez@antioquia.gov.co</v>
      </c>
      <c r="K412" s="16" t="str">
        <f>+VLOOKUP($I412,Responsable!$A$1:$F$128,3,FALSE)</f>
        <v>3217707985-3136236780</v>
      </c>
      <c r="L412" s="16">
        <f>+VLOOKUP($I412,Responsable!$A$1:$F$128,4,FALSE)</f>
        <v>8862</v>
      </c>
      <c r="M412" s="93" t="s">
        <v>174</v>
      </c>
      <c r="N412" s="16" t="str">
        <f>+VLOOKUP($M412,Municipio!$A$1:$F$126,2,FALSE)</f>
        <v>05318</v>
      </c>
      <c r="O412" s="16" t="str">
        <f>+VLOOKUP($M412,Municipio!$A$1:$F$126,3,FALSE)</f>
        <v>Valle de San Nicolás</v>
      </c>
      <c r="P412" s="16" t="str">
        <f>+VLOOKUP($M412,Municipio!$A$1:$F$126,4,FALSE)</f>
        <v>Z18</v>
      </c>
      <c r="Q412" s="16" t="str">
        <f>+VLOOKUP($M412,Municipio!$A$1:$F$126,5,FALSE)</f>
        <v>ORIENTE</v>
      </c>
      <c r="R412" s="16" t="str">
        <f>+VLOOKUP($M412,Municipio!$A$1:$F$126,6,FALSE)</f>
        <v>R07</v>
      </c>
      <c r="T412" s="16" t="e">
        <f>+VLOOKUP($S412,Vereda!$A$1:$F$126,2,FALSE)</f>
        <v>#N/A</v>
      </c>
      <c r="U412" s="16" t="e">
        <f>+VLOOKUP($S412,Vereda!$A$1:$F$126,3,FALSE)</f>
        <v>#N/A</v>
      </c>
      <c r="Y412" s="16" t="s">
        <v>349</v>
      </c>
      <c r="Z412" s="93" t="s">
        <v>349</v>
      </c>
      <c r="AA412" s="16">
        <f>+VLOOKUP($Y412,Evento!$A$1:$F$128,2,FALSE)</f>
        <v>19</v>
      </c>
      <c r="AB412" s="93"/>
      <c r="AF412" s="93"/>
      <c r="AG412" s="93"/>
      <c r="AY412" s="101">
        <v>201300468625</v>
      </c>
      <c r="BB412" s="93"/>
      <c r="BC412" s="93"/>
      <c r="BD412" s="93"/>
      <c r="BE412" s="93"/>
      <c r="BF412" s="93"/>
      <c r="BG412" s="93"/>
      <c r="BH412" s="93"/>
      <c r="BI412" s="93"/>
      <c r="BJ412" s="93"/>
      <c r="BK412" s="93"/>
      <c r="BL412" s="93"/>
      <c r="BM412" s="93"/>
      <c r="BN412" s="93"/>
      <c r="BO412" s="93"/>
      <c r="BP412" s="93"/>
      <c r="BQ412" s="93"/>
      <c r="BR412" s="93"/>
      <c r="BS412" s="93"/>
      <c r="BT412" s="93"/>
      <c r="BU412" s="93"/>
      <c r="BV412" s="93"/>
      <c r="BW412" s="93"/>
      <c r="BX412" s="93"/>
      <c r="BY412" s="93"/>
      <c r="BZ412" s="93"/>
      <c r="CA412" s="93"/>
      <c r="CB412" s="93"/>
      <c r="CC412" s="93"/>
      <c r="CD412" s="93"/>
      <c r="CE412" s="93"/>
      <c r="CQ412" s="93" t="s">
        <v>4925</v>
      </c>
      <c r="CS412" s="16"/>
    </row>
    <row r="413" spans="1:97" ht="13.5" customHeight="1" x14ac:dyDescent="0.2">
      <c r="A413" s="16" t="s">
        <v>4513</v>
      </c>
      <c r="B413" s="16" t="str">
        <f t="shared" si="6"/>
        <v>11</v>
      </c>
      <c r="C413" s="16">
        <v>2013</v>
      </c>
      <c r="D413" s="16">
        <v>201311</v>
      </c>
      <c r="E413" s="105">
        <v>44136</v>
      </c>
      <c r="F413" s="108">
        <v>41593</v>
      </c>
      <c r="G413" s="85">
        <v>1</v>
      </c>
      <c r="H413" s="85" t="s">
        <v>4463</v>
      </c>
      <c r="I413" s="16" t="s">
        <v>4285</v>
      </c>
      <c r="J413" s="16" t="str">
        <f>+VLOOKUP($I413,Responsable!$A$1:$F$128,2,FALSE)</f>
        <v>ana.alvarez@antioquia.gov.co</v>
      </c>
      <c r="K413" s="16" t="str">
        <f>+VLOOKUP($I413,Responsable!$A$1:$F$128,3,FALSE)</f>
        <v>3217707985-3136236780</v>
      </c>
      <c r="L413" s="16">
        <f>+VLOOKUP($I413,Responsable!$A$1:$F$128,4,FALSE)</f>
        <v>8862</v>
      </c>
      <c r="M413" s="93" t="s">
        <v>199</v>
      </c>
      <c r="N413" s="16" t="str">
        <f>+VLOOKUP($M413,Municipio!$A$1:$F$126,2,FALSE)</f>
        <v>05411</v>
      </c>
      <c r="O413" s="16" t="str">
        <f>+VLOOKUP($M413,Municipio!$A$1:$F$126,3,FALSE)</f>
        <v>Cauca Medio</v>
      </c>
      <c r="P413" s="16" t="str">
        <f>+VLOOKUP($M413,Municipio!$A$1:$F$126,4,FALSE)</f>
        <v>Z14</v>
      </c>
      <c r="Q413" s="16" t="str">
        <f>+VLOOKUP($M413,Municipio!$A$1:$F$126,5,FALSE)</f>
        <v>OCCIDENTE</v>
      </c>
      <c r="R413" s="16" t="str">
        <f>+VLOOKUP($M413,Municipio!$A$1:$F$126,6,FALSE)</f>
        <v>R06</v>
      </c>
      <c r="T413" s="16" t="e">
        <f>+VLOOKUP($S413,Vereda!$A$1:$F$126,2,FALSE)</f>
        <v>#N/A</v>
      </c>
      <c r="U413" s="16" t="e">
        <f>+VLOOKUP($S413,Vereda!$A$1:$F$126,3,FALSE)</f>
        <v>#N/A</v>
      </c>
      <c r="Y413" s="16" t="s">
        <v>349</v>
      </c>
      <c r="Z413" s="93" t="s">
        <v>4619</v>
      </c>
      <c r="AA413" s="16">
        <f>+VLOOKUP($Y413,Evento!$A$1:$F$128,2,FALSE)</f>
        <v>19</v>
      </c>
      <c r="AB413" s="93"/>
      <c r="AF413" s="93"/>
      <c r="AG413" s="93"/>
      <c r="AY413" s="101">
        <v>201300490407</v>
      </c>
      <c r="BB413" s="93"/>
      <c r="BC413" s="93"/>
      <c r="BD413" s="93"/>
      <c r="BE413" s="93"/>
      <c r="BF413" s="93"/>
      <c r="BG413" s="93"/>
      <c r="BH413" s="93"/>
      <c r="BI413" s="93"/>
      <c r="BJ413" s="93"/>
      <c r="BK413" s="93"/>
      <c r="BL413" s="93"/>
      <c r="BM413" s="93"/>
      <c r="BN413" s="93"/>
      <c r="BO413" s="93"/>
      <c r="BP413" s="93"/>
      <c r="BQ413" s="93"/>
      <c r="BR413" s="93"/>
      <c r="BS413" s="93"/>
      <c r="BT413" s="93"/>
      <c r="BU413" s="93"/>
      <c r="BV413" s="93"/>
      <c r="BW413" s="93"/>
      <c r="BX413" s="93"/>
      <c r="BY413" s="93"/>
      <c r="BZ413" s="93"/>
      <c r="CA413" s="93"/>
      <c r="CB413" s="93"/>
      <c r="CC413" s="93"/>
      <c r="CD413" s="93"/>
      <c r="CE413" s="93"/>
      <c r="CQ413" s="93" t="s">
        <v>4926</v>
      </c>
      <c r="CS413" s="16"/>
    </row>
    <row r="414" spans="1:97" ht="13.5" customHeight="1" x14ac:dyDescent="0.2">
      <c r="A414" s="16" t="s">
        <v>4512</v>
      </c>
      <c r="B414" s="16" t="str">
        <f t="shared" si="6"/>
        <v>10</v>
      </c>
      <c r="C414" s="16">
        <v>2013</v>
      </c>
      <c r="D414" s="16">
        <v>201310</v>
      </c>
      <c r="E414" s="105">
        <v>41577</v>
      </c>
      <c r="F414" s="93"/>
      <c r="G414" s="85">
        <v>1</v>
      </c>
      <c r="H414" s="85" t="s">
        <v>4463</v>
      </c>
      <c r="I414" s="16" t="s">
        <v>4285</v>
      </c>
      <c r="J414" s="16" t="str">
        <f>+VLOOKUP($I414,Responsable!$A$1:$F$128,2,FALSE)</f>
        <v>ana.alvarez@antioquia.gov.co</v>
      </c>
      <c r="K414" s="16" t="str">
        <f>+VLOOKUP($I414,Responsable!$A$1:$F$128,3,FALSE)</f>
        <v>3217707985-3136236780</v>
      </c>
      <c r="L414" s="16">
        <f>+VLOOKUP($I414,Responsable!$A$1:$F$128,4,FALSE)</f>
        <v>8862</v>
      </c>
      <c r="M414" s="93" t="s">
        <v>199</v>
      </c>
      <c r="N414" s="16" t="str">
        <f>+VLOOKUP($M414,Municipio!$A$1:$F$126,2,FALSE)</f>
        <v>05411</v>
      </c>
      <c r="O414" s="16" t="str">
        <f>+VLOOKUP($M414,Municipio!$A$1:$F$126,3,FALSE)</f>
        <v>Cauca Medio</v>
      </c>
      <c r="P414" s="16" t="str">
        <f>+VLOOKUP($M414,Municipio!$A$1:$F$126,4,FALSE)</f>
        <v>Z14</v>
      </c>
      <c r="Q414" s="16" t="str">
        <f>+VLOOKUP($M414,Municipio!$A$1:$F$126,5,FALSE)</f>
        <v>OCCIDENTE</v>
      </c>
      <c r="R414" s="16" t="str">
        <f>+VLOOKUP($M414,Municipio!$A$1:$F$126,6,FALSE)</f>
        <v>R06</v>
      </c>
      <c r="T414" s="16" t="e">
        <f>+VLOOKUP($S414,Vereda!$A$1:$F$126,2,FALSE)</f>
        <v>#N/A</v>
      </c>
      <c r="U414" s="16" t="e">
        <f>+VLOOKUP($S414,Vereda!$A$1:$F$126,3,FALSE)</f>
        <v>#N/A</v>
      </c>
      <c r="Y414" s="16" t="s">
        <v>349</v>
      </c>
      <c r="Z414" s="93" t="s">
        <v>4620</v>
      </c>
      <c r="AA414" s="16">
        <f>+VLOOKUP($Y414,Evento!$A$1:$F$128,2,FALSE)</f>
        <v>19</v>
      </c>
      <c r="AB414" s="93">
        <v>2</v>
      </c>
      <c r="AF414" s="93">
        <v>4</v>
      </c>
      <c r="AG414" s="93"/>
      <c r="AY414" s="101">
        <v>201300456939</v>
      </c>
      <c r="BB414" s="93"/>
      <c r="BC414" s="93">
        <v>1</v>
      </c>
      <c r="BD414" s="93"/>
      <c r="BE414" s="93"/>
      <c r="BF414" s="93">
        <v>1</v>
      </c>
      <c r="BG414" s="93"/>
      <c r="BH414" s="93"/>
      <c r="BI414" s="93"/>
      <c r="BJ414" s="93"/>
      <c r="BK414" s="93"/>
      <c r="BL414" s="93"/>
      <c r="BM414" s="93"/>
      <c r="BN414" s="93"/>
      <c r="BO414" s="93"/>
      <c r="BP414" s="93"/>
      <c r="BQ414" s="93"/>
      <c r="BR414" s="93"/>
      <c r="BS414" s="93"/>
      <c r="BT414" s="93"/>
      <c r="BU414" s="93"/>
      <c r="BV414" s="93"/>
      <c r="BW414" s="93"/>
      <c r="BX414" s="93"/>
      <c r="BY414" s="93"/>
      <c r="BZ414" s="93"/>
      <c r="CA414" s="93"/>
      <c r="CB414" s="93"/>
      <c r="CC414" s="93"/>
      <c r="CD414" s="93"/>
      <c r="CE414" s="93"/>
      <c r="CQ414" s="93" t="s">
        <v>4927</v>
      </c>
      <c r="CS414" s="16"/>
    </row>
    <row r="415" spans="1:97" ht="13.5" customHeight="1" x14ac:dyDescent="0.2">
      <c r="A415" s="16" t="s">
        <v>4513</v>
      </c>
      <c r="B415" s="16" t="str">
        <f t="shared" ref="B415:B478" si="7">MID(D415,5,2)</f>
        <v>11</v>
      </c>
      <c r="C415" s="16">
        <v>2013</v>
      </c>
      <c r="D415" s="16">
        <v>201311</v>
      </c>
      <c r="E415" s="105">
        <v>41596</v>
      </c>
      <c r="F415" s="108">
        <v>41592</v>
      </c>
      <c r="G415" s="85">
        <v>1</v>
      </c>
      <c r="H415" s="85" t="s">
        <v>4463</v>
      </c>
      <c r="I415" s="16" t="s">
        <v>4285</v>
      </c>
      <c r="J415" s="16" t="str">
        <f>+VLOOKUP($I415,Responsable!$A$1:$F$128,2,FALSE)</f>
        <v>ana.alvarez@antioquia.gov.co</v>
      </c>
      <c r="K415" s="16" t="str">
        <f>+VLOOKUP($I415,Responsable!$A$1:$F$128,3,FALSE)</f>
        <v>3217707985-3136236780</v>
      </c>
      <c r="L415" s="16">
        <f>+VLOOKUP($I415,Responsable!$A$1:$F$128,4,FALSE)</f>
        <v>8862</v>
      </c>
      <c r="M415" s="93" t="s">
        <v>199</v>
      </c>
      <c r="N415" s="16" t="str">
        <f>+VLOOKUP($M415,Municipio!$A$1:$F$126,2,FALSE)</f>
        <v>05411</v>
      </c>
      <c r="O415" s="16" t="str">
        <f>+VLOOKUP($M415,Municipio!$A$1:$F$126,3,FALSE)</f>
        <v>Cauca Medio</v>
      </c>
      <c r="P415" s="16" t="str">
        <f>+VLOOKUP($M415,Municipio!$A$1:$F$126,4,FALSE)</f>
        <v>Z14</v>
      </c>
      <c r="Q415" s="16" t="str">
        <f>+VLOOKUP($M415,Municipio!$A$1:$F$126,5,FALSE)</f>
        <v>OCCIDENTE</v>
      </c>
      <c r="R415" s="16" t="str">
        <f>+VLOOKUP($M415,Municipio!$A$1:$F$126,6,FALSE)</f>
        <v>R06</v>
      </c>
      <c r="T415" s="16" t="e">
        <f>+VLOOKUP($S415,Vereda!$A$1:$F$126,2,FALSE)</f>
        <v>#N/A</v>
      </c>
      <c r="U415" s="16" t="e">
        <f>+VLOOKUP($S415,Vereda!$A$1:$F$126,3,FALSE)</f>
        <v>#N/A</v>
      </c>
      <c r="Y415" s="16" t="s">
        <v>337</v>
      </c>
      <c r="Z415" s="93" t="s">
        <v>337</v>
      </c>
      <c r="AA415" s="16">
        <f>+VLOOKUP($Y415,Evento!$A$1:$F$128,2,FALSE)</f>
        <v>7</v>
      </c>
      <c r="AB415" s="93">
        <v>2</v>
      </c>
      <c r="AF415" s="93">
        <v>2</v>
      </c>
      <c r="AG415" s="93"/>
      <c r="AY415" s="101">
        <v>201300484068</v>
      </c>
      <c r="BB415" s="93"/>
      <c r="BC415" s="93"/>
      <c r="BD415" s="93"/>
      <c r="BE415" s="93"/>
      <c r="BF415" s="93"/>
      <c r="BG415" s="93"/>
      <c r="BH415" s="93"/>
      <c r="BI415" s="93"/>
      <c r="BJ415" s="93"/>
      <c r="BK415" s="93"/>
      <c r="BL415" s="93"/>
      <c r="BM415" s="93"/>
      <c r="BN415" s="93"/>
      <c r="BO415" s="93"/>
      <c r="BP415" s="93"/>
      <c r="BQ415" s="93"/>
      <c r="BR415" s="93"/>
      <c r="BS415" s="93"/>
      <c r="BT415" s="93"/>
      <c r="BU415" s="93"/>
      <c r="BV415" s="93"/>
      <c r="BW415" s="93"/>
      <c r="BX415" s="93"/>
      <c r="BY415" s="93"/>
      <c r="BZ415" s="93"/>
      <c r="CA415" s="93"/>
      <c r="CB415" s="93"/>
      <c r="CC415" s="93"/>
      <c r="CD415" s="93"/>
      <c r="CE415" s="93"/>
      <c r="CQ415" s="93" t="s">
        <v>4928</v>
      </c>
      <c r="CS415" s="16"/>
    </row>
    <row r="416" spans="1:97" ht="13.5" customHeight="1" x14ac:dyDescent="0.2">
      <c r="A416" s="16" t="s">
        <v>4512</v>
      </c>
      <c r="B416" s="16" t="str">
        <f t="shared" si="7"/>
        <v>10</v>
      </c>
      <c r="C416" s="16">
        <v>2013</v>
      </c>
      <c r="D416" s="16">
        <v>201310</v>
      </c>
      <c r="E416" s="105">
        <v>41587</v>
      </c>
      <c r="F416" s="108">
        <v>41556</v>
      </c>
      <c r="G416" s="85">
        <v>1</v>
      </c>
      <c r="H416" s="85" t="s">
        <v>4463</v>
      </c>
      <c r="I416" s="16" t="s">
        <v>4285</v>
      </c>
      <c r="J416" s="16" t="str">
        <f>+VLOOKUP($I416,Responsable!$A$1:$F$128,2,FALSE)</f>
        <v>ana.alvarez@antioquia.gov.co</v>
      </c>
      <c r="K416" s="16" t="str">
        <f>+VLOOKUP($I416,Responsable!$A$1:$F$128,3,FALSE)</f>
        <v>3217707985-3136236780</v>
      </c>
      <c r="L416" s="16">
        <f>+VLOOKUP($I416,Responsable!$A$1:$F$128,4,FALSE)</f>
        <v>8862</v>
      </c>
      <c r="M416" s="93" t="s">
        <v>266</v>
      </c>
      <c r="N416" s="16" t="str">
        <f>+VLOOKUP($M416,Municipio!$A$1:$F$126,2,FALSE)</f>
        <v>05667</v>
      </c>
      <c r="O416" s="16" t="str">
        <f>+VLOOKUP($M416,Municipio!$A$1:$F$126,3,FALSE)</f>
        <v>Embalses</v>
      </c>
      <c r="P416" s="16" t="str">
        <f>+VLOOKUP($M416,Municipio!$A$1:$F$126,4,FALSE)</f>
        <v>Z16</v>
      </c>
      <c r="Q416" s="16" t="str">
        <f>+VLOOKUP($M416,Municipio!$A$1:$F$126,5,FALSE)</f>
        <v>ORIENTE</v>
      </c>
      <c r="R416" s="16" t="str">
        <f>+VLOOKUP($M416,Municipio!$A$1:$F$126,6,FALSE)</f>
        <v>R07</v>
      </c>
      <c r="T416" s="16" t="e">
        <f>+VLOOKUP($S416,Vereda!$A$1:$F$126,2,FALSE)</f>
        <v>#N/A</v>
      </c>
      <c r="U416" s="16" t="e">
        <f>+VLOOKUP($S416,Vereda!$A$1:$F$126,3,FALSE)</f>
        <v>#N/A</v>
      </c>
      <c r="Y416" s="16" t="s">
        <v>4429</v>
      </c>
      <c r="Z416" s="93"/>
      <c r="AA416" s="16">
        <f>+VLOOKUP($Y416,Evento!$A$1:$F$128,2,FALSE)</f>
        <v>39</v>
      </c>
      <c r="AB416" s="93"/>
      <c r="AF416" s="93"/>
      <c r="AG416" s="93"/>
      <c r="AY416" s="101">
        <v>201300498512</v>
      </c>
      <c r="BB416" s="93"/>
      <c r="BC416" s="93"/>
      <c r="BD416" s="93"/>
      <c r="BE416" s="93"/>
      <c r="BF416" s="93"/>
      <c r="BG416" s="93"/>
      <c r="BH416" s="93"/>
      <c r="BI416" s="93"/>
      <c r="BJ416" s="93"/>
      <c r="BK416" s="93"/>
      <c r="BL416" s="93"/>
      <c r="BM416" s="93"/>
      <c r="BN416" s="93"/>
      <c r="BO416" s="93"/>
      <c r="BP416" s="93"/>
      <c r="BQ416" s="93"/>
      <c r="BR416" s="93"/>
      <c r="BS416" s="93"/>
      <c r="BT416" s="93"/>
      <c r="BU416" s="93"/>
      <c r="BV416" s="93"/>
      <c r="BW416" s="93"/>
      <c r="BX416" s="93"/>
      <c r="BY416" s="93"/>
      <c r="BZ416" s="93"/>
      <c r="CA416" s="93"/>
      <c r="CB416" s="93"/>
      <c r="CC416" s="93"/>
      <c r="CD416" s="93"/>
      <c r="CE416" s="93"/>
      <c r="CQ416" s="93" t="s">
        <v>4929</v>
      </c>
      <c r="CS416" s="16"/>
    </row>
    <row r="417" spans="1:97" ht="13.5" customHeight="1" x14ac:dyDescent="0.2">
      <c r="A417" s="16" t="s">
        <v>4512</v>
      </c>
      <c r="B417" s="16" t="str">
        <f t="shared" si="7"/>
        <v>10</v>
      </c>
      <c r="C417" s="16">
        <v>2013</v>
      </c>
      <c r="D417" s="16">
        <v>201310</v>
      </c>
      <c r="E417" s="105">
        <v>41604</v>
      </c>
      <c r="F417" s="108">
        <v>41562</v>
      </c>
      <c r="G417" s="85">
        <v>1</v>
      </c>
      <c r="H417" s="85" t="s">
        <v>4463</v>
      </c>
      <c r="I417" s="16" t="s">
        <v>4285</v>
      </c>
      <c r="J417" s="16" t="str">
        <f>+VLOOKUP($I417,Responsable!$A$1:$F$128,2,FALSE)</f>
        <v>ana.alvarez@antioquia.gov.co</v>
      </c>
      <c r="K417" s="16" t="str">
        <f>+VLOOKUP($I417,Responsable!$A$1:$F$128,3,FALSE)</f>
        <v>3217707985-3136236780</v>
      </c>
      <c r="L417" s="16">
        <f>+VLOOKUP($I417,Responsable!$A$1:$F$128,4,FALSE)</f>
        <v>8862</v>
      </c>
      <c r="M417" s="93" t="s">
        <v>266</v>
      </c>
      <c r="N417" s="16" t="str">
        <f>+VLOOKUP($M417,Municipio!$A$1:$F$126,2,FALSE)</f>
        <v>05667</v>
      </c>
      <c r="O417" s="16" t="str">
        <f>+VLOOKUP($M417,Municipio!$A$1:$F$126,3,FALSE)</f>
        <v>Embalses</v>
      </c>
      <c r="P417" s="16" t="str">
        <f>+VLOOKUP($M417,Municipio!$A$1:$F$126,4,FALSE)</f>
        <v>Z16</v>
      </c>
      <c r="Q417" s="16" t="str">
        <f>+VLOOKUP($M417,Municipio!$A$1:$F$126,5,FALSE)</f>
        <v>ORIENTE</v>
      </c>
      <c r="R417" s="16" t="str">
        <f>+VLOOKUP($M417,Municipio!$A$1:$F$126,6,FALSE)</f>
        <v>R07</v>
      </c>
      <c r="T417" s="16" t="e">
        <f>+VLOOKUP($S417,Vereda!$A$1:$F$126,2,FALSE)</f>
        <v>#N/A</v>
      </c>
      <c r="U417" s="16" t="e">
        <f>+VLOOKUP($S417,Vereda!$A$1:$F$126,3,FALSE)</f>
        <v>#N/A</v>
      </c>
      <c r="Y417" s="16" t="s">
        <v>4541</v>
      </c>
      <c r="Z417" s="93" t="s">
        <v>4621</v>
      </c>
      <c r="AA417" s="16">
        <f>+VLOOKUP($Y417,Evento!$A$1:$F$128,2,FALSE)</f>
        <v>4</v>
      </c>
      <c r="AB417" s="93">
        <v>7</v>
      </c>
      <c r="AF417" s="93">
        <v>17</v>
      </c>
      <c r="AG417" s="93"/>
      <c r="AY417" s="101">
        <v>201300498501</v>
      </c>
      <c r="BB417" s="93"/>
      <c r="BC417" s="93"/>
      <c r="BD417" s="93"/>
      <c r="BE417" s="93"/>
      <c r="BF417" s="93"/>
      <c r="BG417" s="93"/>
      <c r="BH417" s="93"/>
      <c r="BI417" s="93"/>
      <c r="BJ417" s="93"/>
      <c r="BK417" s="93"/>
      <c r="BL417" s="93"/>
      <c r="BM417" s="93"/>
      <c r="BN417" s="93"/>
      <c r="BO417" s="93"/>
      <c r="BP417" s="93"/>
      <c r="BQ417" s="93"/>
      <c r="BR417" s="93"/>
      <c r="BS417" s="93"/>
      <c r="BT417" s="93"/>
      <c r="BU417" s="93"/>
      <c r="BV417" s="93"/>
      <c r="BW417" s="93"/>
      <c r="BX417" s="93"/>
      <c r="BY417" s="93"/>
      <c r="BZ417" s="93"/>
      <c r="CA417" s="93"/>
      <c r="CB417" s="93"/>
      <c r="CC417" s="93"/>
      <c r="CD417" s="93"/>
      <c r="CE417" s="93"/>
      <c r="CQ417" s="93" t="s">
        <v>4929</v>
      </c>
      <c r="CS417" s="16"/>
    </row>
    <row r="418" spans="1:97" ht="13.5" customHeight="1" x14ac:dyDescent="0.2">
      <c r="A418" s="16" t="s">
        <v>4513</v>
      </c>
      <c r="B418" s="16" t="str">
        <f t="shared" si="7"/>
        <v>11</v>
      </c>
      <c r="C418" s="16">
        <v>2013</v>
      </c>
      <c r="D418" s="16">
        <v>201311</v>
      </c>
      <c r="E418" s="105">
        <v>41603</v>
      </c>
      <c r="F418" s="108">
        <v>41584</v>
      </c>
      <c r="G418" s="85">
        <v>1</v>
      </c>
      <c r="H418" s="85" t="s">
        <v>4463</v>
      </c>
      <c r="I418" s="16" t="s">
        <v>4285</v>
      </c>
      <c r="J418" s="16" t="str">
        <f>+VLOOKUP($I418,Responsable!$A$1:$F$128,2,FALSE)</f>
        <v>ana.alvarez@antioquia.gov.co</v>
      </c>
      <c r="K418" s="16" t="str">
        <f>+VLOOKUP($I418,Responsable!$A$1:$F$128,3,FALSE)</f>
        <v>3217707985-3136236780</v>
      </c>
      <c r="L418" s="16">
        <f>+VLOOKUP($I418,Responsable!$A$1:$F$128,4,FALSE)</f>
        <v>8862</v>
      </c>
      <c r="M418" s="93" t="s">
        <v>6</v>
      </c>
      <c r="N418" s="16" t="str">
        <f>+VLOOKUP($M418,Municipio!$A$1:$F$126,2,FALSE)</f>
        <v>05002</v>
      </c>
      <c r="O418" s="16" t="str">
        <f>+VLOOKUP($M418,Municipio!$A$1:$F$126,3,FALSE)</f>
        <v>Páramo</v>
      </c>
      <c r="P418" s="16" t="str">
        <f>+VLOOKUP($M418,Municipio!$A$1:$F$126,4,FALSE)</f>
        <v>Z15</v>
      </c>
      <c r="Q418" s="16" t="str">
        <f>+VLOOKUP($M418,Municipio!$A$1:$F$126,5,FALSE)</f>
        <v>ORIENTE</v>
      </c>
      <c r="R418" s="16" t="str">
        <f>+VLOOKUP($M418,Municipio!$A$1:$F$126,6,FALSE)</f>
        <v>R07</v>
      </c>
      <c r="T418" s="16" t="e">
        <f>+VLOOKUP($S418,Vereda!$A$1:$F$126,2,FALSE)</f>
        <v>#N/A</v>
      </c>
      <c r="U418" s="16" t="e">
        <f>+VLOOKUP($S418,Vereda!$A$1:$F$126,3,FALSE)</f>
        <v>#N/A</v>
      </c>
      <c r="Y418" s="16" t="s">
        <v>337</v>
      </c>
      <c r="Z418" s="93" t="s">
        <v>337</v>
      </c>
      <c r="AA418" s="16">
        <f>+VLOOKUP($Y418,Evento!$A$1:$F$128,2,FALSE)</f>
        <v>7</v>
      </c>
      <c r="AB418" s="93">
        <v>2</v>
      </c>
      <c r="AF418" s="93">
        <v>2</v>
      </c>
      <c r="AG418" s="93"/>
      <c r="AY418" s="101">
        <v>201300497376</v>
      </c>
      <c r="BB418" s="93">
        <v>2</v>
      </c>
      <c r="BC418" s="93">
        <v>2</v>
      </c>
      <c r="BD418" s="93"/>
      <c r="BE418" s="93">
        <v>5</v>
      </c>
      <c r="BF418" s="93">
        <v>5</v>
      </c>
      <c r="BG418" s="93"/>
      <c r="BH418" s="93"/>
      <c r="BI418" s="93"/>
      <c r="BJ418" s="93"/>
      <c r="BK418" s="93"/>
      <c r="BL418" s="93"/>
      <c r="BM418" s="93"/>
      <c r="BN418" s="93"/>
      <c r="BO418" s="93"/>
      <c r="BP418" s="93"/>
      <c r="BQ418" s="93">
        <v>1</v>
      </c>
      <c r="BR418" s="93"/>
      <c r="BS418" s="93"/>
      <c r="BT418" s="93"/>
      <c r="BU418" s="93"/>
      <c r="BV418" s="93"/>
      <c r="BW418" s="93"/>
      <c r="BX418" s="93"/>
      <c r="BY418" s="93"/>
      <c r="BZ418" s="93"/>
      <c r="CA418" s="93"/>
      <c r="CB418" s="93"/>
      <c r="CC418" s="93"/>
      <c r="CD418" s="93"/>
      <c r="CE418" s="93"/>
      <c r="CQ418" s="93" t="s">
        <v>4930</v>
      </c>
      <c r="CS418" s="16"/>
    </row>
    <row r="419" spans="1:97" ht="13.5" customHeight="1" x14ac:dyDescent="0.2">
      <c r="A419" s="16" t="s">
        <v>4513</v>
      </c>
      <c r="B419" s="16" t="str">
        <f t="shared" si="7"/>
        <v>11</v>
      </c>
      <c r="C419" s="16">
        <v>2013</v>
      </c>
      <c r="D419" s="16">
        <v>201311</v>
      </c>
      <c r="E419" s="105"/>
      <c r="F419" s="108">
        <v>41580</v>
      </c>
      <c r="G419" s="85">
        <v>1</v>
      </c>
      <c r="H419" s="85" t="s">
        <v>4463</v>
      </c>
      <c r="I419" s="16" t="s">
        <v>4285</v>
      </c>
      <c r="J419" s="16" t="str">
        <f>+VLOOKUP($I419,Responsable!$A$1:$F$128,2,FALSE)</f>
        <v>ana.alvarez@antioquia.gov.co</v>
      </c>
      <c r="K419" s="16" t="str">
        <f>+VLOOKUP($I419,Responsable!$A$1:$F$128,3,FALSE)</f>
        <v>3217707985-3136236780</v>
      </c>
      <c r="L419" s="16">
        <f>+VLOOKUP($I419,Responsable!$A$1:$F$128,4,FALSE)</f>
        <v>8862</v>
      </c>
      <c r="M419" s="93" t="s">
        <v>46</v>
      </c>
      <c r="N419" s="16" t="str">
        <f>+VLOOKUP($M419,Municipio!$A$1:$F$126,2,FALSE)</f>
        <v>05040</v>
      </c>
      <c r="O419" s="16" t="str">
        <f>+VLOOKUP($M419,Municipio!$A$1:$F$126,3,FALSE)</f>
        <v xml:space="preserve">Río Porce </v>
      </c>
      <c r="P419" s="16" t="str">
        <f>+VLOOKUP($M419,Municipio!$A$1:$F$126,4,FALSE)</f>
        <v>Z09</v>
      </c>
      <c r="Q419" s="16" t="str">
        <f>+VLOOKUP($M419,Municipio!$A$1:$F$126,5,FALSE)</f>
        <v>NORDESTE</v>
      </c>
      <c r="R419" s="16" t="str">
        <f>+VLOOKUP($M419,Municipio!$A$1:$F$126,6,FALSE)</f>
        <v>R04</v>
      </c>
      <c r="T419" s="16" t="e">
        <f>+VLOOKUP($S419,Vereda!$A$1:$F$126,2,FALSE)</f>
        <v>#N/A</v>
      </c>
      <c r="U419" s="16" t="e">
        <f>+VLOOKUP($S419,Vereda!$A$1:$F$126,3,FALSE)</f>
        <v>#N/A</v>
      </c>
      <c r="Y419" s="16" t="s">
        <v>4429</v>
      </c>
      <c r="Z419" s="93"/>
      <c r="AA419" s="16">
        <f>+VLOOKUP($Y419,Evento!$A$1:$F$128,2,FALSE)</f>
        <v>39</v>
      </c>
      <c r="AB419" s="93"/>
      <c r="AF419" s="93"/>
      <c r="AG419" s="93"/>
      <c r="AY419" s="101" t="s">
        <v>4671</v>
      </c>
      <c r="BB419" s="93"/>
      <c r="BC419" s="93"/>
      <c r="BD419" s="93"/>
      <c r="BE419" s="93"/>
      <c r="BF419" s="93"/>
      <c r="BG419" s="93"/>
      <c r="BH419" s="93"/>
      <c r="BI419" s="93"/>
      <c r="BJ419" s="93"/>
      <c r="BK419" s="93"/>
      <c r="BL419" s="93"/>
      <c r="BM419" s="93"/>
      <c r="BN419" s="93"/>
      <c r="BO419" s="93"/>
      <c r="BP419" s="93"/>
      <c r="BQ419" s="93"/>
      <c r="BR419" s="93"/>
      <c r="BS419" s="93"/>
      <c r="BT419" s="93"/>
      <c r="BU419" s="93"/>
      <c r="BV419" s="93"/>
      <c r="BW419" s="93"/>
      <c r="BX419" s="93"/>
      <c r="BY419" s="93"/>
      <c r="BZ419" s="93"/>
      <c r="CA419" s="93"/>
      <c r="CB419" s="93"/>
      <c r="CC419" s="93"/>
      <c r="CD419" s="93"/>
      <c r="CE419" s="93"/>
      <c r="CQ419" s="93" t="s">
        <v>4931</v>
      </c>
      <c r="CS419" s="16"/>
    </row>
    <row r="420" spans="1:97" ht="13.5" customHeight="1" x14ac:dyDescent="0.2">
      <c r="A420" s="16" t="s">
        <v>4511</v>
      </c>
      <c r="B420" s="16" t="str">
        <f t="shared" si="7"/>
        <v>09</v>
      </c>
      <c r="C420" s="16">
        <v>2013</v>
      </c>
      <c r="D420" s="16">
        <v>201309</v>
      </c>
      <c r="E420" s="105">
        <v>41519</v>
      </c>
      <c r="F420" s="93"/>
      <c r="G420" s="85">
        <v>1</v>
      </c>
      <c r="H420" s="85" t="s">
        <v>4463</v>
      </c>
      <c r="I420" s="16" t="s">
        <v>4285</v>
      </c>
      <c r="J420" s="16" t="str">
        <f>+VLOOKUP($I420,Responsable!$A$1:$F$128,2,FALSE)</f>
        <v>ana.alvarez@antioquia.gov.co</v>
      </c>
      <c r="K420" s="16" t="str">
        <f>+VLOOKUP($I420,Responsable!$A$1:$F$128,3,FALSE)</f>
        <v>3217707985-3136236780</v>
      </c>
      <c r="L420" s="16">
        <f>+VLOOKUP($I420,Responsable!$A$1:$F$128,4,FALSE)</f>
        <v>8862</v>
      </c>
      <c r="M420" s="93" t="s">
        <v>34</v>
      </c>
      <c r="N420" s="16" t="str">
        <f>+VLOOKUP($M420,Municipio!$A$1:$F$126,2,FALSE)</f>
        <v>05034</v>
      </c>
      <c r="O420" s="16" t="str">
        <f>+VLOOKUP($M420,Municipio!$A$1:$F$126,3,FALSE)</f>
        <v>San Juan</v>
      </c>
      <c r="P420" s="16" t="str">
        <f>+VLOOKUP($M420,Municipio!$A$1:$F$126,4,FALSE)</f>
        <v>Z20</v>
      </c>
      <c r="Q420" s="16" t="str">
        <f>+VLOOKUP($M420,Municipio!$A$1:$F$126,5,FALSE)</f>
        <v>SUROESTE</v>
      </c>
      <c r="R420" s="16" t="str">
        <f>+VLOOKUP($M420,Municipio!$A$1:$F$126,6,FALSE)</f>
        <v>R08</v>
      </c>
      <c r="T420" s="16" t="e">
        <f>+VLOOKUP($S420,Vereda!$A$1:$F$126,2,FALSE)</f>
        <v>#N/A</v>
      </c>
      <c r="U420" s="16" t="e">
        <f>+VLOOKUP($S420,Vereda!$A$1:$F$126,3,FALSE)</f>
        <v>#N/A</v>
      </c>
      <c r="Y420" s="16" t="s">
        <v>4429</v>
      </c>
      <c r="Z420" s="100"/>
      <c r="AA420" s="16">
        <f>+VLOOKUP($Y420,Evento!$A$1:$F$128,2,FALSE)</f>
        <v>39</v>
      </c>
      <c r="AB420" s="93"/>
      <c r="AF420" s="93"/>
      <c r="AG420" s="93"/>
      <c r="AY420" s="101">
        <v>201300357124</v>
      </c>
      <c r="BB420" s="93"/>
      <c r="BC420" s="93"/>
      <c r="BD420" s="93"/>
      <c r="BE420" s="93"/>
      <c r="BF420" s="93"/>
      <c r="BG420" s="93"/>
      <c r="BH420" s="93"/>
      <c r="BI420" s="93"/>
      <c r="BJ420" s="93"/>
      <c r="BK420" s="93"/>
      <c r="BL420" s="93"/>
      <c r="BM420" s="93"/>
      <c r="BN420" s="93"/>
      <c r="BO420" s="93"/>
      <c r="BP420" s="93"/>
      <c r="BQ420" s="93"/>
      <c r="BR420" s="93"/>
      <c r="BS420" s="93"/>
      <c r="BT420" s="93"/>
      <c r="BU420" s="93"/>
      <c r="BV420" s="93"/>
      <c r="BW420" s="93"/>
      <c r="BX420" s="93"/>
      <c r="BY420" s="93"/>
      <c r="BZ420" s="93"/>
      <c r="CA420" s="93"/>
      <c r="CB420" s="93"/>
      <c r="CC420" s="93"/>
      <c r="CD420" s="93"/>
      <c r="CE420" s="93"/>
      <c r="CQ420" s="93" t="s">
        <v>4932</v>
      </c>
      <c r="CS420" s="16"/>
    </row>
    <row r="421" spans="1:97" ht="13.5" customHeight="1" x14ac:dyDescent="0.2">
      <c r="A421" s="16" t="s">
        <v>4510</v>
      </c>
      <c r="B421" s="16" t="str">
        <f t="shared" si="7"/>
        <v>07</v>
      </c>
      <c r="C421" s="16">
        <v>2013</v>
      </c>
      <c r="D421" s="16">
        <v>201307</v>
      </c>
      <c r="E421" s="105">
        <v>41464</v>
      </c>
      <c r="F421" s="108">
        <v>41465</v>
      </c>
      <c r="G421" s="85">
        <v>1</v>
      </c>
      <c r="H421" s="85" t="s">
        <v>4463</v>
      </c>
      <c r="I421" s="16" t="s">
        <v>4285</v>
      </c>
      <c r="J421" s="16" t="str">
        <f>+VLOOKUP($I421,Responsable!$A$1:$F$128,2,FALSE)</f>
        <v>ana.alvarez@antioquia.gov.co</v>
      </c>
      <c r="K421" s="16" t="str">
        <f>+VLOOKUP($I421,Responsable!$A$1:$F$128,3,FALSE)</f>
        <v>3217707985-3136236780</v>
      </c>
      <c r="L421" s="16">
        <f>+VLOOKUP($I421,Responsable!$A$1:$F$128,4,FALSE)</f>
        <v>8862</v>
      </c>
      <c r="M421" s="93" t="s">
        <v>34</v>
      </c>
      <c r="N421" s="16" t="str">
        <f>+VLOOKUP($M421,Municipio!$A$1:$F$126,2,FALSE)</f>
        <v>05034</v>
      </c>
      <c r="O421" s="16" t="str">
        <f>+VLOOKUP($M421,Municipio!$A$1:$F$126,3,FALSE)</f>
        <v>San Juan</v>
      </c>
      <c r="P421" s="16" t="str">
        <f>+VLOOKUP($M421,Municipio!$A$1:$F$126,4,FALSE)</f>
        <v>Z20</v>
      </c>
      <c r="Q421" s="16" t="str">
        <f>+VLOOKUP($M421,Municipio!$A$1:$F$126,5,FALSE)</f>
        <v>SUROESTE</v>
      </c>
      <c r="R421" s="16" t="str">
        <f>+VLOOKUP($M421,Municipio!$A$1:$F$126,6,FALSE)</f>
        <v>R08</v>
      </c>
      <c r="T421" s="16" t="e">
        <f>+VLOOKUP($S421,Vereda!$A$1:$F$126,2,FALSE)</f>
        <v>#N/A</v>
      </c>
      <c r="U421" s="16" t="e">
        <f>+VLOOKUP($S421,Vereda!$A$1:$F$126,3,FALSE)</f>
        <v>#N/A</v>
      </c>
      <c r="Y421" s="16" t="s">
        <v>4429</v>
      </c>
      <c r="Z421" s="93"/>
      <c r="AA421" s="16">
        <f>+VLOOKUP($Y421,Evento!$A$1:$F$128,2,FALSE)</f>
        <v>39</v>
      </c>
      <c r="AB421" s="93"/>
      <c r="AF421" s="93"/>
      <c r="AG421" s="93"/>
      <c r="AY421" s="101">
        <v>201300268789</v>
      </c>
      <c r="BB421" s="93"/>
      <c r="BC421" s="93">
        <v>1</v>
      </c>
      <c r="BD421" s="93"/>
      <c r="BE421" s="93"/>
      <c r="BF421" s="93"/>
      <c r="BG421" s="93"/>
      <c r="BH421" s="93"/>
      <c r="BI421" s="93"/>
      <c r="BJ421" s="93"/>
      <c r="BK421" s="93"/>
      <c r="BL421" s="93"/>
      <c r="BM421" s="93"/>
      <c r="BN421" s="93"/>
      <c r="BO421" s="93">
        <v>1</v>
      </c>
      <c r="BP421" s="93"/>
      <c r="BQ421" s="93">
        <v>5</v>
      </c>
      <c r="BR421" s="93"/>
      <c r="BS421" s="93"/>
      <c r="BT421" s="93"/>
      <c r="BU421" s="93"/>
      <c r="BV421" s="93"/>
      <c r="BW421" s="93"/>
      <c r="BX421" s="93"/>
      <c r="BY421" s="93"/>
      <c r="BZ421" s="93"/>
      <c r="CA421" s="93"/>
      <c r="CB421" s="93"/>
      <c r="CC421" s="93"/>
      <c r="CD421" s="93"/>
      <c r="CE421" s="93"/>
      <c r="CQ421" s="93"/>
      <c r="CS421" s="16"/>
    </row>
    <row r="422" spans="1:97" ht="13.5" customHeight="1" x14ac:dyDescent="0.2">
      <c r="A422" s="16" t="s">
        <v>4511</v>
      </c>
      <c r="B422" s="16" t="str">
        <f t="shared" si="7"/>
        <v>09</v>
      </c>
      <c r="C422" s="16">
        <v>2013</v>
      </c>
      <c r="D422" s="16">
        <v>201309</v>
      </c>
      <c r="E422" s="105">
        <v>41543</v>
      </c>
      <c r="F422" s="93"/>
      <c r="G422" s="85">
        <v>1</v>
      </c>
      <c r="H422" s="85" t="s">
        <v>4463</v>
      </c>
      <c r="I422" s="16" t="s">
        <v>4285</v>
      </c>
      <c r="J422" s="16" t="str">
        <f>+VLOOKUP($I422,Responsable!$A$1:$F$128,2,FALSE)</f>
        <v>ana.alvarez@antioquia.gov.co</v>
      </c>
      <c r="K422" s="16" t="str">
        <f>+VLOOKUP($I422,Responsable!$A$1:$F$128,3,FALSE)</f>
        <v>3217707985-3136236780</v>
      </c>
      <c r="L422" s="16">
        <f>+VLOOKUP($I422,Responsable!$A$1:$F$128,4,FALSE)</f>
        <v>8862</v>
      </c>
      <c r="M422" s="93" t="s">
        <v>246</v>
      </c>
      <c r="N422" s="16" t="str">
        <f>+VLOOKUP($M422,Municipio!$A$1:$F$126,2,FALSE)</f>
        <v>05642</v>
      </c>
      <c r="O422" s="16" t="str">
        <f>+VLOOKUP($M422,Municipio!$A$1:$F$126,3,FALSE)</f>
        <v>Penderisco</v>
      </c>
      <c r="P422" s="16" t="str">
        <f>+VLOOKUP($M422,Municipio!$A$1:$F$126,4,FALSE)</f>
        <v>Z21</v>
      </c>
      <c r="Q422" s="16" t="str">
        <f>+VLOOKUP($M422,Municipio!$A$1:$F$126,5,FALSE)</f>
        <v>SUROESTE</v>
      </c>
      <c r="R422" s="16" t="str">
        <f>+VLOOKUP($M422,Municipio!$A$1:$F$126,6,FALSE)</f>
        <v>R08</v>
      </c>
      <c r="T422" s="16" t="e">
        <f>+VLOOKUP($S422,Vereda!$A$1:$F$126,2,FALSE)</f>
        <v>#N/A</v>
      </c>
      <c r="U422" s="16" t="e">
        <f>+VLOOKUP($S422,Vereda!$A$1:$F$126,3,FALSE)</f>
        <v>#N/A</v>
      </c>
      <c r="Y422" s="16" t="s">
        <v>4541</v>
      </c>
      <c r="Z422" s="93" t="s">
        <v>4541</v>
      </c>
      <c r="AA422" s="16">
        <f>+VLOOKUP($Y422,Evento!$A$1:$F$128,2,FALSE)</f>
        <v>4</v>
      </c>
      <c r="AB422" s="93"/>
      <c r="AF422" s="93">
        <v>4</v>
      </c>
      <c r="AG422" s="93"/>
      <c r="AY422" s="101" t="s">
        <v>4671</v>
      </c>
      <c r="BB422" s="93"/>
      <c r="BC422" s="93"/>
      <c r="BD422" s="93"/>
      <c r="BE422" s="93">
        <v>4</v>
      </c>
      <c r="BF422" s="93">
        <v>4</v>
      </c>
      <c r="BG422" s="93"/>
      <c r="BH422" s="93"/>
      <c r="BI422" s="93"/>
      <c r="BJ422" s="93"/>
      <c r="BK422" s="93"/>
      <c r="BL422" s="93">
        <v>80</v>
      </c>
      <c r="BM422" s="93"/>
      <c r="BN422" s="93"/>
      <c r="BO422" s="93"/>
      <c r="BP422" s="93"/>
      <c r="BQ422" s="93"/>
      <c r="BR422" s="93"/>
      <c r="BS422" s="93"/>
      <c r="BT422" s="93"/>
      <c r="BU422" s="93"/>
      <c r="BV422" s="93"/>
      <c r="BW422" s="93"/>
      <c r="BX422" s="93"/>
      <c r="BY422" s="93"/>
      <c r="BZ422" s="93"/>
      <c r="CA422" s="93"/>
      <c r="CB422" s="93"/>
      <c r="CC422" s="93"/>
      <c r="CD422" s="93"/>
      <c r="CE422" s="93"/>
      <c r="CQ422" s="93" t="s">
        <v>4888</v>
      </c>
      <c r="CS422" s="16"/>
    </row>
    <row r="423" spans="1:97" ht="13.5" customHeight="1" x14ac:dyDescent="0.2">
      <c r="A423" s="16" t="s">
        <v>4512</v>
      </c>
      <c r="B423" s="16" t="str">
        <f t="shared" si="7"/>
        <v>10</v>
      </c>
      <c r="C423" s="16">
        <v>2013</v>
      </c>
      <c r="D423" s="16">
        <v>201310</v>
      </c>
      <c r="E423" s="105">
        <v>41550</v>
      </c>
      <c r="F423" s="93"/>
      <c r="G423" s="85">
        <v>1</v>
      </c>
      <c r="H423" s="85" t="s">
        <v>4463</v>
      </c>
      <c r="I423" s="16" t="s">
        <v>4285</v>
      </c>
      <c r="J423" s="16" t="str">
        <f>+VLOOKUP($I423,Responsable!$A$1:$F$128,2,FALSE)</f>
        <v>ana.alvarez@antioquia.gov.co</v>
      </c>
      <c r="K423" s="16" t="str">
        <f>+VLOOKUP($I423,Responsable!$A$1:$F$128,3,FALSE)</f>
        <v>3217707985-3136236780</v>
      </c>
      <c r="L423" s="16">
        <f>+VLOOKUP($I423,Responsable!$A$1:$F$128,4,FALSE)</f>
        <v>8862</v>
      </c>
      <c r="M423" s="93" t="s">
        <v>98</v>
      </c>
      <c r="N423" s="16" t="str">
        <f>+VLOOKUP($M423,Municipio!$A$1:$F$126,2,FALSE)</f>
        <v>05129</v>
      </c>
      <c r="O423" s="16" t="str">
        <f>+VLOOKUP($M423,Municipio!$A$1:$F$126,3,FALSE)</f>
        <v xml:space="preserve">Sur </v>
      </c>
      <c r="P423" s="16" t="str">
        <f>+VLOOKUP($M423,Municipio!$A$1:$F$126,4,FALSE)</f>
        <v>Z03</v>
      </c>
      <c r="Q423" s="16" t="str">
        <f>+VLOOKUP($M423,Municipio!$A$1:$F$126,5,FALSE)</f>
        <v>VALLE DE ABURRÁ</v>
      </c>
      <c r="R423" s="16" t="str">
        <f>+VLOOKUP($M423,Municipio!$A$1:$F$126,6,FALSE)</f>
        <v>R01</v>
      </c>
      <c r="T423" s="16" t="e">
        <f>+VLOOKUP($S423,Vereda!$A$1:$F$126,2,FALSE)</f>
        <v>#N/A</v>
      </c>
      <c r="U423" s="16" t="e">
        <f>+VLOOKUP($S423,Vereda!$A$1:$F$126,3,FALSE)</f>
        <v>#N/A</v>
      </c>
      <c r="Y423" s="85" t="s">
        <v>360</v>
      </c>
      <c r="Z423" s="93" t="s">
        <v>360</v>
      </c>
      <c r="AA423" s="16">
        <f>+VLOOKUP($Y423,Evento!$A$1:$F$128,2,FALSE)</f>
        <v>30</v>
      </c>
      <c r="AB423" s="93"/>
      <c r="AF423" s="93">
        <v>40</v>
      </c>
      <c r="AG423" s="93"/>
      <c r="AY423" s="101">
        <v>201300411858</v>
      </c>
      <c r="BB423" s="93"/>
      <c r="BC423" s="93"/>
      <c r="BD423" s="93"/>
      <c r="BE423" s="93"/>
      <c r="BF423" s="93"/>
      <c r="BG423" s="93"/>
      <c r="BH423" s="93"/>
      <c r="BI423" s="93"/>
      <c r="BJ423" s="93">
        <v>44</v>
      </c>
      <c r="BK423" s="93"/>
      <c r="BL423" s="93">
        <v>20</v>
      </c>
      <c r="BM423" s="93"/>
      <c r="BN423" s="93"/>
      <c r="BO423" s="93"/>
      <c r="BP423" s="93"/>
      <c r="BQ423" s="93"/>
      <c r="BR423" s="93"/>
      <c r="BS423" s="93"/>
      <c r="BT423" s="93"/>
      <c r="BU423" s="93"/>
      <c r="BV423" s="93"/>
      <c r="BW423" s="93"/>
      <c r="BX423" s="93"/>
      <c r="BY423" s="93"/>
      <c r="BZ423" s="93"/>
      <c r="CA423" s="93"/>
      <c r="CB423" s="93"/>
      <c r="CC423" s="93"/>
      <c r="CD423" s="93"/>
      <c r="CE423" s="93"/>
      <c r="CQ423" s="93" t="s">
        <v>4888</v>
      </c>
      <c r="CS423" s="16"/>
    </row>
    <row r="424" spans="1:97" ht="13.5" customHeight="1" x14ac:dyDescent="0.2">
      <c r="A424" s="16" t="s">
        <v>4511</v>
      </c>
      <c r="B424" s="16" t="str">
        <f t="shared" si="7"/>
        <v>09</v>
      </c>
      <c r="C424" s="16">
        <v>2013</v>
      </c>
      <c r="D424" s="16">
        <v>201309</v>
      </c>
      <c r="E424" s="105">
        <v>41551</v>
      </c>
      <c r="F424" s="108">
        <v>41544</v>
      </c>
      <c r="G424" s="85">
        <v>1</v>
      </c>
      <c r="H424" s="85" t="s">
        <v>4463</v>
      </c>
      <c r="I424" s="16" t="s">
        <v>4285</v>
      </c>
      <c r="J424" s="16" t="str">
        <f>+VLOOKUP($I424,Responsable!$A$1:$F$128,2,FALSE)</f>
        <v>ana.alvarez@antioquia.gov.co</v>
      </c>
      <c r="K424" s="16" t="str">
        <f>+VLOOKUP($I424,Responsable!$A$1:$F$128,3,FALSE)</f>
        <v>3217707985-3136236780</v>
      </c>
      <c r="L424" s="16">
        <f>+VLOOKUP($I424,Responsable!$A$1:$F$128,4,FALSE)</f>
        <v>8862</v>
      </c>
      <c r="M424" s="93" t="s">
        <v>98</v>
      </c>
      <c r="N424" s="16" t="str">
        <f>+VLOOKUP($M424,Municipio!$A$1:$F$126,2,FALSE)</f>
        <v>05129</v>
      </c>
      <c r="O424" s="16" t="str">
        <f>+VLOOKUP($M424,Municipio!$A$1:$F$126,3,FALSE)</f>
        <v xml:space="preserve">Sur </v>
      </c>
      <c r="P424" s="16" t="str">
        <f>+VLOOKUP($M424,Municipio!$A$1:$F$126,4,FALSE)</f>
        <v>Z03</v>
      </c>
      <c r="Q424" s="16" t="str">
        <f>+VLOOKUP($M424,Municipio!$A$1:$F$126,5,FALSE)</f>
        <v>VALLE DE ABURRÁ</v>
      </c>
      <c r="R424" s="16" t="str">
        <f>+VLOOKUP($M424,Municipio!$A$1:$F$126,6,FALSE)</f>
        <v>R01</v>
      </c>
      <c r="T424" s="16" t="e">
        <f>+VLOOKUP($S424,Vereda!$A$1:$F$126,2,FALSE)</f>
        <v>#N/A</v>
      </c>
      <c r="U424" s="16" t="e">
        <f>+VLOOKUP($S424,Vereda!$A$1:$F$126,3,FALSE)</f>
        <v>#N/A</v>
      </c>
      <c r="Y424" s="85" t="s">
        <v>360</v>
      </c>
      <c r="Z424" s="93" t="s">
        <v>360</v>
      </c>
      <c r="AA424" s="16">
        <f>+VLOOKUP($Y424,Evento!$A$1:$F$128,2,FALSE)</f>
        <v>30</v>
      </c>
      <c r="AB424" s="93"/>
      <c r="AF424" s="93">
        <v>40</v>
      </c>
      <c r="AG424" s="93"/>
      <c r="AY424" s="101">
        <v>201300413931</v>
      </c>
      <c r="BB424" s="93"/>
      <c r="BC424" s="93"/>
      <c r="BD424" s="93"/>
      <c r="BE424" s="93"/>
      <c r="BF424" s="93"/>
      <c r="BG424" s="93"/>
      <c r="BH424" s="93"/>
      <c r="BI424" s="93"/>
      <c r="BJ424" s="93">
        <v>100</v>
      </c>
      <c r="BK424" s="93"/>
      <c r="BL424" s="93">
        <v>100</v>
      </c>
      <c r="BM424" s="93"/>
      <c r="BN424" s="93"/>
      <c r="BO424" s="93"/>
      <c r="BP424" s="93"/>
      <c r="BQ424" s="93"/>
      <c r="BR424" s="93"/>
      <c r="BS424" s="93"/>
      <c r="BT424" s="93"/>
      <c r="BU424" s="93"/>
      <c r="BV424" s="93"/>
      <c r="BW424" s="93"/>
      <c r="BX424" s="93"/>
      <c r="BY424" s="93"/>
      <c r="BZ424" s="93"/>
      <c r="CA424" s="93"/>
      <c r="CB424" s="93"/>
      <c r="CC424" s="93"/>
      <c r="CD424" s="93"/>
      <c r="CE424" s="93"/>
      <c r="CQ424" s="93" t="s">
        <v>4888</v>
      </c>
      <c r="CS424" s="16"/>
    </row>
    <row r="425" spans="1:97" ht="13.5" customHeight="1" x14ac:dyDescent="0.2">
      <c r="A425" s="16" t="s">
        <v>4512</v>
      </c>
      <c r="B425" s="16" t="str">
        <f t="shared" si="7"/>
        <v>10</v>
      </c>
      <c r="C425" s="16">
        <v>2013</v>
      </c>
      <c r="D425" s="16">
        <v>201310</v>
      </c>
      <c r="E425" s="105"/>
      <c r="F425" s="108">
        <v>41578</v>
      </c>
      <c r="G425" s="85">
        <v>1</v>
      </c>
      <c r="H425" s="85" t="s">
        <v>4463</v>
      </c>
      <c r="I425" s="16" t="s">
        <v>4285</v>
      </c>
      <c r="J425" s="16" t="str">
        <f>+VLOOKUP($I425,Responsable!$A$1:$F$128,2,FALSE)</f>
        <v>ana.alvarez@antioquia.gov.co</v>
      </c>
      <c r="K425" s="16" t="str">
        <f>+VLOOKUP($I425,Responsable!$A$1:$F$128,3,FALSE)</f>
        <v>3217707985-3136236780</v>
      </c>
      <c r="L425" s="16">
        <f>+VLOOKUP($I425,Responsable!$A$1:$F$128,4,FALSE)</f>
        <v>8862</v>
      </c>
      <c r="M425" s="3" t="s">
        <v>146</v>
      </c>
      <c r="N425" s="16" t="str">
        <f>+VLOOKUP($M425,Municipio!$A$1:$F$126,2,FALSE)</f>
        <v>05148</v>
      </c>
      <c r="O425" s="16" t="str">
        <f>+VLOOKUP($M425,Municipio!$A$1:$F$126,3,FALSE)</f>
        <v>Valle de San Nicolás</v>
      </c>
      <c r="P425" s="16" t="str">
        <f>+VLOOKUP($M425,Municipio!$A$1:$F$126,4,FALSE)</f>
        <v>Z18</v>
      </c>
      <c r="Q425" s="16" t="str">
        <f>+VLOOKUP($M425,Municipio!$A$1:$F$126,5,FALSE)</f>
        <v>ORIENTE</v>
      </c>
      <c r="R425" s="16" t="str">
        <f>+VLOOKUP($M425,Municipio!$A$1:$F$126,6,FALSE)</f>
        <v>R07</v>
      </c>
      <c r="T425" s="16" t="e">
        <f>+VLOOKUP($S425,Vereda!$A$1:$F$126,2,FALSE)</f>
        <v>#N/A</v>
      </c>
      <c r="U425" s="16" t="e">
        <f>+VLOOKUP($S425,Vereda!$A$1:$F$126,3,FALSE)</f>
        <v>#N/A</v>
      </c>
      <c r="Y425" s="85" t="s">
        <v>360</v>
      </c>
      <c r="Z425" s="93" t="s">
        <v>4622</v>
      </c>
      <c r="AA425" s="16">
        <f>+VLOOKUP($Y425,Evento!$A$1:$F$128,2,FALSE)</f>
        <v>30</v>
      </c>
      <c r="AB425" s="93"/>
      <c r="AF425" s="93"/>
      <c r="AG425" s="93"/>
      <c r="AY425" s="101" t="s">
        <v>4671</v>
      </c>
      <c r="BB425" s="93"/>
      <c r="BC425" s="93">
        <v>4</v>
      </c>
      <c r="BD425" s="93"/>
      <c r="BE425" s="93"/>
      <c r="BF425" s="93"/>
      <c r="BG425" s="93"/>
      <c r="BH425" s="93"/>
      <c r="BI425" s="93"/>
      <c r="BJ425" s="93">
        <v>100</v>
      </c>
      <c r="BK425" s="93"/>
      <c r="BL425" s="93"/>
      <c r="BM425" s="93"/>
      <c r="BN425" s="93"/>
      <c r="BO425" s="93"/>
      <c r="BP425" s="93"/>
      <c r="BQ425" s="93"/>
      <c r="BR425" s="93"/>
      <c r="BS425" s="93"/>
      <c r="BT425" s="93"/>
      <c r="BU425" s="93"/>
      <c r="BV425" s="93"/>
      <c r="BW425" s="93"/>
      <c r="BX425" s="93"/>
      <c r="BY425" s="93"/>
      <c r="BZ425" s="93"/>
      <c r="CA425" s="93"/>
      <c r="CB425" s="93"/>
      <c r="CC425" s="93"/>
      <c r="CD425" s="93"/>
      <c r="CE425" s="93"/>
      <c r="CQ425" s="93" t="s">
        <v>4933</v>
      </c>
      <c r="CS425" s="16"/>
    </row>
    <row r="426" spans="1:97" ht="13.5" customHeight="1" x14ac:dyDescent="0.2">
      <c r="A426" s="16" t="s">
        <v>4512</v>
      </c>
      <c r="B426" s="16" t="str">
        <f t="shared" si="7"/>
        <v>10</v>
      </c>
      <c r="C426" s="16">
        <v>2013</v>
      </c>
      <c r="D426" s="16">
        <v>201310</v>
      </c>
      <c r="E426" s="105">
        <v>41568</v>
      </c>
      <c r="F426" s="93"/>
      <c r="G426" s="85">
        <v>1</v>
      </c>
      <c r="H426" s="85" t="s">
        <v>4463</v>
      </c>
      <c r="I426" s="16" t="s">
        <v>4285</v>
      </c>
      <c r="J426" s="16" t="str">
        <f>+VLOOKUP($I426,Responsable!$A$1:$F$128,2,FALSE)</f>
        <v>ana.alvarez@antioquia.gov.co</v>
      </c>
      <c r="K426" s="16" t="str">
        <f>+VLOOKUP($I426,Responsable!$A$1:$F$128,3,FALSE)</f>
        <v>3217707985-3136236780</v>
      </c>
      <c r="L426" s="16">
        <f>+VLOOKUP($I426,Responsable!$A$1:$F$128,4,FALSE)</f>
        <v>8862</v>
      </c>
      <c r="M426" s="93" t="s">
        <v>288</v>
      </c>
      <c r="N426" s="16" t="str">
        <f>+VLOOKUP($M426,Municipio!$A$1:$F$126,2,FALSE)</f>
        <v>05790</v>
      </c>
      <c r="O426" s="16" t="str">
        <f>+VLOOKUP($M426,Municipio!$A$1:$F$126,3,FALSE)</f>
        <v>Bajo Cauca</v>
      </c>
      <c r="P426" s="16" t="str">
        <f>+VLOOKUP($M426,Municipio!$A$1:$F$126,4,FALSE)</f>
        <v>Z04</v>
      </c>
      <c r="Q426" s="16" t="str">
        <f>+VLOOKUP($M426,Municipio!$A$1:$F$126,5,FALSE)</f>
        <v>BAJO CAUCA</v>
      </c>
      <c r="R426" s="16" t="str">
        <f>+VLOOKUP($M426,Municipio!$A$1:$F$126,6,FALSE)</f>
        <v>R02</v>
      </c>
      <c r="T426" s="16" t="e">
        <f>+VLOOKUP($S426,Vereda!$A$1:$F$126,2,FALSE)</f>
        <v>#N/A</v>
      </c>
      <c r="U426" s="16" t="e">
        <f>+VLOOKUP($S426,Vereda!$A$1:$F$126,3,FALSE)</f>
        <v>#N/A</v>
      </c>
      <c r="Y426" s="16" t="s">
        <v>349</v>
      </c>
      <c r="Z426" s="93" t="s">
        <v>349</v>
      </c>
      <c r="AA426" s="16">
        <f>+VLOOKUP($Y426,Evento!$A$1:$F$128,2,FALSE)</f>
        <v>19</v>
      </c>
      <c r="AB426" s="93"/>
      <c r="AF426" s="93"/>
      <c r="AG426" s="93"/>
      <c r="AY426" s="101">
        <v>201300438342</v>
      </c>
      <c r="BB426" s="93"/>
      <c r="BC426" s="93"/>
      <c r="BD426" s="93"/>
      <c r="BE426" s="93"/>
      <c r="BF426" s="93"/>
      <c r="BG426" s="93"/>
      <c r="BH426" s="93"/>
      <c r="BI426" s="93"/>
      <c r="BJ426" s="93"/>
      <c r="BK426" s="93"/>
      <c r="BL426" s="93"/>
      <c r="BM426" s="93"/>
      <c r="BN426" s="93"/>
      <c r="BO426" s="93"/>
      <c r="BP426" s="93"/>
      <c r="BQ426" s="93"/>
      <c r="BR426" s="93"/>
      <c r="BS426" s="93"/>
      <c r="BT426" s="93"/>
      <c r="BU426" s="93"/>
      <c r="BV426" s="93"/>
      <c r="BW426" s="93"/>
      <c r="BX426" s="93"/>
      <c r="BY426" s="93"/>
      <c r="BZ426" s="93"/>
      <c r="CA426" s="93"/>
      <c r="CB426" s="93"/>
      <c r="CC426" s="93"/>
      <c r="CD426" s="93"/>
      <c r="CE426" s="93"/>
      <c r="CQ426" s="93" t="s">
        <v>4934</v>
      </c>
      <c r="CS426" s="16"/>
    </row>
    <row r="427" spans="1:97" ht="13.5" customHeight="1" x14ac:dyDescent="0.2">
      <c r="A427" s="16" t="s">
        <v>4513</v>
      </c>
      <c r="B427" s="16" t="str">
        <f t="shared" si="7"/>
        <v>11</v>
      </c>
      <c r="C427" s="16">
        <v>2013</v>
      </c>
      <c r="D427" s="16">
        <v>201311</v>
      </c>
      <c r="E427" s="105">
        <v>41599</v>
      </c>
      <c r="F427" s="108">
        <v>41584</v>
      </c>
      <c r="G427" s="85">
        <v>1</v>
      </c>
      <c r="H427" s="85" t="s">
        <v>4463</v>
      </c>
      <c r="I427" s="16" t="s">
        <v>4285</v>
      </c>
      <c r="J427" s="16" t="str">
        <f>+VLOOKUP($I427,Responsable!$A$1:$F$128,2,FALSE)</f>
        <v>ana.alvarez@antioquia.gov.co</v>
      </c>
      <c r="K427" s="16" t="str">
        <f>+VLOOKUP($I427,Responsable!$A$1:$F$128,3,FALSE)</f>
        <v>3217707985-3136236780</v>
      </c>
      <c r="L427" s="16">
        <f>+VLOOKUP($I427,Responsable!$A$1:$F$128,4,FALSE)</f>
        <v>8862</v>
      </c>
      <c r="M427" s="93" t="s">
        <v>282</v>
      </c>
      <c r="N427" s="16" t="str">
        <f>+VLOOKUP($M427,Municipio!$A$1:$F$126,2,FALSE)</f>
        <v>05756</v>
      </c>
      <c r="O427" s="16" t="str">
        <f>+VLOOKUP($M427,Municipio!$A$1:$F$126,3,FALSE)</f>
        <v>Páramo</v>
      </c>
      <c r="P427" s="16" t="str">
        <f>+VLOOKUP($M427,Municipio!$A$1:$F$126,4,FALSE)</f>
        <v>Z15</v>
      </c>
      <c r="Q427" s="16" t="str">
        <f>+VLOOKUP($M427,Municipio!$A$1:$F$126,5,FALSE)</f>
        <v>ORIENTE</v>
      </c>
      <c r="R427" s="16" t="str">
        <f>+VLOOKUP($M427,Municipio!$A$1:$F$126,6,FALSE)</f>
        <v>R07</v>
      </c>
      <c r="T427" s="16" t="e">
        <f>+VLOOKUP($S427,Vereda!$A$1:$F$126,2,FALSE)</f>
        <v>#N/A</v>
      </c>
      <c r="U427" s="16" t="e">
        <f>+VLOOKUP($S427,Vereda!$A$1:$F$126,3,FALSE)</f>
        <v>#N/A</v>
      </c>
      <c r="Y427" s="16" t="s">
        <v>337</v>
      </c>
      <c r="Z427" s="93" t="s">
        <v>337</v>
      </c>
      <c r="AA427" s="16">
        <f>+VLOOKUP($Y427,Evento!$A$1:$F$128,2,FALSE)</f>
        <v>7</v>
      </c>
      <c r="AB427" s="93"/>
      <c r="AF427" s="93">
        <v>100</v>
      </c>
      <c r="AG427" s="93"/>
      <c r="AY427" s="101">
        <v>201300493039</v>
      </c>
      <c r="BB427" s="93"/>
      <c r="BC427" s="93"/>
      <c r="BD427" s="93"/>
      <c r="BE427" s="93"/>
      <c r="BF427" s="93"/>
      <c r="BG427" s="93"/>
      <c r="BH427" s="93"/>
      <c r="BI427" s="93"/>
      <c r="BJ427" s="93">
        <v>60</v>
      </c>
      <c r="BK427" s="93"/>
      <c r="BL427" s="93">
        <v>60</v>
      </c>
      <c r="BM427" s="93"/>
      <c r="BN427" s="93"/>
      <c r="BO427" s="93"/>
      <c r="BP427" s="93"/>
      <c r="BQ427" s="93"/>
      <c r="BR427" s="93"/>
      <c r="BS427" s="93"/>
      <c r="BT427" s="93"/>
      <c r="BU427" s="93"/>
      <c r="BV427" s="93"/>
      <c r="BW427" s="93"/>
      <c r="BX427" s="93"/>
      <c r="BY427" s="93"/>
      <c r="BZ427" s="93"/>
      <c r="CA427" s="93"/>
      <c r="CB427" s="93"/>
      <c r="CC427" s="93"/>
      <c r="CD427" s="93"/>
      <c r="CE427" s="93"/>
      <c r="CQ427" s="93" t="s">
        <v>4935</v>
      </c>
      <c r="CS427" s="16"/>
    </row>
    <row r="428" spans="1:97" ht="13.5" customHeight="1" x14ac:dyDescent="0.2">
      <c r="A428" s="16" t="s">
        <v>4513</v>
      </c>
      <c r="B428" s="16" t="str">
        <f t="shared" si="7"/>
        <v>11</v>
      </c>
      <c r="C428" s="16">
        <v>2013</v>
      </c>
      <c r="D428" s="16">
        <v>201311</v>
      </c>
      <c r="E428" s="105">
        <v>41597</v>
      </c>
      <c r="F428" s="108">
        <v>41593</v>
      </c>
      <c r="G428" s="85">
        <v>1</v>
      </c>
      <c r="H428" s="85" t="s">
        <v>4463</v>
      </c>
      <c r="I428" s="16" t="s">
        <v>4285</v>
      </c>
      <c r="J428" s="16" t="str">
        <f>+VLOOKUP($I428,Responsable!$A$1:$F$128,2,FALSE)</f>
        <v>ana.alvarez@antioquia.gov.co</v>
      </c>
      <c r="K428" s="16" t="str">
        <f>+VLOOKUP($I428,Responsable!$A$1:$F$128,3,FALSE)</f>
        <v>3217707985-3136236780</v>
      </c>
      <c r="L428" s="16">
        <f>+VLOOKUP($I428,Responsable!$A$1:$F$128,4,FALSE)</f>
        <v>8862</v>
      </c>
      <c r="M428" s="93" t="s">
        <v>128</v>
      </c>
      <c r="N428" s="16" t="str">
        <f>+VLOOKUP($M428,Municipio!$A$1:$F$126,2,FALSE)</f>
        <v>05197</v>
      </c>
      <c r="O428" s="16" t="str">
        <f>+VLOOKUP($M428,Municipio!$A$1:$F$126,3,FALSE)</f>
        <v>Bosques</v>
      </c>
      <c r="P428" s="16" t="str">
        <f>+VLOOKUP($M428,Municipio!$A$1:$F$126,4,FALSE)</f>
        <v>Z17</v>
      </c>
      <c r="Q428" s="16" t="str">
        <f>+VLOOKUP($M428,Municipio!$A$1:$F$126,5,FALSE)</f>
        <v>ORIENTE</v>
      </c>
      <c r="R428" s="16" t="str">
        <f>+VLOOKUP($M428,Municipio!$A$1:$F$126,6,FALSE)</f>
        <v>R07</v>
      </c>
      <c r="T428" s="16" t="e">
        <f>+VLOOKUP($S428,Vereda!$A$1:$F$126,2,FALSE)</f>
        <v>#N/A</v>
      </c>
      <c r="U428" s="16" t="e">
        <f>+VLOOKUP($S428,Vereda!$A$1:$F$126,3,FALSE)</f>
        <v>#N/A</v>
      </c>
      <c r="Y428" s="85" t="s">
        <v>4531</v>
      </c>
      <c r="Z428" s="93" t="s">
        <v>4535</v>
      </c>
      <c r="AA428" s="16">
        <f>+VLOOKUP($Y428,Evento!$A$1:$F$128,2,FALSE)</f>
        <v>15</v>
      </c>
      <c r="AB428" s="93">
        <v>3</v>
      </c>
      <c r="AF428" s="93"/>
      <c r="AG428" s="93"/>
      <c r="AY428" s="101" t="s">
        <v>4936</v>
      </c>
      <c r="BB428" s="93">
        <v>6</v>
      </c>
      <c r="BC428" s="93">
        <v>3</v>
      </c>
      <c r="BD428" s="93"/>
      <c r="BE428" s="93">
        <v>9</v>
      </c>
      <c r="BF428" s="93">
        <v>9</v>
      </c>
      <c r="BG428" s="93"/>
      <c r="BH428" s="93"/>
      <c r="BI428" s="93"/>
      <c r="BJ428" s="93"/>
      <c r="BK428" s="93"/>
      <c r="BL428" s="93">
        <v>54</v>
      </c>
      <c r="BM428" s="93"/>
      <c r="BN428" s="93"/>
      <c r="BO428" s="93"/>
      <c r="BP428" s="93"/>
      <c r="BQ428" s="93"/>
      <c r="BR428" s="93"/>
      <c r="BS428" s="93"/>
      <c r="BT428" s="93"/>
      <c r="BU428" s="93"/>
      <c r="BV428" s="93"/>
      <c r="BW428" s="93"/>
      <c r="BX428" s="93"/>
      <c r="BY428" s="93"/>
      <c r="BZ428" s="93"/>
      <c r="CA428" s="93"/>
      <c r="CB428" s="93"/>
      <c r="CC428" s="93"/>
      <c r="CD428" s="93"/>
      <c r="CE428" s="93"/>
      <c r="CQ428" s="93" t="s">
        <v>4937</v>
      </c>
      <c r="CS428" s="16"/>
    </row>
    <row r="429" spans="1:97" ht="13.5" customHeight="1" x14ac:dyDescent="0.2">
      <c r="A429" s="16" t="s">
        <v>4513</v>
      </c>
      <c r="B429" s="16" t="str">
        <f t="shared" si="7"/>
        <v>11</v>
      </c>
      <c r="C429" s="16">
        <v>2013</v>
      </c>
      <c r="D429" s="16">
        <v>201311</v>
      </c>
      <c r="E429" s="105"/>
      <c r="F429" s="108">
        <v>41598</v>
      </c>
      <c r="G429" s="85">
        <v>1</v>
      </c>
      <c r="H429" s="85" t="s">
        <v>4463</v>
      </c>
      <c r="I429" s="16" t="s">
        <v>4285</v>
      </c>
      <c r="J429" s="16" t="str">
        <f>+VLOOKUP($I429,Responsable!$A$1:$F$128,2,FALSE)</f>
        <v>ana.alvarez@antioquia.gov.co</v>
      </c>
      <c r="K429" s="16" t="str">
        <f>+VLOOKUP($I429,Responsable!$A$1:$F$128,3,FALSE)</f>
        <v>3217707985-3136236780</v>
      </c>
      <c r="L429" s="16">
        <f>+VLOOKUP($I429,Responsable!$A$1:$F$128,4,FALSE)</f>
        <v>8862</v>
      </c>
      <c r="M429" s="93" t="s">
        <v>280</v>
      </c>
      <c r="N429" s="16" t="str">
        <f>+VLOOKUP($M429,Municipio!$A$1:$F$126,2,FALSE)</f>
        <v>05736</v>
      </c>
      <c r="O429" s="16" t="str">
        <f>+VLOOKUP($M429,Municipio!$A$1:$F$126,3,FALSE)</f>
        <v>Minera</v>
      </c>
      <c r="P429" s="16" t="str">
        <f>+VLOOKUP($M429,Municipio!$A$1:$F$126,4,FALSE)</f>
        <v>Z08</v>
      </c>
      <c r="Q429" s="16" t="str">
        <f>+VLOOKUP($M429,Municipio!$A$1:$F$126,5,FALSE)</f>
        <v>NORDESTE</v>
      </c>
      <c r="R429" s="16" t="str">
        <f>+VLOOKUP($M429,Municipio!$A$1:$F$126,6,FALSE)</f>
        <v>R04</v>
      </c>
      <c r="T429" s="16" t="e">
        <f>+VLOOKUP($S429,Vereda!$A$1:$F$126,2,FALSE)</f>
        <v>#N/A</v>
      </c>
      <c r="U429" s="16" t="e">
        <f>+VLOOKUP($S429,Vereda!$A$1:$F$126,3,FALSE)</f>
        <v>#N/A</v>
      </c>
      <c r="Y429" s="16" t="s">
        <v>4534</v>
      </c>
      <c r="Z429" s="93" t="s">
        <v>4534</v>
      </c>
      <c r="AA429" s="16">
        <f>+VLOOKUP($Y429,Evento!$A$1:$F$128,2,FALSE)</f>
        <v>2</v>
      </c>
      <c r="AB429" s="93"/>
      <c r="AF429" s="93"/>
      <c r="AG429" s="93"/>
      <c r="AY429" s="101" t="s">
        <v>4671</v>
      </c>
      <c r="BB429" s="93"/>
      <c r="BC429" s="93"/>
      <c r="BD429" s="93"/>
      <c r="BE429" s="93"/>
      <c r="BF429" s="93"/>
      <c r="BG429" s="93"/>
      <c r="BH429" s="93"/>
      <c r="BI429" s="93"/>
      <c r="BJ429" s="93"/>
      <c r="BK429" s="93"/>
      <c r="BL429" s="93"/>
      <c r="BM429" s="93"/>
      <c r="BN429" s="93"/>
      <c r="BO429" s="93"/>
      <c r="BP429" s="93"/>
      <c r="BQ429" s="93"/>
      <c r="BR429" s="93"/>
      <c r="BS429" s="93"/>
      <c r="BT429" s="93"/>
      <c r="BU429" s="93"/>
      <c r="BV429" s="93"/>
      <c r="BW429" s="93"/>
      <c r="BX429" s="93"/>
      <c r="BY429" s="93"/>
      <c r="BZ429" s="93"/>
      <c r="CA429" s="93"/>
      <c r="CB429" s="93"/>
      <c r="CC429" s="93"/>
      <c r="CD429" s="93"/>
      <c r="CE429" s="93"/>
      <c r="CQ429" s="93" t="s">
        <v>4938</v>
      </c>
      <c r="CS429" s="16"/>
    </row>
    <row r="430" spans="1:97" ht="13.5" customHeight="1" x14ac:dyDescent="0.2">
      <c r="A430" s="16" t="s">
        <v>4513</v>
      </c>
      <c r="B430" s="16" t="str">
        <f t="shared" si="7"/>
        <v>11</v>
      </c>
      <c r="C430" s="16">
        <v>2013</v>
      </c>
      <c r="D430" s="16">
        <v>201311</v>
      </c>
      <c r="E430" s="105"/>
      <c r="F430" s="108">
        <v>41580</v>
      </c>
      <c r="G430" s="85">
        <v>1</v>
      </c>
      <c r="H430" s="85" t="s">
        <v>4463</v>
      </c>
      <c r="I430" s="16" t="s">
        <v>4285</v>
      </c>
      <c r="J430" s="16" t="str">
        <f>+VLOOKUP($I430,Responsable!$A$1:$F$128,2,FALSE)</f>
        <v>ana.alvarez@antioquia.gov.co</v>
      </c>
      <c r="K430" s="16" t="str">
        <f>+VLOOKUP($I430,Responsable!$A$1:$F$128,3,FALSE)</f>
        <v>3217707985-3136236780</v>
      </c>
      <c r="L430" s="16">
        <f>+VLOOKUP($I430,Responsable!$A$1:$F$128,4,FALSE)</f>
        <v>8862</v>
      </c>
      <c r="M430" s="93" t="s">
        <v>28</v>
      </c>
      <c r="N430" s="16" t="str">
        <f>+VLOOKUP($M430,Municipio!$A$1:$F$126,2,FALSE)</f>
        <v>05031</v>
      </c>
      <c r="O430" s="16" t="str">
        <f>+VLOOKUP($M430,Municipio!$A$1:$F$126,3,FALSE)</f>
        <v>Meseta</v>
      </c>
      <c r="P430" s="16" t="str">
        <f>+VLOOKUP($M430,Municipio!$A$1:$F$126,4,FALSE)</f>
        <v>Z07</v>
      </c>
      <c r="Q430" s="16" t="str">
        <f>+VLOOKUP($M430,Municipio!$A$1:$F$126,5,FALSE)</f>
        <v>NORDESTE</v>
      </c>
      <c r="R430" s="16" t="str">
        <f>+VLOOKUP($M430,Municipio!$A$1:$F$126,6,FALSE)</f>
        <v>R04</v>
      </c>
      <c r="T430" s="16" t="e">
        <f>+VLOOKUP($S430,Vereda!$A$1:$F$126,2,FALSE)</f>
        <v>#N/A</v>
      </c>
      <c r="U430" s="16" t="e">
        <f>+VLOOKUP($S430,Vereda!$A$1:$F$126,3,FALSE)</f>
        <v>#N/A</v>
      </c>
      <c r="Y430" s="16" t="s">
        <v>337</v>
      </c>
      <c r="Z430" s="93" t="s">
        <v>4623</v>
      </c>
      <c r="AA430" s="16">
        <f>+VLOOKUP($Y430,Evento!$A$1:$F$128,2,FALSE)</f>
        <v>7</v>
      </c>
      <c r="AB430" s="93">
        <v>10</v>
      </c>
      <c r="AF430" s="93">
        <v>3</v>
      </c>
      <c r="AG430" s="93"/>
      <c r="AY430" s="101" t="s">
        <v>4671</v>
      </c>
      <c r="BB430" s="93">
        <v>6</v>
      </c>
      <c r="BC430" s="93">
        <v>6</v>
      </c>
      <c r="BD430" s="93"/>
      <c r="BE430" s="93"/>
      <c r="BF430" s="93"/>
      <c r="BG430" s="93"/>
      <c r="BH430" s="93"/>
      <c r="BI430" s="93"/>
      <c r="BJ430" s="93"/>
      <c r="BK430" s="93"/>
      <c r="BL430" s="93">
        <v>24</v>
      </c>
      <c r="BM430" s="93"/>
      <c r="BN430" s="93"/>
      <c r="BO430" s="93"/>
      <c r="BP430" s="93"/>
      <c r="BQ430" s="93"/>
      <c r="BR430" s="93"/>
      <c r="BS430" s="93"/>
      <c r="BT430" s="93"/>
      <c r="BU430" s="93"/>
      <c r="BV430" s="93"/>
      <c r="BW430" s="93"/>
      <c r="BX430" s="93"/>
      <c r="BY430" s="93"/>
      <c r="BZ430" s="93"/>
      <c r="CA430" s="93"/>
      <c r="CB430" s="93"/>
      <c r="CC430" s="93"/>
      <c r="CD430" s="93"/>
      <c r="CE430" s="93"/>
      <c r="CQ430" s="93" t="s">
        <v>4939</v>
      </c>
      <c r="CS430" s="16"/>
    </row>
    <row r="431" spans="1:97" ht="13.5" customHeight="1" x14ac:dyDescent="0.2">
      <c r="A431" s="16" t="s">
        <v>4513</v>
      </c>
      <c r="B431" s="16" t="str">
        <f t="shared" si="7"/>
        <v>11</v>
      </c>
      <c r="C431" s="16">
        <v>2013</v>
      </c>
      <c r="D431" s="16">
        <v>201311</v>
      </c>
      <c r="E431" s="105">
        <v>41586</v>
      </c>
      <c r="F431" s="108">
        <v>41581</v>
      </c>
      <c r="G431" s="85">
        <v>1</v>
      </c>
      <c r="H431" s="85" t="s">
        <v>4463</v>
      </c>
      <c r="I431" s="16" t="s">
        <v>4285</v>
      </c>
      <c r="J431" s="16" t="str">
        <f>+VLOOKUP($I431,Responsable!$A$1:$F$128,2,FALSE)</f>
        <v>ana.alvarez@antioquia.gov.co</v>
      </c>
      <c r="K431" s="16" t="str">
        <f>+VLOOKUP($I431,Responsable!$A$1:$F$128,3,FALSE)</f>
        <v>3217707985-3136236780</v>
      </c>
      <c r="L431" s="16">
        <f>+VLOOKUP($I431,Responsable!$A$1:$F$128,4,FALSE)</f>
        <v>8862</v>
      </c>
      <c r="M431" s="93" t="s">
        <v>320</v>
      </c>
      <c r="N431" s="16" t="str">
        <f>+VLOOKUP($M431,Municipio!$A$1:$F$126,2,FALSE)</f>
        <v>05895</v>
      </c>
      <c r="O431" s="16" t="str">
        <f>+VLOOKUP($M431,Municipio!$A$1:$F$126,3,FALSE)</f>
        <v>Bajo Cauca</v>
      </c>
      <c r="P431" s="16" t="str">
        <f>+VLOOKUP($M431,Municipio!$A$1:$F$126,4,FALSE)</f>
        <v>Z04</v>
      </c>
      <c r="Q431" s="16" t="str">
        <f>+VLOOKUP($M431,Municipio!$A$1:$F$126,5,FALSE)</f>
        <v>BAJO CAUCA</v>
      </c>
      <c r="R431" s="16" t="str">
        <f>+VLOOKUP($M431,Municipio!$A$1:$F$126,6,FALSE)</f>
        <v>R02</v>
      </c>
      <c r="T431" s="16" t="e">
        <f>+VLOOKUP($S431,Vereda!$A$1:$F$126,2,FALSE)</f>
        <v>#N/A</v>
      </c>
      <c r="U431" s="16" t="e">
        <f>+VLOOKUP($S431,Vereda!$A$1:$F$126,3,FALSE)</f>
        <v>#N/A</v>
      </c>
      <c r="Y431" s="16" t="s">
        <v>348</v>
      </c>
      <c r="Z431" s="93" t="s">
        <v>4544</v>
      </c>
      <c r="AA431" s="16">
        <f>+VLOOKUP($Y431,Evento!$A$1:$F$128,2,FALSE)</f>
        <v>18</v>
      </c>
      <c r="AB431" s="93">
        <v>210</v>
      </c>
      <c r="AF431" s="93"/>
      <c r="AG431" s="93"/>
      <c r="AY431" s="101" t="s">
        <v>4671</v>
      </c>
      <c r="BB431" s="93"/>
      <c r="BC431" s="93"/>
      <c r="BD431" s="93"/>
      <c r="BE431" s="93"/>
      <c r="BF431" s="93"/>
      <c r="BG431" s="93"/>
      <c r="BH431" s="93"/>
      <c r="BI431" s="93"/>
      <c r="BJ431" s="93"/>
      <c r="BK431" s="93"/>
      <c r="BL431" s="93"/>
      <c r="BM431" s="93"/>
      <c r="BN431" s="93"/>
      <c r="BO431" s="93"/>
      <c r="BP431" s="93"/>
      <c r="BQ431" s="93"/>
      <c r="BR431" s="93"/>
      <c r="BS431" s="93"/>
      <c r="BT431" s="93"/>
      <c r="BU431" s="93"/>
      <c r="BV431" s="93"/>
      <c r="BW431" s="93"/>
      <c r="BX431" s="93"/>
      <c r="BY431" s="93"/>
      <c r="BZ431" s="93"/>
      <c r="CA431" s="93"/>
      <c r="CB431" s="93"/>
      <c r="CC431" s="93"/>
      <c r="CD431" s="93"/>
      <c r="CE431" s="93"/>
      <c r="CQ431" s="93" t="s">
        <v>4940</v>
      </c>
      <c r="CS431" s="16"/>
    </row>
    <row r="432" spans="1:97" ht="13.5" customHeight="1" x14ac:dyDescent="0.2">
      <c r="A432" s="16" t="s">
        <v>4513</v>
      </c>
      <c r="B432" s="16" t="str">
        <f t="shared" si="7"/>
        <v>11</v>
      </c>
      <c r="C432" s="16">
        <v>2013</v>
      </c>
      <c r="D432" s="16">
        <v>201311</v>
      </c>
      <c r="E432" s="105">
        <v>41596</v>
      </c>
      <c r="F432" s="108">
        <v>41360</v>
      </c>
      <c r="G432" s="85">
        <v>1</v>
      </c>
      <c r="H432" s="85" t="s">
        <v>4463</v>
      </c>
      <c r="I432" s="16" t="s">
        <v>4285</v>
      </c>
      <c r="J432" s="16" t="str">
        <f>+VLOOKUP($I432,Responsable!$A$1:$F$128,2,FALSE)</f>
        <v>ana.alvarez@antioquia.gov.co</v>
      </c>
      <c r="K432" s="16" t="str">
        <f>+VLOOKUP($I432,Responsable!$A$1:$F$128,3,FALSE)</f>
        <v>3217707985-3136236780</v>
      </c>
      <c r="L432" s="16">
        <f>+VLOOKUP($I432,Responsable!$A$1:$F$128,4,FALSE)</f>
        <v>8862</v>
      </c>
      <c r="M432" s="93" t="s">
        <v>104</v>
      </c>
      <c r="N432" s="16" t="str">
        <f>+VLOOKUP($M432,Municipio!$A$1:$F$126,2,FALSE)</f>
        <v>05138</v>
      </c>
      <c r="O432" s="16" t="str">
        <f>+VLOOKUP($M432,Municipio!$A$1:$F$126,3,FALSE)</f>
        <v>Cuenca del Río Sucio</v>
      </c>
      <c r="P432" s="16" t="str">
        <f>+VLOOKUP($M432,Municipio!$A$1:$F$126,4,FALSE)</f>
        <v>Z13</v>
      </c>
      <c r="Q432" s="16" t="str">
        <f>+VLOOKUP($M432,Municipio!$A$1:$F$126,5,FALSE)</f>
        <v>OCCIDENTE</v>
      </c>
      <c r="R432" s="16" t="str">
        <f>+VLOOKUP($M432,Municipio!$A$1:$F$126,6,FALSE)</f>
        <v>R06</v>
      </c>
      <c r="T432" s="16" t="e">
        <f>+VLOOKUP($S432,Vereda!$A$1:$F$126,2,FALSE)</f>
        <v>#N/A</v>
      </c>
      <c r="U432" s="16" t="e">
        <f>+VLOOKUP($S432,Vereda!$A$1:$F$126,3,FALSE)</f>
        <v>#N/A</v>
      </c>
      <c r="Y432" s="16" t="s">
        <v>337</v>
      </c>
      <c r="Z432" s="93" t="s">
        <v>4624</v>
      </c>
      <c r="AA432" s="16">
        <f>+VLOOKUP($Y432,Evento!$A$1:$F$128,2,FALSE)</f>
        <v>7</v>
      </c>
      <c r="AB432" s="93"/>
      <c r="AF432" s="93"/>
      <c r="AG432" s="93"/>
      <c r="AY432" s="101" t="s">
        <v>4671</v>
      </c>
      <c r="BB432" s="93"/>
      <c r="BC432" s="93"/>
      <c r="BD432" s="93"/>
      <c r="BE432" s="93"/>
      <c r="BF432" s="93"/>
      <c r="BG432" s="93"/>
      <c r="BH432" s="93"/>
      <c r="BI432" s="93"/>
      <c r="BJ432" s="93"/>
      <c r="BK432" s="93"/>
      <c r="BL432" s="93"/>
      <c r="BM432" s="93"/>
      <c r="BN432" s="93"/>
      <c r="BO432" s="93"/>
      <c r="BP432" s="93"/>
      <c r="BQ432" s="93"/>
      <c r="BR432" s="93"/>
      <c r="BS432" s="93"/>
      <c r="BT432" s="93"/>
      <c r="BU432" s="93"/>
      <c r="BV432" s="93"/>
      <c r="BW432" s="93"/>
      <c r="BX432" s="93"/>
      <c r="BY432" s="93"/>
      <c r="BZ432" s="93"/>
      <c r="CA432" s="93"/>
      <c r="CB432" s="93"/>
      <c r="CC432" s="93"/>
      <c r="CD432" s="93"/>
      <c r="CE432" s="93"/>
      <c r="CQ432" s="93" t="s">
        <v>4941</v>
      </c>
      <c r="CS432" s="16"/>
    </row>
    <row r="433" spans="1:97" ht="13.5" customHeight="1" x14ac:dyDescent="0.2">
      <c r="A433" s="16" t="s">
        <v>4513</v>
      </c>
      <c r="B433" s="16" t="str">
        <f t="shared" si="7"/>
        <v>11</v>
      </c>
      <c r="C433" s="16">
        <v>2013</v>
      </c>
      <c r="D433" s="16">
        <v>201311</v>
      </c>
      <c r="E433" s="105">
        <v>41584</v>
      </c>
      <c r="F433" s="108">
        <v>41583</v>
      </c>
      <c r="G433" s="85">
        <v>1</v>
      </c>
      <c r="H433" s="85" t="s">
        <v>4463</v>
      </c>
      <c r="I433" s="16" t="s">
        <v>4285</v>
      </c>
      <c r="J433" s="16" t="str">
        <f>+VLOOKUP($I433,Responsable!$A$1:$F$128,2,FALSE)</f>
        <v>ana.alvarez@antioquia.gov.co</v>
      </c>
      <c r="K433" s="16" t="str">
        <f>+VLOOKUP($I433,Responsable!$A$1:$F$128,3,FALSE)</f>
        <v>3217707985-3136236780</v>
      </c>
      <c r="L433" s="16">
        <f>+VLOOKUP($I433,Responsable!$A$1:$F$128,4,FALSE)</f>
        <v>8862</v>
      </c>
      <c r="M433" s="93" t="s">
        <v>234</v>
      </c>
      <c r="N433" s="16" t="str">
        <f>+VLOOKUP($M433,Municipio!$A$1:$F$126,2,FALSE)</f>
        <v>05591</v>
      </c>
      <c r="O433" s="16" t="str">
        <f>+VLOOKUP($M433,Municipio!$A$1:$F$126,3,FALSE)</f>
        <v>Ribereña</v>
      </c>
      <c r="P433" s="16" t="str">
        <f>+VLOOKUP($M433,Municipio!$A$1:$F$126,4,FALSE)</f>
        <v>Z06</v>
      </c>
      <c r="Q433" s="16" t="str">
        <f>+VLOOKUP($M433,Municipio!$A$1:$F$126,5,FALSE)</f>
        <v>MAGDALENA MEDIO</v>
      </c>
      <c r="R433" s="16" t="str">
        <f>+VLOOKUP($M433,Municipio!$A$1:$F$126,6,FALSE)</f>
        <v>R03</v>
      </c>
      <c r="T433" s="16" t="e">
        <f>+VLOOKUP($S433,Vereda!$A$1:$F$126,2,FALSE)</f>
        <v>#N/A</v>
      </c>
      <c r="U433" s="16" t="e">
        <f>+VLOOKUP($S433,Vereda!$A$1:$F$126,3,FALSE)</f>
        <v>#N/A</v>
      </c>
      <c r="Y433" s="16" t="s">
        <v>348</v>
      </c>
      <c r="Z433" s="93" t="s">
        <v>4544</v>
      </c>
      <c r="AA433" s="16">
        <f>+VLOOKUP($Y433,Evento!$A$1:$F$128,2,FALSE)</f>
        <v>18</v>
      </c>
      <c r="AB433" s="93"/>
      <c r="AF433" s="93">
        <v>47</v>
      </c>
      <c r="AG433" s="93"/>
      <c r="AY433" s="101" t="s">
        <v>4671</v>
      </c>
      <c r="BB433" s="93"/>
      <c r="BC433" s="93"/>
      <c r="BD433" s="93"/>
      <c r="BE433" s="93"/>
      <c r="BF433" s="93"/>
      <c r="BG433" s="93"/>
      <c r="BH433" s="93"/>
      <c r="BI433" s="93"/>
      <c r="BJ433" s="93"/>
      <c r="BK433" s="93"/>
      <c r="BL433" s="93"/>
      <c r="BM433" s="93"/>
      <c r="BN433" s="93"/>
      <c r="BO433" s="93"/>
      <c r="BP433" s="93"/>
      <c r="BQ433" s="93"/>
      <c r="BR433" s="93"/>
      <c r="BS433" s="93"/>
      <c r="BT433" s="93"/>
      <c r="BU433" s="93"/>
      <c r="BV433" s="93"/>
      <c r="BW433" s="93"/>
      <c r="BX433" s="93"/>
      <c r="BY433" s="93"/>
      <c r="BZ433" s="93"/>
      <c r="CA433" s="93"/>
      <c r="CB433" s="93"/>
      <c r="CC433" s="93"/>
      <c r="CD433" s="93"/>
      <c r="CE433" s="93"/>
      <c r="CQ433" s="93" t="s">
        <v>4942</v>
      </c>
      <c r="CS433" s="16"/>
    </row>
    <row r="434" spans="1:97" ht="13.5" customHeight="1" x14ac:dyDescent="0.2">
      <c r="A434" s="16" t="s">
        <v>4513</v>
      </c>
      <c r="B434" s="16" t="str">
        <f t="shared" si="7"/>
        <v>11</v>
      </c>
      <c r="C434" s="16">
        <v>2013</v>
      </c>
      <c r="D434" s="16">
        <v>201311</v>
      </c>
      <c r="E434" s="105">
        <v>41584</v>
      </c>
      <c r="F434" s="93"/>
      <c r="G434" s="85">
        <v>1</v>
      </c>
      <c r="H434" s="85" t="s">
        <v>4463</v>
      </c>
      <c r="I434" s="16" t="s">
        <v>4285</v>
      </c>
      <c r="J434" s="16" t="str">
        <f>+VLOOKUP($I434,Responsable!$A$1:$F$128,2,FALSE)</f>
        <v>ana.alvarez@antioquia.gov.co</v>
      </c>
      <c r="K434" s="16" t="str">
        <f>+VLOOKUP($I434,Responsable!$A$1:$F$128,3,FALSE)</f>
        <v>3217707985-3136236780</v>
      </c>
      <c r="L434" s="16">
        <f>+VLOOKUP($I434,Responsable!$A$1:$F$128,4,FALSE)</f>
        <v>8862</v>
      </c>
      <c r="M434" s="93" t="s">
        <v>296</v>
      </c>
      <c r="N434" s="16" t="str">
        <f>+VLOOKUP($M434,Municipio!$A$1:$F$126,2,FALSE)</f>
        <v>05837</v>
      </c>
      <c r="O434" s="16" t="str">
        <f>+VLOOKUP($M434,Municipio!$A$1:$F$126,3,FALSE)</f>
        <v>Centro</v>
      </c>
      <c r="P434" s="16" t="str">
        <f>+VLOOKUP($M434,Municipio!$A$1:$F$126,4,FALSE)</f>
        <v>Z23</v>
      </c>
      <c r="Q434" s="16" t="str">
        <f>+VLOOKUP($M434,Municipio!$A$1:$F$126,5,FALSE)</f>
        <v>URABÁ</v>
      </c>
      <c r="R434" s="16" t="str">
        <f>+VLOOKUP($M434,Municipio!$A$1:$F$126,6,FALSE)</f>
        <v>R09</v>
      </c>
      <c r="T434" s="16" t="e">
        <f>+VLOOKUP($S434,Vereda!$A$1:$F$126,2,FALSE)</f>
        <v>#N/A</v>
      </c>
      <c r="U434" s="16" t="e">
        <f>+VLOOKUP($S434,Vereda!$A$1:$F$126,3,FALSE)</f>
        <v>#N/A</v>
      </c>
      <c r="Y434" s="16" t="s">
        <v>348</v>
      </c>
      <c r="Z434" s="93" t="s">
        <v>4625</v>
      </c>
      <c r="AA434" s="16">
        <f>+VLOOKUP($Y434,Evento!$A$1:$F$128,2,FALSE)</f>
        <v>18</v>
      </c>
      <c r="AB434" s="93"/>
      <c r="AF434" s="93"/>
      <c r="AG434" s="93"/>
      <c r="AY434" s="101" t="s">
        <v>4671</v>
      </c>
      <c r="BB434" s="93"/>
      <c r="BC434" s="93"/>
      <c r="BD434" s="93"/>
      <c r="BE434" s="93"/>
      <c r="BF434" s="93"/>
      <c r="BG434" s="93"/>
      <c r="BH434" s="93"/>
      <c r="BI434" s="93"/>
      <c r="BJ434" s="93"/>
      <c r="BK434" s="93"/>
      <c r="BL434" s="93"/>
      <c r="BM434" s="93"/>
      <c r="BN434" s="93"/>
      <c r="BO434" s="93"/>
      <c r="BP434" s="93"/>
      <c r="BQ434" s="93"/>
      <c r="BR434" s="93"/>
      <c r="BS434" s="93"/>
      <c r="BT434" s="93"/>
      <c r="BU434" s="93"/>
      <c r="BV434" s="93"/>
      <c r="BW434" s="93"/>
      <c r="BX434" s="93"/>
      <c r="BY434" s="93"/>
      <c r="BZ434" s="93"/>
      <c r="CA434" s="93"/>
      <c r="CB434" s="93"/>
      <c r="CC434" s="93"/>
      <c r="CD434" s="93"/>
      <c r="CE434" s="93"/>
      <c r="CQ434" s="93" t="s">
        <v>4943</v>
      </c>
      <c r="CS434" s="16"/>
    </row>
    <row r="435" spans="1:97" ht="13.5" customHeight="1" x14ac:dyDescent="0.2">
      <c r="A435" s="16" t="s">
        <v>4513</v>
      </c>
      <c r="B435" s="16" t="str">
        <f t="shared" si="7"/>
        <v>11</v>
      </c>
      <c r="C435" s="16">
        <v>2013</v>
      </c>
      <c r="D435" s="16">
        <v>201311</v>
      </c>
      <c r="E435" s="105">
        <v>41604</v>
      </c>
      <c r="F435" s="108">
        <v>41583</v>
      </c>
      <c r="G435" s="85">
        <v>1</v>
      </c>
      <c r="H435" s="85" t="s">
        <v>4463</v>
      </c>
      <c r="I435" s="16" t="s">
        <v>4285</v>
      </c>
      <c r="J435" s="16" t="str">
        <f>+VLOOKUP($I435,Responsable!$A$1:$F$128,2,FALSE)</f>
        <v>ana.alvarez@antioquia.gov.co</v>
      </c>
      <c r="K435" s="16" t="str">
        <f>+VLOOKUP($I435,Responsable!$A$1:$F$128,3,FALSE)</f>
        <v>3217707985-3136236780</v>
      </c>
      <c r="L435" s="16">
        <f>+VLOOKUP($I435,Responsable!$A$1:$F$128,4,FALSE)</f>
        <v>8862</v>
      </c>
      <c r="M435" s="93" t="s">
        <v>160</v>
      </c>
      <c r="N435" s="16" t="str">
        <f>+VLOOKUP($M435,Municipio!$A$1:$F$126,2,FALSE)</f>
        <v>05282</v>
      </c>
      <c r="O435" s="16" t="str">
        <f>+VLOOKUP($M435,Municipio!$A$1:$F$126,3,FALSE)</f>
        <v>Sinifaná</v>
      </c>
      <c r="P435" s="16" t="str">
        <f>+VLOOKUP($M435,Municipio!$A$1:$F$126,4,FALSE)</f>
        <v>Z19</v>
      </c>
      <c r="Q435" s="16" t="str">
        <f>+VLOOKUP($M435,Municipio!$A$1:$F$126,5,FALSE)</f>
        <v>SUROESTE</v>
      </c>
      <c r="R435" s="16" t="str">
        <f>+VLOOKUP($M435,Municipio!$A$1:$F$126,6,FALSE)</f>
        <v>R08</v>
      </c>
      <c r="T435" s="16" t="e">
        <f>+VLOOKUP($S435,Vereda!$A$1:$F$126,2,FALSE)</f>
        <v>#N/A</v>
      </c>
      <c r="U435" s="16" t="e">
        <f>+VLOOKUP($S435,Vereda!$A$1:$F$126,3,FALSE)</f>
        <v>#N/A</v>
      </c>
      <c r="Y435" s="85" t="s">
        <v>360</v>
      </c>
      <c r="Z435" s="93" t="s">
        <v>360</v>
      </c>
      <c r="AA435" s="16">
        <f>+VLOOKUP($Y435,Evento!$A$1:$F$128,2,FALSE)</f>
        <v>30</v>
      </c>
      <c r="AB435" s="93"/>
      <c r="AF435" s="93">
        <v>8</v>
      </c>
      <c r="AG435" s="93"/>
      <c r="AY435" s="101">
        <v>201300499642</v>
      </c>
      <c r="BB435" s="93"/>
      <c r="BC435" s="93"/>
      <c r="BD435" s="93"/>
      <c r="BE435" s="93"/>
      <c r="BF435" s="93"/>
      <c r="BG435" s="93"/>
      <c r="BH435" s="93"/>
      <c r="BI435" s="93"/>
      <c r="BJ435" s="93">
        <v>78</v>
      </c>
      <c r="BK435" s="93"/>
      <c r="BL435" s="93"/>
      <c r="BM435" s="93"/>
      <c r="BN435" s="93"/>
      <c r="BO435" s="93"/>
      <c r="BP435" s="93"/>
      <c r="BQ435" s="93">
        <v>1</v>
      </c>
      <c r="BR435" s="93"/>
      <c r="BS435" s="93"/>
      <c r="BT435" s="93"/>
      <c r="BU435" s="93"/>
      <c r="BV435" s="93"/>
      <c r="BW435" s="93"/>
      <c r="BX435" s="93"/>
      <c r="BY435" s="93"/>
      <c r="BZ435" s="93"/>
      <c r="CA435" s="93"/>
      <c r="CB435" s="93"/>
      <c r="CC435" s="93"/>
      <c r="CD435" s="93"/>
      <c r="CE435" s="93"/>
      <c r="CQ435" s="93" t="s">
        <v>4944</v>
      </c>
      <c r="CS435" s="16"/>
    </row>
    <row r="436" spans="1:97" ht="13.5" customHeight="1" x14ac:dyDescent="0.2">
      <c r="A436" s="16" t="s">
        <v>4513</v>
      </c>
      <c r="B436" s="16" t="str">
        <f t="shared" si="7"/>
        <v>11</v>
      </c>
      <c r="C436" s="16">
        <v>2013</v>
      </c>
      <c r="D436" s="16">
        <v>201311</v>
      </c>
      <c r="E436" s="105">
        <v>41610</v>
      </c>
      <c r="F436" s="108">
        <v>41587</v>
      </c>
      <c r="G436" s="85">
        <v>1</v>
      </c>
      <c r="H436" s="85" t="s">
        <v>4463</v>
      </c>
      <c r="I436" s="16" t="s">
        <v>4285</v>
      </c>
      <c r="J436" s="16" t="str">
        <f>+VLOOKUP($I436,Responsable!$A$1:$F$128,2,FALSE)</f>
        <v>ana.alvarez@antioquia.gov.co</v>
      </c>
      <c r="K436" s="16" t="str">
        <f>+VLOOKUP($I436,Responsable!$A$1:$F$128,3,FALSE)</f>
        <v>3217707985-3136236780</v>
      </c>
      <c r="L436" s="16">
        <f>+VLOOKUP($I436,Responsable!$A$1:$F$128,4,FALSE)</f>
        <v>8862</v>
      </c>
      <c r="M436" s="93" t="s">
        <v>162</v>
      </c>
      <c r="N436" s="16" t="str">
        <f>+VLOOKUP($M436,Municipio!$A$1:$F$126,2,FALSE)</f>
        <v>05284</v>
      </c>
      <c r="O436" s="16" t="str">
        <f>+VLOOKUP($M436,Municipio!$A$1:$F$126,3,FALSE)</f>
        <v>Cuenca del Río Sucio</v>
      </c>
      <c r="P436" s="16" t="str">
        <f>+VLOOKUP($M436,Municipio!$A$1:$F$126,4,FALSE)</f>
        <v>Z13</v>
      </c>
      <c r="Q436" s="16" t="str">
        <f>+VLOOKUP($M436,Municipio!$A$1:$F$126,5,FALSE)</f>
        <v>OCCIDENTE</v>
      </c>
      <c r="R436" s="16" t="str">
        <f>+VLOOKUP($M436,Municipio!$A$1:$F$126,6,FALSE)</f>
        <v>R06</v>
      </c>
      <c r="T436" s="16" t="e">
        <f>+VLOOKUP($S436,Vereda!$A$1:$F$126,2,FALSE)</f>
        <v>#N/A</v>
      </c>
      <c r="U436" s="16" t="e">
        <f>+VLOOKUP($S436,Vereda!$A$1:$F$126,3,FALSE)</f>
        <v>#N/A</v>
      </c>
      <c r="Y436" s="85" t="s">
        <v>4531</v>
      </c>
      <c r="Z436" s="93" t="s">
        <v>4535</v>
      </c>
      <c r="AA436" s="16">
        <f>+VLOOKUP($Y436,Evento!$A$1:$F$128,2,FALSE)</f>
        <v>15</v>
      </c>
      <c r="AB436" s="93"/>
      <c r="AF436" s="93">
        <v>1</v>
      </c>
      <c r="AG436" s="93"/>
      <c r="AY436" s="101">
        <v>201300506391</v>
      </c>
      <c r="BB436" s="93">
        <v>2</v>
      </c>
      <c r="BC436" s="93"/>
      <c r="BD436" s="93"/>
      <c r="BE436" s="93">
        <v>4</v>
      </c>
      <c r="BF436" s="93">
        <v>4</v>
      </c>
      <c r="BG436" s="93"/>
      <c r="BH436" s="93"/>
      <c r="BI436" s="93"/>
      <c r="BJ436" s="93"/>
      <c r="BK436" s="93"/>
      <c r="BL436" s="93">
        <v>28</v>
      </c>
      <c r="BM436" s="93"/>
      <c r="BN436" s="93"/>
      <c r="BO436" s="93"/>
      <c r="BP436" s="93"/>
      <c r="BQ436" s="93"/>
      <c r="BR436" s="93"/>
      <c r="BS436" s="93"/>
      <c r="BT436" s="93"/>
      <c r="BU436" s="93"/>
      <c r="BV436" s="93"/>
      <c r="BW436" s="93"/>
      <c r="BX436" s="93"/>
      <c r="BY436" s="93"/>
      <c r="BZ436" s="93"/>
      <c r="CA436" s="93"/>
      <c r="CB436" s="93"/>
      <c r="CC436" s="93"/>
      <c r="CD436" s="93"/>
      <c r="CE436" s="93"/>
      <c r="CQ436" s="93" t="s">
        <v>4945</v>
      </c>
      <c r="CS436" s="16"/>
    </row>
    <row r="437" spans="1:97" ht="13.5" customHeight="1" x14ac:dyDescent="0.2">
      <c r="A437" s="16" t="s">
        <v>4512</v>
      </c>
      <c r="B437" s="16" t="str">
        <f t="shared" si="7"/>
        <v>10</v>
      </c>
      <c r="C437" s="16">
        <v>2013</v>
      </c>
      <c r="D437" s="16">
        <v>201310</v>
      </c>
      <c r="E437" s="105">
        <v>41549</v>
      </c>
      <c r="F437" s="93"/>
      <c r="G437" s="85">
        <v>1</v>
      </c>
      <c r="H437" s="85" t="s">
        <v>4463</v>
      </c>
      <c r="I437" s="16" t="s">
        <v>4285</v>
      </c>
      <c r="J437" s="16" t="str">
        <f>+VLOOKUP($I437,Responsable!$A$1:$F$128,2,FALSE)</f>
        <v>ana.alvarez@antioquia.gov.co</v>
      </c>
      <c r="K437" s="16" t="str">
        <f>+VLOOKUP($I437,Responsable!$A$1:$F$128,3,FALSE)</f>
        <v>3217707985-3136236780</v>
      </c>
      <c r="L437" s="16">
        <f>+VLOOKUP($I437,Responsable!$A$1:$F$128,4,FALSE)</f>
        <v>8862</v>
      </c>
      <c r="M437" s="93" t="s">
        <v>248</v>
      </c>
      <c r="N437" s="16" t="str">
        <f>+VLOOKUP($M437,Municipio!$A$1:$F$126,2,FALSE)</f>
        <v>05647</v>
      </c>
      <c r="O437" s="16" t="str">
        <f>+VLOOKUP($M437,Municipio!$A$1:$F$126,3,FALSE)</f>
        <v>Río Cauca</v>
      </c>
      <c r="P437" s="16" t="str">
        <f>+VLOOKUP($M437,Municipio!$A$1:$F$126,4,FALSE)</f>
        <v>Z12</v>
      </c>
      <c r="Q437" s="16" t="str">
        <f>+VLOOKUP($M437,Municipio!$A$1:$F$126,5,FALSE)</f>
        <v>NORTE</v>
      </c>
      <c r="R437" s="16" t="str">
        <f>+VLOOKUP($M437,Municipio!$A$1:$F$126,6,FALSE)</f>
        <v>R05</v>
      </c>
      <c r="T437" s="16" t="e">
        <f>+VLOOKUP($S437,Vereda!$A$1:$F$126,2,FALSE)</f>
        <v>#N/A</v>
      </c>
      <c r="U437" s="16" t="e">
        <f>+VLOOKUP($S437,Vereda!$A$1:$F$126,3,FALSE)</f>
        <v>#N/A</v>
      </c>
      <c r="Y437" s="16" t="s">
        <v>357</v>
      </c>
      <c r="Z437" s="93" t="s">
        <v>4602</v>
      </c>
      <c r="AA437" s="16">
        <f>+VLOOKUP($Y437,Evento!$A$1:$F$128,2,FALSE)</f>
        <v>27</v>
      </c>
      <c r="AB437" s="93"/>
      <c r="AF437" s="93"/>
      <c r="AG437" s="93"/>
      <c r="AY437" s="101">
        <v>201300409198</v>
      </c>
      <c r="BB437" s="93"/>
      <c r="BC437" s="93"/>
      <c r="BD437" s="93"/>
      <c r="BE437" s="93"/>
      <c r="BF437" s="93"/>
      <c r="BG437" s="93"/>
      <c r="BH437" s="93"/>
      <c r="BI437" s="93"/>
      <c r="BJ437" s="93"/>
      <c r="BK437" s="93"/>
      <c r="BL437" s="93"/>
      <c r="BM437" s="93"/>
      <c r="BN437" s="93"/>
      <c r="BO437" s="93"/>
      <c r="BP437" s="93"/>
      <c r="BQ437" s="93"/>
      <c r="BR437" s="93"/>
      <c r="BS437" s="93"/>
      <c r="BT437" s="93"/>
      <c r="BU437" s="93"/>
      <c r="BV437" s="93"/>
      <c r="BW437" s="93"/>
      <c r="BX437" s="93"/>
      <c r="BY437" s="93"/>
      <c r="BZ437" s="93"/>
      <c r="CA437" s="93"/>
      <c r="CB437" s="93"/>
      <c r="CC437" s="93"/>
      <c r="CD437" s="93"/>
      <c r="CE437" s="93"/>
      <c r="CQ437" s="93" t="s">
        <v>4946</v>
      </c>
      <c r="CS437" s="16"/>
    </row>
    <row r="438" spans="1:97" ht="13.5" customHeight="1" x14ac:dyDescent="0.2">
      <c r="A438" s="16" t="s">
        <v>4510</v>
      </c>
      <c r="B438" s="16" t="str">
        <f t="shared" si="7"/>
        <v>08</v>
      </c>
      <c r="C438" s="16">
        <v>2013</v>
      </c>
      <c r="D438" s="16">
        <v>201308</v>
      </c>
      <c r="E438" s="105">
        <v>41514</v>
      </c>
      <c r="F438" s="108">
        <v>41508</v>
      </c>
      <c r="G438" s="85">
        <v>1</v>
      </c>
      <c r="H438" s="85" t="s">
        <v>4463</v>
      </c>
      <c r="I438" s="16" t="s">
        <v>4285</v>
      </c>
      <c r="J438" s="16" t="str">
        <f>+VLOOKUP($I438,Responsable!$A$1:$F$128,2,FALSE)</f>
        <v>ana.alvarez@antioquia.gov.co</v>
      </c>
      <c r="K438" s="16" t="str">
        <f>+VLOOKUP($I438,Responsable!$A$1:$F$128,3,FALSE)</f>
        <v>3217707985-3136236780</v>
      </c>
      <c r="L438" s="16">
        <f>+VLOOKUP($I438,Responsable!$A$1:$F$128,4,FALSE)</f>
        <v>8862</v>
      </c>
      <c r="M438" s="93" t="s">
        <v>201</v>
      </c>
      <c r="N438" s="16" t="str">
        <f>+VLOOKUP($M438,Municipio!$A$1:$F$126,2,FALSE)</f>
        <v>05425</v>
      </c>
      <c r="O438" s="16" t="str">
        <f>+VLOOKUP($M438,Municipio!$A$1:$F$126,3,FALSE)</f>
        <v>Nus</v>
      </c>
      <c r="P438" s="16" t="str">
        <f>+VLOOKUP($M438,Municipio!$A$1:$F$126,4,FALSE)</f>
        <v>Z05</v>
      </c>
      <c r="Q438" s="16" t="str">
        <f>+VLOOKUP($M438,Municipio!$A$1:$F$126,5,FALSE)</f>
        <v>MAGDALENA MEDIO</v>
      </c>
      <c r="R438" s="16" t="str">
        <f>+VLOOKUP($M438,Municipio!$A$1:$F$126,6,FALSE)</f>
        <v>R03</v>
      </c>
      <c r="T438" s="16" t="e">
        <f>+VLOOKUP($S438,Vereda!$A$1:$F$126,2,FALSE)</f>
        <v>#N/A</v>
      </c>
      <c r="U438" s="16" t="e">
        <f>+VLOOKUP($S438,Vereda!$A$1:$F$126,3,FALSE)</f>
        <v>#N/A</v>
      </c>
      <c r="Y438" s="16" t="s">
        <v>349</v>
      </c>
      <c r="Z438" s="93" t="s">
        <v>4592</v>
      </c>
      <c r="AA438" s="16">
        <f>+VLOOKUP($Y438,Evento!$A$1:$F$128,2,FALSE)</f>
        <v>19</v>
      </c>
      <c r="AB438" s="93"/>
      <c r="AF438" s="93"/>
      <c r="AG438" s="93"/>
      <c r="AY438" s="101">
        <v>201300342779</v>
      </c>
      <c r="BB438" s="93"/>
      <c r="BC438" s="93"/>
      <c r="BD438" s="93"/>
      <c r="BE438" s="93">
        <v>10</v>
      </c>
      <c r="BF438" s="93"/>
      <c r="BG438" s="93"/>
      <c r="BH438" s="93"/>
      <c r="BI438" s="93"/>
      <c r="BJ438" s="93"/>
      <c r="BK438" s="93"/>
      <c r="BL438" s="93">
        <v>200</v>
      </c>
      <c r="BM438" s="93"/>
      <c r="BN438" s="93"/>
      <c r="BO438" s="93"/>
      <c r="BP438" s="93"/>
      <c r="BQ438" s="93"/>
      <c r="BR438" s="93"/>
      <c r="BS438" s="93"/>
      <c r="BT438" s="93"/>
      <c r="BU438" s="93"/>
      <c r="BV438" s="93"/>
      <c r="BW438" s="93"/>
      <c r="BX438" s="93"/>
      <c r="BY438" s="93"/>
      <c r="BZ438" s="93"/>
      <c r="CA438" s="93"/>
      <c r="CB438" s="93"/>
      <c r="CC438" s="93"/>
      <c r="CD438" s="93"/>
      <c r="CE438" s="93"/>
      <c r="CQ438" s="93" t="s">
        <v>4947</v>
      </c>
      <c r="CS438" s="16"/>
    </row>
    <row r="439" spans="1:97" ht="13.5" customHeight="1" x14ac:dyDescent="0.2">
      <c r="A439" s="16" t="s">
        <v>4511</v>
      </c>
      <c r="B439" s="16" t="str">
        <f t="shared" si="7"/>
        <v>10</v>
      </c>
      <c r="C439" s="16">
        <v>2013</v>
      </c>
      <c r="D439" s="16">
        <v>201310</v>
      </c>
      <c r="E439" s="105">
        <v>41554</v>
      </c>
      <c r="F439" s="108">
        <v>41548</v>
      </c>
      <c r="G439" s="85">
        <v>1</v>
      </c>
      <c r="H439" s="85" t="s">
        <v>4463</v>
      </c>
      <c r="I439" s="16" t="s">
        <v>4285</v>
      </c>
      <c r="J439" s="16" t="str">
        <f>+VLOOKUP($I439,Responsable!$A$1:$F$128,2,FALSE)</f>
        <v>ana.alvarez@antioquia.gov.co</v>
      </c>
      <c r="K439" s="16" t="str">
        <f>+VLOOKUP($I439,Responsable!$A$1:$F$128,3,FALSE)</f>
        <v>3217707985-3136236780</v>
      </c>
      <c r="L439" s="16">
        <f>+VLOOKUP($I439,Responsable!$A$1:$F$128,4,FALSE)</f>
        <v>8862</v>
      </c>
      <c r="M439" s="93" t="s">
        <v>201</v>
      </c>
      <c r="N439" s="16" t="str">
        <f>+VLOOKUP($M439,Municipio!$A$1:$F$126,2,FALSE)</f>
        <v>05425</v>
      </c>
      <c r="O439" s="16" t="str">
        <f>+VLOOKUP($M439,Municipio!$A$1:$F$126,3,FALSE)</f>
        <v>Nus</v>
      </c>
      <c r="P439" s="16" t="str">
        <f>+VLOOKUP($M439,Municipio!$A$1:$F$126,4,FALSE)</f>
        <v>Z05</v>
      </c>
      <c r="Q439" s="16" t="str">
        <f>+VLOOKUP($M439,Municipio!$A$1:$F$126,5,FALSE)</f>
        <v>MAGDALENA MEDIO</v>
      </c>
      <c r="R439" s="16" t="str">
        <f>+VLOOKUP($M439,Municipio!$A$1:$F$126,6,FALSE)</f>
        <v>R03</v>
      </c>
      <c r="T439" s="16" t="e">
        <f>+VLOOKUP($S439,Vereda!$A$1:$F$126,2,FALSE)</f>
        <v>#N/A</v>
      </c>
      <c r="U439" s="16" t="e">
        <f>+VLOOKUP($S439,Vereda!$A$1:$F$126,3,FALSE)</f>
        <v>#N/A</v>
      </c>
      <c r="Y439" s="85" t="s">
        <v>360</v>
      </c>
      <c r="Z439" s="93" t="s">
        <v>360</v>
      </c>
      <c r="AA439" s="16">
        <f>+VLOOKUP($Y439,Evento!$A$1:$F$128,2,FALSE)</f>
        <v>30</v>
      </c>
      <c r="AB439" s="93"/>
      <c r="AF439" s="93">
        <v>2</v>
      </c>
      <c r="AG439" s="93"/>
      <c r="AY439" s="101">
        <v>201300417637</v>
      </c>
      <c r="BB439" s="93"/>
      <c r="BC439" s="93"/>
      <c r="BD439" s="93"/>
      <c r="BE439" s="93"/>
      <c r="BF439" s="93"/>
      <c r="BG439" s="93"/>
      <c r="BH439" s="93"/>
      <c r="BI439" s="93"/>
      <c r="BJ439" s="93"/>
      <c r="BK439" s="93"/>
      <c r="BL439" s="93">
        <v>30</v>
      </c>
      <c r="BM439" s="93"/>
      <c r="BN439" s="93"/>
      <c r="BO439" s="93"/>
      <c r="BP439" s="93"/>
      <c r="BQ439" s="93"/>
      <c r="BR439" s="93"/>
      <c r="BS439" s="93"/>
      <c r="BT439" s="93"/>
      <c r="BU439" s="93"/>
      <c r="BV439" s="93"/>
      <c r="BW439" s="93"/>
      <c r="BX439" s="93"/>
      <c r="BY439" s="93"/>
      <c r="BZ439" s="93"/>
      <c r="CA439" s="93"/>
      <c r="CB439" s="93"/>
      <c r="CC439" s="93"/>
      <c r="CD439" s="93"/>
      <c r="CE439" s="93"/>
      <c r="CQ439" s="93" t="s">
        <v>4948</v>
      </c>
      <c r="CS439" s="16"/>
    </row>
    <row r="440" spans="1:97" ht="15" x14ac:dyDescent="0.2">
      <c r="A440" s="16" t="s">
        <v>4509</v>
      </c>
      <c r="B440" s="16" t="str">
        <f t="shared" si="7"/>
        <v>07</v>
      </c>
      <c r="C440" s="16">
        <v>2013</v>
      </c>
      <c r="D440" s="16">
        <v>201307</v>
      </c>
      <c r="E440" s="105">
        <v>41459</v>
      </c>
      <c r="F440" s="108">
        <v>41460</v>
      </c>
      <c r="G440" s="85">
        <v>1</v>
      </c>
      <c r="H440" s="85" t="s">
        <v>4463</v>
      </c>
      <c r="I440" s="16" t="s">
        <v>4285</v>
      </c>
      <c r="J440" s="16" t="str">
        <f>+VLOOKUP($I440,Responsable!$A$1:$F$128,2,FALSE)</f>
        <v>ana.alvarez@antioquia.gov.co</v>
      </c>
      <c r="K440" s="16" t="str">
        <f>+VLOOKUP($I440,Responsable!$A$1:$F$128,3,FALSE)</f>
        <v>3217707985-3136236780</v>
      </c>
      <c r="L440" s="16">
        <f>+VLOOKUP($I440,Responsable!$A$1:$F$128,4,FALSE)</f>
        <v>8862</v>
      </c>
      <c r="M440" s="93" t="s">
        <v>201</v>
      </c>
      <c r="N440" s="16" t="str">
        <f>+VLOOKUP($M440,Municipio!$A$1:$F$126,2,FALSE)</f>
        <v>05425</v>
      </c>
      <c r="O440" s="16" t="str">
        <f>+VLOOKUP($M440,Municipio!$A$1:$F$126,3,FALSE)</f>
        <v>Nus</v>
      </c>
      <c r="P440" s="16" t="str">
        <f>+VLOOKUP($M440,Municipio!$A$1:$F$126,4,FALSE)</f>
        <v>Z05</v>
      </c>
      <c r="Q440" s="16" t="str">
        <f>+VLOOKUP($M440,Municipio!$A$1:$F$126,5,FALSE)</f>
        <v>MAGDALENA MEDIO</v>
      </c>
      <c r="R440" s="16" t="str">
        <f>+VLOOKUP($M440,Municipio!$A$1:$F$126,6,FALSE)</f>
        <v>R03</v>
      </c>
      <c r="T440" s="16" t="e">
        <f>+VLOOKUP($S440,Vereda!$A$1:$F$126,2,FALSE)</f>
        <v>#N/A</v>
      </c>
      <c r="U440" s="16" t="e">
        <f>+VLOOKUP($S440,Vereda!$A$1:$F$126,3,FALSE)</f>
        <v>#N/A</v>
      </c>
      <c r="Y440" s="16" t="s">
        <v>349</v>
      </c>
      <c r="Z440" s="93" t="s">
        <v>349</v>
      </c>
      <c r="AA440" s="16">
        <f>+VLOOKUP($Y440,Evento!$A$1:$F$128,2,FALSE)</f>
        <v>19</v>
      </c>
      <c r="AB440" s="93"/>
      <c r="AF440" s="93"/>
      <c r="AG440" s="93"/>
      <c r="AY440" s="101">
        <v>201300263722</v>
      </c>
      <c r="BB440" s="93"/>
      <c r="BC440" s="93"/>
      <c r="BD440" s="93"/>
      <c r="BE440" s="93"/>
      <c r="BF440" s="93"/>
      <c r="BG440" s="93"/>
      <c r="BH440" s="93"/>
      <c r="BI440" s="93"/>
      <c r="BJ440" s="93"/>
      <c r="BK440" s="93"/>
      <c r="BL440" s="93">
        <v>75</v>
      </c>
      <c r="BM440" s="93"/>
      <c r="BN440" s="93"/>
      <c r="BO440" s="93"/>
      <c r="BP440" s="93"/>
      <c r="BQ440" s="93"/>
      <c r="BR440" s="93"/>
      <c r="BS440" s="93"/>
      <c r="BT440" s="93"/>
      <c r="BU440" s="93"/>
      <c r="BV440" s="93"/>
      <c r="BW440" s="93"/>
      <c r="BX440" s="93"/>
      <c r="BY440" s="93"/>
      <c r="BZ440" s="93"/>
      <c r="CA440" s="93"/>
      <c r="CB440" s="93"/>
      <c r="CC440" s="93"/>
      <c r="CD440" s="93"/>
      <c r="CE440" s="93"/>
      <c r="CQ440" s="93" t="s">
        <v>4949</v>
      </c>
      <c r="CS440" s="16"/>
    </row>
    <row r="441" spans="1:97" ht="13.5" customHeight="1" x14ac:dyDescent="0.2">
      <c r="A441" s="16" t="s">
        <v>4512</v>
      </c>
      <c r="B441" s="16" t="str">
        <f t="shared" si="7"/>
        <v>10</v>
      </c>
      <c r="C441" s="16">
        <v>2013</v>
      </c>
      <c r="D441" s="16">
        <v>201310</v>
      </c>
      <c r="E441" s="105">
        <v>41556</v>
      </c>
      <c r="F441" s="93"/>
      <c r="G441" s="85">
        <v>1</v>
      </c>
      <c r="H441" s="85" t="s">
        <v>4463</v>
      </c>
      <c r="I441" s="16" t="s">
        <v>4285</v>
      </c>
      <c r="J441" s="16" t="str">
        <f>+VLOOKUP($I441,Responsable!$A$1:$F$128,2,FALSE)</f>
        <v>ana.alvarez@antioquia.gov.co</v>
      </c>
      <c r="K441" s="16" t="str">
        <f>+VLOOKUP($I441,Responsable!$A$1:$F$128,3,FALSE)</f>
        <v>3217707985-3136236780</v>
      </c>
      <c r="L441" s="16">
        <f>+VLOOKUP($I441,Responsable!$A$1:$F$128,4,FALSE)</f>
        <v>8862</v>
      </c>
      <c r="M441" s="93" t="s">
        <v>170</v>
      </c>
      <c r="N441" s="16" t="str">
        <f>+VLOOKUP($M441,Municipio!$A$1:$F$126,2,FALSE)</f>
        <v>05313</v>
      </c>
      <c r="O441" s="16" t="str">
        <f>+VLOOKUP($M441,Municipio!$A$1:$F$126,3,FALSE)</f>
        <v>Embalses</v>
      </c>
      <c r="P441" s="16" t="str">
        <f>+VLOOKUP($M441,Municipio!$A$1:$F$126,4,FALSE)</f>
        <v>Z16</v>
      </c>
      <c r="Q441" s="16" t="str">
        <f>+VLOOKUP($M441,Municipio!$A$1:$F$126,5,FALSE)</f>
        <v>ORIENTE</v>
      </c>
      <c r="R441" s="16" t="str">
        <f>+VLOOKUP($M441,Municipio!$A$1:$F$126,6,FALSE)</f>
        <v>R07</v>
      </c>
      <c r="T441" s="16" t="e">
        <f>+VLOOKUP($S441,Vereda!$A$1:$F$126,2,FALSE)</f>
        <v>#N/A</v>
      </c>
      <c r="U441" s="16" t="e">
        <f>+VLOOKUP($S441,Vereda!$A$1:$F$126,3,FALSE)</f>
        <v>#N/A</v>
      </c>
      <c r="Y441" s="16" t="s">
        <v>4429</v>
      </c>
      <c r="Z441" s="93"/>
      <c r="AA441" s="16">
        <f>+VLOOKUP($Y441,Evento!$A$1:$F$128,2,FALSE)</f>
        <v>39</v>
      </c>
      <c r="AB441" s="93"/>
      <c r="AF441" s="93"/>
      <c r="AG441" s="93"/>
      <c r="AY441" s="101">
        <v>201300421012</v>
      </c>
      <c r="BB441" s="93"/>
      <c r="BC441" s="93"/>
      <c r="BD441" s="93"/>
      <c r="BE441" s="93"/>
      <c r="BF441" s="93"/>
      <c r="BG441" s="93"/>
      <c r="BH441" s="93"/>
      <c r="BI441" s="93"/>
      <c r="BJ441" s="93">
        <v>40</v>
      </c>
      <c r="BK441" s="93"/>
      <c r="BL441" s="93">
        <v>140</v>
      </c>
      <c r="BM441" s="93"/>
      <c r="BN441" s="93"/>
      <c r="BO441" s="93"/>
      <c r="BP441" s="93"/>
      <c r="BQ441" s="93"/>
      <c r="BR441" s="93"/>
      <c r="BS441" s="93"/>
      <c r="BT441" s="93"/>
      <c r="BU441" s="93"/>
      <c r="BV441" s="93"/>
      <c r="BW441" s="93"/>
      <c r="BX441" s="93"/>
      <c r="BY441" s="93"/>
      <c r="BZ441" s="93"/>
      <c r="CA441" s="93"/>
      <c r="CB441" s="93"/>
      <c r="CC441" s="93"/>
      <c r="CD441" s="93"/>
      <c r="CE441" s="93"/>
      <c r="CQ441" s="93" t="s">
        <v>4950</v>
      </c>
      <c r="CS441" s="16"/>
    </row>
    <row r="442" spans="1:97" ht="13.5" customHeight="1" x14ac:dyDescent="0.2">
      <c r="A442" s="16" t="s">
        <v>4512</v>
      </c>
      <c r="B442" s="16" t="str">
        <f t="shared" si="7"/>
        <v>10</v>
      </c>
      <c r="C442" s="16">
        <v>2013</v>
      </c>
      <c r="D442" s="16">
        <v>201310</v>
      </c>
      <c r="E442" s="105">
        <v>41553</v>
      </c>
      <c r="F442" s="93"/>
      <c r="G442" s="85">
        <v>1</v>
      </c>
      <c r="H442" s="85" t="s">
        <v>4463</v>
      </c>
      <c r="I442" s="16" t="s">
        <v>4285</v>
      </c>
      <c r="J442" s="16" t="str">
        <f>+VLOOKUP($I442,Responsable!$A$1:$F$128,2,FALSE)</f>
        <v>ana.alvarez@antioquia.gov.co</v>
      </c>
      <c r="K442" s="16" t="str">
        <f>+VLOOKUP($I442,Responsable!$A$1:$F$128,3,FALSE)</f>
        <v>3217707985-3136236780</v>
      </c>
      <c r="L442" s="16">
        <f>+VLOOKUP($I442,Responsable!$A$1:$F$128,4,FALSE)</f>
        <v>8862</v>
      </c>
      <c r="M442" s="93" t="s">
        <v>258</v>
      </c>
      <c r="N442" s="16" t="str">
        <f>+VLOOKUP($M442,Municipio!$A$1:$F$126,2,FALSE)</f>
        <v>05659</v>
      </c>
      <c r="O442" s="16" t="str">
        <f>+VLOOKUP($M442,Municipio!$A$1:$F$126,3,FALSE)</f>
        <v>Norte</v>
      </c>
      <c r="P442" s="16" t="str">
        <f>+VLOOKUP($M442,Municipio!$A$1:$F$126,4,FALSE)</f>
        <v>Z24</v>
      </c>
      <c r="Q442" s="16" t="str">
        <f>+VLOOKUP($M442,Municipio!$A$1:$F$126,5,FALSE)</f>
        <v>URABÁ</v>
      </c>
      <c r="R442" s="16" t="str">
        <f>+VLOOKUP($M442,Municipio!$A$1:$F$126,6,FALSE)</f>
        <v>R09</v>
      </c>
      <c r="T442" s="16" t="e">
        <f>+VLOOKUP($S442,Vereda!$A$1:$F$126,2,FALSE)</f>
        <v>#N/A</v>
      </c>
      <c r="U442" s="16" t="e">
        <f>+VLOOKUP($S442,Vereda!$A$1:$F$126,3,FALSE)</f>
        <v>#N/A</v>
      </c>
      <c r="Y442" s="16" t="s">
        <v>344</v>
      </c>
      <c r="Z442" s="93" t="s">
        <v>4618</v>
      </c>
      <c r="AA442" s="16">
        <f>+VLOOKUP($Y442,Evento!$A$1:$F$128,2,FALSE)</f>
        <v>14</v>
      </c>
      <c r="AB442" s="93">
        <v>50</v>
      </c>
      <c r="AF442" s="93">
        <v>50</v>
      </c>
      <c r="AG442" s="93"/>
      <c r="AY442" s="101">
        <v>201300418689</v>
      </c>
      <c r="BB442" s="93"/>
      <c r="BC442" s="93"/>
      <c r="BD442" s="93"/>
      <c r="BE442" s="93"/>
      <c r="BF442" s="93"/>
      <c r="BG442" s="93"/>
      <c r="BH442" s="93"/>
      <c r="BI442" s="93"/>
      <c r="BJ442" s="93"/>
      <c r="BK442" s="93"/>
      <c r="BL442" s="93">
        <v>400</v>
      </c>
      <c r="BM442" s="93"/>
      <c r="BN442" s="93"/>
      <c r="BO442" s="93"/>
      <c r="BP442" s="93"/>
      <c r="BQ442" s="93"/>
      <c r="BR442" s="93"/>
      <c r="BS442" s="93"/>
      <c r="BT442" s="93"/>
      <c r="BU442" s="93"/>
      <c r="BV442" s="93"/>
      <c r="BW442" s="93"/>
      <c r="BX442" s="93"/>
      <c r="BY442" s="93"/>
      <c r="BZ442" s="93"/>
      <c r="CA442" s="93"/>
      <c r="CB442" s="93"/>
      <c r="CC442" s="93"/>
      <c r="CD442" s="93"/>
      <c r="CE442" s="93"/>
      <c r="CQ442" s="93" t="s">
        <v>4951</v>
      </c>
      <c r="CS442" s="16"/>
    </row>
    <row r="443" spans="1:97" ht="13.5" customHeight="1" x14ac:dyDescent="0.2">
      <c r="A443" s="16" t="s">
        <v>4509</v>
      </c>
      <c r="B443" s="16" t="str">
        <f t="shared" si="7"/>
        <v>07</v>
      </c>
      <c r="C443" s="16">
        <v>2013</v>
      </c>
      <c r="D443" s="16">
        <v>201307</v>
      </c>
      <c r="E443" s="105">
        <v>41480</v>
      </c>
      <c r="F443" s="108">
        <v>41479</v>
      </c>
      <c r="G443" s="85">
        <v>1</v>
      </c>
      <c r="H443" s="85" t="s">
        <v>4463</v>
      </c>
      <c r="I443" s="16" t="s">
        <v>4285</v>
      </c>
      <c r="J443" s="16" t="str">
        <f>+VLOOKUP($I443,Responsable!$A$1:$F$128,2,FALSE)</f>
        <v>ana.alvarez@antioquia.gov.co</v>
      </c>
      <c r="K443" s="16" t="str">
        <f>+VLOOKUP($I443,Responsable!$A$1:$F$128,3,FALSE)</f>
        <v>3217707985-3136236780</v>
      </c>
      <c r="L443" s="16">
        <f>+VLOOKUP($I443,Responsable!$A$1:$F$128,4,FALSE)</f>
        <v>8862</v>
      </c>
      <c r="M443" s="93" t="s">
        <v>124</v>
      </c>
      <c r="N443" s="16" t="str">
        <f>+VLOOKUP($M443,Municipio!$A$1:$F$126,2,FALSE)</f>
        <v>05190</v>
      </c>
      <c r="O443" s="16" t="str">
        <f>+VLOOKUP($M443,Municipio!$A$1:$F$126,3,FALSE)</f>
        <v>Nus</v>
      </c>
      <c r="P443" s="16" t="str">
        <f>+VLOOKUP($M443,Municipio!$A$1:$F$126,4,FALSE)</f>
        <v>Z05</v>
      </c>
      <c r="Q443" s="16" t="str">
        <f>+VLOOKUP($M443,Municipio!$A$1:$F$126,5,FALSE)</f>
        <v>NORDESTE</v>
      </c>
      <c r="R443" s="16" t="str">
        <f>+VLOOKUP($M443,Municipio!$A$1:$F$126,6,FALSE)</f>
        <v>R04</v>
      </c>
      <c r="T443" s="16" t="e">
        <f>+VLOOKUP($S443,Vereda!$A$1:$F$126,2,FALSE)</f>
        <v>#N/A</v>
      </c>
      <c r="U443" s="16" t="e">
        <f>+VLOOKUP($S443,Vereda!$A$1:$F$126,3,FALSE)</f>
        <v>#N/A</v>
      </c>
      <c r="Y443" s="85" t="s">
        <v>360</v>
      </c>
      <c r="Z443" s="93" t="s">
        <v>360</v>
      </c>
      <c r="AA443" s="16">
        <f>+VLOOKUP($Y443,Evento!$A$1:$F$128,2,FALSE)</f>
        <v>30</v>
      </c>
      <c r="AB443" s="93"/>
      <c r="AF443" s="93"/>
      <c r="AG443" s="93"/>
      <c r="AY443" s="101" t="s">
        <v>4671</v>
      </c>
      <c r="BB443" s="93"/>
      <c r="BC443" s="93"/>
      <c r="BD443" s="93"/>
      <c r="BE443" s="93"/>
      <c r="BF443" s="93"/>
      <c r="BG443" s="93"/>
      <c r="BH443" s="93"/>
      <c r="BI443" s="93"/>
      <c r="BJ443" s="93">
        <v>140</v>
      </c>
      <c r="BK443" s="93"/>
      <c r="BL443" s="93">
        <v>35</v>
      </c>
      <c r="BM443" s="93"/>
      <c r="BN443" s="93"/>
      <c r="BO443" s="93"/>
      <c r="BP443" s="93"/>
      <c r="BQ443" s="93"/>
      <c r="BR443" s="93"/>
      <c r="BS443" s="93"/>
      <c r="BT443" s="93"/>
      <c r="BU443" s="93"/>
      <c r="BV443" s="93"/>
      <c r="BW443" s="93"/>
      <c r="BX443" s="93"/>
      <c r="BY443" s="93"/>
      <c r="BZ443" s="93"/>
      <c r="CA443" s="93"/>
      <c r="CB443" s="93"/>
      <c r="CC443" s="93"/>
      <c r="CD443" s="93"/>
      <c r="CE443" s="93"/>
      <c r="CQ443" s="93" t="s">
        <v>4952</v>
      </c>
      <c r="CS443" s="16"/>
    </row>
    <row r="444" spans="1:97" ht="13.5" customHeight="1" x14ac:dyDescent="0.2">
      <c r="A444" s="16" t="s">
        <v>4510</v>
      </c>
      <c r="B444" s="16" t="str">
        <f t="shared" si="7"/>
        <v>08</v>
      </c>
      <c r="C444" s="16">
        <v>2013</v>
      </c>
      <c r="D444" s="16">
        <v>201308</v>
      </c>
      <c r="E444" s="105">
        <v>41545</v>
      </c>
      <c r="F444" s="108">
        <v>41545</v>
      </c>
      <c r="G444" s="85">
        <v>1</v>
      </c>
      <c r="H444" s="85" t="s">
        <v>4463</v>
      </c>
      <c r="I444" s="16" t="s">
        <v>4285</v>
      </c>
      <c r="J444" s="16" t="str">
        <f>+VLOOKUP($I444,Responsable!$A$1:$F$128,2,FALSE)</f>
        <v>ana.alvarez@antioquia.gov.co</v>
      </c>
      <c r="K444" s="16" t="str">
        <f>+VLOOKUP($I444,Responsable!$A$1:$F$128,3,FALSE)</f>
        <v>3217707985-3136236780</v>
      </c>
      <c r="L444" s="16">
        <f>+VLOOKUP($I444,Responsable!$A$1:$F$128,4,FALSE)</f>
        <v>8862</v>
      </c>
      <c r="M444" s="93" t="s">
        <v>82</v>
      </c>
      <c r="N444" s="16" t="str">
        <f>+VLOOKUP($M444,Municipio!$A$1:$F$126,2,FALSE)</f>
        <v>05093</v>
      </c>
      <c r="O444" s="16" t="str">
        <f>+VLOOKUP($M444,Municipio!$A$1:$F$126,3,FALSE)</f>
        <v>Penderisco</v>
      </c>
      <c r="P444" s="16" t="str">
        <f>+VLOOKUP($M444,Municipio!$A$1:$F$126,4,FALSE)</f>
        <v>Z21</v>
      </c>
      <c r="Q444" s="16" t="str">
        <f>+VLOOKUP($M444,Municipio!$A$1:$F$126,5,FALSE)</f>
        <v>SUROESTE</v>
      </c>
      <c r="R444" s="16" t="str">
        <f>+VLOOKUP($M444,Municipio!$A$1:$F$126,6,FALSE)</f>
        <v>R08</v>
      </c>
      <c r="T444" s="16" t="e">
        <f>+VLOOKUP($S444,Vereda!$A$1:$F$126,2,FALSE)</f>
        <v>#N/A</v>
      </c>
      <c r="U444" s="16" t="e">
        <f>+VLOOKUP($S444,Vereda!$A$1:$F$126,3,FALSE)</f>
        <v>#N/A</v>
      </c>
      <c r="Y444" s="85" t="s">
        <v>360</v>
      </c>
      <c r="Z444" s="93" t="s">
        <v>360</v>
      </c>
      <c r="AA444" s="16">
        <f>+VLOOKUP($Y444,Evento!$A$1:$F$128,2,FALSE)</f>
        <v>30</v>
      </c>
      <c r="AB444" s="93">
        <v>19</v>
      </c>
      <c r="AF444" s="93">
        <v>9</v>
      </c>
      <c r="AG444" s="93"/>
      <c r="AY444" s="101">
        <v>201300451456</v>
      </c>
      <c r="BB444" s="93"/>
      <c r="BC444" s="93"/>
      <c r="BD444" s="93"/>
      <c r="BE444" s="93"/>
      <c r="BF444" s="93"/>
      <c r="BG444" s="93"/>
      <c r="BH444" s="93"/>
      <c r="BI444" s="93"/>
      <c r="BJ444" s="93">
        <v>328</v>
      </c>
      <c r="BK444" s="93"/>
      <c r="BL444" s="93"/>
      <c r="BM444" s="93"/>
      <c r="BN444" s="93"/>
      <c r="BO444" s="93"/>
      <c r="BP444" s="93"/>
      <c r="BQ444" s="93"/>
      <c r="BR444" s="93"/>
      <c r="BS444" s="93"/>
      <c r="BT444" s="93"/>
      <c r="BU444" s="93"/>
      <c r="BV444" s="93"/>
      <c r="BW444" s="93"/>
      <c r="BX444" s="93"/>
      <c r="BY444" s="93"/>
      <c r="BZ444" s="93"/>
      <c r="CA444" s="93"/>
      <c r="CB444" s="93"/>
      <c r="CC444" s="93"/>
      <c r="CD444" s="93"/>
      <c r="CE444" s="93"/>
      <c r="CQ444" s="93" t="s">
        <v>4953</v>
      </c>
      <c r="CS444" s="16"/>
    </row>
    <row r="445" spans="1:97" ht="13.5" customHeight="1" x14ac:dyDescent="0.2">
      <c r="A445" s="16" t="s">
        <v>4509</v>
      </c>
      <c r="B445" s="16" t="str">
        <f t="shared" si="7"/>
        <v>07</v>
      </c>
      <c r="C445" s="16">
        <v>2013</v>
      </c>
      <c r="D445" s="16">
        <v>201307</v>
      </c>
      <c r="E445" s="105">
        <v>41474</v>
      </c>
      <c r="F445" s="93"/>
      <c r="G445" s="85">
        <v>1</v>
      </c>
      <c r="H445" s="85" t="s">
        <v>4463</v>
      </c>
      <c r="I445" s="16" t="s">
        <v>4285</v>
      </c>
      <c r="J445" s="16" t="str">
        <f>+VLOOKUP($I445,Responsable!$A$1:$F$128,2,FALSE)</f>
        <v>ana.alvarez@antioquia.gov.co</v>
      </c>
      <c r="K445" s="16" t="str">
        <f>+VLOOKUP($I445,Responsable!$A$1:$F$128,3,FALSE)</f>
        <v>3217707985-3136236780</v>
      </c>
      <c r="L445" s="16">
        <f>+VLOOKUP($I445,Responsable!$A$1:$F$128,4,FALSE)</f>
        <v>8862</v>
      </c>
      <c r="M445" s="93" t="s">
        <v>232</v>
      </c>
      <c r="N445" s="16" t="str">
        <f>+VLOOKUP($M445,Municipio!$A$1:$F$126,2,FALSE)</f>
        <v>05585</v>
      </c>
      <c r="O445" s="16" t="str">
        <f>+VLOOKUP($M445,Municipio!$A$1:$F$126,3,FALSE)</f>
        <v>Ribereña</v>
      </c>
      <c r="P445" s="16" t="str">
        <f>+VLOOKUP($M445,Municipio!$A$1:$F$126,4,FALSE)</f>
        <v>Z06</v>
      </c>
      <c r="Q445" s="16" t="str">
        <f>+VLOOKUP($M445,Municipio!$A$1:$F$126,5,FALSE)</f>
        <v>MAGDALENA MEDIO</v>
      </c>
      <c r="R445" s="16" t="str">
        <f>+VLOOKUP($M445,Municipio!$A$1:$F$126,6,FALSE)</f>
        <v>R03</v>
      </c>
      <c r="T445" s="16" t="e">
        <f>+VLOOKUP($S445,Vereda!$A$1:$F$126,2,FALSE)</f>
        <v>#N/A</v>
      </c>
      <c r="U445" s="16" t="e">
        <f>+VLOOKUP($S445,Vereda!$A$1:$F$126,3,FALSE)</f>
        <v>#N/A</v>
      </c>
      <c r="Y445" s="85" t="s">
        <v>4531</v>
      </c>
      <c r="Z445" s="93" t="s">
        <v>4535</v>
      </c>
      <c r="AA445" s="16">
        <f>+VLOOKUP($Y445,Evento!$A$1:$F$128,2,FALSE)</f>
        <v>15</v>
      </c>
      <c r="AB445" s="93"/>
      <c r="AF445" s="93"/>
      <c r="AG445" s="93"/>
      <c r="AY445" s="101">
        <v>201300289691</v>
      </c>
      <c r="BB445" s="93"/>
      <c r="BC445" s="93"/>
      <c r="BD445" s="93"/>
      <c r="BE445" s="93"/>
      <c r="BF445" s="93"/>
      <c r="BG445" s="93"/>
      <c r="BH445" s="93"/>
      <c r="BI445" s="93"/>
      <c r="BJ445" s="93">
        <v>156</v>
      </c>
      <c r="BK445" s="93"/>
      <c r="BL445" s="93"/>
      <c r="BM445" s="93"/>
      <c r="BN445" s="93"/>
      <c r="BO445" s="93"/>
      <c r="BP445" s="93"/>
      <c r="BQ445" s="93"/>
      <c r="BR445" s="93"/>
      <c r="BS445" s="93"/>
      <c r="BT445" s="93"/>
      <c r="BU445" s="93"/>
      <c r="BV445" s="93"/>
      <c r="BW445" s="93"/>
      <c r="BX445" s="93"/>
      <c r="BY445" s="93"/>
      <c r="BZ445" s="93"/>
      <c r="CA445" s="93"/>
      <c r="CB445" s="93"/>
      <c r="CC445" s="93"/>
      <c r="CD445" s="93"/>
      <c r="CE445" s="93"/>
      <c r="CQ445" s="93" t="s">
        <v>4888</v>
      </c>
      <c r="CS445" s="16"/>
    </row>
    <row r="446" spans="1:97" ht="13.5" customHeight="1" x14ac:dyDescent="0.2">
      <c r="A446" s="16" t="s">
        <v>4512</v>
      </c>
      <c r="B446" s="16" t="str">
        <f t="shared" si="7"/>
        <v>10</v>
      </c>
      <c r="C446" s="16">
        <v>2013</v>
      </c>
      <c r="D446" s="16">
        <v>201310</v>
      </c>
      <c r="E446" s="105">
        <v>41551</v>
      </c>
      <c r="F446" s="93"/>
      <c r="G446" s="85">
        <v>1</v>
      </c>
      <c r="H446" s="85" t="s">
        <v>4463</v>
      </c>
      <c r="I446" s="16" t="s">
        <v>4285</v>
      </c>
      <c r="J446" s="16" t="str">
        <f>+VLOOKUP($I446,Responsable!$A$1:$F$128,2,FALSE)</f>
        <v>ana.alvarez@antioquia.gov.co</v>
      </c>
      <c r="K446" s="16" t="str">
        <f>+VLOOKUP($I446,Responsable!$A$1:$F$128,3,FALSE)</f>
        <v>3217707985-3136236780</v>
      </c>
      <c r="L446" s="16">
        <f>+VLOOKUP($I446,Responsable!$A$1:$F$128,4,FALSE)</f>
        <v>8862</v>
      </c>
      <c r="M446" s="93" t="s">
        <v>232</v>
      </c>
      <c r="N446" s="16" t="str">
        <f>+VLOOKUP($M446,Municipio!$A$1:$F$126,2,FALSE)</f>
        <v>05585</v>
      </c>
      <c r="O446" s="16" t="str">
        <f>+VLOOKUP($M446,Municipio!$A$1:$F$126,3,FALSE)</f>
        <v>Ribereña</v>
      </c>
      <c r="P446" s="16" t="str">
        <f>+VLOOKUP($M446,Municipio!$A$1:$F$126,4,FALSE)</f>
        <v>Z06</v>
      </c>
      <c r="Q446" s="16" t="str">
        <f>+VLOOKUP($M446,Municipio!$A$1:$F$126,5,FALSE)</f>
        <v>MAGDALENA MEDIO</v>
      </c>
      <c r="R446" s="16" t="str">
        <f>+VLOOKUP($M446,Municipio!$A$1:$F$126,6,FALSE)</f>
        <v>R03</v>
      </c>
      <c r="T446" s="16" t="e">
        <f>+VLOOKUP($S446,Vereda!$A$1:$F$126,2,FALSE)</f>
        <v>#N/A</v>
      </c>
      <c r="U446" s="16" t="e">
        <f>+VLOOKUP($S446,Vereda!$A$1:$F$126,3,FALSE)</f>
        <v>#N/A</v>
      </c>
      <c r="Y446" s="85" t="s">
        <v>360</v>
      </c>
      <c r="Z446" s="93" t="s">
        <v>4626</v>
      </c>
      <c r="AA446" s="16">
        <f>+VLOOKUP($Y446,Evento!$A$1:$F$128,2,FALSE)</f>
        <v>30</v>
      </c>
      <c r="AB446" s="93"/>
      <c r="AF446" s="93">
        <v>8</v>
      </c>
      <c r="AG446" s="93"/>
      <c r="AY446" s="101">
        <v>201300413592</v>
      </c>
      <c r="BB446" s="93"/>
      <c r="BC446" s="93"/>
      <c r="BD446" s="93"/>
      <c r="BE446" s="93"/>
      <c r="BF446" s="93"/>
      <c r="BG446" s="93"/>
      <c r="BH446" s="93"/>
      <c r="BI446" s="93"/>
      <c r="BJ446" s="93"/>
      <c r="BK446" s="93"/>
      <c r="BL446" s="93">
        <v>250</v>
      </c>
      <c r="BM446" s="93"/>
      <c r="BN446" s="93"/>
      <c r="BO446" s="93"/>
      <c r="BP446" s="93"/>
      <c r="BQ446" s="93"/>
      <c r="BR446" s="93"/>
      <c r="BS446" s="93"/>
      <c r="BT446" s="93"/>
      <c r="BU446" s="93"/>
      <c r="BV446" s="93"/>
      <c r="BW446" s="93"/>
      <c r="BX446" s="93"/>
      <c r="BY446" s="93"/>
      <c r="BZ446" s="93"/>
      <c r="CA446" s="93"/>
      <c r="CB446" s="93"/>
      <c r="CC446" s="93"/>
      <c r="CD446" s="93"/>
      <c r="CE446" s="93"/>
      <c r="CQ446" s="93" t="s">
        <v>4954</v>
      </c>
      <c r="CS446" s="16"/>
    </row>
    <row r="447" spans="1:97" ht="13.5" customHeight="1" x14ac:dyDescent="0.2">
      <c r="A447" s="16" t="s">
        <v>4509</v>
      </c>
      <c r="B447" s="16" t="str">
        <f t="shared" si="7"/>
        <v>07</v>
      </c>
      <c r="C447" s="16">
        <v>2013</v>
      </c>
      <c r="D447" s="16">
        <v>201307</v>
      </c>
      <c r="E447" s="105">
        <v>41481</v>
      </c>
      <c r="F447" s="93"/>
      <c r="G447" s="85">
        <v>1</v>
      </c>
      <c r="H447" s="85" t="s">
        <v>4463</v>
      </c>
      <c r="I447" s="16" t="s">
        <v>4285</v>
      </c>
      <c r="J447" s="16" t="str">
        <f>+VLOOKUP($I447,Responsable!$A$1:$F$128,2,FALSE)</f>
        <v>ana.alvarez@antioquia.gov.co</v>
      </c>
      <c r="K447" s="16" t="str">
        <f>+VLOOKUP($I447,Responsable!$A$1:$F$128,3,FALSE)</f>
        <v>3217707985-3136236780</v>
      </c>
      <c r="L447" s="16">
        <f>+VLOOKUP($I447,Responsable!$A$1:$F$128,4,FALSE)</f>
        <v>8862</v>
      </c>
      <c r="M447" s="93" t="s">
        <v>168</v>
      </c>
      <c r="N447" s="16" t="str">
        <f>+VLOOKUP($M447,Municipio!$A$1:$F$126,2,FALSE)</f>
        <v>05310</v>
      </c>
      <c r="O447" s="16" t="str">
        <f>+VLOOKUP($M447,Municipio!$A$1:$F$126,3,FALSE)</f>
        <v xml:space="preserve">Río Porce </v>
      </c>
      <c r="P447" s="16" t="str">
        <f>+VLOOKUP($M447,Municipio!$A$1:$F$126,4,FALSE)</f>
        <v>Z09</v>
      </c>
      <c r="Q447" s="16" t="str">
        <f>+VLOOKUP($M447,Municipio!$A$1:$F$126,5,FALSE)</f>
        <v>NORTE</v>
      </c>
      <c r="R447" s="16" t="str">
        <f>+VLOOKUP($M447,Municipio!$A$1:$F$126,6,FALSE)</f>
        <v>R05</v>
      </c>
      <c r="T447" s="16" t="e">
        <f>+VLOOKUP($S447,Vereda!$A$1:$F$126,2,FALSE)</f>
        <v>#N/A</v>
      </c>
      <c r="U447" s="16" t="e">
        <f>+VLOOKUP($S447,Vereda!$A$1:$F$126,3,FALSE)</f>
        <v>#N/A</v>
      </c>
      <c r="Y447" s="85" t="s">
        <v>360</v>
      </c>
      <c r="Z447" s="93" t="s">
        <v>4627</v>
      </c>
      <c r="AA447" s="16">
        <f>+VLOOKUP($Y447,Evento!$A$1:$F$128,2,FALSE)</f>
        <v>30</v>
      </c>
      <c r="AB447" s="93"/>
      <c r="AF447" s="93"/>
      <c r="AG447" s="93"/>
      <c r="AY447" s="101" t="s">
        <v>4671</v>
      </c>
      <c r="BB447" s="93"/>
      <c r="BC447" s="93"/>
      <c r="BD447" s="93"/>
      <c r="BE447" s="93"/>
      <c r="BF447" s="93"/>
      <c r="BG447" s="93"/>
      <c r="BH447" s="93"/>
      <c r="BI447" s="93"/>
      <c r="BJ447" s="93">
        <v>350</v>
      </c>
      <c r="BK447" s="93"/>
      <c r="BL447" s="93"/>
      <c r="BM447" s="93"/>
      <c r="BN447" s="93"/>
      <c r="BO447" s="93"/>
      <c r="BP447" s="93"/>
      <c r="BQ447" s="93"/>
      <c r="BR447" s="93"/>
      <c r="BS447" s="93"/>
      <c r="BT447" s="93"/>
      <c r="BU447" s="93"/>
      <c r="BV447" s="93"/>
      <c r="BW447" s="93"/>
      <c r="BX447" s="93"/>
      <c r="BY447" s="93"/>
      <c r="BZ447" s="93"/>
      <c r="CA447" s="93"/>
      <c r="CB447" s="93"/>
      <c r="CC447" s="93"/>
      <c r="CD447" s="93"/>
      <c r="CE447" s="93"/>
      <c r="CQ447" s="93" t="s">
        <v>4888</v>
      </c>
      <c r="CS447" s="16"/>
    </row>
    <row r="448" spans="1:97" ht="13.5" customHeight="1" x14ac:dyDescent="0.2">
      <c r="A448" s="16" t="s">
        <v>4513</v>
      </c>
      <c r="B448" s="16" t="str">
        <f t="shared" si="7"/>
        <v>11</v>
      </c>
      <c r="C448" s="16">
        <v>2013</v>
      </c>
      <c r="D448" s="16">
        <v>201311</v>
      </c>
      <c r="E448" s="105"/>
      <c r="F448" s="93"/>
      <c r="G448" s="85">
        <v>1</v>
      </c>
      <c r="H448" s="85" t="s">
        <v>4463</v>
      </c>
      <c r="I448" s="16" t="s">
        <v>4285</v>
      </c>
      <c r="J448" s="16" t="str">
        <f>+VLOOKUP($I448,Responsable!$A$1:$F$128,2,FALSE)</f>
        <v>ana.alvarez@antioquia.gov.co</v>
      </c>
      <c r="K448" s="16" t="str">
        <f>+VLOOKUP($I448,Responsable!$A$1:$F$128,3,FALSE)</f>
        <v>3217707985-3136236780</v>
      </c>
      <c r="L448" s="16">
        <f>+VLOOKUP($I448,Responsable!$A$1:$F$128,4,FALSE)</f>
        <v>8862</v>
      </c>
      <c r="M448" s="93" t="s">
        <v>104</v>
      </c>
      <c r="N448" s="16" t="str">
        <f>+VLOOKUP($M448,Municipio!$A$1:$F$126,2,FALSE)</f>
        <v>05138</v>
      </c>
      <c r="O448" s="16" t="str">
        <f>+VLOOKUP($M448,Municipio!$A$1:$F$126,3,FALSE)</f>
        <v>Cuenca del Río Sucio</v>
      </c>
      <c r="P448" s="16" t="str">
        <f>+VLOOKUP($M448,Municipio!$A$1:$F$126,4,FALSE)</f>
        <v>Z13</v>
      </c>
      <c r="Q448" s="16" t="str">
        <f>+VLOOKUP($M448,Municipio!$A$1:$F$126,5,FALSE)</f>
        <v>OCCIDENTE</v>
      </c>
      <c r="R448" s="16" t="str">
        <f>+VLOOKUP($M448,Municipio!$A$1:$F$126,6,FALSE)</f>
        <v>R06</v>
      </c>
      <c r="T448" s="16" t="e">
        <f>+VLOOKUP($S448,Vereda!$A$1:$F$126,2,FALSE)</f>
        <v>#N/A</v>
      </c>
      <c r="U448" s="16" t="e">
        <f>+VLOOKUP($S448,Vereda!$A$1:$F$126,3,FALSE)</f>
        <v>#N/A</v>
      </c>
      <c r="Y448" s="85" t="s">
        <v>360</v>
      </c>
      <c r="Z448" s="93" t="s">
        <v>360</v>
      </c>
      <c r="AA448" s="16">
        <f>+VLOOKUP($Y448,Evento!$A$1:$F$128,2,FALSE)</f>
        <v>30</v>
      </c>
      <c r="AB448" s="93"/>
      <c r="AF448" s="93"/>
      <c r="AG448" s="93"/>
      <c r="AY448" s="101">
        <v>201300397433</v>
      </c>
      <c r="BB448" s="93"/>
      <c r="BC448" s="93"/>
      <c r="BD448" s="93"/>
      <c r="BE448" s="93"/>
      <c r="BF448" s="93"/>
      <c r="BG448" s="93"/>
      <c r="BH448" s="93"/>
      <c r="BI448" s="93"/>
      <c r="BJ448" s="93">
        <v>220</v>
      </c>
      <c r="BK448" s="93"/>
      <c r="BL448" s="93">
        <v>240</v>
      </c>
      <c r="BM448" s="93"/>
      <c r="BN448" s="93"/>
      <c r="BO448" s="93"/>
      <c r="BP448" s="93"/>
      <c r="BQ448" s="93"/>
      <c r="BR448" s="93"/>
      <c r="BS448" s="93"/>
      <c r="BT448" s="93"/>
      <c r="BU448" s="93"/>
      <c r="BV448" s="93"/>
      <c r="BW448" s="93"/>
      <c r="BX448" s="93"/>
      <c r="BY448" s="93"/>
      <c r="BZ448" s="93"/>
      <c r="CA448" s="93"/>
      <c r="CB448" s="93"/>
      <c r="CC448" s="93"/>
      <c r="CD448" s="93"/>
      <c r="CE448" s="93"/>
      <c r="CQ448" s="93" t="s">
        <v>4888</v>
      </c>
      <c r="CS448" s="16"/>
    </row>
    <row r="449" spans="1:97" ht="13.5" customHeight="1" x14ac:dyDescent="0.2">
      <c r="A449" s="16" t="s">
        <v>4513</v>
      </c>
      <c r="B449" s="16" t="str">
        <f t="shared" si="7"/>
        <v>11</v>
      </c>
      <c r="C449" s="16">
        <v>2013</v>
      </c>
      <c r="D449" s="16">
        <v>201311</v>
      </c>
      <c r="E449" s="105"/>
      <c r="F449" s="93"/>
      <c r="G449" s="85">
        <v>1</v>
      </c>
      <c r="H449" s="85" t="s">
        <v>4463</v>
      </c>
      <c r="I449" s="16" t="s">
        <v>4285</v>
      </c>
      <c r="J449" s="16" t="str">
        <f>+VLOOKUP($I449,Responsable!$A$1:$F$128,2,FALSE)</f>
        <v>ana.alvarez@antioquia.gov.co</v>
      </c>
      <c r="K449" s="16" t="str">
        <f>+VLOOKUP($I449,Responsable!$A$1:$F$128,3,FALSE)</f>
        <v>3217707985-3136236780</v>
      </c>
      <c r="L449" s="16">
        <f>+VLOOKUP($I449,Responsable!$A$1:$F$128,4,FALSE)</f>
        <v>8862</v>
      </c>
      <c r="M449" s="93" t="s">
        <v>104</v>
      </c>
      <c r="N449" s="16" t="str">
        <f>+VLOOKUP($M449,Municipio!$A$1:$F$126,2,FALSE)</f>
        <v>05138</v>
      </c>
      <c r="O449" s="16" t="str">
        <f>+VLOOKUP($M449,Municipio!$A$1:$F$126,3,FALSE)</f>
        <v>Cuenca del Río Sucio</v>
      </c>
      <c r="P449" s="16" t="str">
        <f>+VLOOKUP($M449,Municipio!$A$1:$F$126,4,FALSE)</f>
        <v>Z13</v>
      </c>
      <c r="Q449" s="16" t="str">
        <f>+VLOOKUP($M449,Municipio!$A$1:$F$126,5,FALSE)</f>
        <v>OCCIDENTE</v>
      </c>
      <c r="R449" s="16" t="str">
        <f>+VLOOKUP($M449,Municipio!$A$1:$F$126,6,FALSE)</f>
        <v>R06</v>
      </c>
      <c r="T449" s="16" t="e">
        <f>+VLOOKUP($S449,Vereda!$A$1:$F$126,2,FALSE)</f>
        <v>#N/A</v>
      </c>
      <c r="U449" s="16" t="e">
        <f>+VLOOKUP($S449,Vereda!$A$1:$F$126,3,FALSE)</f>
        <v>#N/A</v>
      </c>
      <c r="Y449" s="85" t="s">
        <v>360</v>
      </c>
      <c r="Z449" s="93" t="s">
        <v>360</v>
      </c>
      <c r="AA449" s="16">
        <f>+VLOOKUP($Y449,Evento!$A$1:$F$128,2,FALSE)</f>
        <v>30</v>
      </c>
      <c r="AB449" s="93"/>
      <c r="AF449" s="93"/>
      <c r="AG449" s="93"/>
      <c r="AY449" s="101"/>
      <c r="BB449" s="93"/>
      <c r="BC449" s="93"/>
      <c r="BD449" s="93"/>
      <c r="BE449" s="93"/>
      <c r="BF449" s="93"/>
      <c r="BG449" s="93"/>
      <c r="BH449" s="93"/>
      <c r="BI449" s="93"/>
      <c r="BJ449" s="93">
        <v>91</v>
      </c>
      <c r="BK449" s="93"/>
      <c r="BL449" s="93"/>
      <c r="BM449" s="93"/>
      <c r="BN449" s="93"/>
      <c r="BO449" s="93"/>
      <c r="BP449" s="93"/>
      <c r="BQ449" s="93"/>
      <c r="BR449" s="93"/>
      <c r="BS449" s="93"/>
      <c r="BT449" s="93"/>
      <c r="BU449" s="93"/>
      <c r="BV449" s="93"/>
      <c r="BW449" s="93"/>
      <c r="BX449" s="93"/>
      <c r="BY449" s="93"/>
      <c r="BZ449" s="93"/>
      <c r="CA449" s="93"/>
      <c r="CB449" s="93"/>
      <c r="CC449" s="93"/>
      <c r="CD449" s="93"/>
      <c r="CE449" s="93"/>
      <c r="CQ449" s="93" t="s">
        <v>4888</v>
      </c>
      <c r="CS449" s="16"/>
    </row>
    <row r="450" spans="1:97" ht="13.5" customHeight="1" x14ac:dyDescent="0.2">
      <c r="A450" s="16" t="s">
        <v>4513</v>
      </c>
      <c r="B450" s="16" t="str">
        <f t="shared" si="7"/>
        <v>11</v>
      </c>
      <c r="C450" s="16">
        <v>2013</v>
      </c>
      <c r="D450" s="16">
        <v>201311</v>
      </c>
      <c r="E450" s="105">
        <v>41599</v>
      </c>
      <c r="F450" s="108">
        <v>41598</v>
      </c>
      <c r="G450" s="85">
        <v>1</v>
      </c>
      <c r="H450" s="85" t="s">
        <v>4463</v>
      </c>
      <c r="I450" s="16" t="s">
        <v>4285</v>
      </c>
      <c r="J450" s="16" t="str">
        <f>+VLOOKUP($I450,Responsable!$A$1:$F$128,2,FALSE)</f>
        <v>ana.alvarez@antioquia.gov.co</v>
      </c>
      <c r="K450" s="16" t="str">
        <f>+VLOOKUP($I450,Responsable!$A$1:$F$128,3,FALSE)</f>
        <v>3217707985-3136236780</v>
      </c>
      <c r="L450" s="16">
        <f>+VLOOKUP($I450,Responsable!$A$1:$F$128,4,FALSE)</f>
        <v>8862</v>
      </c>
      <c r="M450" s="93" t="s">
        <v>138</v>
      </c>
      <c r="N450" s="16" t="str">
        <f>+VLOOKUP($M450,Municipio!$A$1:$F$126,2,FALSE)</f>
        <v>05234</v>
      </c>
      <c r="O450" s="16" t="str">
        <f>+VLOOKUP($M450,Municipio!$A$1:$F$126,3,FALSE)</f>
        <v>Cuenca del Río Sucio</v>
      </c>
      <c r="P450" s="16" t="str">
        <f>+VLOOKUP($M450,Municipio!$A$1:$F$126,4,FALSE)</f>
        <v>Z13</v>
      </c>
      <c r="Q450" s="16" t="str">
        <f>+VLOOKUP($M450,Municipio!$A$1:$F$126,5,FALSE)</f>
        <v>OCCIDENTE</v>
      </c>
      <c r="R450" s="16" t="str">
        <f>+VLOOKUP($M450,Municipio!$A$1:$F$126,6,FALSE)</f>
        <v>R06</v>
      </c>
      <c r="T450" s="16" t="e">
        <f>+VLOOKUP($S450,Vereda!$A$1:$F$126,2,FALSE)</f>
        <v>#N/A</v>
      </c>
      <c r="U450" s="16" t="e">
        <f>+VLOOKUP($S450,Vereda!$A$1:$F$126,3,FALSE)</f>
        <v>#N/A</v>
      </c>
      <c r="Y450" s="16" t="s">
        <v>337</v>
      </c>
      <c r="Z450" s="93" t="s">
        <v>4562</v>
      </c>
      <c r="AA450" s="16">
        <f>+VLOOKUP($Y450,Evento!$A$1:$F$128,2,FALSE)</f>
        <v>7</v>
      </c>
      <c r="AB450" s="93"/>
      <c r="AF450" s="93"/>
      <c r="AG450" s="93"/>
      <c r="AY450" s="101" t="s">
        <v>4671</v>
      </c>
      <c r="BB450" s="93"/>
      <c r="BC450" s="93"/>
      <c r="BD450" s="93"/>
      <c r="BE450" s="93"/>
      <c r="BF450" s="93"/>
      <c r="BG450" s="93"/>
      <c r="BH450" s="93"/>
      <c r="BI450" s="93"/>
      <c r="BJ450" s="93"/>
      <c r="BK450" s="93"/>
      <c r="BL450" s="93"/>
      <c r="BM450" s="93"/>
      <c r="BN450" s="93"/>
      <c r="BO450" s="93"/>
      <c r="BP450" s="93"/>
      <c r="BQ450" s="93"/>
      <c r="BR450" s="93"/>
      <c r="BS450" s="93"/>
      <c r="BT450" s="93"/>
      <c r="BU450" s="93"/>
      <c r="BV450" s="93"/>
      <c r="BW450" s="93"/>
      <c r="BX450" s="93"/>
      <c r="BY450" s="93"/>
      <c r="BZ450" s="93"/>
      <c r="CA450" s="93"/>
      <c r="CB450" s="93"/>
      <c r="CC450" s="93"/>
      <c r="CD450" s="93"/>
      <c r="CE450" s="93"/>
      <c r="CQ450" s="93" t="s">
        <v>4955</v>
      </c>
      <c r="CS450" s="16"/>
    </row>
    <row r="451" spans="1:97" ht="13.5" customHeight="1" x14ac:dyDescent="0.2">
      <c r="A451" s="16" t="s">
        <v>4513</v>
      </c>
      <c r="B451" s="16" t="str">
        <f t="shared" si="7"/>
        <v>11</v>
      </c>
      <c r="C451" s="16">
        <v>2013</v>
      </c>
      <c r="D451" s="16">
        <v>201311</v>
      </c>
      <c r="E451" s="105">
        <v>41605</v>
      </c>
      <c r="F451" s="93"/>
      <c r="G451" s="85">
        <v>1</v>
      </c>
      <c r="H451" s="85" t="s">
        <v>4463</v>
      </c>
      <c r="I451" s="16" t="s">
        <v>4285</v>
      </c>
      <c r="J451" s="16" t="str">
        <f>+VLOOKUP($I451,Responsable!$A$1:$F$128,2,FALSE)</f>
        <v>ana.alvarez@antioquia.gov.co</v>
      </c>
      <c r="K451" s="16" t="str">
        <f>+VLOOKUP($I451,Responsable!$A$1:$F$128,3,FALSE)</f>
        <v>3217707985-3136236780</v>
      </c>
      <c r="L451" s="16">
        <f>+VLOOKUP($I451,Responsable!$A$1:$F$128,4,FALSE)</f>
        <v>8862</v>
      </c>
      <c r="M451" s="93" t="s">
        <v>104</v>
      </c>
      <c r="N451" s="16" t="str">
        <f>+VLOOKUP($M451,Municipio!$A$1:$F$126,2,FALSE)</f>
        <v>05138</v>
      </c>
      <c r="O451" s="16" t="str">
        <f>+VLOOKUP($M451,Municipio!$A$1:$F$126,3,FALSE)</f>
        <v>Cuenca del Río Sucio</v>
      </c>
      <c r="P451" s="16" t="str">
        <f>+VLOOKUP($M451,Municipio!$A$1:$F$126,4,FALSE)</f>
        <v>Z13</v>
      </c>
      <c r="Q451" s="16" t="str">
        <f>+VLOOKUP($M451,Municipio!$A$1:$F$126,5,FALSE)</f>
        <v>OCCIDENTE</v>
      </c>
      <c r="R451" s="16" t="str">
        <f>+VLOOKUP($M451,Municipio!$A$1:$F$126,6,FALSE)</f>
        <v>R06</v>
      </c>
      <c r="T451" s="16" t="e">
        <f>+VLOOKUP($S451,Vereda!$A$1:$F$126,2,FALSE)</f>
        <v>#N/A</v>
      </c>
      <c r="U451" s="16" t="e">
        <f>+VLOOKUP($S451,Vereda!$A$1:$F$126,3,FALSE)</f>
        <v>#N/A</v>
      </c>
      <c r="Y451" s="85" t="s">
        <v>4531</v>
      </c>
      <c r="Z451" s="93" t="s">
        <v>4535</v>
      </c>
      <c r="AA451" s="16">
        <f>+VLOOKUP($Y451,Evento!$A$1:$F$128,2,FALSE)</f>
        <v>15</v>
      </c>
      <c r="AB451" s="93"/>
      <c r="AF451" s="93"/>
      <c r="AG451" s="93"/>
      <c r="AY451" s="101">
        <v>201300500687</v>
      </c>
      <c r="BB451" s="93"/>
      <c r="BC451" s="93"/>
      <c r="BD451" s="93"/>
      <c r="BE451" s="93"/>
      <c r="BF451" s="93"/>
      <c r="BG451" s="93"/>
      <c r="BH451" s="93"/>
      <c r="BI451" s="93"/>
      <c r="BJ451" s="93"/>
      <c r="BK451" s="93"/>
      <c r="BL451" s="93"/>
      <c r="BM451" s="93"/>
      <c r="BN451" s="93"/>
      <c r="BO451" s="93"/>
      <c r="BP451" s="93"/>
      <c r="BQ451" s="93"/>
      <c r="BR451" s="93"/>
      <c r="BS451" s="93"/>
      <c r="BT451" s="93"/>
      <c r="BU451" s="93"/>
      <c r="BV451" s="93"/>
      <c r="BW451" s="93"/>
      <c r="BX451" s="93"/>
      <c r="BY451" s="93"/>
      <c r="BZ451" s="93"/>
      <c r="CA451" s="93"/>
      <c r="CB451" s="93"/>
      <c r="CC451" s="93"/>
      <c r="CD451" s="93"/>
      <c r="CE451" s="93"/>
      <c r="CQ451" s="93" t="s">
        <v>4956</v>
      </c>
      <c r="CS451" s="16"/>
    </row>
    <row r="452" spans="1:97" ht="13.5" customHeight="1" x14ac:dyDescent="0.2">
      <c r="A452" s="16" t="s">
        <v>4513</v>
      </c>
      <c r="B452" s="16" t="str">
        <f t="shared" si="7"/>
        <v>11</v>
      </c>
      <c r="C452" s="16">
        <v>2013</v>
      </c>
      <c r="D452" s="16">
        <v>201311</v>
      </c>
      <c r="E452" s="105">
        <v>41611</v>
      </c>
      <c r="F452" s="93"/>
      <c r="G452" s="85">
        <v>1</v>
      </c>
      <c r="H452" s="85" t="s">
        <v>4463</v>
      </c>
      <c r="I452" s="16" t="s">
        <v>4285</v>
      </c>
      <c r="J452" s="16" t="str">
        <f>+VLOOKUP($I452,Responsable!$A$1:$F$128,2,FALSE)</f>
        <v>ana.alvarez@antioquia.gov.co</v>
      </c>
      <c r="K452" s="16" t="str">
        <f>+VLOOKUP($I452,Responsable!$A$1:$F$128,3,FALSE)</f>
        <v>3217707985-3136236780</v>
      </c>
      <c r="L452" s="16">
        <f>+VLOOKUP($I452,Responsable!$A$1:$F$128,4,FALSE)</f>
        <v>8862</v>
      </c>
      <c r="M452" s="93" t="s">
        <v>306</v>
      </c>
      <c r="N452" s="16" t="str">
        <f>+VLOOKUP($M452,Municipio!$A$1:$F$126,2,FALSE)</f>
        <v>05858</v>
      </c>
      <c r="O452" s="16" t="str">
        <f>+VLOOKUP($M452,Municipio!$A$1:$F$126,3,FALSE)</f>
        <v>Meseta</v>
      </c>
      <c r="P452" s="16" t="str">
        <f>+VLOOKUP($M452,Municipio!$A$1:$F$126,4,FALSE)</f>
        <v>Z07</v>
      </c>
      <c r="Q452" s="16" t="str">
        <f>+VLOOKUP($M452,Municipio!$A$1:$F$126,5,FALSE)</f>
        <v>NORDESTE</v>
      </c>
      <c r="R452" s="16" t="str">
        <f>+VLOOKUP($M452,Municipio!$A$1:$F$126,6,FALSE)</f>
        <v>R04</v>
      </c>
      <c r="T452" s="16" t="e">
        <f>+VLOOKUP($S452,Vereda!$A$1:$F$126,2,FALSE)</f>
        <v>#N/A</v>
      </c>
      <c r="U452" s="16" t="e">
        <f>+VLOOKUP($S452,Vereda!$A$1:$F$126,3,FALSE)</f>
        <v>#N/A</v>
      </c>
      <c r="Y452" s="16" t="s">
        <v>348</v>
      </c>
      <c r="Z452" s="93" t="s">
        <v>4544</v>
      </c>
      <c r="AA452" s="16">
        <f>+VLOOKUP($Y452,Evento!$A$1:$F$128,2,FALSE)</f>
        <v>18</v>
      </c>
      <c r="AB452" s="93"/>
      <c r="AF452" s="93"/>
      <c r="AG452" s="93"/>
      <c r="AY452" s="101">
        <v>201300509650</v>
      </c>
      <c r="BB452" s="93"/>
      <c r="BC452" s="93"/>
      <c r="BD452" s="93"/>
      <c r="BE452" s="93"/>
      <c r="BF452" s="93"/>
      <c r="BG452" s="93"/>
      <c r="BH452" s="93"/>
      <c r="BI452" s="93"/>
      <c r="BJ452" s="93"/>
      <c r="BK452" s="93"/>
      <c r="BL452" s="93"/>
      <c r="BM452" s="93"/>
      <c r="BN452" s="93"/>
      <c r="BO452" s="93"/>
      <c r="BP452" s="93"/>
      <c r="BQ452" s="93"/>
      <c r="BR452" s="93"/>
      <c r="BS452" s="93"/>
      <c r="BT452" s="93"/>
      <c r="BU452" s="93"/>
      <c r="BV452" s="93"/>
      <c r="BW452" s="93"/>
      <c r="BX452" s="93"/>
      <c r="BY452" s="93"/>
      <c r="BZ452" s="93"/>
      <c r="CA452" s="93"/>
      <c r="CB452" s="93"/>
      <c r="CC452" s="93"/>
      <c r="CD452" s="93"/>
      <c r="CE452" s="93"/>
      <c r="CQ452" s="93" t="s">
        <v>4957</v>
      </c>
      <c r="CS452" s="16"/>
    </row>
    <row r="453" spans="1:97" ht="13.5" customHeight="1" x14ac:dyDescent="0.2">
      <c r="A453" s="16" t="s">
        <v>4513</v>
      </c>
      <c r="B453" s="16" t="str">
        <f t="shared" si="7"/>
        <v>11</v>
      </c>
      <c r="C453" s="16">
        <v>2013</v>
      </c>
      <c r="D453" s="16">
        <v>201311</v>
      </c>
      <c r="E453" s="105">
        <v>41605</v>
      </c>
      <c r="F453" s="93"/>
      <c r="G453" s="85">
        <v>1</v>
      </c>
      <c r="H453" s="85" t="s">
        <v>4463</v>
      </c>
      <c r="I453" s="16" t="s">
        <v>4285</v>
      </c>
      <c r="J453" s="16" t="str">
        <f>+VLOOKUP($I453,Responsable!$A$1:$F$128,2,FALSE)</f>
        <v>ana.alvarez@antioquia.gov.co</v>
      </c>
      <c r="K453" s="16" t="str">
        <f>+VLOOKUP($I453,Responsable!$A$1:$F$128,3,FALSE)</f>
        <v>3217707985-3136236780</v>
      </c>
      <c r="L453" s="16">
        <f>+VLOOKUP($I453,Responsable!$A$1:$F$128,4,FALSE)</f>
        <v>8862</v>
      </c>
      <c r="M453" s="93" t="s">
        <v>170</v>
      </c>
      <c r="N453" s="16" t="str">
        <f>+VLOOKUP($M453,Municipio!$A$1:$F$126,2,FALSE)</f>
        <v>05313</v>
      </c>
      <c r="O453" s="16" t="str">
        <f>+VLOOKUP($M453,Municipio!$A$1:$F$126,3,FALSE)</f>
        <v>Embalses</v>
      </c>
      <c r="P453" s="16" t="str">
        <f>+VLOOKUP($M453,Municipio!$A$1:$F$126,4,FALSE)</f>
        <v>Z16</v>
      </c>
      <c r="Q453" s="16" t="str">
        <f>+VLOOKUP($M453,Municipio!$A$1:$F$126,5,FALSE)</f>
        <v>ORIENTE</v>
      </c>
      <c r="R453" s="16" t="str">
        <f>+VLOOKUP($M453,Municipio!$A$1:$F$126,6,FALSE)</f>
        <v>R07</v>
      </c>
      <c r="T453" s="16" t="e">
        <f>+VLOOKUP($S453,Vereda!$A$1:$F$126,2,FALSE)</f>
        <v>#N/A</v>
      </c>
      <c r="U453" s="16" t="e">
        <f>+VLOOKUP($S453,Vereda!$A$1:$F$126,3,FALSE)</f>
        <v>#N/A</v>
      </c>
      <c r="Y453" s="16" t="s">
        <v>337</v>
      </c>
      <c r="Z453" s="93" t="s">
        <v>337</v>
      </c>
      <c r="AA453" s="16">
        <f>+VLOOKUP($Y453,Evento!$A$1:$F$128,2,FALSE)</f>
        <v>7</v>
      </c>
      <c r="AB453" s="93"/>
      <c r="AF453" s="93"/>
      <c r="AG453" s="93"/>
      <c r="AY453" s="101">
        <v>201300500673</v>
      </c>
      <c r="BB453" s="93"/>
      <c r="BC453" s="93"/>
      <c r="BD453" s="93"/>
      <c r="BE453" s="93"/>
      <c r="BF453" s="93"/>
      <c r="BG453" s="93"/>
      <c r="BH453" s="93"/>
      <c r="BI453" s="93"/>
      <c r="BJ453" s="93"/>
      <c r="BK453" s="93"/>
      <c r="BL453" s="93"/>
      <c r="BM453" s="93"/>
      <c r="BN453" s="93"/>
      <c r="BO453" s="93"/>
      <c r="BP453" s="93"/>
      <c r="BQ453" s="93"/>
      <c r="BR453" s="93"/>
      <c r="BS453" s="93"/>
      <c r="BT453" s="93"/>
      <c r="BU453" s="93"/>
      <c r="BV453" s="93"/>
      <c r="BW453" s="93"/>
      <c r="BX453" s="93"/>
      <c r="BY453" s="93"/>
      <c r="BZ453" s="93"/>
      <c r="CA453" s="93"/>
      <c r="CB453" s="93"/>
      <c r="CC453" s="93"/>
      <c r="CD453" s="93"/>
      <c r="CE453" s="93"/>
      <c r="CQ453" s="93" t="s">
        <v>4958</v>
      </c>
      <c r="CS453" s="16"/>
    </row>
    <row r="454" spans="1:97" ht="13.5" customHeight="1" x14ac:dyDescent="0.2">
      <c r="A454" s="16" t="s">
        <v>4513</v>
      </c>
      <c r="B454" s="16" t="str">
        <f t="shared" si="7"/>
        <v>11</v>
      </c>
      <c r="C454" s="16">
        <v>2013</v>
      </c>
      <c r="D454" s="16">
        <v>201311</v>
      </c>
      <c r="E454" s="105">
        <v>41597</v>
      </c>
      <c r="F454" s="93"/>
      <c r="G454" s="85">
        <v>1</v>
      </c>
      <c r="H454" s="85" t="s">
        <v>4463</v>
      </c>
      <c r="I454" s="16" t="s">
        <v>4285</v>
      </c>
      <c r="J454" s="16" t="str">
        <f>+VLOOKUP($I454,Responsable!$A$1:$F$128,2,FALSE)</f>
        <v>ana.alvarez@antioquia.gov.co</v>
      </c>
      <c r="K454" s="16" t="str">
        <f>+VLOOKUP($I454,Responsable!$A$1:$F$128,3,FALSE)</f>
        <v>3217707985-3136236780</v>
      </c>
      <c r="L454" s="16">
        <f>+VLOOKUP($I454,Responsable!$A$1:$F$128,4,FALSE)</f>
        <v>8862</v>
      </c>
      <c r="M454" s="93" t="s">
        <v>300</v>
      </c>
      <c r="N454" s="16" t="str">
        <f>+VLOOKUP($M454,Municipio!$A$1:$F$126,2,FALSE)</f>
        <v>05847</v>
      </c>
      <c r="O454" s="16" t="str">
        <f>+VLOOKUP($M454,Municipio!$A$1:$F$126,3,FALSE)</f>
        <v>Penderisco</v>
      </c>
      <c r="P454" s="16" t="str">
        <f>+VLOOKUP($M454,Municipio!$A$1:$F$126,4,FALSE)</f>
        <v>Z21</v>
      </c>
      <c r="Q454" s="16" t="str">
        <f>+VLOOKUP($M454,Municipio!$A$1:$F$126,5,FALSE)</f>
        <v>SUROESTE</v>
      </c>
      <c r="R454" s="16" t="str">
        <f>+VLOOKUP($M454,Municipio!$A$1:$F$126,6,FALSE)</f>
        <v>R08</v>
      </c>
      <c r="T454" s="16" t="e">
        <f>+VLOOKUP($S454,Vereda!$A$1:$F$126,2,FALSE)</f>
        <v>#N/A</v>
      </c>
      <c r="U454" s="16" t="e">
        <f>+VLOOKUP($S454,Vereda!$A$1:$F$126,3,FALSE)</f>
        <v>#N/A</v>
      </c>
      <c r="Y454" s="16" t="s">
        <v>349</v>
      </c>
      <c r="Z454" s="93" t="s">
        <v>4553</v>
      </c>
      <c r="AA454" s="16">
        <f>+VLOOKUP($Y454,Evento!$A$1:$F$128,2,FALSE)</f>
        <v>19</v>
      </c>
      <c r="AB454" s="93"/>
      <c r="AF454" s="93"/>
      <c r="AG454" s="93"/>
      <c r="AY454" s="101" t="s">
        <v>4671</v>
      </c>
      <c r="BB454" s="93"/>
      <c r="BC454" s="93"/>
      <c r="BD454" s="93"/>
      <c r="BE454" s="93"/>
      <c r="BF454" s="93"/>
      <c r="BG454" s="93"/>
      <c r="BH454" s="93"/>
      <c r="BI454" s="93"/>
      <c r="BJ454" s="93"/>
      <c r="BK454" s="93"/>
      <c r="BL454" s="93"/>
      <c r="BM454" s="93"/>
      <c r="BN454" s="93"/>
      <c r="BO454" s="93"/>
      <c r="BP454" s="93"/>
      <c r="BQ454" s="93"/>
      <c r="BR454" s="93"/>
      <c r="BS454" s="93"/>
      <c r="BT454" s="93"/>
      <c r="BU454" s="93"/>
      <c r="BV454" s="93"/>
      <c r="BW454" s="93"/>
      <c r="BX454" s="93"/>
      <c r="BY454" s="93"/>
      <c r="BZ454" s="93"/>
      <c r="CA454" s="93"/>
      <c r="CB454" s="93"/>
      <c r="CC454" s="93"/>
      <c r="CD454" s="93"/>
      <c r="CE454" s="93"/>
      <c r="CQ454" s="93" t="s">
        <v>4959</v>
      </c>
      <c r="CS454" s="16"/>
    </row>
    <row r="455" spans="1:97" ht="13.5" customHeight="1" x14ac:dyDescent="0.2">
      <c r="A455" s="16" t="s">
        <v>4513</v>
      </c>
      <c r="B455" s="16" t="str">
        <f t="shared" si="7"/>
        <v>11</v>
      </c>
      <c r="C455" s="16">
        <v>2013</v>
      </c>
      <c r="D455" s="16">
        <v>201311</v>
      </c>
      <c r="E455" s="105">
        <v>41405</v>
      </c>
      <c r="F455" s="93"/>
      <c r="G455" s="85">
        <v>1</v>
      </c>
      <c r="H455" s="85" t="s">
        <v>4463</v>
      </c>
      <c r="I455" s="16" t="s">
        <v>4285</v>
      </c>
      <c r="J455" s="16" t="str">
        <f>+VLOOKUP($I455,Responsable!$A$1:$F$128,2,FALSE)</f>
        <v>ana.alvarez@antioquia.gov.co</v>
      </c>
      <c r="K455" s="16" t="str">
        <f>+VLOOKUP($I455,Responsable!$A$1:$F$128,3,FALSE)</f>
        <v>3217707985-3136236780</v>
      </c>
      <c r="L455" s="16">
        <f>+VLOOKUP($I455,Responsable!$A$1:$F$128,4,FALSE)</f>
        <v>8862</v>
      </c>
      <c r="M455" s="93" t="s">
        <v>38</v>
      </c>
      <c r="N455" s="16" t="str">
        <f>+VLOOKUP($M455,Municipio!$A$1:$F$126,2,FALSE)</f>
        <v>05036</v>
      </c>
      <c r="O455" s="16" t="str">
        <f>+VLOOKUP($M455,Municipio!$A$1:$F$126,3,FALSE)</f>
        <v>Sinifaná</v>
      </c>
      <c r="P455" s="16" t="str">
        <f>+VLOOKUP($M455,Municipio!$A$1:$F$126,4,FALSE)</f>
        <v>Z19</v>
      </c>
      <c r="Q455" s="16" t="str">
        <f>+VLOOKUP($M455,Municipio!$A$1:$F$126,5,FALSE)</f>
        <v>SUROESTE</v>
      </c>
      <c r="R455" s="16" t="str">
        <f>+VLOOKUP($M455,Municipio!$A$1:$F$126,6,FALSE)</f>
        <v>R08</v>
      </c>
      <c r="T455" s="16" t="e">
        <f>+VLOOKUP($S455,Vereda!$A$1:$F$126,2,FALSE)</f>
        <v>#N/A</v>
      </c>
      <c r="U455" s="16" t="e">
        <f>+VLOOKUP($S455,Vereda!$A$1:$F$126,3,FALSE)</f>
        <v>#N/A</v>
      </c>
      <c r="Y455" s="16" t="s">
        <v>348</v>
      </c>
      <c r="Z455" s="93" t="s">
        <v>4628</v>
      </c>
      <c r="AA455" s="16">
        <f>+VLOOKUP($Y455,Evento!$A$1:$F$128,2,FALSE)</f>
        <v>18</v>
      </c>
      <c r="AB455" s="93"/>
      <c r="AF455" s="93"/>
      <c r="AG455" s="93"/>
      <c r="AY455" s="101">
        <v>201300464828</v>
      </c>
      <c r="BB455" s="93"/>
      <c r="BC455" s="93"/>
      <c r="BD455" s="93"/>
      <c r="BE455" s="93"/>
      <c r="BF455" s="93"/>
      <c r="BG455" s="93"/>
      <c r="BH455" s="93"/>
      <c r="BI455" s="93"/>
      <c r="BJ455" s="93"/>
      <c r="BK455" s="93"/>
      <c r="BL455" s="93"/>
      <c r="BM455" s="93"/>
      <c r="BN455" s="93"/>
      <c r="BO455" s="93"/>
      <c r="BP455" s="93"/>
      <c r="BQ455" s="93"/>
      <c r="BR455" s="93"/>
      <c r="BS455" s="93"/>
      <c r="BT455" s="93"/>
      <c r="BU455" s="93"/>
      <c r="BV455" s="93"/>
      <c r="BW455" s="93"/>
      <c r="BX455" s="93"/>
      <c r="BY455" s="93"/>
      <c r="BZ455" s="93"/>
      <c r="CA455" s="93"/>
      <c r="CB455" s="93"/>
      <c r="CC455" s="93"/>
      <c r="CD455" s="93"/>
      <c r="CE455" s="93"/>
      <c r="CQ455" s="93" t="s">
        <v>4960</v>
      </c>
      <c r="CS455" s="16"/>
    </row>
    <row r="456" spans="1:97" ht="13.5" customHeight="1" x14ac:dyDescent="0.2">
      <c r="A456" s="16" t="s">
        <v>4514</v>
      </c>
      <c r="B456" s="16" t="str">
        <f t="shared" si="7"/>
        <v>12</v>
      </c>
      <c r="C456" s="16">
        <v>2013</v>
      </c>
      <c r="D456" s="16">
        <v>201312</v>
      </c>
      <c r="E456" s="105">
        <v>41612</v>
      </c>
      <c r="F456" s="108">
        <v>41611</v>
      </c>
      <c r="G456" s="85">
        <v>1</v>
      </c>
      <c r="H456" s="85" t="s">
        <v>4463</v>
      </c>
      <c r="I456" s="16" t="s">
        <v>4285</v>
      </c>
      <c r="J456" s="16" t="str">
        <f>+VLOOKUP($I456,Responsable!$A$1:$F$128,2,FALSE)</f>
        <v>ana.alvarez@antioquia.gov.co</v>
      </c>
      <c r="K456" s="16" t="str">
        <f>+VLOOKUP($I456,Responsable!$A$1:$F$128,3,FALSE)</f>
        <v>3217707985-3136236780</v>
      </c>
      <c r="L456" s="16">
        <f>+VLOOKUP($I456,Responsable!$A$1:$F$128,4,FALSE)</f>
        <v>8862</v>
      </c>
      <c r="M456" s="93" t="s">
        <v>228</v>
      </c>
      <c r="N456" s="16" t="str">
        <f>+VLOOKUP($M456,Municipio!$A$1:$F$126,2,FALSE)</f>
        <v>05579</v>
      </c>
      <c r="O456" s="16" t="str">
        <f>+VLOOKUP($M456,Municipio!$A$1:$F$126,3,FALSE)</f>
        <v>Ribereña</v>
      </c>
      <c r="P456" s="16" t="str">
        <f>+VLOOKUP($M456,Municipio!$A$1:$F$126,4,FALSE)</f>
        <v>Z06</v>
      </c>
      <c r="Q456" s="16" t="str">
        <f>+VLOOKUP($M456,Municipio!$A$1:$F$126,5,FALSE)</f>
        <v>MAGDALENA MEDIO</v>
      </c>
      <c r="R456" s="16" t="str">
        <f>+VLOOKUP($M456,Municipio!$A$1:$F$126,6,FALSE)</f>
        <v>R03</v>
      </c>
      <c r="T456" s="16" t="e">
        <f>+VLOOKUP($S456,Vereda!$A$1:$F$126,2,FALSE)</f>
        <v>#N/A</v>
      </c>
      <c r="U456" s="16" t="e">
        <f>+VLOOKUP($S456,Vereda!$A$1:$F$126,3,FALSE)</f>
        <v>#N/A</v>
      </c>
      <c r="Y456" s="85" t="s">
        <v>4531</v>
      </c>
      <c r="Z456" s="93" t="s">
        <v>4535</v>
      </c>
      <c r="AA456" s="16">
        <f>+VLOOKUP($Y456,Evento!$A$1:$F$128,2,FALSE)</f>
        <v>15</v>
      </c>
      <c r="AB456" s="93"/>
      <c r="AF456" s="93"/>
      <c r="AG456" s="93"/>
      <c r="AY456" s="101">
        <v>201300512287</v>
      </c>
      <c r="BB456" s="93"/>
      <c r="BC456" s="93">
        <v>13</v>
      </c>
      <c r="BD456" s="93"/>
      <c r="BE456" s="93"/>
      <c r="BF456" s="93"/>
      <c r="BG456" s="93"/>
      <c r="BH456" s="93"/>
      <c r="BI456" s="93"/>
      <c r="BJ456" s="93"/>
      <c r="BK456" s="93"/>
      <c r="BL456" s="93">
        <v>200</v>
      </c>
      <c r="BM456" s="93"/>
      <c r="BN456" s="93"/>
      <c r="BO456" s="93"/>
      <c r="BP456" s="93"/>
      <c r="BQ456" s="93"/>
      <c r="BR456" s="93"/>
      <c r="BS456" s="93"/>
      <c r="BT456" s="93"/>
      <c r="BU456" s="93"/>
      <c r="BV456" s="93"/>
      <c r="BW456" s="93"/>
      <c r="BX456" s="93"/>
      <c r="BY456" s="93"/>
      <c r="BZ456" s="93"/>
      <c r="CA456" s="93"/>
      <c r="CB456" s="93"/>
      <c r="CC456" s="93"/>
      <c r="CD456" s="93"/>
      <c r="CE456" s="93"/>
      <c r="CQ456" s="93" t="s">
        <v>4961</v>
      </c>
      <c r="CS456" s="16"/>
    </row>
    <row r="457" spans="1:97" ht="13.5" customHeight="1" x14ac:dyDescent="0.2">
      <c r="A457" s="16" t="s">
        <v>4511</v>
      </c>
      <c r="B457" s="16" t="str">
        <f t="shared" si="7"/>
        <v>09</v>
      </c>
      <c r="C457" s="16">
        <v>2013</v>
      </c>
      <c r="D457" s="16">
        <v>201309</v>
      </c>
      <c r="E457" s="105"/>
      <c r="F457" s="108">
        <v>41547</v>
      </c>
      <c r="G457" s="85">
        <v>1</v>
      </c>
      <c r="H457" s="85" t="s">
        <v>4463</v>
      </c>
      <c r="I457" s="16" t="s">
        <v>4285</v>
      </c>
      <c r="J457" s="16" t="str">
        <f>+VLOOKUP($I457,Responsable!$A$1:$F$128,2,FALSE)</f>
        <v>ana.alvarez@antioquia.gov.co</v>
      </c>
      <c r="K457" s="16" t="str">
        <f>+VLOOKUP($I457,Responsable!$A$1:$F$128,3,FALSE)</f>
        <v>3217707985-3136236780</v>
      </c>
      <c r="L457" s="16">
        <f>+VLOOKUP($I457,Responsable!$A$1:$F$128,4,FALSE)</f>
        <v>8862</v>
      </c>
      <c r="M457" s="93" t="s">
        <v>142</v>
      </c>
      <c r="N457" s="16" t="str">
        <f>+VLOOKUP($M457,Municipio!$A$1:$F$126,2,FALSE)</f>
        <v>05240</v>
      </c>
      <c r="O457" s="16" t="str">
        <f>+VLOOKUP($M457,Municipio!$A$1:$F$126,3,FALSE)</f>
        <v>Cauca Medio</v>
      </c>
      <c r="P457" s="16" t="str">
        <f>+VLOOKUP($M457,Municipio!$A$1:$F$126,4,FALSE)</f>
        <v>Z14</v>
      </c>
      <c r="Q457" s="16" t="str">
        <f>+VLOOKUP($M457,Municipio!$A$1:$F$126,5,FALSE)</f>
        <v>OCCIDENTE</v>
      </c>
      <c r="R457" s="16" t="str">
        <f>+VLOOKUP($M457,Municipio!$A$1:$F$126,6,FALSE)</f>
        <v>R06</v>
      </c>
      <c r="T457" s="16" t="e">
        <f>+VLOOKUP($S457,Vereda!$A$1:$F$126,2,FALSE)</f>
        <v>#N/A</v>
      </c>
      <c r="U457" s="16" t="e">
        <f>+VLOOKUP($S457,Vereda!$A$1:$F$126,3,FALSE)</f>
        <v>#N/A</v>
      </c>
      <c r="Y457" s="16" t="s">
        <v>349</v>
      </c>
      <c r="Z457" s="93" t="s">
        <v>4553</v>
      </c>
      <c r="AA457" s="16">
        <f>+VLOOKUP($Y457,Evento!$A$1:$F$128,2,FALSE)</f>
        <v>19</v>
      </c>
      <c r="AB457" s="93"/>
      <c r="AF457" s="93"/>
      <c r="AG457" s="93"/>
      <c r="AY457" s="101" t="s">
        <v>4671</v>
      </c>
      <c r="BB457" s="93"/>
      <c r="BC457" s="93"/>
      <c r="BD457" s="93"/>
      <c r="BE457" s="93"/>
      <c r="BF457" s="93"/>
      <c r="BG457" s="93"/>
      <c r="BH457" s="93"/>
      <c r="BI457" s="93"/>
      <c r="BJ457" s="93"/>
      <c r="BK457" s="93"/>
      <c r="BL457" s="93"/>
      <c r="BM457" s="93"/>
      <c r="BN457" s="93"/>
      <c r="BO457" s="93"/>
      <c r="BP457" s="93"/>
      <c r="BQ457" s="93"/>
      <c r="BR457" s="93"/>
      <c r="BS457" s="93"/>
      <c r="BT457" s="93"/>
      <c r="BU457" s="93"/>
      <c r="BV457" s="93"/>
      <c r="BW457" s="93"/>
      <c r="BX457" s="93"/>
      <c r="BY457" s="93"/>
      <c r="BZ457" s="93"/>
      <c r="CA457" s="93"/>
      <c r="CB457" s="93"/>
      <c r="CC457" s="93"/>
      <c r="CD457" s="93"/>
      <c r="CE457" s="93"/>
      <c r="CQ457" s="93" t="s">
        <v>4962</v>
      </c>
      <c r="CS457" s="16"/>
    </row>
    <row r="458" spans="1:97" ht="13.5" customHeight="1" x14ac:dyDescent="0.2">
      <c r="A458" s="16" t="s">
        <v>4511</v>
      </c>
      <c r="B458" s="16" t="str">
        <f t="shared" si="7"/>
        <v>09</v>
      </c>
      <c r="C458" s="16">
        <v>2013</v>
      </c>
      <c r="D458" s="16">
        <v>201309</v>
      </c>
      <c r="E458" s="105"/>
      <c r="F458" s="108">
        <v>41532</v>
      </c>
      <c r="G458" s="85">
        <v>1</v>
      </c>
      <c r="H458" s="85" t="s">
        <v>4463</v>
      </c>
      <c r="I458" s="16" t="s">
        <v>4285</v>
      </c>
      <c r="J458" s="16" t="str">
        <f>+VLOOKUP($I458,Responsable!$A$1:$F$128,2,FALSE)</f>
        <v>ana.alvarez@antioquia.gov.co</v>
      </c>
      <c r="K458" s="16" t="str">
        <f>+VLOOKUP($I458,Responsable!$A$1:$F$128,3,FALSE)</f>
        <v>3217707985-3136236780</v>
      </c>
      <c r="L458" s="16">
        <f>+VLOOKUP($I458,Responsable!$A$1:$F$128,4,FALSE)</f>
        <v>8862</v>
      </c>
      <c r="M458" s="93" t="s">
        <v>120</v>
      </c>
      <c r="N458" s="16" t="str">
        <f>+VLOOKUP($M458,Municipio!$A$1:$F$126,2,FALSE)</f>
        <v>05154</v>
      </c>
      <c r="O458" s="16" t="str">
        <f>+VLOOKUP($M458,Municipio!$A$1:$F$126,3,FALSE)</f>
        <v>Bajo Cauca</v>
      </c>
      <c r="P458" s="16" t="str">
        <f>+VLOOKUP($M458,Municipio!$A$1:$F$126,4,FALSE)</f>
        <v>Z04</v>
      </c>
      <c r="Q458" s="16" t="str">
        <f>+VLOOKUP($M458,Municipio!$A$1:$F$126,5,FALSE)</f>
        <v>BAJO CAUCA</v>
      </c>
      <c r="R458" s="16" t="str">
        <f>+VLOOKUP($M458,Municipio!$A$1:$F$126,6,FALSE)</f>
        <v>R02</v>
      </c>
      <c r="T458" s="16" t="e">
        <f>+VLOOKUP($S458,Vereda!$A$1:$F$126,2,FALSE)</f>
        <v>#N/A</v>
      </c>
      <c r="U458" s="16" t="e">
        <f>+VLOOKUP($S458,Vereda!$A$1:$F$126,3,FALSE)</f>
        <v>#N/A</v>
      </c>
      <c r="Y458" s="85" t="s">
        <v>4531</v>
      </c>
      <c r="Z458" s="93" t="s">
        <v>4629</v>
      </c>
      <c r="AA458" s="16">
        <f>+VLOOKUP($Y458,Evento!$A$1:$F$128,2,FALSE)</f>
        <v>15</v>
      </c>
      <c r="AB458" s="93">
        <v>4</v>
      </c>
      <c r="AF458" s="93">
        <v>4</v>
      </c>
      <c r="AG458" s="93"/>
      <c r="AY458" s="101" t="s">
        <v>4671</v>
      </c>
      <c r="BB458" s="93"/>
      <c r="BC458" s="93">
        <v>4</v>
      </c>
      <c r="BD458" s="93"/>
      <c r="BE458" s="93"/>
      <c r="BF458" s="93">
        <v>15</v>
      </c>
      <c r="BG458" s="93">
        <v>15</v>
      </c>
      <c r="BH458" s="93"/>
      <c r="BI458" s="93"/>
      <c r="BJ458" s="93"/>
      <c r="BK458" s="93"/>
      <c r="BL458" s="93">
        <v>100</v>
      </c>
      <c r="BM458" s="93"/>
      <c r="BN458" s="93"/>
      <c r="BO458" s="93"/>
      <c r="BP458" s="93"/>
      <c r="BQ458" s="93"/>
      <c r="BR458" s="93"/>
      <c r="BS458" s="93"/>
      <c r="BT458" s="93"/>
      <c r="BU458" s="93"/>
      <c r="BV458" s="93"/>
      <c r="BW458" s="93"/>
      <c r="BX458" s="93"/>
      <c r="BY458" s="93"/>
      <c r="BZ458" s="93"/>
      <c r="CA458" s="93"/>
      <c r="CB458" s="93"/>
      <c r="CC458" s="93"/>
      <c r="CD458" s="93"/>
      <c r="CE458" s="93"/>
      <c r="CQ458" s="93" t="s">
        <v>4963</v>
      </c>
      <c r="CS458" s="16"/>
    </row>
    <row r="459" spans="1:97" ht="13.5" customHeight="1" x14ac:dyDescent="0.2">
      <c r="A459" s="16" t="s">
        <v>4513</v>
      </c>
      <c r="B459" s="16" t="str">
        <f t="shared" si="7"/>
        <v>11</v>
      </c>
      <c r="C459" s="16">
        <v>2013</v>
      </c>
      <c r="D459" s="16">
        <v>201311</v>
      </c>
      <c r="E459" s="105"/>
      <c r="F459" s="108">
        <v>41603</v>
      </c>
      <c r="G459" s="85">
        <v>1</v>
      </c>
      <c r="H459" s="85" t="s">
        <v>4463</v>
      </c>
      <c r="I459" s="16" t="s">
        <v>4285</v>
      </c>
      <c r="J459" s="16" t="str">
        <f>+VLOOKUP($I459,Responsable!$A$1:$F$128,2,FALSE)</f>
        <v>ana.alvarez@antioquia.gov.co</v>
      </c>
      <c r="K459" s="16" t="str">
        <f>+VLOOKUP($I459,Responsable!$A$1:$F$128,3,FALSE)</f>
        <v>3217707985-3136236780</v>
      </c>
      <c r="L459" s="16">
        <f>+VLOOKUP($I459,Responsable!$A$1:$F$128,4,FALSE)</f>
        <v>8862</v>
      </c>
      <c r="M459" s="93" t="s">
        <v>120</v>
      </c>
      <c r="N459" s="16" t="str">
        <f>+VLOOKUP($M459,Municipio!$A$1:$F$126,2,FALSE)</f>
        <v>05154</v>
      </c>
      <c r="O459" s="16" t="str">
        <f>+VLOOKUP($M459,Municipio!$A$1:$F$126,3,FALSE)</f>
        <v>Bajo Cauca</v>
      </c>
      <c r="P459" s="16" t="str">
        <f>+VLOOKUP($M459,Municipio!$A$1:$F$126,4,FALSE)</f>
        <v>Z04</v>
      </c>
      <c r="Q459" s="16" t="str">
        <f>+VLOOKUP($M459,Municipio!$A$1:$F$126,5,FALSE)</f>
        <v>BAJO CAUCA</v>
      </c>
      <c r="R459" s="16" t="str">
        <f>+VLOOKUP($M459,Municipio!$A$1:$F$126,6,FALSE)</f>
        <v>R02</v>
      </c>
      <c r="T459" s="16" t="e">
        <f>+VLOOKUP($S459,Vereda!$A$1:$F$126,2,FALSE)</f>
        <v>#N/A</v>
      </c>
      <c r="U459" s="16" t="e">
        <f>+VLOOKUP($S459,Vereda!$A$1:$F$126,3,FALSE)</f>
        <v>#N/A</v>
      </c>
      <c r="Y459" s="16" t="s">
        <v>357</v>
      </c>
      <c r="Z459" s="93" t="s">
        <v>4630</v>
      </c>
      <c r="AA459" s="16">
        <f>+VLOOKUP($Y459,Evento!$A$1:$F$128,2,FALSE)</f>
        <v>27</v>
      </c>
      <c r="AB459" s="93"/>
      <c r="AF459" s="93"/>
      <c r="AG459" s="93"/>
      <c r="AY459" s="101" t="s">
        <v>4671</v>
      </c>
      <c r="BB459" s="93"/>
      <c r="BC459" s="93"/>
      <c r="BD459" s="93"/>
      <c r="BE459" s="93"/>
      <c r="BF459" s="93"/>
      <c r="BG459" s="93"/>
      <c r="BH459" s="93"/>
      <c r="BI459" s="93"/>
      <c r="BJ459" s="93"/>
      <c r="BK459" s="93"/>
      <c r="BL459" s="93"/>
      <c r="BM459" s="93"/>
      <c r="BN459" s="93"/>
      <c r="BO459" s="93"/>
      <c r="BP459" s="93"/>
      <c r="BQ459" s="93"/>
      <c r="BR459" s="93"/>
      <c r="BS459" s="93"/>
      <c r="BT459" s="93"/>
      <c r="BU459" s="93"/>
      <c r="BV459" s="93"/>
      <c r="BW459" s="93"/>
      <c r="BX459" s="93"/>
      <c r="BY459" s="93"/>
      <c r="BZ459" s="93"/>
      <c r="CA459" s="93"/>
      <c r="CB459" s="93"/>
      <c r="CC459" s="93"/>
      <c r="CD459" s="93"/>
      <c r="CE459" s="93"/>
      <c r="CQ459" s="93" t="s">
        <v>4964</v>
      </c>
      <c r="CS459" s="16"/>
    </row>
    <row r="460" spans="1:97" ht="13.5" customHeight="1" x14ac:dyDescent="0.2">
      <c r="A460" s="16" t="s">
        <v>4513</v>
      </c>
      <c r="B460" s="16" t="str">
        <f t="shared" si="7"/>
        <v>11</v>
      </c>
      <c r="C460" s="16">
        <v>2013</v>
      </c>
      <c r="D460" s="16">
        <v>201311</v>
      </c>
      <c r="E460" s="105">
        <v>41605</v>
      </c>
      <c r="F460" s="108">
        <v>41601</v>
      </c>
      <c r="G460" s="85">
        <v>1</v>
      </c>
      <c r="H460" s="85" t="s">
        <v>4463</v>
      </c>
      <c r="I460" s="16" t="s">
        <v>4285</v>
      </c>
      <c r="J460" s="16" t="str">
        <f>+VLOOKUP($I460,Responsable!$A$1:$F$128,2,FALSE)</f>
        <v>ana.alvarez@antioquia.gov.co</v>
      </c>
      <c r="K460" s="16" t="str">
        <f>+VLOOKUP($I460,Responsable!$A$1:$F$128,3,FALSE)</f>
        <v>3217707985-3136236780</v>
      </c>
      <c r="L460" s="16">
        <f>+VLOOKUP($I460,Responsable!$A$1:$F$128,4,FALSE)</f>
        <v>8862</v>
      </c>
      <c r="M460" s="93" t="s">
        <v>248</v>
      </c>
      <c r="N460" s="16" t="str">
        <f>+VLOOKUP($M460,Municipio!$A$1:$F$126,2,FALSE)</f>
        <v>05647</v>
      </c>
      <c r="O460" s="16" t="str">
        <f>+VLOOKUP($M460,Municipio!$A$1:$F$126,3,FALSE)</f>
        <v>Río Cauca</v>
      </c>
      <c r="P460" s="16" t="str">
        <f>+VLOOKUP($M460,Municipio!$A$1:$F$126,4,FALSE)</f>
        <v>Z12</v>
      </c>
      <c r="Q460" s="16" t="str">
        <f>+VLOOKUP($M460,Municipio!$A$1:$F$126,5,FALSE)</f>
        <v>NORTE</v>
      </c>
      <c r="R460" s="16" t="str">
        <f>+VLOOKUP($M460,Municipio!$A$1:$F$126,6,FALSE)</f>
        <v>R05</v>
      </c>
      <c r="T460" s="16" t="e">
        <f>+VLOOKUP($S460,Vereda!$A$1:$F$126,2,FALSE)</f>
        <v>#N/A</v>
      </c>
      <c r="U460" s="16" t="e">
        <f>+VLOOKUP($S460,Vereda!$A$1:$F$126,3,FALSE)</f>
        <v>#N/A</v>
      </c>
      <c r="Y460" s="16" t="s">
        <v>358</v>
      </c>
      <c r="Z460" s="93" t="s">
        <v>4604</v>
      </c>
      <c r="AA460" s="16">
        <f>+VLOOKUP($Y460,Evento!$A$1:$F$128,2,FALSE)</f>
        <v>28</v>
      </c>
      <c r="AB460" s="93">
        <v>14</v>
      </c>
      <c r="AF460" s="93"/>
      <c r="AG460" s="93"/>
      <c r="AY460" s="101">
        <v>201300500661</v>
      </c>
      <c r="BB460" s="93">
        <v>9</v>
      </c>
      <c r="BC460" s="93"/>
      <c r="BD460" s="93"/>
      <c r="BE460" s="93">
        <v>10</v>
      </c>
      <c r="BF460" s="93"/>
      <c r="BG460" s="93"/>
      <c r="BH460" s="93"/>
      <c r="BI460" s="93"/>
      <c r="BJ460" s="93">
        <v>200</v>
      </c>
      <c r="BK460" s="93"/>
      <c r="BL460" s="93"/>
      <c r="BM460" s="93"/>
      <c r="BN460" s="93"/>
      <c r="BO460" s="93"/>
      <c r="BP460" s="93"/>
      <c r="BQ460" s="93"/>
      <c r="BR460" s="93"/>
      <c r="BS460" s="93"/>
      <c r="BT460" s="93"/>
      <c r="BU460" s="93"/>
      <c r="BV460" s="93"/>
      <c r="BW460" s="93"/>
      <c r="BX460" s="93"/>
      <c r="BY460" s="93"/>
      <c r="BZ460" s="93"/>
      <c r="CA460" s="93"/>
      <c r="CB460" s="93"/>
      <c r="CC460" s="93"/>
      <c r="CD460" s="93"/>
      <c r="CE460" s="93"/>
      <c r="CQ460" s="93" t="s">
        <v>4965</v>
      </c>
      <c r="CS460" s="16"/>
    </row>
    <row r="461" spans="1:97" ht="13.5" customHeight="1" x14ac:dyDescent="0.2">
      <c r="A461" s="16" t="s">
        <v>4513</v>
      </c>
      <c r="B461" s="16" t="str">
        <f t="shared" si="7"/>
        <v>11</v>
      </c>
      <c r="C461" s="16">
        <v>2013</v>
      </c>
      <c r="D461" s="16">
        <v>201311</v>
      </c>
      <c r="E461" s="105"/>
      <c r="F461" s="93"/>
      <c r="G461" s="85">
        <v>1</v>
      </c>
      <c r="H461" s="85" t="s">
        <v>4463</v>
      </c>
      <c r="I461" s="16" t="s">
        <v>4285</v>
      </c>
      <c r="J461" s="16" t="str">
        <f>+VLOOKUP($I461,Responsable!$A$1:$F$128,2,FALSE)</f>
        <v>ana.alvarez@antioquia.gov.co</v>
      </c>
      <c r="K461" s="16" t="str">
        <f>+VLOOKUP($I461,Responsable!$A$1:$F$128,3,FALSE)</f>
        <v>3217707985-3136236780</v>
      </c>
      <c r="L461" s="16">
        <f>+VLOOKUP($I461,Responsable!$A$1:$F$128,4,FALSE)</f>
        <v>8862</v>
      </c>
      <c r="M461" s="93" t="s">
        <v>232</v>
      </c>
      <c r="N461" s="16" t="str">
        <f>+VLOOKUP($M461,Municipio!$A$1:$F$126,2,FALSE)</f>
        <v>05585</v>
      </c>
      <c r="O461" s="16" t="str">
        <f>+VLOOKUP($M461,Municipio!$A$1:$F$126,3,FALSE)</f>
        <v>Ribereña</v>
      </c>
      <c r="P461" s="16" t="str">
        <f>+VLOOKUP($M461,Municipio!$A$1:$F$126,4,FALSE)</f>
        <v>Z06</v>
      </c>
      <c r="Q461" s="16" t="str">
        <f>+VLOOKUP($M461,Municipio!$A$1:$F$126,5,FALSE)</f>
        <v>MAGDALENA MEDIO</v>
      </c>
      <c r="R461" s="16" t="str">
        <f>+VLOOKUP($M461,Municipio!$A$1:$F$126,6,FALSE)</f>
        <v>R03</v>
      </c>
      <c r="T461" s="16" t="e">
        <f>+VLOOKUP($S461,Vereda!$A$1:$F$126,2,FALSE)</f>
        <v>#N/A</v>
      </c>
      <c r="U461" s="16" t="e">
        <f>+VLOOKUP($S461,Vereda!$A$1:$F$126,3,FALSE)</f>
        <v>#N/A</v>
      </c>
      <c r="Y461" s="16" t="s">
        <v>4429</v>
      </c>
      <c r="Z461" s="93"/>
      <c r="AA461" s="16">
        <f>+VLOOKUP($Y461,Evento!$A$1:$F$128,2,FALSE)</f>
        <v>39</v>
      </c>
      <c r="AB461" s="93"/>
      <c r="AF461" s="93"/>
      <c r="AG461" s="93"/>
      <c r="AY461" s="101" t="s">
        <v>4671</v>
      </c>
      <c r="BB461" s="93"/>
      <c r="BC461" s="93"/>
      <c r="BD461" s="93"/>
      <c r="BE461" s="93"/>
      <c r="BF461" s="93"/>
      <c r="BG461" s="93"/>
      <c r="BH461" s="93"/>
      <c r="BI461" s="93"/>
      <c r="BJ461" s="93"/>
      <c r="BK461" s="93"/>
      <c r="BL461" s="93"/>
      <c r="BM461" s="93"/>
      <c r="BN461" s="93"/>
      <c r="BO461" s="93"/>
      <c r="BP461" s="93"/>
      <c r="BQ461" s="93"/>
      <c r="BR461" s="93"/>
      <c r="BS461" s="93"/>
      <c r="BT461" s="93"/>
      <c r="BU461" s="93"/>
      <c r="BV461" s="93"/>
      <c r="BW461" s="93"/>
      <c r="BX461" s="93"/>
      <c r="BY461" s="93"/>
      <c r="BZ461" s="93"/>
      <c r="CA461" s="93"/>
      <c r="CB461" s="93"/>
      <c r="CC461" s="93"/>
      <c r="CD461" s="93"/>
      <c r="CE461" s="93"/>
      <c r="CQ461" s="93" t="s">
        <v>4966</v>
      </c>
      <c r="CS461" s="16"/>
    </row>
    <row r="462" spans="1:97" ht="13.5" customHeight="1" x14ac:dyDescent="0.2">
      <c r="A462" s="16" t="s">
        <v>4513</v>
      </c>
      <c r="B462" s="16" t="str">
        <f t="shared" si="7"/>
        <v>11</v>
      </c>
      <c r="C462" s="16">
        <v>2013</v>
      </c>
      <c r="D462" s="16">
        <v>201311</v>
      </c>
      <c r="E462" s="105">
        <v>41617</v>
      </c>
      <c r="F462" s="108">
        <v>41601</v>
      </c>
      <c r="G462" s="85">
        <v>1</v>
      </c>
      <c r="H462" s="85" t="s">
        <v>4463</v>
      </c>
      <c r="I462" s="16" t="s">
        <v>4285</v>
      </c>
      <c r="J462" s="16" t="str">
        <f>+VLOOKUP($I462,Responsable!$A$1:$F$128,2,FALSE)</f>
        <v>ana.alvarez@antioquia.gov.co</v>
      </c>
      <c r="K462" s="16" t="str">
        <f>+VLOOKUP($I462,Responsable!$A$1:$F$128,3,FALSE)</f>
        <v>3217707985-3136236780</v>
      </c>
      <c r="L462" s="16">
        <f>+VLOOKUP($I462,Responsable!$A$1:$F$128,4,FALSE)</f>
        <v>8862</v>
      </c>
      <c r="M462" s="93" t="s">
        <v>310</v>
      </c>
      <c r="N462" s="16" t="str">
        <f>+VLOOKUP($M462,Municipio!$A$1:$F$126,2,FALSE)</f>
        <v>05873</v>
      </c>
      <c r="O462" s="16" t="str">
        <f>+VLOOKUP($M462,Municipio!$A$1:$F$126,3,FALSE)</f>
        <v>Atrato Medio</v>
      </c>
      <c r="P462" s="16" t="str">
        <f>+VLOOKUP($M462,Municipio!$A$1:$F$126,4,FALSE)</f>
        <v>Z25</v>
      </c>
      <c r="Q462" s="16" t="str">
        <f>+VLOOKUP($M462,Municipio!$A$1:$F$126,5,FALSE)</f>
        <v>URABÁ</v>
      </c>
      <c r="R462" s="16" t="str">
        <f>+VLOOKUP($M462,Municipio!$A$1:$F$126,6,FALSE)</f>
        <v>R09</v>
      </c>
      <c r="T462" s="16" t="e">
        <f>+VLOOKUP($S462,Vereda!$A$1:$F$126,2,FALSE)</f>
        <v>#N/A</v>
      </c>
      <c r="U462" s="16" t="e">
        <f>+VLOOKUP($S462,Vereda!$A$1:$F$126,3,FALSE)</f>
        <v>#N/A</v>
      </c>
      <c r="Y462" s="16" t="s">
        <v>348</v>
      </c>
      <c r="Z462" s="93" t="s">
        <v>4631</v>
      </c>
      <c r="AA462" s="16">
        <f>+VLOOKUP($Y462,Evento!$A$1:$F$128,2,FALSE)</f>
        <v>18</v>
      </c>
      <c r="AB462" s="93">
        <v>48</v>
      </c>
      <c r="AF462" s="93">
        <v>48</v>
      </c>
      <c r="AG462" s="93"/>
      <c r="AY462" s="101">
        <v>201300518374</v>
      </c>
      <c r="BB462" s="93"/>
      <c r="BC462" s="93"/>
      <c r="BD462" s="93"/>
      <c r="BE462" s="93"/>
      <c r="BF462" s="93"/>
      <c r="BG462" s="93"/>
      <c r="BH462" s="93"/>
      <c r="BI462" s="93"/>
      <c r="BJ462" s="93"/>
      <c r="BK462" s="93"/>
      <c r="BL462" s="93"/>
      <c r="BM462" s="93"/>
      <c r="BN462" s="93"/>
      <c r="BO462" s="93"/>
      <c r="BP462" s="93"/>
      <c r="BQ462" s="93"/>
      <c r="BR462" s="93"/>
      <c r="BS462" s="93"/>
      <c r="BT462" s="93"/>
      <c r="BU462" s="93"/>
      <c r="BV462" s="93"/>
      <c r="BW462" s="93"/>
      <c r="BX462" s="93"/>
      <c r="BY462" s="93"/>
      <c r="BZ462" s="93"/>
      <c r="CA462" s="93"/>
      <c r="CB462" s="93"/>
      <c r="CC462" s="93"/>
      <c r="CD462" s="93"/>
      <c r="CE462" s="93"/>
      <c r="CQ462" s="93" t="s">
        <v>4967</v>
      </c>
      <c r="CS462" s="16"/>
    </row>
    <row r="463" spans="1:97" ht="13.5" customHeight="1" x14ac:dyDescent="0.2">
      <c r="B463" s="16" t="str">
        <f t="shared" si="7"/>
        <v/>
      </c>
      <c r="C463" s="16">
        <v>2013</v>
      </c>
      <c r="E463" s="105"/>
      <c r="F463" s="93"/>
      <c r="G463" s="85">
        <v>1</v>
      </c>
      <c r="H463" s="85" t="s">
        <v>4463</v>
      </c>
      <c r="I463" s="16" t="s">
        <v>4285</v>
      </c>
      <c r="J463" s="16" t="str">
        <f>+VLOOKUP($I463,Responsable!$A$1:$F$128,2,FALSE)</f>
        <v>ana.alvarez@antioquia.gov.co</v>
      </c>
      <c r="K463" s="16" t="str">
        <f>+VLOOKUP($I463,Responsable!$A$1:$F$128,3,FALSE)</f>
        <v>3217707985-3136236780</v>
      </c>
      <c r="L463" s="16">
        <f>+VLOOKUP($I463,Responsable!$A$1:$F$128,4,FALSE)</f>
        <v>8862</v>
      </c>
      <c r="M463" s="93" t="s">
        <v>258</v>
      </c>
      <c r="N463" s="16" t="str">
        <f>+VLOOKUP($M463,Municipio!$A$1:$F$126,2,FALSE)</f>
        <v>05659</v>
      </c>
      <c r="O463" s="16" t="str">
        <f>+VLOOKUP($M463,Municipio!$A$1:$F$126,3,FALSE)</f>
        <v>Norte</v>
      </c>
      <c r="P463" s="16" t="str">
        <f>+VLOOKUP($M463,Municipio!$A$1:$F$126,4,FALSE)</f>
        <v>Z24</v>
      </c>
      <c r="Q463" s="16" t="str">
        <f>+VLOOKUP($M463,Municipio!$A$1:$F$126,5,FALSE)</f>
        <v>URABÁ</v>
      </c>
      <c r="R463" s="16" t="str">
        <f>+VLOOKUP($M463,Municipio!$A$1:$F$126,6,FALSE)</f>
        <v>R09</v>
      </c>
      <c r="T463" s="16" t="e">
        <f>+VLOOKUP($S463,Vereda!$A$1:$F$126,2,FALSE)</f>
        <v>#N/A</v>
      </c>
      <c r="U463" s="16" t="e">
        <f>+VLOOKUP($S463,Vereda!$A$1:$F$126,3,FALSE)</f>
        <v>#N/A</v>
      </c>
      <c r="Y463" s="85" t="s">
        <v>360</v>
      </c>
      <c r="Z463" s="93" t="s">
        <v>360</v>
      </c>
      <c r="AA463" s="16">
        <f>+VLOOKUP($Y463,Evento!$A$1:$F$128,2,FALSE)</f>
        <v>30</v>
      </c>
      <c r="AB463" s="93"/>
      <c r="AF463" s="93"/>
      <c r="AG463" s="93"/>
      <c r="AY463" s="101">
        <v>201300265778</v>
      </c>
      <c r="BB463" s="93"/>
      <c r="BC463" s="93"/>
      <c r="BD463" s="93"/>
      <c r="BE463" s="93"/>
      <c r="BF463" s="93"/>
      <c r="BG463" s="93"/>
      <c r="BH463" s="93"/>
      <c r="BI463" s="93"/>
      <c r="BJ463" s="93"/>
      <c r="BK463" s="93"/>
      <c r="BL463" s="93">
        <v>400</v>
      </c>
      <c r="BM463" s="93"/>
      <c r="BN463" s="93"/>
      <c r="BO463" s="93"/>
      <c r="BP463" s="93"/>
      <c r="BQ463" s="93"/>
      <c r="BR463" s="93"/>
      <c r="BS463" s="93"/>
      <c r="BT463" s="93"/>
      <c r="BU463" s="93"/>
      <c r="BV463" s="93"/>
      <c r="BW463" s="93"/>
      <c r="BX463" s="93"/>
      <c r="BY463" s="93"/>
      <c r="BZ463" s="93"/>
      <c r="CA463" s="93"/>
      <c r="CB463" s="93"/>
      <c r="CC463" s="93"/>
      <c r="CD463" s="93"/>
      <c r="CE463" s="93"/>
      <c r="CQ463" s="93" t="s">
        <v>4947</v>
      </c>
      <c r="CS463" s="16"/>
    </row>
    <row r="464" spans="1:97" ht="13.5" customHeight="1" x14ac:dyDescent="0.2">
      <c r="B464" s="16" t="str">
        <f t="shared" si="7"/>
        <v/>
      </c>
      <c r="C464" s="16">
        <v>2013</v>
      </c>
      <c r="E464" s="105"/>
      <c r="F464" s="93"/>
      <c r="G464" s="85">
        <v>1</v>
      </c>
      <c r="H464" s="85" t="s">
        <v>4463</v>
      </c>
      <c r="I464" s="16" t="s">
        <v>4285</v>
      </c>
      <c r="J464" s="16" t="str">
        <f>+VLOOKUP($I464,Responsable!$A$1:$F$128,2,FALSE)</f>
        <v>ana.alvarez@antioquia.gov.co</v>
      </c>
      <c r="K464" s="16" t="str">
        <f>+VLOOKUP($I464,Responsable!$A$1:$F$128,3,FALSE)</f>
        <v>3217707985-3136236780</v>
      </c>
      <c r="L464" s="16">
        <f>+VLOOKUP($I464,Responsable!$A$1:$F$128,4,FALSE)</f>
        <v>8862</v>
      </c>
      <c r="M464" s="93" t="s">
        <v>256</v>
      </c>
      <c r="N464" s="16" t="str">
        <f>+VLOOKUP($M464,Municipio!$A$1:$F$126,2,FALSE)</f>
        <v>05658</v>
      </c>
      <c r="O464" s="16" t="str">
        <f>+VLOOKUP($M464,Municipio!$A$1:$F$126,3,FALSE)</f>
        <v>Río Grande y Chico</v>
      </c>
      <c r="P464" s="16" t="str">
        <f>+VLOOKUP($M464,Municipio!$A$1:$F$126,4,FALSE)</f>
        <v>Z11</v>
      </c>
      <c r="Q464" s="16" t="str">
        <f>+VLOOKUP($M464,Municipio!$A$1:$F$126,5,FALSE)</f>
        <v>NORTE</v>
      </c>
      <c r="R464" s="16" t="str">
        <f>+VLOOKUP($M464,Municipio!$A$1:$F$126,6,FALSE)</f>
        <v>R05</v>
      </c>
      <c r="T464" s="16" t="e">
        <f>+VLOOKUP($S464,Vereda!$A$1:$F$126,2,FALSE)</f>
        <v>#N/A</v>
      </c>
      <c r="U464" s="16" t="e">
        <f>+VLOOKUP($S464,Vereda!$A$1:$F$126,3,FALSE)</f>
        <v>#N/A</v>
      </c>
      <c r="Y464" s="85" t="s">
        <v>360</v>
      </c>
      <c r="Z464" s="93" t="s">
        <v>360</v>
      </c>
      <c r="AA464" s="16">
        <f>+VLOOKUP($Y464,Evento!$A$1:$F$128,2,FALSE)</f>
        <v>30</v>
      </c>
      <c r="AB464" s="93"/>
      <c r="AF464" s="93"/>
      <c r="AG464" s="93"/>
      <c r="AY464" s="101" t="s">
        <v>4671</v>
      </c>
      <c r="BB464" s="93"/>
      <c r="BC464" s="93"/>
      <c r="BD464" s="93"/>
      <c r="BE464" s="93"/>
      <c r="BF464" s="93"/>
      <c r="BG464" s="93"/>
      <c r="BH464" s="93"/>
      <c r="BI464" s="93"/>
      <c r="BJ464" s="93">
        <v>50</v>
      </c>
      <c r="BK464" s="93"/>
      <c r="BL464" s="93"/>
      <c r="BM464" s="93"/>
      <c r="BN464" s="93"/>
      <c r="BO464" s="93"/>
      <c r="BP464" s="93"/>
      <c r="BQ464" s="93"/>
      <c r="BR464" s="93"/>
      <c r="BS464" s="93"/>
      <c r="BT464" s="93"/>
      <c r="BU464" s="93"/>
      <c r="BV464" s="93"/>
      <c r="BW464" s="93"/>
      <c r="BX464" s="93"/>
      <c r="BY464" s="93"/>
      <c r="BZ464" s="93"/>
      <c r="CA464" s="93"/>
      <c r="CB464" s="93"/>
      <c r="CC464" s="93"/>
      <c r="CD464" s="93"/>
      <c r="CE464" s="93"/>
      <c r="CQ464" s="93" t="s">
        <v>4930</v>
      </c>
      <c r="CS464" s="16"/>
    </row>
    <row r="465" spans="1:97" ht="13.5" customHeight="1" x14ac:dyDescent="0.2">
      <c r="B465" s="16" t="str">
        <f t="shared" si="7"/>
        <v/>
      </c>
      <c r="C465" s="16">
        <v>2013</v>
      </c>
      <c r="E465" s="105"/>
      <c r="F465" s="93"/>
      <c r="G465" s="85">
        <v>1</v>
      </c>
      <c r="H465" s="85" t="s">
        <v>4463</v>
      </c>
      <c r="I465" s="16" t="s">
        <v>4285</v>
      </c>
      <c r="J465" s="16" t="str">
        <f>+VLOOKUP($I465,Responsable!$A$1:$F$128,2,FALSE)</f>
        <v>ana.alvarez@antioquia.gov.co</v>
      </c>
      <c r="K465" s="16" t="str">
        <f>+VLOOKUP($I465,Responsable!$A$1:$F$128,3,FALSE)</f>
        <v>3217707985-3136236780</v>
      </c>
      <c r="L465" s="16">
        <f>+VLOOKUP($I465,Responsable!$A$1:$F$128,4,FALSE)</f>
        <v>8862</v>
      </c>
      <c r="M465" s="93" t="s">
        <v>172</v>
      </c>
      <c r="N465" s="16" t="str">
        <f>+VLOOKUP($M465,Municipio!$A$1:$F$126,2,FALSE)</f>
        <v>05315</v>
      </c>
      <c r="O465" s="16" t="str">
        <f>+VLOOKUP($M465,Municipio!$A$1:$F$126,3,FALSE)</f>
        <v xml:space="preserve">Río Porce </v>
      </c>
      <c r="P465" s="16" t="str">
        <f>+VLOOKUP($M465,Municipio!$A$1:$F$126,4,FALSE)</f>
        <v>Z09</v>
      </c>
      <c r="Q465" s="16" t="str">
        <f>+VLOOKUP($M465,Municipio!$A$1:$F$126,5,FALSE)</f>
        <v>NORTE</v>
      </c>
      <c r="R465" s="16" t="str">
        <f>+VLOOKUP($M465,Municipio!$A$1:$F$126,6,FALSE)</f>
        <v>R05</v>
      </c>
      <c r="T465" s="16" t="e">
        <f>+VLOOKUP($S465,Vereda!$A$1:$F$126,2,FALSE)</f>
        <v>#N/A</v>
      </c>
      <c r="U465" s="16" t="e">
        <f>+VLOOKUP($S465,Vereda!$A$1:$F$126,3,FALSE)</f>
        <v>#N/A</v>
      </c>
      <c r="Y465" s="85" t="s">
        <v>360</v>
      </c>
      <c r="Z465" s="93" t="s">
        <v>360</v>
      </c>
      <c r="AA465" s="16">
        <f>+VLOOKUP($Y465,Evento!$A$1:$F$128,2,FALSE)</f>
        <v>30</v>
      </c>
      <c r="AB465" s="93"/>
      <c r="AF465" s="93"/>
      <c r="AG465" s="93"/>
      <c r="AY465" s="101">
        <v>201300295045</v>
      </c>
      <c r="BB465" s="93"/>
      <c r="BC465" s="93"/>
      <c r="BD465" s="93"/>
      <c r="BE465" s="93"/>
      <c r="BF465" s="93"/>
      <c r="BG465" s="93"/>
      <c r="BH465" s="93"/>
      <c r="BI465" s="93"/>
      <c r="BJ465" s="93">
        <v>200</v>
      </c>
      <c r="BK465" s="93"/>
      <c r="BL465" s="93"/>
      <c r="BM465" s="93"/>
      <c r="BN465" s="93"/>
      <c r="BO465" s="93"/>
      <c r="BP465" s="93"/>
      <c r="BQ465" s="93"/>
      <c r="BR465" s="93"/>
      <c r="BS465" s="93"/>
      <c r="BT465" s="93"/>
      <c r="BU465" s="93"/>
      <c r="BV465" s="93"/>
      <c r="BW465" s="93"/>
      <c r="BX465" s="93"/>
      <c r="BY465" s="93"/>
      <c r="BZ465" s="93"/>
      <c r="CA465" s="93"/>
      <c r="CB465" s="93"/>
      <c r="CC465" s="93"/>
      <c r="CD465" s="93"/>
      <c r="CE465" s="93"/>
      <c r="CQ465" s="93" t="s">
        <v>4968</v>
      </c>
      <c r="CS465" s="16"/>
    </row>
    <row r="466" spans="1:97" ht="13.5" customHeight="1" x14ac:dyDescent="0.2">
      <c r="A466" s="16" t="s">
        <v>4509</v>
      </c>
      <c r="B466" s="16" t="str">
        <f t="shared" si="7"/>
        <v>07</v>
      </c>
      <c r="C466" s="16">
        <v>2013</v>
      </c>
      <c r="D466" s="16">
        <v>201307</v>
      </c>
      <c r="E466" s="105">
        <v>41487</v>
      </c>
      <c r="F466" s="93"/>
      <c r="G466" s="85">
        <v>1</v>
      </c>
      <c r="H466" s="85" t="s">
        <v>4463</v>
      </c>
      <c r="I466" s="16" t="s">
        <v>4285</v>
      </c>
      <c r="J466" s="16" t="str">
        <f>+VLOOKUP($I466,Responsable!$A$1:$F$128,2,FALSE)</f>
        <v>ana.alvarez@antioquia.gov.co</v>
      </c>
      <c r="K466" s="16" t="str">
        <f>+VLOOKUP($I466,Responsable!$A$1:$F$128,3,FALSE)</f>
        <v>3217707985-3136236780</v>
      </c>
      <c r="L466" s="16">
        <f>+VLOOKUP($I466,Responsable!$A$1:$F$128,4,FALSE)</f>
        <v>8862</v>
      </c>
      <c r="M466" s="93" t="s">
        <v>86</v>
      </c>
      <c r="N466" s="16" t="str">
        <f>+VLOOKUP($M466,Municipio!$A$1:$F$126,2,FALSE)</f>
        <v>05107</v>
      </c>
      <c r="O466" s="16" t="str">
        <f>+VLOOKUP($M466,Municipio!$A$1:$F$126,3,FALSE)</f>
        <v>Vertiente Chorros Blancos</v>
      </c>
      <c r="P466" s="16" t="str">
        <f>+VLOOKUP($M466,Municipio!$A$1:$F$126,4,FALSE)</f>
        <v>Z10</v>
      </c>
      <c r="Q466" s="16" t="str">
        <f>+VLOOKUP($M466,Municipio!$A$1:$F$126,5,FALSE)</f>
        <v>NORTE</v>
      </c>
      <c r="R466" s="16" t="str">
        <f>+VLOOKUP($M466,Municipio!$A$1:$F$126,6,FALSE)</f>
        <v>R05</v>
      </c>
      <c r="T466" s="16" t="e">
        <f>+VLOOKUP($S466,Vereda!$A$1:$F$126,2,FALSE)</f>
        <v>#N/A</v>
      </c>
      <c r="U466" s="16" t="e">
        <f>+VLOOKUP($S466,Vereda!$A$1:$F$126,3,FALSE)</f>
        <v>#N/A</v>
      </c>
      <c r="Y466" s="16" t="s">
        <v>357</v>
      </c>
      <c r="Z466" s="93" t="s">
        <v>4551</v>
      </c>
      <c r="AA466" s="16">
        <f>+VLOOKUP($Y466,Evento!$A$1:$F$128,2,FALSE)</f>
        <v>27</v>
      </c>
      <c r="AB466" s="93"/>
      <c r="AF466" s="93"/>
      <c r="AG466" s="93"/>
      <c r="AY466" s="101">
        <v>201300310679</v>
      </c>
      <c r="BB466" s="93"/>
      <c r="BC466" s="93"/>
      <c r="BD466" s="93"/>
      <c r="BE466" s="93"/>
      <c r="BF466" s="93"/>
      <c r="BG466" s="93"/>
      <c r="BH466" s="93"/>
      <c r="BI466" s="93"/>
      <c r="BJ466" s="93">
        <v>67</v>
      </c>
      <c r="BK466" s="93"/>
      <c r="BL466" s="93">
        <v>141</v>
      </c>
      <c r="BM466" s="93"/>
      <c r="BN466" s="93"/>
      <c r="BO466" s="93"/>
      <c r="BP466" s="93"/>
      <c r="BQ466" s="93"/>
      <c r="BR466" s="93"/>
      <c r="BS466" s="93"/>
      <c r="BT466" s="93"/>
      <c r="BU466" s="93"/>
      <c r="BV466" s="93"/>
      <c r="BW466" s="93"/>
      <c r="BX466" s="93"/>
      <c r="BY466" s="93"/>
      <c r="BZ466" s="93"/>
      <c r="CA466" s="93"/>
      <c r="CB466" s="93"/>
      <c r="CC466" s="93"/>
      <c r="CD466" s="93"/>
      <c r="CE466" s="93"/>
      <c r="CQ466" s="93" t="s">
        <v>4930</v>
      </c>
      <c r="CS466" s="16"/>
    </row>
    <row r="467" spans="1:97" ht="13.5" customHeight="1" x14ac:dyDescent="0.2">
      <c r="B467" s="16" t="str">
        <f t="shared" si="7"/>
        <v/>
      </c>
      <c r="C467" s="16">
        <v>2013</v>
      </c>
      <c r="E467" s="105"/>
      <c r="F467" s="93"/>
      <c r="G467" s="85">
        <v>1</v>
      </c>
      <c r="H467" s="85" t="s">
        <v>4463</v>
      </c>
      <c r="I467" s="16" t="s">
        <v>4285</v>
      </c>
      <c r="J467" s="16" t="str">
        <f>+VLOOKUP($I467,Responsable!$A$1:$F$128,2,FALSE)</f>
        <v>ana.alvarez@antioquia.gov.co</v>
      </c>
      <c r="K467" s="16" t="str">
        <f>+VLOOKUP($I467,Responsable!$A$1:$F$128,3,FALSE)</f>
        <v>3217707985-3136236780</v>
      </c>
      <c r="L467" s="16">
        <f>+VLOOKUP($I467,Responsable!$A$1:$F$128,4,FALSE)</f>
        <v>8862</v>
      </c>
      <c r="M467" s="93" t="s">
        <v>172</v>
      </c>
      <c r="N467" s="16" t="str">
        <f>+VLOOKUP($M467,Municipio!$A$1:$F$126,2,FALSE)</f>
        <v>05315</v>
      </c>
      <c r="O467" s="16" t="str">
        <f>+VLOOKUP($M467,Municipio!$A$1:$F$126,3,FALSE)</f>
        <v xml:space="preserve">Río Porce </v>
      </c>
      <c r="P467" s="16" t="str">
        <f>+VLOOKUP($M467,Municipio!$A$1:$F$126,4,FALSE)</f>
        <v>Z09</v>
      </c>
      <c r="Q467" s="16" t="str">
        <f>+VLOOKUP($M467,Municipio!$A$1:$F$126,5,FALSE)</f>
        <v>NORTE</v>
      </c>
      <c r="R467" s="16" t="str">
        <f>+VLOOKUP($M467,Municipio!$A$1:$F$126,6,FALSE)</f>
        <v>R05</v>
      </c>
      <c r="T467" s="16" t="e">
        <f>+VLOOKUP($S467,Vereda!$A$1:$F$126,2,FALSE)</f>
        <v>#N/A</v>
      </c>
      <c r="U467" s="16" t="e">
        <f>+VLOOKUP($S467,Vereda!$A$1:$F$126,3,FALSE)</f>
        <v>#N/A</v>
      </c>
      <c r="Y467" s="16" t="s">
        <v>344</v>
      </c>
      <c r="Z467" s="93" t="s">
        <v>4618</v>
      </c>
      <c r="AA467" s="16">
        <f>+VLOOKUP($Y467,Evento!$A$1:$F$128,2,FALSE)</f>
        <v>14</v>
      </c>
      <c r="AB467" s="93"/>
      <c r="AF467" s="93"/>
      <c r="AG467" s="93"/>
      <c r="AY467" s="101">
        <v>201300321125</v>
      </c>
      <c r="BB467" s="93"/>
      <c r="BC467" s="93"/>
      <c r="BD467" s="93"/>
      <c r="BE467" s="93"/>
      <c r="BF467" s="93"/>
      <c r="BG467" s="93"/>
      <c r="BH467" s="93"/>
      <c r="BI467" s="93"/>
      <c r="BJ467" s="93">
        <v>200</v>
      </c>
      <c r="BK467" s="93"/>
      <c r="BL467" s="93"/>
      <c r="BM467" s="93"/>
      <c r="BN467" s="93"/>
      <c r="BO467" s="93"/>
      <c r="BP467" s="93"/>
      <c r="BQ467" s="93"/>
      <c r="BR467" s="93"/>
      <c r="BS467" s="93"/>
      <c r="BT467" s="93"/>
      <c r="BU467" s="93"/>
      <c r="BV467" s="93"/>
      <c r="BW467" s="93"/>
      <c r="BX467" s="93"/>
      <c r="BY467" s="93"/>
      <c r="BZ467" s="93"/>
      <c r="CA467" s="93"/>
      <c r="CB467" s="93"/>
      <c r="CC467" s="93"/>
      <c r="CD467" s="93"/>
      <c r="CE467" s="93"/>
      <c r="CQ467" s="93" t="s">
        <v>4969</v>
      </c>
      <c r="CS467" s="16"/>
    </row>
    <row r="468" spans="1:97" ht="13.5" customHeight="1" x14ac:dyDescent="0.2">
      <c r="B468" s="16" t="str">
        <f t="shared" si="7"/>
        <v/>
      </c>
      <c r="C468" s="16">
        <v>2013</v>
      </c>
      <c r="E468" s="105">
        <v>41513</v>
      </c>
      <c r="F468" s="93"/>
      <c r="G468" s="85">
        <v>1</v>
      </c>
      <c r="H468" s="85" t="s">
        <v>4463</v>
      </c>
      <c r="I468" s="16" t="s">
        <v>4285</v>
      </c>
      <c r="J468" s="16" t="str">
        <f>+VLOOKUP($I468,Responsable!$A$1:$F$128,2,FALSE)</f>
        <v>ana.alvarez@antioquia.gov.co</v>
      </c>
      <c r="K468" s="16" t="str">
        <f>+VLOOKUP($I468,Responsable!$A$1:$F$128,3,FALSE)</f>
        <v>3217707985-3136236780</v>
      </c>
      <c r="L468" s="16">
        <f>+VLOOKUP($I468,Responsable!$A$1:$F$128,4,FALSE)</f>
        <v>8862</v>
      </c>
      <c r="M468" s="93" t="s">
        <v>6</v>
      </c>
      <c r="N468" s="16" t="str">
        <f>+VLOOKUP($M468,Municipio!$A$1:$F$126,2,FALSE)</f>
        <v>05002</v>
      </c>
      <c r="O468" s="16" t="str">
        <f>+VLOOKUP($M468,Municipio!$A$1:$F$126,3,FALSE)</f>
        <v>Páramo</v>
      </c>
      <c r="P468" s="16" t="str">
        <f>+VLOOKUP($M468,Municipio!$A$1:$F$126,4,FALSE)</f>
        <v>Z15</v>
      </c>
      <c r="Q468" s="16" t="str">
        <f>+VLOOKUP($M468,Municipio!$A$1:$F$126,5,FALSE)</f>
        <v>ORIENTE</v>
      </c>
      <c r="R468" s="16" t="str">
        <f>+VLOOKUP($M468,Municipio!$A$1:$F$126,6,FALSE)</f>
        <v>R07</v>
      </c>
      <c r="T468" s="16" t="e">
        <f>+VLOOKUP($S468,Vereda!$A$1:$F$126,2,FALSE)</f>
        <v>#N/A</v>
      </c>
      <c r="U468" s="16" t="e">
        <f>+VLOOKUP($S468,Vereda!$A$1:$F$126,3,FALSE)</f>
        <v>#N/A</v>
      </c>
      <c r="Y468" s="85" t="s">
        <v>4531</v>
      </c>
      <c r="Z468" s="93" t="s">
        <v>4535</v>
      </c>
      <c r="AA468" s="16">
        <f>+VLOOKUP($Y468,Evento!$A$1:$F$128,2,FALSE)</f>
        <v>15</v>
      </c>
      <c r="AB468" s="93"/>
      <c r="AF468" s="93"/>
      <c r="AG468" s="93"/>
      <c r="AY468" s="101">
        <v>201300349745</v>
      </c>
      <c r="BB468" s="93"/>
      <c r="BC468" s="93"/>
      <c r="BD468" s="93"/>
      <c r="BE468" s="93"/>
      <c r="BF468" s="93"/>
      <c r="BG468" s="93"/>
      <c r="BH468" s="93"/>
      <c r="BI468" s="93"/>
      <c r="BJ468" s="93"/>
      <c r="BK468" s="93"/>
      <c r="BL468" s="93">
        <v>50</v>
      </c>
      <c r="BM468" s="93"/>
      <c r="BN468" s="93"/>
      <c r="BO468" s="93"/>
      <c r="BP468" s="93"/>
      <c r="BQ468" s="93"/>
      <c r="BR468" s="93"/>
      <c r="BS468" s="93"/>
      <c r="BT468" s="93"/>
      <c r="BU468" s="93"/>
      <c r="BV468" s="93"/>
      <c r="BW468" s="93"/>
      <c r="BX468" s="93"/>
      <c r="BY468" s="93"/>
      <c r="BZ468" s="93"/>
      <c r="CA468" s="93"/>
      <c r="CB468" s="93"/>
      <c r="CC468" s="93"/>
      <c r="CD468" s="93"/>
      <c r="CE468" s="93"/>
      <c r="CQ468" s="93" t="s">
        <v>4930</v>
      </c>
      <c r="CS468" s="16"/>
    </row>
    <row r="469" spans="1:97" ht="13.5" customHeight="1" x14ac:dyDescent="0.2">
      <c r="B469" s="16" t="str">
        <f t="shared" si="7"/>
        <v/>
      </c>
      <c r="C469" s="16">
        <v>2013</v>
      </c>
      <c r="E469" s="105"/>
      <c r="F469" s="93"/>
      <c r="G469" s="85">
        <v>1</v>
      </c>
      <c r="H469" s="85" t="s">
        <v>4463</v>
      </c>
      <c r="I469" s="16" t="s">
        <v>4285</v>
      </c>
      <c r="J469" s="16" t="str">
        <f>+VLOOKUP($I469,Responsable!$A$1:$F$128,2,FALSE)</f>
        <v>ana.alvarez@antioquia.gov.co</v>
      </c>
      <c r="K469" s="16" t="str">
        <f>+VLOOKUP($I469,Responsable!$A$1:$F$128,3,FALSE)</f>
        <v>3217707985-3136236780</v>
      </c>
      <c r="L469" s="16">
        <f>+VLOOKUP($I469,Responsable!$A$1:$F$128,4,FALSE)</f>
        <v>8862</v>
      </c>
      <c r="M469" s="93" t="s">
        <v>170</v>
      </c>
      <c r="N469" s="16" t="str">
        <f>+VLOOKUP($M469,Municipio!$A$1:$F$126,2,FALSE)</f>
        <v>05313</v>
      </c>
      <c r="O469" s="16" t="str">
        <f>+VLOOKUP($M469,Municipio!$A$1:$F$126,3,FALSE)</f>
        <v>Embalses</v>
      </c>
      <c r="P469" s="16" t="str">
        <f>+VLOOKUP($M469,Municipio!$A$1:$F$126,4,FALSE)</f>
        <v>Z16</v>
      </c>
      <c r="Q469" s="16" t="str">
        <f>+VLOOKUP($M469,Municipio!$A$1:$F$126,5,FALSE)</f>
        <v>ORIENTE</v>
      </c>
      <c r="R469" s="16" t="str">
        <f>+VLOOKUP($M469,Municipio!$A$1:$F$126,6,FALSE)</f>
        <v>R07</v>
      </c>
      <c r="T469" s="16" t="e">
        <f>+VLOOKUP($S469,Vereda!$A$1:$F$126,2,FALSE)</f>
        <v>#N/A</v>
      </c>
      <c r="U469" s="16" t="e">
        <f>+VLOOKUP($S469,Vereda!$A$1:$F$126,3,FALSE)</f>
        <v>#N/A</v>
      </c>
      <c r="Y469" s="16" t="s">
        <v>4429</v>
      </c>
      <c r="Z469" s="93"/>
      <c r="AA469" s="16">
        <f>+VLOOKUP($Y469,Evento!$A$1:$F$128,2,FALSE)</f>
        <v>39</v>
      </c>
      <c r="AB469" s="93"/>
      <c r="AF469" s="93"/>
      <c r="AG469" s="93"/>
      <c r="AY469" s="101">
        <v>201300351321</v>
      </c>
      <c r="BB469" s="93"/>
      <c r="BC469" s="93"/>
      <c r="BD469" s="93"/>
      <c r="BE469" s="93"/>
      <c r="BF469" s="93"/>
      <c r="BG469" s="93"/>
      <c r="BH469" s="93"/>
      <c r="BI469" s="93"/>
      <c r="BJ469" s="93">
        <v>20</v>
      </c>
      <c r="BK469" s="93"/>
      <c r="BL469" s="93"/>
      <c r="BM469" s="93"/>
      <c r="BN469" s="93"/>
      <c r="BO469" s="93"/>
      <c r="BP469" s="93"/>
      <c r="BQ469" s="93"/>
      <c r="BR469" s="93"/>
      <c r="BS469" s="93"/>
      <c r="BT469" s="93"/>
      <c r="BU469" s="93"/>
      <c r="BV469" s="93"/>
      <c r="BW469" s="93"/>
      <c r="BX469" s="93"/>
      <c r="BY469" s="93"/>
      <c r="BZ469" s="93"/>
      <c r="CA469" s="93"/>
      <c r="CB469" s="93"/>
      <c r="CC469" s="93"/>
      <c r="CD469" s="93"/>
      <c r="CE469" s="93"/>
      <c r="CQ469" s="93" t="s">
        <v>4930</v>
      </c>
      <c r="CS469" s="16"/>
    </row>
    <row r="470" spans="1:97" ht="13.5" customHeight="1" x14ac:dyDescent="0.2">
      <c r="B470" s="16" t="str">
        <f t="shared" si="7"/>
        <v/>
      </c>
      <c r="C470" s="16">
        <v>2013</v>
      </c>
      <c r="E470" s="105"/>
      <c r="F470" s="93"/>
      <c r="G470" s="85">
        <v>1</v>
      </c>
      <c r="H470" s="85" t="s">
        <v>4463</v>
      </c>
      <c r="I470" s="16" t="s">
        <v>4285</v>
      </c>
      <c r="J470" s="16" t="str">
        <f>+VLOOKUP($I470,Responsable!$A$1:$F$128,2,FALSE)</f>
        <v>ana.alvarez@antioquia.gov.co</v>
      </c>
      <c r="K470" s="16" t="str">
        <f>+VLOOKUP($I470,Responsable!$A$1:$F$128,3,FALSE)</f>
        <v>3217707985-3136236780</v>
      </c>
      <c r="L470" s="16">
        <f>+VLOOKUP($I470,Responsable!$A$1:$F$128,4,FALSE)</f>
        <v>8862</v>
      </c>
      <c r="M470" s="93" t="s">
        <v>302</v>
      </c>
      <c r="N470" s="16" t="str">
        <f>+VLOOKUP($M470,Municipio!$A$1:$F$126,2,FALSE)</f>
        <v>05854</v>
      </c>
      <c r="O470" s="16" t="str">
        <f>+VLOOKUP($M470,Municipio!$A$1:$F$126,3,FALSE)</f>
        <v>Vertiente Chorros Blancos</v>
      </c>
      <c r="P470" s="16" t="str">
        <f>+VLOOKUP($M470,Municipio!$A$1:$F$126,4,FALSE)</f>
        <v>Z10</v>
      </c>
      <c r="Q470" s="16" t="str">
        <f>+VLOOKUP($M470,Municipio!$A$1:$F$126,5,FALSE)</f>
        <v>NORTE</v>
      </c>
      <c r="R470" s="16" t="str">
        <f>+VLOOKUP($M470,Municipio!$A$1:$F$126,6,FALSE)</f>
        <v>R05</v>
      </c>
      <c r="T470" s="16" t="e">
        <f>+VLOOKUP($S470,Vereda!$A$1:$F$126,2,FALSE)</f>
        <v>#N/A</v>
      </c>
      <c r="U470" s="16" t="e">
        <f>+VLOOKUP($S470,Vereda!$A$1:$F$126,3,FALSE)</f>
        <v>#N/A</v>
      </c>
      <c r="Y470" s="16" t="s">
        <v>337</v>
      </c>
      <c r="Z470" s="93" t="s">
        <v>4632</v>
      </c>
      <c r="AA470" s="16">
        <f>+VLOOKUP($Y470,Evento!$A$1:$F$128,2,FALSE)</f>
        <v>7</v>
      </c>
      <c r="AB470" s="93"/>
      <c r="AF470" s="93"/>
      <c r="AG470" s="93"/>
      <c r="AY470" s="101" t="s">
        <v>4671</v>
      </c>
      <c r="BB470" s="93"/>
      <c r="BC470" s="93"/>
      <c r="BD470" s="93"/>
      <c r="BE470" s="93">
        <v>4</v>
      </c>
      <c r="BF470" s="93">
        <v>4</v>
      </c>
      <c r="BG470" s="93"/>
      <c r="BH470" s="93"/>
      <c r="BI470" s="93"/>
      <c r="BJ470" s="93"/>
      <c r="BK470" s="93"/>
      <c r="BL470" s="93">
        <v>165</v>
      </c>
      <c r="BM470" s="93"/>
      <c r="BN470" s="93"/>
      <c r="BO470" s="93"/>
      <c r="BP470" s="93"/>
      <c r="BQ470" s="93"/>
      <c r="BR470" s="93"/>
      <c r="BS470" s="93"/>
      <c r="BT470" s="93"/>
      <c r="BU470" s="93"/>
      <c r="BV470" s="93"/>
      <c r="BW470" s="93"/>
      <c r="BX470" s="93"/>
      <c r="BY470" s="93"/>
      <c r="BZ470" s="93"/>
      <c r="CA470" s="93"/>
      <c r="CB470" s="93"/>
      <c r="CC470" s="93"/>
      <c r="CD470" s="93"/>
      <c r="CE470" s="93"/>
      <c r="CQ470" s="93" t="s">
        <v>4970</v>
      </c>
      <c r="CS470" s="16"/>
    </row>
    <row r="471" spans="1:97" ht="13.5" customHeight="1" x14ac:dyDescent="0.2">
      <c r="B471" s="16" t="str">
        <f t="shared" si="7"/>
        <v/>
      </c>
      <c r="C471" s="16">
        <v>2013</v>
      </c>
      <c r="E471" s="105"/>
      <c r="F471" s="93"/>
      <c r="G471" s="85">
        <v>1</v>
      </c>
      <c r="H471" s="85" t="s">
        <v>4463</v>
      </c>
      <c r="I471" s="16" t="s">
        <v>4285</v>
      </c>
      <c r="J471" s="16" t="str">
        <f>+VLOOKUP($I471,Responsable!$A$1:$F$128,2,FALSE)</f>
        <v>ana.alvarez@antioquia.gov.co</v>
      </c>
      <c r="K471" s="16" t="str">
        <f>+VLOOKUP($I471,Responsable!$A$1:$F$128,3,FALSE)</f>
        <v>3217707985-3136236780</v>
      </c>
      <c r="L471" s="16">
        <f>+VLOOKUP($I471,Responsable!$A$1:$F$128,4,FALSE)</f>
        <v>8862</v>
      </c>
      <c r="M471" s="93" t="s">
        <v>302</v>
      </c>
      <c r="N471" s="16" t="str">
        <f>+VLOOKUP($M471,Municipio!$A$1:$F$126,2,FALSE)</f>
        <v>05854</v>
      </c>
      <c r="O471" s="16" t="str">
        <f>+VLOOKUP($M471,Municipio!$A$1:$F$126,3,FALSE)</f>
        <v>Vertiente Chorros Blancos</v>
      </c>
      <c r="P471" s="16" t="str">
        <f>+VLOOKUP($M471,Municipio!$A$1:$F$126,4,FALSE)</f>
        <v>Z10</v>
      </c>
      <c r="Q471" s="16" t="str">
        <f>+VLOOKUP($M471,Municipio!$A$1:$F$126,5,FALSE)</f>
        <v>NORTE</v>
      </c>
      <c r="R471" s="16" t="str">
        <f>+VLOOKUP($M471,Municipio!$A$1:$F$126,6,FALSE)</f>
        <v>R05</v>
      </c>
      <c r="T471" s="16" t="e">
        <f>+VLOOKUP($S471,Vereda!$A$1:$F$126,2,FALSE)</f>
        <v>#N/A</v>
      </c>
      <c r="U471" s="16" t="e">
        <f>+VLOOKUP($S471,Vereda!$A$1:$F$126,3,FALSE)</f>
        <v>#N/A</v>
      </c>
      <c r="Y471" s="16" t="s">
        <v>4429</v>
      </c>
      <c r="Z471" s="93"/>
      <c r="AA471" s="16">
        <f>+VLOOKUP($Y471,Evento!$A$1:$F$128,2,FALSE)</f>
        <v>39</v>
      </c>
      <c r="AB471" s="93"/>
      <c r="AF471" s="93"/>
      <c r="AG471" s="93"/>
      <c r="AY471" s="101" t="s">
        <v>4671</v>
      </c>
      <c r="BB471" s="93"/>
      <c r="BC471" s="93"/>
      <c r="BD471" s="93"/>
      <c r="BE471" s="93"/>
      <c r="BF471" s="93"/>
      <c r="BG471" s="93"/>
      <c r="BH471" s="93"/>
      <c r="BI471" s="93"/>
      <c r="BJ471" s="93"/>
      <c r="BK471" s="93"/>
      <c r="BL471" s="93">
        <v>165</v>
      </c>
      <c r="BM471" s="93"/>
      <c r="BN471" s="93"/>
      <c r="BO471" s="93"/>
      <c r="BP471" s="93"/>
      <c r="BQ471" s="93"/>
      <c r="BR471" s="93"/>
      <c r="BS471" s="93"/>
      <c r="BT471" s="93"/>
      <c r="BU471" s="93"/>
      <c r="BV471" s="93"/>
      <c r="BW471" s="93"/>
      <c r="BX471" s="93"/>
      <c r="BY471" s="93"/>
      <c r="BZ471" s="93"/>
      <c r="CA471" s="93"/>
      <c r="CB471" s="93"/>
      <c r="CC471" s="93"/>
      <c r="CD471" s="93"/>
      <c r="CE471" s="93"/>
      <c r="CQ471" s="93" t="s">
        <v>4930</v>
      </c>
      <c r="CS471" s="16"/>
    </row>
    <row r="472" spans="1:97" ht="13.5" customHeight="1" x14ac:dyDescent="0.2">
      <c r="A472" s="16" t="s">
        <v>4511</v>
      </c>
      <c r="B472" s="16" t="str">
        <f t="shared" si="7"/>
        <v>09</v>
      </c>
      <c r="C472" s="16">
        <v>2013</v>
      </c>
      <c r="D472" s="16">
        <v>201309</v>
      </c>
      <c r="E472" s="105">
        <v>41529</v>
      </c>
      <c r="F472" s="93"/>
      <c r="G472" s="85">
        <v>1</v>
      </c>
      <c r="H472" s="85" t="s">
        <v>4463</v>
      </c>
      <c r="I472" s="16" t="s">
        <v>4285</v>
      </c>
      <c r="J472" s="16" t="str">
        <f>+VLOOKUP($I472,Responsable!$A$1:$F$128,2,FALSE)</f>
        <v>ana.alvarez@antioquia.gov.co</v>
      </c>
      <c r="K472" s="16" t="str">
        <f>+VLOOKUP($I472,Responsable!$A$1:$F$128,3,FALSE)</f>
        <v>3217707985-3136236780</v>
      </c>
      <c r="L472" s="16">
        <f>+VLOOKUP($I472,Responsable!$A$1:$F$128,4,FALSE)</f>
        <v>8862</v>
      </c>
      <c r="M472" s="93" t="s">
        <v>18</v>
      </c>
      <c r="N472" s="16" t="str">
        <f>+VLOOKUP($M472,Municipio!$A$1:$F$126,2,FALSE)</f>
        <v>05021</v>
      </c>
      <c r="O472" s="16" t="str">
        <f>+VLOOKUP($M472,Municipio!$A$1:$F$126,3,FALSE)</f>
        <v>Embalses</v>
      </c>
      <c r="P472" s="16" t="str">
        <f>+VLOOKUP($M472,Municipio!$A$1:$F$126,4,FALSE)</f>
        <v>Z16</v>
      </c>
      <c r="Q472" s="16" t="str">
        <f>+VLOOKUP($M472,Municipio!$A$1:$F$126,5,FALSE)</f>
        <v>ORIENTE</v>
      </c>
      <c r="R472" s="16" t="str">
        <f>+VLOOKUP($M472,Municipio!$A$1:$F$126,6,FALSE)</f>
        <v>R07</v>
      </c>
      <c r="T472" s="16" t="e">
        <f>+VLOOKUP($S472,Vereda!$A$1:$F$126,2,FALSE)</f>
        <v>#N/A</v>
      </c>
      <c r="U472" s="16" t="e">
        <f>+VLOOKUP($S472,Vereda!$A$1:$F$126,3,FALSE)</f>
        <v>#N/A</v>
      </c>
      <c r="Y472" s="16" t="s">
        <v>4429</v>
      </c>
      <c r="Z472" s="93"/>
      <c r="AA472" s="16">
        <f>+VLOOKUP($Y472,Evento!$A$1:$F$128,2,FALSE)</f>
        <v>39</v>
      </c>
      <c r="AB472" s="93"/>
      <c r="AF472" s="93"/>
      <c r="AG472" s="93"/>
      <c r="AY472" s="101">
        <v>201300376658</v>
      </c>
      <c r="BB472" s="93">
        <v>1</v>
      </c>
      <c r="BC472" s="93">
        <v>1</v>
      </c>
      <c r="BD472" s="93"/>
      <c r="BE472" s="93"/>
      <c r="BF472" s="93"/>
      <c r="BG472" s="93"/>
      <c r="BH472" s="93"/>
      <c r="BI472" s="93"/>
      <c r="BJ472" s="93">
        <v>168</v>
      </c>
      <c r="BK472" s="93"/>
      <c r="BL472" s="93">
        <v>32</v>
      </c>
      <c r="BM472" s="93"/>
      <c r="BN472" s="93"/>
      <c r="BO472" s="93"/>
      <c r="BP472" s="93"/>
      <c r="BQ472" s="93"/>
      <c r="BR472" s="93"/>
      <c r="BS472" s="93"/>
      <c r="BT472" s="93"/>
      <c r="BU472" s="93"/>
      <c r="BV472" s="93"/>
      <c r="BW472" s="93"/>
      <c r="BX472" s="93"/>
      <c r="BY472" s="93"/>
      <c r="BZ472" s="93"/>
      <c r="CA472" s="93"/>
      <c r="CB472" s="93"/>
      <c r="CC472" s="93"/>
      <c r="CD472" s="93"/>
      <c r="CE472" s="93"/>
      <c r="CQ472" s="93" t="s">
        <v>4971</v>
      </c>
      <c r="CS472" s="16"/>
    </row>
    <row r="473" spans="1:97" ht="13.5" customHeight="1" x14ac:dyDescent="0.2">
      <c r="A473" s="16" t="s">
        <v>4510</v>
      </c>
      <c r="B473" s="16" t="str">
        <f t="shared" si="7"/>
        <v>08</v>
      </c>
      <c r="C473" s="16">
        <v>2013</v>
      </c>
      <c r="D473" s="16">
        <v>201308</v>
      </c>
      <c r="E473" s="105">
        <v>41506</v>
      </c>
      <c r="F473" s="93"/>
      <c r="G473" s="85">
        <v>1</v>
      </c>
      <c r="H473" s="85" t="s">
        <v>4463</v>
      </c>
      <c r="I473" s="16" t="s">
        <v>4285</v>
      </c>
      <c r="J473" s="16" t="str">
        <f>+VLOOKUP($I473,Responsable!$A$1:$F$128,2,FALSE)</f>
        <v>ana.alvarez@antioquia.gov.co</v>
      </c>
      <c r="K473" s="16" t="str">
        <f>+VLOOKUP($I473,Responsable!$A$1:$F$128,3,FALSE)</f>
        <v>3217707985-3136236780</v>
      </c>
      <c r="L473" s="16">
        <f>+VLOOKUP($I473,Responsable!$A$1:$F$128,4,FALSE)</f>
        <v>8862</v>
      </c>
      <c r="M473" s="93" t="s">
        <v>320</v>
      </c>
      <c r="N473" s="16" t="str">
        <f>+VLOOKUP($M473,Municipio!$A$1:$F$126,2,FALSE)</f>
        <v>05895</v>
      </c>
      <c r="O473" s="16" t="str">
        <f>+VLOOKUP($M473,Municipio!$A$1:$F$126,3,FALSE)</f>
        <v>Bajo Cauca</v>
      </c>
      <c r="P473" s="16" t="str">
        <f>+VLOOKUP($M473,Municipio!$A$1:$F$126,4,FALSE)</f>
        <v>Z04</v>
      </c>
      <c r="Q473" s="16" t="str">
        <f>+VLOOKUP($M473,Municipio!$A$1:$F$126,5,FALSE)</f>
        <v>BAJO CAUCA</v>
      </c>
      <c r="R473" s="16" t="str">
        <f>+VLOOKUP($M473,Municipio!$A$1:$F$126,6,FALSE)</f>
        <v>R02</v>
      </c>
      <c r="T473" s="16" t="e">
        <f>+VLOOKUP($S473,Vereda!$A$1:$F$126,2,FALSE)</f>
        <v>#N/A</v>
      </c>
      <c r="U473" s="16" t="e">
        <f>+VLOOKUP($S473,Vereda!$A$1:$F$126,3,FALSE)</f>
        <v>#N/A</v>
      </c>
      <c r="Y473" s="16" t="s">
        <v>4429</v>
      </c>
      <c r="Z473" s="93"/>
      <c r="AA473" s="16">
        <f>+VLOOKUP($Y473,Evento!$A$1:$F$128,2,FALSE)</f>
        <v>39</v>
      </c>
      <c r="AB473" s="93"/>
      <c r="AF473" s="93"/>
      <c r="AG473" s="93"/>
      <c r="AY473" s="101" t="s">
        <v>4671</v>
      </c>
      <c r="BB473" s="93"/>
      <c r="BC473" s="93"/>
      <c r="BD473" s="93"/>
      <c r="BE473" s="93">
        <v>3</v>
      </c>
      <c r="BF473" s="93"/>
      <c r="BG473" s="93">
        <v>3</v>
      </c>
      <c r="BH473" s="93"/>
      <c r="BI473" s="93"/>
      <c r="BJ473" s="93"/>
      <c r="BK473" s="93"/>
      <c r="BL473" s="93">
        <v>100</v>
      </c>
      <c r="BM473" s="93"/>
      <c r="BN473" s="93"/>
      <c r="BO473" s="93">
        <v>1</v>
      </c>
      <c r="BP473" s="93"/>
      <c r="BQ473" s="93"/>
      <c r="BR473" s="93"/>
      <c r="BS473" s="93"/>
      <c r="BT473" s="93"/>
      <c r="BU473" s="93"/>
      <c r="BV473" s="93"/>
      <c r="BW473" s="93"/>
      <c r="BX473" s="93"/>
      <c r="BY473" s="93"/>
      <c r="BZ473" s="93"/>
      <c r="CA473" s="93"/>
      <c r="CB473" s="93"/>
      <c r="CC473" s="93"/>
      <c r="CD473" s="93"/>
      <c r="CE473" s="93"/>
      <c r="CQ473" s="93" t="s">
        <v>4972</v>
      </c>
      <c r="CS473" s="16"/>
    </row>
    <row r="474" spans="1:97" ht="13.5" customHeight="1" x14ac:dyDescent="0.2">
      <c r="A474" s="16" t="s">
        <v>4509</v>
      </c>
      <c r="B474" s="16" t="str">
        <f t="shared" si="7"/>
        <v>07</v>
      </c>
      <c r="C474" s="16">
        <v>2013</v>
      </c>
      <c r="D474" s="16">
        <v>201307</v>
      </c>
      <c r="E474" s="105">
        <v>41471</v>
      </c>
      <c r="F474" s="93"/>
      <c r="G474" s="85">
        <v>1</v>
      </c>
      <c r="H474" s="85" t="s">
        <v>4463</v>
      </c>
      <c r="I474" s="16" t="s">
        <v>4285</v>
      </c>
      <c r="J474" s="16" t="str">
        <f>+VLOOKUP($I474,Responsable!$A$1:$F$128,2,FALSE)</f>
        <v>ana.alvarez@antioquia.gov.co</v>
      </c>
      <c r="K474" s="16" t="str">
        <f>+VLOOKUP($I474,Responsable!$A$1:$F$128,3,FALSE)</f>
        <v>3217707985-3136236780</v>
      </c>
      <c r="L474" s="16">
        <f>+VLOOKUP($I474,Responsable!$A$1:$F$128,4,FALSE)</f>
        <v>8862</v>
      </c>
      <c r="M474" s="93" t="s">
        <v>234</v>
      </c>
      <c r="N474" s="16" t="str">
        <f>+VLOOKUP($M474,Municipio!$A$1:$F$126,2,FALSE)</f>
        <v>05591</v>
      </c>
      <c r="O474" s="16" t="str">
        <f>+VLOOKUP($M474,Municipio!$A$1:$F$126,3,FALSE)</f>
        <v>Ribereña</v>
      </c>
      <c r="P474" s="16" t="str">
        <f>+VLOOKUP($M474,Municipio!$A$1:$F$126,4,FALSE)</f>
        <v>Z06</v>
      </c>
      <c r="Q474" s="16" t="str">
        <f>+VLOOKUP($M474,Municipio!$A$1:$F$126,5,FALSE)</f>
        <v>MAGDALENA MEDIO</v>
      </c>
      <c r="R474" s="16" t="str">
        <f>+VLOOKUP($M474,Municipio!$A$1:$F$126,6,FALSE)</f>
        <v>R03</v>
      </c>
      <c r="T474" s="16" t="e">
        <f>+VLOOKUP($S474,Vereda!$A$1:$F$126,2,FALSE)</f>
        <v>#N/A</v>
      </c>
      <c r="U474" s="16" t="e">
        <f>+VLOOKUP($S474,Vereda!$A$1:$F$126,3,FALSE)</f>
        <v>#N/A</v>
      </c>
      <c r="Y474" s="16" t="s">
        <v>4429</v>
      </c>
      <c r="Z474" s="93"/>
      <c r="AA474" s="16">
        <f>+VLOOKUP($Y474,Evento!$A$1:$F$128,2,FALSE)</f>
        <v>39</v>
      </c>
      <c r="AB474" s="93"/>
      <c r="AF474" s="93"/>
      <c r="AG474" s="93"/>
      <c r="AY474" s="101" t="s">
        <v>4671</v>
      </c>
      <c r="BB474" s="93"/>
      <c r="BC474" s="93">
        <v>12</v>
      </c>
      <c r="BD474" s="93"/>
      <c r="BE474" s="93"/>
      <c r="BF474" s="93"/>
      <c r="BG474" s="93"/>
      <c r="BH474" s="93"/>
      <c r="BI474" s="93"/>
      <c r="BJ474" s="93"/>
      <c r="BK474" s="93"/>
      <c r="BL474" s="93"/>
      <c r="BM474" s="93"/>
      <c r="BN474" s="93"/>
      <c r="BO474" s="93"/>
      <c r="BP474" s="93"/>
      <c r="BQ474" s="93"/>
      <c r="BR474" s="93"/>
      <c r="BS474" s="93"/>
      <c r="BT474" s="93"/>
      <c r="BU474" s="93"/>
      <c r="BV474" s="93"/>
      <c r="BW474" s="93"/>
      <c r="BX474" s="93"/>
      <c r="BY474" s="93"/>
      <c r="BZ474" s="93"/>
      <c r="CA474" s="93"/>
      <c r="CB474" s="93"/>
      <c r="CC474" s="93"/>
      <c r="CD474" s="93"/>
      <c r="CE474" s="93"/>
      <c r="CQ474" s="93"/>
      <c r="CS474" s="16"/>
    </row>
    <row r="475" spans="1:97" ht="13.5" customHeight="1" x14ac:dyDescent="0.2">
      <c r="B475" s="16" t="str">
        <f>MID(D475,5,2)</f>
        <v/>
      </c>
      <c r="C475" s="16">
        <v>2013</v>
      </c>
      <c r="E475" s="105"/>
      <c r="F475" s="93"/>
      <c r="G475" s="85">
        <v>1</v>
      </c>
      <c r="H475" s="85" t="s">
        <v>4463</v>
      </c>
      <c r="I475" s="16" t="s">
        <v>4285</v>
      </c>
      <c r="J475" s="16" t="str">
        <f>+VLOOKUP($I475,Responsable!$A$1:$F$128,2,FALSE)</f>
        <v>ana.alvarez@antioquia.gov.co</v>
      </c>
      <c r="K475" s="16" t="str">
        <f>+VLOOKUP($I475,Responsable!$A$1:$F$128,3,FALSE)</f>
        <v>3217707985-3136236780</v>
      </c>
      <c r="L475" s="16">
        <f>+VLOOKUP($I475,Responsable!$A$1:$F$128,4,FALSE)</f>
        <v>8862</v>
      </c>
      <c r="M475" s="93" t="s">
        <v>116</v>
      </c>
      <c r="N475" s="16" t="str">
        <f>+VLOOKUP($M475,Municipio!$A$1:$F$126,2,FALSE)</f>
        <v>05147</v>
      </c>
      <c r="O475" s="16" t="str">
        <f>+VLOOKUP($M475,Municipio!$A$1:$F$126,3,FALSE)</f>
        <v>Centro</v>
      </c>
      <c r="P475" s="16" t="str">
        <f>+VLOOKUP($M475,Municipio!$A$1:$F$126,4,FALSE)</f>
        <v>Z23</v>
      </c>
      <c r="Q475" s="16" t="str">
        <f>+VLOOKUP($M475,Municipio!$A$1:$F$126,5,FALSE)</f>
        <v>URABÁ</v>
      </c>
      <c r="R475" s="16" t="str">
        <f>+VLOOKUP($M475,Municipio!$A$1:$F$126,6,FALSE)</f>
        <v>R09</v>
      </c>
      <c r="T475" s="16" t="e">
        <f>+VLOOKUP($S475,Vereda!$A$1:$F$126,2,FALSE)</f>
        <v>#N/A</v>
      </c>
      <c r="U475" s="16" t="e">
        <f>+VLOOKUP($S475,Vereda!$A$1:$F$126,3,FALSE)</f>
        <v>#N/A</v>
      </c>
      <c r="Y475" s="16" t="s">
        <v>4429</v>
      </c>
      <c r="Z475" s="93"/>
      <c r="AA475" s="16">
        <f>+VLOOKUP($Y475,Evento!$A$1:$F$128,2,FALSE)</f>
        <v>39</v>
      </c>
      <c r="AB475" s="93"/>
      <c r="AF475" s="93"/>
      <c r="AG475" s="93"/>
      <c r="AY475" s="101" t="s">
        <v>4671</v>
      </c>
      <c r="BB475" s="93"/>
      <c r="BC475" s="93"/>
      <c r="BD475" s="93"/>
      <c r="BE475" s="93"/>
      <c r="BF475" s="93"/>
      <c r="BG475" s="93"/>
      <c r="BH475" s="93"/>
      <c r="BI475" s="93"/>
      <c r="BJ475" s="93"/>
      <c r="BK475" s="93"/>
      <c r="BL475" s="93"/>
      <c r="BM475" s="93"/>
      <c r="BN475" s="93"/>
      <c r="BO475" s="93"/>
      <c r="BP475" s="93"/>
      <c r="BQ475" s="93"/>
      <c r="BR475" s="93"/>
      <c r="BS475" s="93"/>
      <c r="BT475" s="93"/>
      <c r="BU475" s="93"/>
      <c r="BV475" s="93"/>
      <c r="BW475" s="93"/>
      <c r="BX475" s="93"/>
      <c r="BY475" s="93"/>
      <c r="BZ475" s="93"/>
      <c r="CA475" s="93"/>
      <c r="CB475" s="93"/>
      <c r="CC475" s="93"/>
      <c r="CD475" s="93"/>
      <c r="CE475" s="103"/>
      <c r="CQ475" s="103" t="s">
        <v>4973</v>
      </c>
      <c r="CS475" s="16"/>
    </row>
    <row r="476" spans="1:97" ht="13.5" customHeight="1" x14ac:dyDescent="0.2">
      <c r="A476" s="16" t="s">
        <v>4511</v>
      </c>
      <c r="B476" s="16" t="str">
        <f>MID(D476,5,2)</f>
        <v>09</v>
      </c>
      <c r="C476" s="16">
        <v>2013</v>
      </c>
      <c r="D476" s="16">
        <v>201309</v>
      </c>
      <c r="E476" s="105">
        <v>41520</v>
      </c>
      <c r="F476" s="93"/>
      <c r="G476" s="85">
        <v>1</v>
      </c>
      <c r="H476" s="85" t="s">
        <v>4463</v>
      </c>
      <c r="I476" s="16" t="s">
        <v>4285</v>
      </c>
      <c r="J476" s="16" t="str">
        <f>+VLOOKUP($I476,Responsable!$A$1:$F$128,2,FALSE)</f>
        <v>ana.alvarez@antioquia.gov.co</v>
      </c>
      <c r="K476" s="16" t="str">
        <f>+VLOOKUP($I476,Responsable!$A$1:$F$128,3,FALSE)</f>
        <v>3217707985-3136236780</v>
      </c>
      <c r="L476" s="16">
        <f>+VLOOKUP($I476,Responsable!$A$1:$F$128,4,FALSE)</f>
        <v>8862</v>
      </c>
      <c r="M476" s="93" t="s">
        <v>160</v>
      </c>
      <c r="N476" s="16" t="str">
        <f>+VLOOKUP($M476,Municipio!$A$1:$F$126,2,FALSE)</f>
        <v>05282</v>
      </c>
      <c r="O476" s="16" t="str">
        <f>+VLOOKUP($M476,Municipio!$A$1:$F$126,3,FALSE)</f>
        <v>Sinifaná</v>
      </c>
      <c r="P476" s="16" t="str">
        <f>+VLOOKUP($M476,Municipio!$A$1:$F$126,4,FALSE)</f>
        <v>Z19</v>
      </c>
      <c r="Q476" s="16" t="str">
        <f>+VLOOKUP($M476,Municipio!$A$1:$F$126,5,FALSE)</f>
        <v>SUROESTE</v>
      </c>
      <c r="R476" s="16" t="str">
        <f>+VLOOKUP($M476,Municipio!$A$1:$F$126,6,FALSE)</f>
        <v>R08</v>
      </c>
      <c r="T476" s="16" t="e">
        <f>+VLOOKUP($S476,Vereda!$A$1:$F$126,2,FALSE)</f>
        <v>#N/A</v>
      </c>
      <c r="U476" s="16" t="e">
        <f>+VLOOKUP($S476,Vereda!$A$1:$F$126,3,FALSE)</f>
        <v>#N/A</v>
      </c>
      <c r="Y476" s="16" t="s">
        <v>4429</v>
      </c>
      <c r="Z476" s="93"/>
      <c r="AA476" s="16">
        <f>+VLOOKUP($Y476,Evento!$A$1:$F$128,2,FALSE)</f>
        <v>39</v>
      </c>
      <c r="AB476" s="93"/>
      <c r="AF476" s="93"/>
      <c r="AG476" s="93"/>
      <c r="AY476" s="101">
        <v>201300360820</v>
      </c>
      <c r="BB476" s="93"/>
      <c r="BC476" s="93"/>
      <c r="BD476" s="93"/>
      <c r="BE476" s="93"/>
      <c r="BF476" s="93"/>
      <c r="BG476" s="93"/>
      <c r="BH476" s="93"/>
      <c r="BI476" s="93"/>
      <c r="BJ476" s="93">
        <v>108</v>
      </c>
      <c r="BK476" s="93"/>
      <c r="BL476" s="93"/>
      <c r="BM476" s="93"/>
      <c r="BN476" s="93"/>
      <c r="BO476" s="93"/>
      <c r="BP476" s="93"/>
      <c r="BQ476" s="93"/>
      <c r="BR476" s="93"/>
      <c r="BS476" s="93"/>
      <c r="BT476" s="93"/>
      <c r="BU476" s="93"/>
      <c r="BV476" s="93"/>
      <c r="BW476" s="93"/>
      <c r="BX476" s="93"/>
      <c r="BY476" s="93"/>
      <c r="BZ476" s="93"/>
      <c r="CA476" s="93"/>
      <c r="CB476" s="93"/>
      <c r="CC476" s="93"/>
      <c r="CD476" s="93"/>
      <c r="CE476" s="93"/>
      <c r="CQ476" s="93" t="s">
        <v>4974</v>
      </c>
      <c r="CS476" s="16"/>
    </row>
    <row r="477" spans="1:97" ht="13.5" customHeight="1" x14ac:dyDescent="0.2">
      <c r="A477" s="16" t="s">
        <v>4511</v>
      </c>
      <c r="B477" s="16" t="str">
        <f t="shared" si="7"/>
        <v>09</v>
      </c>
      <c r="C477" s="16">
        <v>2013</v>
      </c>
      <c r="D477" s="16">
        <v>201309</v>
      </c>
      <c r="E477" s="105">
        <v>41519</v>
      </c>
      <c r="F477" s="93"/>
      <c r="G477" s="85">
        <v>1</v>
      </c>
      <c r="H477" s="85" t="s">
        <v>4463</v>
      </c>
      <c r="I477" s="16" t="s">
        <v>4285</v>
      </c>
      <c r="J477" s="16" t="str">
        <f>+VLOOKUP($I477,Responsable!$A$1:$F$128,2,FALSE)</f>
        <v>ana.alvarez@antioquia.gov.co</v>
      </c>
      <c r="K477" s="16" t="str">
        <f>+VLOOKUP($I477,Responsable!$A$1:$F$128,3,FALSE)</f>
        <v>3217707985-3136236780</v>
      </c>
      <c r="L477" s="16">
        <f>+VLOOKUP($I477,Responsable!$A$1:$F$128,4,FALSE)</f>
        <v>8862</v>
      </c>
      <c r="M477" s="93" t="s">
        <v>216</v>
      </c>
      <c r="N477" s="16" t="str">
        <f>+VLOOKUP($M477,Municipio!$A$1:$F$126,2,FALSE)</f>
        <v>05483</v>
      </c>
      <c r="O477" s="16" t="str">
        <f>+VLOOKUP($M477,Municipio!$A$1:$F$126,3,FALSE)</f>
        <v>Páramo</v>
      </c>
      <c r="P477" s="16" t="str">
        <f>+VLOOKUP($M477,Municipio!$A$1:$F$126,4,FALSE)</f>
        <v>Z15</v>
      </c>
      <c r="Q477" s="16" t="str">
        <f>+VLOOKUP($M477,Municipio!$A$1:$F$126,5,FALSE)</f>
        <v>ORIENTE</v>
      </c>
      <c r="R477" s="16" t="str">
        <f>+VLOOKUP($M477,Municipio!$A$1:$F$126,6,FALSE)</f>
        <v>R07</v>
      </c>
      <c r="T477" s="16" t="e">
        <f>+VLOOKUP($S477,Vereda!$A$1:$F$126,2,FALSE)</f>
        <v>#N/A</v>
      </c>
      <c r="U477" s="16" t="e">
        <f>+VLOOKUP($S477,Vereda!$A$1:$F$126,3,FALSE)</f>
        <v>#N/A</v>
      </c>
      <c r="Y477" s="85" t="s">
        <v>360</v>
      </c>
      <c r="Z477" s="93" t="s">
        <v>4586</v>
      </c>
      <c r="AA477" s="16">
        <f>+VLOOKUP($Y477,Evento!$A$1:$F$128,2,FALSE)</f>
        <v>30</v>
      </c>
      <c r="AB477" s="93"/>
      <c r="AF477" s="93"/>
      <c r="AG477" s="93"/>
      <c r="AY477" s="101">
        <v>201300357783</v>
      </c>
      <c r="BB477" s="93"/>
      <c r="BC477" s="93"/>
      <c r="BD477" s="93"/>
      <c r="BE477" s="93"/>
      <c r="BF477" s="93"/>
      <c r="BG477" s="93"/>
      <c r="BH477" s="93"/>
      <c r="BI477" s="93"/>
      <c r="BJ477" s="93"/>
      <c r="BK477" s="93"/>
      <c r="BL477" s="93"/>
      <c r="BM477" s="93"/>
      <c r="BN477" s="93"/>
      <c r="BO477" s="93"/>
      <c r="BP477" s="93"/>
      <c r="BQ477" s="93"/>
      <c r="BR477" s="93"/>
      <c r="BS477" s="93"/>
      <c r="BT477" s="93"/>
      <c r="BU477" s="93"/>
      <c r="BV477" s="93"/>
      <c r="BW477" s="93"/>
      <c r="BX477" s="93"/>
      <c r="BY477" s="93"/>
      <c r="BZ477" s="93"/>
      <c r="CA477" s="93"/>
      <c r="CB477" s="93"/>
      <c r="CC477" s="93"/>
      <c r="CD477" s="93"/>
      <c r="CE477" s="93"/>
      <c r="CQ477" s="93"/>
      <c r="CS477" s="16"/>
    </row>
    <row r="478" spans="1:97" ht="13.5" customHeight="1" x14ac:dyDescent="0.2">
      <c r="B478" s="16" t="str">
        <f t="shared" si="7"/>
        <v/>
      </c>
      <c r="C478" s="16">
        <v>2013</v>
      </c>
      <c r="E478" s="105"/>
      <c r="F478" s="93"/>
      <c r="G478" s="85">
        <v>1</v>
      </c>
      <c r="H478" s="85" t="s">
        <v>4463</v>
      </c>
      <c r="I478" s="16" t="s">
        <v>4285</v>
      </c>
      <c r="J478" s="16" t="str">
        <f>+VLOOKUP($I478,Responsable!$A$1:$F$128,2,FALSE)</f>
        <v>ana.alvarez@antioquia.gov.co</v>
      </c>
      <c r="K478" s="16" t="str">
        <f>+VLOOKUP($I478,Responsable!$A$1:$F$128,3,FALSE)</f>
        <v>3217707985-3136236780</v>
      </c>
      <c r="L478" s="16">
        <f>+VLOOKUP($I478,Responsable!$A$1:$F$128,4,FALSE)</f>
        <v>8862</v>
      </c>
      <c r="M478" s="93" t="s">
        <v>310</v>
      </c>
      <c r="N478" s="16" t="str">
        <f>+VLOOKUP($M478,Municipio!$A$1:$F$126,2,FALSE)</f>
        <v>05873</v>
      </c>
      <c r="O478" s="16" t="str">
        <f>+VLOOKUP($M478,Municipio!$A$1:$F$126,3,FALSE)</f>
        <v>Atrato Medio</v>
      </c>
      <c r="P478" s="16" t="str">
        <f>+VLOOKUP($M478,Municipio!$A$1:$F$126,4,FALSE)</f>
        <v>Z25</v>
      </c>
      <c r="Q478" s="16" t="str">
        <f>+VLOOKUP($M478,Municipio!$A$1:$F$126,5,FALSE)</f>
        <v>URABÁ</v>
      </c>
      <c r="R478" s="16" t="str">
        <f>+VLOOKUP($M478,Municipio!$A$1:$F$126,6,FALSE)</f>
        <v>R09</v>
      </c>
      <c r="T478" s="16" t="e">
        <f>+VLOOKUP($S478,Vereda!$A$1:$F$126,2,FALSE)</f>
        <v>#N/A</v>
      </c>
      <c r="U478" s="16" t="e">
        <f>+VLOOKUP($S478,Vereda!$A$1:$F$126,3,FALSE)</f>
        <v>#N/A</v>
      </c>
      <c r="Y478" s="16" t="s">
        <v>348</v>
      </c>
      <c r="Z478" s="93" t="s">
        <v>4633</v>
      </c>
      <c r="AA478" s="16">
        <f>+VLOOKUP($Y478,Evento!$A$1:$F$128,2,FALSE)</f>
        <v>18</v>
      </c>
      <c r="AB478" s="93"/>
      <c r="AF478" s="93"/>
      <c r="AG478" s="93"/>
      <c r="AY478" s="101" t="s">
        <v>4671</v>
      </c>
      <c r="BB478" s="93">
        <v>12</v>
      </c>
      <c r="BC478" s="93"/>
      <c r="BD478" s="93"/>
      <c r="BE478" s="93">
        <v>15</v>
      </c>
      <c r="BF478" s="93"/>
      <c r="BG478" s="93">
        <v>15</v>
      </c>
      <c r="BH478" s="93"/>
      <c r="BI478" s="93"/>
      <c r="BJ478" s="93"/>
      <c r="BK478" s="93"/>
      <c r="BL478" s="93"/>
      <c r="BM478" s="93"/>
      <c r="BN478" s="93"/>
      <c r="BO478" s="93"/>
      <c r="BP478" s="93">
        <v>15</v>
      </c>
      <c r="BQ478" s="93"/>
      <c r="BR478" s="93"/>
      <c r="BS478" s="93"/>
      <c r="BT478" s="93"/>
      <c r="BU478" s="93"/>
      <c r="BV478" s="93"/>
      <c r="BW478" s="93"/>
      <c r="BX478" s="93"/>
      <c r="BY478" s="93"/>
      <c r="BZ478" s="93"/>
      <c r="CA478" s="93"/>
      <c r="CB478" s="93"/>
      <c r="CC478" s="93"/>
      <c r="CD478" s="93"/>
      <c r="CE478" s="93"/>
      <c r="CQ478" s="93" t="s">
        <v>4975</v>
      </c>
      <c r="CS478" s="16"/>
    </row>
    <row r="479" spans="1:97" ht="13.5" customHeight="1" x14ac:dyDescent="0.2">
      <c r="B479" s="16" t="str">
        <f t="shared" ref="B479:B495" si="8">MID(D479,5,2)</f>
        <v/>
      </c>
      <c r="C479" s="16">
        <v>2013</v>
      </c>
      <c r="E479" s="105"/>
      <c r="F479" s="93"/>
      <c r="G479" s="85">
        <v>1</v>
      </c>
      <c r="H479" s="85" t="s">
        <v>4463</v>
      </c>
      <c r="I479" s="16" t="s">
        <v>4285</v>
      </c>
      <c r="J479" s="16" t="str">
        <f>+VLOOKUP($I479,Responsable!$A$1:$F$128,2,FALSE)</f>
        <v>ana.alvarez@antioquia.gov.co</v>
      </c>
      <c r="K479" s="16" t="str">
        <f>+VLOOKUP($I479,Responsable!$A$1:$F$128,3,FALSE)</f>
        <v>3217707985-3136236780</v>
      </c>
      <c r="L479" s="16">
        <f>+VLOOKUP($I479,Responsable!$A$1:$F$128,4,FALSE)</f>
        <v>8862</v>
      </c>
      <c r="M479" s="93" t="s">
        <v>284</v>
      </c>
      <c r="N479" s="16" t="str">
        <f>+VLOOKUP($M479,Municipio!$A$1:$F$126,2,FALSE)</f>
        <v>05761</v>
      </c>
      <c r="O479" s="16" t="str">
        <f>+VLOOKUP($M479,Municipio!$A$1:$F$126,3,FALSE)</f>
        <v>Cauca Medio</v>
      </c>
      <c r="P479" s="16" t="str">
        <f>+VLOOKUP($M479,Municipio!$A$1:$F$126,4,FALSE)</f>
        <v>Z14</v>
      </c>
      <c r="Q479" s="16" t="str">
        <f>+VLOOKUP($M479,Municipio!$A$1:$F$126,5,FALSE)</f>
        <v>OCCIDENTE</v>
      </c>
      <c r="R479" s="16" t="str">
        <f>+VLOOKUP($M479,Municipio!$A$1:$F$126,6,FALSE)</f>
        <v>R06</v>
      </c>
      <c r="T479" s="16" t="e">
        <f>+VLOOKUP($S479,Vereda!$A$1:$F$126,2,FALSE)</f>
        <v>#N/A</v>
      </c>
      <c r="U479" s="16" t="e">
        <f>+VLOOKUP($S479,Vereda!$A$1:$F$126,3,FALSE)</f>
        <v>#N/A</v>
      </c>
      <c r="Y479" s="85" t="s">
        <v>360</v>
      </c>
      <c r="Z479" s="93" t="s">
        <v>360</v>
      </c>
      <c r="AA479" s="16">
        <f>+VLOOKUP($Y479,Evento!$A$1:$F$128,2,FALSE)</f>
        <v>30</v>
      </c>
      <c r="AB479" s="93"/>
      <c r="AF479" s="93"/>
      <c r="AG479" s="93"/>
      <c r="AY479" s="101"/>
      <c r="BB479" s="93"/>
      <c r="BC479" s="93"/>
      <c r="BD479" s="93"/>
      <c r="BE479" s="93"/>
      <c r="BF479" s="93"/>
      <c r="BG479" s="93"/>
      <c r="BH479" s="93"/>
      <c r="BI479" s="93"/>
      <c r="BJ479" s="93">
        <v>122</v>
      </c>
      <c r="BK479" s="93"/>
      <c r="BL479" s="93"/>
      <c r="BM479" s="93"/>
      <c r="BN479" s="93"/>
      <c r="BO479" s="93"/>
      <c r="BP479" s="93"/>
      <c r="BQ479" s="93"/>
      <c r="BR479" s="93"/>
      <c r="BS479" s="93"/>
      <c r="BT479" s="93"/>
      <c r="BU479" s="93"/>
      <c r="BV479" s="93"/>
      <c r="BW479" s="93"/>
      <c r="BX479" s="93"/>
      <c r="BY479" s="93"/>
      <c r="BZ479" s="93"/>
      <c r="CA479" s="93"/>
      <c r="CB479" s="93"/>
      <c r="CC479" s="93"/>
      <c r="CD479" s="93"/>
      <c r="CE479" s="93"/>
      <c r="CQ479" s="93" t="s">
        <v>4976</v>
      </c>
      <c r="CS479" s="16"/>
    </row>
    <row r="480" spans="1:97" ht="13.5" customHeight="1" x14ac:dyDescent="0.2">
      <c r="B480" s="16" t="str">
        <f t="shared" si="8"/>
        <v/>
      </c>
      <c r="C480" s="16">
        <v>2013</v>
      </c>
      <c r="E480" s="105"/>
      <c r="F480" s="93"/>
      <c r="G480" s="85">
        <v>1</v>
      </c>
      <c r="H480" s="85" t="s">
        <v>4463</v>
      </c>
      <c r="I480" s="16" t="s">
        <v>4285</v>
      </c>
      <c r="J480" s="16" t="str">
        <f>+VLOOKUP($I480,Responsable!$A$1:$F$128,2,FALSE)</f>
        <v>ana.alvarez@antioquia.gov.co</v>
      </c>
      <c r="K480" s="16" t="str">
        <f>+VLOOKUP($I480,Responsable!$A$1:$F$128,3,FALSE)</f>
        <v>3217707985-3136236780</v>
      </c>
      <c r="L480" s="16">
        <f>+VLOOKUP($I480,Responsable!$A$1:$F$128,4,FALSE)</f>
        <v>8862</v>
      </c>
      <c r="M480" s="93" t="s">
        <v>18</v>
      </c>
      <c r="N480" s="16" t="str">
        <f>+VLOOKUP($M480,Municipio!$A$1:$F$126,2,FALSE)</f>
        <v>05021</v>
      </c>
      <c r="O480" s="16" t="str">
        <f>+VLOOKUP($M480,Municipio!$A$1:$F$126,3,FALSE)</f>
        <v>Embalses</v>
      </c>
      <c r="P480" s="16" t="str">
        <f>+VLOOKUP($M480,Municipio!$A$1:$F$126,4,FALSE)</f>
        <v>Z16</v>
      </c>
      <c r="Q480" s="16" t="str">
        <f>+VLOOKUP($M480,Municipio!$A$1:$F$126,5,FALSE)</f>
        <v>ORIENTE</v>
      </c>
      <c r="R480" s="16" t="str">
        <f>+VLOOKUP($M480,Municipio!$A$1:$F$126,6,FALSE)</f>
        <v>R07</v>
      </c>
      <c r="T480" s="16" t="e">
        <f>+VLOOKUP($S480,Vereda!$A$1:$F$126,2,FALSE)</f>
        <v>#N/A</v>
      </c>
      <c r="U480" s="16" t="e">
        <f>+VLOOKUP($S480,Vereda!$A$1:$F$126,3,FALSE)</f>
        <v>#N/A</v>
      </c>
      <c r="Y480" s="16" t="s">
        <v>4429</v>
      </c>
      <c r="Z480" s="93"/>
      <c r="AA480" s="16">
        <f>+VLOOKUP($Y480,Evento!$A$1:$F$128,2,FALSE)</f>
        <v>39</v>
      </c>
      <c r="AB480" s="93"/>
      <c r="AF480" s="93"/>
      <c r="AG480" s="93"/>
      <c r="AY480" s="101"/>
      <c r="BB480" s="93"/>
      <c r="BC480" s="93"/>
      <c r="BD480" s="93"/>
      <c r="BE480" s="93"/>
      <c r="BF480" s="93"/>
      <c r="BG480" s="93"/>
      <c r="BH480" s="93"/>
      <c r="BI480" s="93"/>
      <c r="BJ480" s="93"/>
      <c r="BK480" s="93"/>
      <c r="BL480" s="93"/>
      <c r="BM480" s="93"/>
      <c r="BN480" s="93"/>
      <c r="BO480" s="93"/>
      <c r="BP480" s="93"/>
      <c r="BQ480" s="93"/>
      <c r="BR480" s="93"/>
      <c r="BS480" s="93"/>
      <c r="BT480" s="93"/>
      <c r="BU480" s="93"/>
      <c r="BV480" s="93"/>
      <c r="BW480" s="93"/>
      <c r="BX480" s="93"/>
      <c r="BY480" s="93"/>
      <c r="BZ480" s="93"/>
      <c r="CA480" s="93"/>
      <c r="CB480" s="93"/>
      <c r="CC480" s="93"/>
      <c r="CD480" s="93"/>
      <c r="CE480" s="93"/>
      <c r="CQ480" s="93"/>
      <c r="CS480" s="16"/>
    </row>
    <row r="481" spans="1:97" ht="13.5" customHeight="1" x14ac:dyDescent="0.2">
      <c r="B481" s="16" t="str">
        <f t="shared" si="8"/>
        <v/>
      </c>
      <c r="C481" s="16">
        <v>2013</v>
      </c>
      <c r="E481" s="105"/>
      <c r="F481" s="108">
        <v>41459</v>
      </c>
      <c r="G481" s="85">
        <v>1</v>
      </c>
      <c r="H481" s="85" t="s">
        <v>4463</v>
      </c>
      <c r="I481" s="16" t="s">
        <v>4285</v>
      </c>
      <c r="J481" s="16" t="str">
        <f>+VLOOKUP($I481,Responsable!$A$1:$F$128,2,FALSE)</f>
        <v>ana.alvarez@antioquia.gov.co</v>
      </c>
      <c r="K481" s="16" t="str">
        <f>+VLOOKUP($I481,Responsable!$A$1:$F$128,3,FALSE)</f>
        <v>3217707985-3136236780</v>
      </c>
      <c r="L481" s="16">
        <f>+VLOOKUP($I481,Responsable!$A$1:$F$128,4,FALSE)</f>
        <v>8862</v>
      </c>
      <c r="M481" s="93" t="s">
        <v>120</v>
      </c>
      <c r="N481" s="16" t="str">
        <f>+VLOOKUP($M481,Municipio!$A$1:$F$126,2,FALSE)</f>
        <v>05154</v>
      </c>
      <c r="O481" s="16" t="str">
        <f>+VLOOKUP($M481,Municipio!$A$1:$F$126,3,FALSE)</f>
        <v>Bajo Cauca</v>
      </c>
      <c r="P481" s="16" t="str">
        <f>+VLOOKUP($M481,Municipio!$A$1:$F$126,4,FALSE)</f>
        <v>Z04</v>
      </c>
      <c r="Q481" s="16" t="str">
        <f>+VLOOKUP($M481,Municipio!$A$1:$F$126,5,FALSE)</f>
        <v>BAJO CAUCA</v>
      </c>
      <c r="R481" s="16" t="str">
        <f>+VLOOKUP($M481,Municipio!$A$1:$F$126,6,FALSE)</f>
        <v>R02</v>
      </c>
      <c r="T481" s="16" t="e">
        <f>+VLOOKUP($S481,Vereda!$A$1:$F$126,2,FALSE)</f>
        <v>#N/A</v>
      </c>
      <c r="U481" s="16" t="e">
        <f>+VLOOKUP($S481,Vereda!$A$1:$F$126,3,FALSE)</f>
        <v>#N/A</v>
      </c>
      <c r="Y481" s="16" t="s">
        <v>348</v>
      </c>
      <c r="Z481" s="93" t="s">
        <v>4544</v>
      </c>
      <c r="AA481" s="16">
        <f>+VLOOKUP($Y481,Evento!$A$1:$F$128,2,FALSE)</f>
        <v>18</v>
      </c>
      <c r="AB481" s="93"/>
      <c r="AF481" s="93"/>
      <c r="AG481" s="93"/>
      <c r="AY481" s="101" t="s">
        <v>4671</v>
      </c>
      <c r="BB481" s="93"/>
      <c r="BC481" s="93"/>
      <c r="BD481" s="93"/>
      <c r="BE481" s="93"/>
      <c r="BF481" s="93">
        <v>15</v>
      </c>
      <c r="BG481" s="93">
        <v>15</v>
      </c>
      <c r="BH481" s="93"/>
      <c r="BI481" s="93"/>
      <c r="BJ481" s="93"/>
      <c r="BK481" s="93"/>
      <c r="BL481" s="93">
        <v>100</v>
      </c>
      <c r="BM481" s="93"/>
      <c r="BN481" s="93"/>
      <c r="BO481" s="93"/>
      <c r="BP481" s="93"/>
      <c r="BQ481" s="93"/>
      <c r="BR481" s="93">
        <v>900</v>
      </c>
      <c r="BS481" s="93"/>
      <c r="BT481" s="93">
        <v>1</v>
      </c>
      <c r="BU481" s="93"/>
      <c r="BV481" s="93"/>
      <c r="BW481" s="93"/>
      <c r="BX481" s="93"/>
      <c r="BY481" s="93"/>
      <c r="BZ481" s="93"/>
      <c r="CA481" s="93"/>
      <c r="CB481" s="93"/>
      <c r="CC481" s="93"/>
      <c r="CD481" s="93"/>
      <c r="CE481" s="93"/>
      <c r="CQ481" s="93" t="s">
        <v>4977</v>
      </c>
      <c r="CS481" s="16"/>
    </row>
    <row r="482" spans="1:97" ht="13.5" customHeight="1" x14ac:dyDescent="0.2">
      <c r="A482" s="16" t="s">
        <v>4511</v>
      </c>
      <c r="B482" s="16" t="str">
        <f t="shared" si="8"/>
        <v>09</v>
      </c>
      <c r="C482" s="16">
        <v>2013</v>
      </c>
      <c r="D482" s="16">
        <v>201309</v>
      </c>
      <c r="E482" s="105">
        <v>41536</v>
      </c>
      <c r="F482" s="93"/>
      <c r="G482" s="85">
        <v>1</v>
      </c>
      <c r="H482" s="85" t="s">
        <v>4463</v>
      </c>
      <c r="I482" s="16" t="s">
        <v>4285</v>
      </c>
      <c r="J482" s="16" t="str">
        <f>+VLOOKUP($I482,Responsable!$A$1:$F$128,2,FALSE)</f>
        <v>ana.alvarez@antioquia.gov.co</v>
      </c>
      <c r="K482" s="16" t="str">
        <f>+VLOOKUP($I482,Responsable!$A$1:$F$128,3,FALSE)</f>
        <v>3217707985-3136236780</v>
      </c>
      <c r="L482" s="16">
        <f>+VLOOKUP($I482,Responsable!$A$1:$F$128,4,FALSE)</f>
        <v>8862</v>
      </c>
      <c r="M482" s="93" t="s">
        <v>306</v>
      </c>
      <c r="N482" s="16" t="str">
        <f>+VLOOKUP($M482,Municipio!$A$1:$F$126,2,FALSE)</f>
        <v>05858</v>
      </c>
      <c r="O482" s="16" t="str">
        <f>+VLOOKUP($M482,Municipio!$A$1:$F$126,3,FALSE)</f>
        <v>Meseta</v>
      </c>
      <c r="P482" s="16" t="str">
        <f>+VLOOKUP($M482,Municipio!$A$1:$F$126,4,FALSE)</f>
        <v>Z07</v>
      </c>
      <c r="Q482" s="16" t="str">
        <f>+VLOOKUP($M482,Municipio!$A$1:$F$126,5,FALSE)</f>
        <v>NORDESTE</v>
      </c>
      <c r="R482" s="16" t="str">
        <f>+VLOOKUP($M482,Municipio!$A$1:$F$126,6,FALSE)</f>
        <v>R04</v>
      </c>
      <c r="T482" s="16" t="e">
        <f>+VLOOKUP($S482,Vereda!$A$1:$F$126,2,FALSE)</f>
        <v>#N/A</v>
      </c>
      <c r="U482" s="16" t="e">
        <f>+VLOOKUP($S482,Vereda!$A$1:$F$126,3,FALSE)</f>
        <v>#N/A</v>
      </c>
      <c r="Y482" s="16" t="s">
        <v>348</v>
      </c>
      <c r="Z482" s="93" t="s">
        <v>4544</v>
      </c>
      <c r="AA482" s="16">
        <f>+VLOOKUP($Y482,Evento!$A$1:$F$128,2,FALSE)</f>
        <v>18</v>
      </c>
      <c r="AB482" s="93">
        <v>135</v>
      </c>
      <c r="AF482" s="93">
        <v>45</v>
      </c>
      <c r="AG482" s="93"/>
      <c r="AY482" s="104" t="s">
        <v>4978</v>
      </c>
      <c r="BB482" s="93"/>
      <c r="BC482" s="93">
        <v>50</v>
      </c>
      <c r="BD482" s="93"/>
      <c r="BE482" s="93">
        <v>30</v>
      </c>
      <c r="BF482" s="93">
        <v>50</v>
      </c>
      <c r="BG482" s="93"/>
      <c r="BH482" s="93"/>
      <c r="BI482" s="93"/>
      <c r="BJ482" s="93"/>
      <c r="BK482" s="93"/>
      <c r="BL482" s="93">
        <v>110</v>
      </c>
      <c r="BM482" s="93"/>
      <c r="BN482" s="93"/>
      <c r="BO482" s="93"/>
      <c r="BP482" s="93"/>
      <c r="BQ482" s="93"/>
      <c r="BR482" s="93"/>
      <c r="BS482" s="93"/>
      <c r="BT482" s="93"/>
      <c r="BU482" s="93"/>
      <c r="BV482" s="93"/>
      <c r="BW482" s="93"/>
      <c r="BX482" s="93"/>
      <c r="BY482" s="93"/>
      <c r="BZ482" s="93"/>
      <c r="CA482" s="93"/>
      <c r="CB482" s="93"/>
      <c r="CC482" s="93"/>
      <c r="CD482" s="93"/>
      <c r="CE482" s="93"/>
      <c r="CQ482" s="93" t="s">
        <v>4979</v>
      </c>
      <c r="CS482" s="16"/>
    </row>
    <row r="483" spans="1:97" ht="13.5" customHeight="1" x14ac:dyDescent="0.2">
      <c r="A483" s="16" t="s">
        <v>4511</v>
      </c>
      <c r="B483" s="16" t="str">
        <f t="shared" si="8"/>
        <v>09</v>
      </c>
      <c r="C483" s="16">
        <v>2013</v>
      </c>
      <c r="D483" s="16">
        <v>201309</v>
      </c>
      <c r="E483" s="105">
        <v>41540</v>
      </c>
      <c r="F483" s="93"/>
      <c r="G483" s="85">
        <v>1</v>
      </c>
      <c r="H483" s="85" t="s">
        <v>4463</v>
      </c>
      <c r="I483" s="16" t="s">
        <v>4285</v>
      </c>
      <c r="J483" s="16" t="str">
        <f>+VLOOKUP($I483,Responsable!$A$1:$F$128,2,FALSE)</f>
        <v>ana.alvarez@antioquia.gov.co</v>
      </c>
      <c r="K483" s="16" t="str">
        <f>+VLOOKUP($I483,Responsable!$A$1:$F$128,3,FALSE)</f>
        <v>3217707985-3136236780</v>
      </c>
      <c r="L483" s="16">
        <f>+VLOOKUP($I483,Responsable!$A$1:$F$128,4,FALSE)</f>
        <v>8862</v>
      </c>
      <c r="M483" s="93" t="s">
        <v>302</v>
      </c>
      <c r="N483" s="16" t="str">
        <f>+VLOOKUP($M483,Municipio!$A$1:$F$126,2,FALSE)</f>
        <v>05854</v>
      </c>
      <c r="O483" s="16" t="str">
        <f>+VLOOKUP($M483,Municipio!$A$1:$F$126,3,FALSE)</f>
        <v>Vertiente Chorros Blancos</v>
      </c>
      <c r="P483" s="16" t="str">
        <f>+VLOOKUP($M483,Municipio!$A$1:$F$126,4,FALSE)</f>
        <v>Z10</v>
      </c>
      <c r="Q483" s="16" t="str">
        <f>+VLOOKUP($M483,Municipio!$A$1:$F$126,5,FALSE)</f>
        <v>NORTE</v>
      </c>
      <c r="R483" s="16" t="str">
        <f>+VLOOKUP($M483,Municipio!$A$1:$F$126,6,FALSE)</f>
        <v>R05</v>
      </c>
      <c r="T483" s="16" t="e">
        <f>+VLOOKUP($S483,Vereda!$A$1:$F$126,2,FALSE)</f>
        <v>#N/A</v>
      </c>
      <c r="U483" s="16" t="e">
        <f>+VLOOKUP($S483,Vereda!$A$1:$F$126,3,FALSE)</f>
        <v>#N/A</v>
      </c>
      <c r="Y483" s="16" t="s">
        <v>4429</v>
      </c>
      <c r="Z483" s="93"/>
      <c r="AA483" s="16">
        <f>+VLOOKUP($Y483,Evento!$A$1:$F$128,2,FALSE)</f>
        <v>39</v>
      </c>
      <c r="AB483" s="93"/>
      <c r="AF483" s="93"/>
      <c r="AG483" s="93"/>
      <c r="AY483" s="101">
        <v>201300392691</v>
      </c>
      <c r="BB483" s="93"/>
      <c r="BC483" s="93"/>
      <c r="BD483" s="93"/>
      <c r="BE483" s="93"/>
      <c r="BF483" s="93"/>
      <c r="BG483" s="93"/>
      <c r="BH483" s="93"/>
      <c r="BI483" s="93"/>
      <c r="BJ483" s="93"/>
      <c r="BK483" s="93"/>
      <c r="BL483" s="93">
        <v>165</v>
      </c>
      <c r="BM483" s="93"/>
      <c r="BN483" s="93"/>
      <c r="BO483" s="93"/>
      <c r="BP483" s="93"/>
      <c r="BQ483" s="93"/>
      <c r="BR483" s="93"/>
      <c r="BS483" s="93"/>
      <c r="BT483" s="93"/>
      <c r="BU483" s="93"/>
      <c r="BV483" s="93"/>
      <c r="BW483" s="93"/>
      <c r="BX483" s="93"/>
      <c r="BY483" s="93"/>
      <c r="BZ483" s="93"/>
      <c r="CA483" s="93"/>
      <c r="CB483" s="93"/>
      <c r="CC483" s="93"/>
      <c r="CD483" s="93"/>
      <c r="CE483" s="93"/>
      <c r="CQ483" s="93" t="s">
        <v>4980</v>
      </c>
      <c r="CS483" s="16"/>
    </row>
    <row r="484" spans="1:97" ht="13.5" customHeight="1" x14ac:dyDescent="0.2">
      <c r="A484" s="16" t="s">
        <v>4514</v>
      </c>
      <c r="B484" s="16" t="str">
        <f t="shared" si="8"/>
        <v>12</v>
      </c>
      <c r="C484" s="16">
        <v>2013</v>
      </c>
      <c r="D484" s="16">
        <v>201312</v>
      </c>
      <c r="E484" s="105">
        <v>41624</v>
      </c>
      <c r="F484" s="93" t="s">
        <v>5001</v>
      </c>
      <c r="G484" s="85">
        <v>1</v>
      </c>
      <c r="H484" s="85" t="s">
        <v>4463</v>
      </c>
      <c r="I484" s="16" t="s">
        <v>4285</v>
      </c>
      <c r="J484" s="16" t="str">
        <f>+VLOOKUP($I484,Responsable!$A$1:$F$128,2,FALSE)</f>
        <v>ana.alvarez@antioquia.gov.co</v>
      </c>
      <c r="K484" s="16" t="str">
        <f>+VLOOKUP($I484,Responsable!$A$1:$F$128,3,FALSE)</f>
        <v>3217707985-3136236780</v>
      </c>
      <c r="L484" s="16">
        <f>+VLOOKUP($I484,Responsable!$A$1:$F$128,4,FALSE)</f>
        <v>8862</v>
      </c>
      <c r="M484" s="93" t="s">
        <v>222</v>
      </c>
      <c r="N484" s="16" t="str">
        <f>+VLOOKUP($M484,Municipio!$A$1:$F$126,2,FALSE)</f>
        <v>05501</v>
      </c>
      <c r="O484" s="16" t="str">
        <f>+VLOOKUP($M484,Municipio!$A$1:$F$126,3,FALSE)</f>
        <v>Cauca Medio</v>
      </c>
      <c r="P484" s="16" t="str">
        <f>+VLOOKUP($M484,Municipio!$A$1:$F$126,4,FALSE)</f>
        <v>Z14</v>
      </c>
      <c r="Q484" s="16" t="str">
        <f>+VLOOKUP($M484,Municipio!$A$1:$F$126,5,FALSE)</f>
        <v>OCCIDENTE</v>
      </c>
      <c r="R484" s="16" t="str">
        <f>+VLOOKUP($M484,Municipio!$A$1:$F$126,6,FALSE)</f>
        <v>R06</v>
      </c>
      <c r="T484" s="16" t="e">
        <f>+VLOOKUP($S484,Vereda!$A$1:$F$126,2,FALSE)</f>
        <v>#N/A</v>
      </c>
      <c r="U484" s="16" t="e">
        <f>+VLOOKUP($S484,Vereda!$A$1:$F$126,3,FALSE)</f>
        <v>#N/A</v>
      </c>
      <c r="Y484" s="16" t="s">
        <v>4429</v>
      </c>
      <c r="Z484" s="93"/>
      <c r="AA484" s="16">
        <f>+VLOOKUP($Y484,Evento!$A$1:$F$128,2,FALSE)</f>
        <v>39</v>
      </c>
      <c r="AB484" s="93"/>
      <c r="AF484" s="93"/>
      <c r="AG484" s="93"/>
      <c r="AY484" s="101">
        <v>201300532256</v>
      </c>
      <c r="BB484" s="93"/>
      <c r="BC484" s="93"/>
      <c r="BD484" s="93"/>
      <c r="BE484" s="93"/>
      <c r="BF484" s="93"/>
      <c r="BG484" s="93"/>
      <c r="BH484" s="93"/>
      <c r="BI484" s="93"/>
      <c r="BJ484" s="93"/>
      <c r="BK484" s="93"/>
      <c r="BL484" s="93"/>
      <c r="BM484" s="93"/>
      <c r="BN484" s="93"/>
      <c r="BO484" s="93"/>
      <c r="BP484" s="93"/>
      <c r="BQ484" s="93"/>
      <c r="BR484" s="93"/>
      <c r="BS484" s="93"/>
      <c r="BT484" s="93"/>
      <c r="BU484" s="93"/>
      <c r="BV484" s="93"/>
      <c r="BW484" s="93"/>
      <c r="BX484" s="93"/>
      <c r="BY484" s="93"/>
      <c r="BZ484" s="93"/>
      <c r="CA484" s="93"/>
      <c r="CB484" s="93"/>
      <c r="CC484" s="93"/>
      <c r="CD484" s="93"/>
      <c r="CE484" s="93"/>
      <c r="CQ484" s="93" t="s">
        <v>4981</v>
      </c>
      <c r="CS484" s="16"/>
    </row>
    <row r="485" spans="1:97" ht="13.5" customHeight="1" x14ac:dyDescent="0.2">
      <c r="A485" s="16" t="s">
        <v>4513</v>
      </c>
      <c r="B485" s="16" t="str">
        <f t="shared" si="8"/>
        <v>11</v>
      </c>
      <c r="C485" s="16">
        <v>2013</v>
      </c>
      <c r="D485" s="16">
        <v>201311</v>
      </c>
      <c r="E485" s="105">
        <v>41606</v>
      </c>
      <c r="F485" s="93"/>
      <c r="G485" s="85">
        <v>1</v>
      </c>
      <c r="H485" s="85" t="s">
        <v>4463</v>
      </c>
      <c r="I485" s="16" t="s">
        <v>4285</v>
      </c>
      <c r="J485" s="16" t="str">
        <f>+VLOOKUP($I485,Responsable!$A$1:$F$128,2,FALSE)</f>
        <v>ana.alvarez@antioquia.gov.co</v>
      </c>
      <c r="K485" s="16" t="str">
        <f>+VLOOKUP($I485,Responsable!$A$1:$F$128,3,FALSE)</f>
        <v>3217707985-3136236780</v>
      </c>
      <c r="L485" s="16">
        <f>+VLOOKUP($I485,Responsable!$A$1:$F$128,4,FALSE)</f>
        <v>8862</v>
      </c>
      <c r="M485" s="93" t="s">
        <v>6</v>
      </c>
      <c r="N485" s="16" t="str">
        <f>+VLOOKUP($M485,Municipio!$A$1:$F$126,2,FALSE)</f>
        <v>05002</v>
      </c>
      <c r="O485" s="16" t="str">
        <f>+VLOOKUP($M485,Municipio!$A$1:$F$126,3,FALSE)</f>
        <v>Páramo</v>
      </c>
      <c r="P485" s="16" t="str">
        <f>+VLOOKUP($M485,Municipio!$A$1:$F$126,4,FALSE)</f>
        <v>Z15</v>
      </c>
      <c r="Q485" s="16" t="str">
        <f>+VLOOKUP($M485,Municipio!$A$1:$F$126,5,FALSE)</f>
        <v>ORIENTE</v>
      </c>
      <c r="R485" s="16" t="str">
        <f>+VLOOKUP($M485,Municipio!$A$1:$F$126,6,FALSE)</f>
        <v>R07</v>
      </c>
      <c r="T485" s="16" t="e">
        <f>+VLOOKUP($S485,Vereda!$A$1:$F$126,2,FALSE)</f>
        <v>#N/A</v>
      </c>
      <c r="U485" s="16" t="e">
        <f>+VLOOKUP($S485,Vereda!$A$1:$F$126,3,FALSE)</f>
        <v>#N/A</v>
      </c>
      <c r="Y485" s="16" t="s">
        <v>349</v>
      </c>
      <c r="Z485" s="93" t="s">
        <v>349</v>
      </c>
      <c r="AA485" s="16">
        <f>+VLOOKUP($Y485,Evento!$A$1:$F$128,2,FALSE)</f>
        <v>19</v>
      </c>
      <c r="AB485" s="93"/>
      <c r="AF485" s="93"/>
      <c r="AG485" s="93"/>
      <c r="AY485" s="101" t="s">
        <v>4671</v>
      </c>
      <c r="BB485" s="93"/>
      <c r="BC485" s="93"/>
      <c r="BD485" s="93"/>
      <c r="BE485" s="93"/>
      <c r="BF485" s="93"/>
      <c r="BG485" s="93"/>
      <c r="BH485" s="93"/>
      <c r="BI485" s="93"/>
      <c r="BJ485" s="93"/>
      <c r="BK485" s="93"/>
      <c r="BL485" s="93"/>
      <c r="BM485" s="93"/>
      <c r="BN485" s="93"/>
      <c r="BO485" s="93"/>
      <c r="BP485" s="93"/>
      <c r="BQ485" s="93"/>
      <c r="BR485" s="93"/>
      <c r="BS485" s="93"/>
      <c r="BT485" s="93"/>
      <c r="BU485" s="93"/>
      <c r="BV485" s="93"/>
      <c r="BW485" s="93"/>
      <c r="BX485" s="93"/>
      <c r="BY485" s="93"/>
      <c r="BZ485" s="93"/>
      <c r="CA485" s="93"/>
      <c r="CB485" s="93"/>
      <c r="CC485" s="93"/>
      <c r="CD485" s="93"/>
      <c r="CE485" s="93"/>
      <c r="CQ485" s="93" t="s">
        <v>4982</v>
      </c>
      <c r="CS485" s="16"/>
    </row>
    <row r="486" spans="1:97" ht="13.5" customHeight="1" x14ac:dyDescent="0.2">
      <c r="A486" s="16" t="s">
        <v>4513</v>
      </c>
      <c r="B486" s="16" t="str">
        <f t="shared" si="8"/>
        <v>11</v>
      </c>
      <c r="C486" s="16">
        <v>2013</v>
      </c>
      <c r="D486" s="16">
        <v>201311</v>
      </c>
      <c r="E486" s="105">
        <v>41596</v>
      </c>
      <c r="F486" s="93"/>
      <c r="G486" s="85">
        <v>1</v>
      </c>
      <c r="H486" s="85" t="s">
        <v>4463</v>
      </c>
      <c r="I486" s="16" t="s">
        <v>4285</v>
      </c>
      <c r="J486" s="16" t="str">
        <f>+VLOOKUP($I486,Responsable!$A$1:$F$128,2,FALSE)</f>
        <v>ana.alvarez@antioquia.gov.co</v>
      </c>
      <c r="K486" s="16" t="str">
        <f>+VLOOKUP($I486,Responsable!$A$1:$F$128,3,FALSE)</f>
        <v>3217707985-3136236780</v>
      </c>
      <c r="L486" s="16">
        <f>+VLOOKUP($I486,Responsable!$A$1:$F$128,4,FALSE)</f>
        <v>8862</v>
      </c>
      <c r="M486" s="93" t="s">
        <v>104</v>
      </c>
      <c r="N486" s="16" t="str">
        <f>+VLOOKUP($M486,Municipio!$A$1:$F$126,2,FALSE)</f>
        <v>05138</v>
      </c>
      <c r="O486" s="16" t="str">
        <f>+VLOOKUP($M486,Municipio!$A$1:$F$126,3,FALSE)</f>
        <v>Cuenca del Río Sucio</v>
      </c>
      <c r="P486" s="16" t="str">
        <f>+VLOOKUP($M486,Municipio!$A$1:$F$126,4,FALSE)</f>
        <v>Z13</v>
      </c>
      <c r="Q486" s="16" t="str">
        <f>+VLOOKUP($M486,Municipio!$A$1:$F$126,5,FALSE)</f>
        <v>OCCIDENTE</v>
      </c>
      <c r="R486" s="16" t="str">
        <f>+VLOOKUP($M486,Municipio!$A$1:$F$126,6,FALSE)</f>
        <v>R06</v>
      </c>
      <c r="T486" s="16" t="e">
        <f>+VLOOKUP($S486,Vereda!$A$1:$F$126,2,FALSE)</f>
        <v>#N/A</v>
      </c>
      <c r="U486" s="16" t="e">
        <f>+VLOOKUP($S486,Vereda!$A$1:$F$126,3,FALSE)</f>
        <v>#N/A</v>
      </c>
      <c r="Y486" s="85" t="s">
        <v>4531</v>
      </c>
      <c r="Z486" s="93" t="s">
        <v>4535</v>
      </c>
      <c r="AA486" s="16">
        <f>+VLOOKUP($Y486,Evento!$A$1:$F$128,2,FALSE)</f>
        <v>15</v>
      </c>
      <c r="AB486" s="93"/>
      <c r="AF486" s="93"/>
      <c r="AG486" s="93"/>
      <c r="AY486" s="101" t="s">
        <v>4671</v>
      </c>
      <c r="BB486" s="93"/>
      <c r="BC486" s="93"/>
      <c r="BD486" s="93"/>
      <c r="BE486" s="93"/>
      <c r="BF486" s="93"/>
      <c r="BG486" s="93"/>
      <c r="BH486" s="93"/>
      <c r="BI486" s="93"/>
      <c r="BJ486" s="93"/>
      <c r="BK486" s="93"/>
      <c r="BL486" s="93"/>
      <c r="BM486" s="93"/>
      <c r="BN486" s="93"/>
      <c r="BO486" s="93"/>
      <c r="BP486" s="93"/>
      <c r="BQ486" s="93"/>
      <c r="BR486" s="93" t="s">
        <v>4983</v>
      </c>
      <c r="BS486" s="93"/>
      <c r="BT486" s="93"/>
      <c r="BU486" s="93"/>
      <c r="BV486" s="93"/>
      <c r="BW486" s="93"/>
      <c r="BX486" s="93"/>
      <c r="BY486" s="93"/>
      <c r="BZ486" s="93"/>
      <c r="CA486" s="93"/>
      <c r="CB486" s="93"/>
      <c r="CC486" s="93"/>
      <c r="CD486" s="93"/>
      <c r="CE486" s="93"/>
      <c r="CQ486" s="93" t="s">
        <v>4984</v>
      </c>
      <c r="CS486" s="16"/>
    </row>
    <row r="487" spans="1:97" ht="13.5" customHeight="1" x14ac:dyDescent="0.2">
      <c r="A487" s="16" t="s">
        <v>4513</v>
      </c>
      <c r="B487" s="16" t="str">
        <f t="shared" si="8"/>
        <v>11</v>
      </c>
      <c r="C487" s="16">
        <v>2013</v>
      </c>
      <c r="D487" s="16">
        <v>201311</v>
      </c>
      <c r="E487" s="105">
        <v>41596</v>
      </c>
      <c r="F487" s="108">
        <v>41360</v>
      </c>
      <c r="G487" s="85">
        <v>1</v>
      </c>
      <c r="H487" s="85" t="s">
        <v>4463</v>
      </c>
      <c r="I487" s="16" t="s">
        <v>4285</v>
      </c>
      <c r="J487" s="16" t="str">
        <f>+VLOOKUP($I487,Responsable!$A$1:$F$128,2,FALSE)</f>
        <v>ana.alvarez@antioquia.gov.co</v>
      </c>
      <c r="K487" s="16" t="str">
        <f>+VLOOKUP($I487,Responsable!$A$1:$F$128,3,FALSE)</f>
        <v>3217707985-3136236780</v>
      </c>
      <c r="L487" s="16">
        <f>+VLOOKUP($I487,Responsable!$A$1:$F$128,4,FALSE)</f>
        <v>8862</v>
      </c>
      <c r="M487" s="93" t="s">
        <v>104</v>
      </c>
      <c r="N487" s="16" t="str">
        <f>+VLOOKUP($M487,Municipio!$A$1:$F$126,2,FALSE)</f>
        <v>05138</v>
      </c>
      <c r="O487" s="16" t="str">
        <f>+VLOOKUP($M487,Municipio!$A$1:$F$126,3,FALSE)</f>
        <v>Cuenca del Río Sucio</v>
      </c>
      <c r="P487" s="16" t="str">
        <f>+VLOOKUP($M487,Municipio!$A$1:$F$126,4,FALSE)</f>
        <v>Z13</v>
      </c>
      <c r="Q487" s="16" t="str">
        <f>+VLOOKUP($M487,Municipio!$A$1:$F$126,5,FALSE)</f>
        <v>OCCIDENTE</v>
      </c>
      <c r="R487" s="16" t="str">
        <f>+VLOOKUP($M487,Municipio!$A$1:$F$126,6,FALSE)</f>
        <v>R06</v>
      </c>
      <c r="T487" s="16" t="e">
        <f>+VLOOKUP($S487,Vereda!$A$1:$F$126,2,FALSE)</f>
        <v>#N/A</v>
      </c>
      <c r="U487" s="16" t="e">
        <f>+VLOOKUP($S487,Vereda!$A$1:$F$126,3,FALSE)</f>
        <v>#N/A</v>
      </c>
      <c r="Y487" s="16" t="s">
        <v>349</v>
      </c>
      <c r="Z487" s="93" t="s">
        <v>349</v>
      </c>
      <c r="AA487" s="16">
        <f>+VLOOKUP($Y487,Evento!$A$1:$F$128,2,FALSE)</f>
        <v>19</v>
      </c>
      <c r="AB487" s="93"/>
      <c r="AF487" s="93"/>
      <c r="AG487" s="93"/>
      <c r="AY487" s="101" t="s">
        <v>4671</v>
      </c>
      <c r="BB487" s="93"/>
      <c r="BC487" s="93"/>
      <c r="BD487" s="93"/>
      <c r="BE487" s="93"/>
      <c r="BF487" s="93"/>
      <c r="BG487" s="93"/>
      <c r="BH487" s="93"/>
      <c r="BI487" s="93"/>
      <c r="BJ487" s="93"/>
      <c r="BK487" s="93"/>
      <c r="BL487" s="93"/>
      <c r="BM487" s="93"/>
      <c r="BN487" s="93"/>
      <c r="BO487" s="93"/>
      <c r="BP487" s="93"/>
      <c r="BQ487" s="93"/>
      <c r="BR487" s="93"/>
      <c r="BS487" s="93"/>
      <c r="BT487" s="93"/>
      <c r="BU487" s="93"/>
      <c r="BV487" s="93"/>
      <c r="BW487" s="93"/>
      <c r="BX487" s="93"/>
      <c r="BY487" s="93"/>
      <c r="BZ487" s="93"/>
      <c r="CA487" s="93"/>
      <c r="CB487" s="93"/>
      <c r="CC487" s="93"/>
      <c r="CD487" s="93"/>
      <c r="CE487" s="93"/>
      <c r="CQ487" s="93" t="s">
        <v>4985</v>
      </c>
      <c r="CS487" s="16"/>
    </row>
    <row r="488" spans="1:97" ht="13.5" customHeight="1" x14ac:dyDescent="0.2">
      <c r="A488" s="16" t="s">
        <v>4514</v>
      </c>
      <c r="B488" s="16" t="str">
        <f t="shared" si="8"/>
        <v>12</v>
      </c>
      <c r="C488" s="16">
        <v>2013</v>
      </c>
      <c r="D488" s="16">
        <v>201312</v>
      </c>
      <c r="E488" s="105">
        <v>41625</v>
      </c>
      <c r="F488" s="93"/>
      <c r="G488" s="85">
        <v>1</v>
      </c>
      <c r="H488" s="85" t="s">
        <v>4463</v>
      </c>
      <c r="I488" s="16" t="s">
        <v>4285</v>
      </c>
      <c r="J488" s="16" t="str">
        <f>+VLOOKUP($I488,Responsable!$A$1:$F$128,2,FALSE)</f>
        <v>ana.alvarez@antioquia.gov.co</v>
      </c>
      <c r="K488" s="16" t="str">
        <f>+VLOOKUP($I488,Responsable!$A$1:$F$128,3,FALSE)</f>
        <v>3217707985-3136236780</v>
      </c>
      <c r="L488" s="16">
        <f>+VLOOKUP($I488,Responsable!$A$1:$F$128,4,FALSE)</f>
        <v>8862</v>
      </c>
      <c r="M488" s="93" t="s">
        <v>138</v>
      </c>
      <c r="N488" s="16" t="str">
        <f>+VLOOKUP($M488,Municipio!$A$1:$F$126,2,FALSE)</f>
        <v>05234</v>
      </c>
      <c r="O488" s="16" t="str">
        <f>+VLOOKUP($M488,Municipio!$A$1:$F$126,3,FALSE)</f>
        <v>Cuenca del Río Sucio</v>
      </c>
      <c r="P488" s="16" t="str">
        <f>+VLOOKUP($M488,Municipio!$A$1:$F$126,4,FALSE)</f>
        <v>Z13</v>
      </c>
      <c r="Q488" s="16" t="str">
        <f>+VLOOKUP($M488,Municipio!$A$1:$F$126,5,FALSE)</f>
        <v>OCCIDENTE</v>
      </c>
      <c r="R488" s="16" t="str">
        <f>+VLOOKUP($M488,Municipio!$A$1:$F$126,6,FALSE)</f>
        <v>R06</v>
      </c>
      <c r="T488" s="16" t="e">
        <f>+VLOOKUP($S488,Vereda!$A$1:$F$126,2,FALSE)</f>
        <v>#N/A</v>
      </c>
      <c r="U488" s="16" t="e">
        <f>+VLOOKUP($S488,Vereda!$A$1:$F$126,3,FALSE)</f>
        <v>#N/A</v>
      </c>
      <c r="Y488" s="16" t="s">
        <v>4429</v>
      </c>
      <c r="Z488" s="93"/>
      <c r="AA488" s="16">
        <f>+VLOOKUP($Y488,Evento!$A$1:$F$128,2,FALSE)</f>
        <v>39</v>
      </c>
      <c r="AB488" s="93"/>
      <c r="AF488" s="93"/>
      <c r="AG488" s="93"/>
      <c r="AY488" s="101">
        <v>201300534416</v>
      </c>
      <c r="BB488" s="93"/>
      <c r="BC488" s="93"/>
      <c r="BD488" s="93"/>
      <c r="BE488" s="93"/>
      <c r="BF488" s="93"/>
      <c r="BG488" s="93"/>
      <c r="BH488" s="93"/>
      <c r="BI488" s="93"/>
      <c r="BJ488" s="93"/>
      <c r="BK488" s="93"/>
      <c r="BL488" s="93"/>
      <c r="BM488" s="93"/>
      <c r="BN488" s="93"/>
      <c r="BO488" s="93"/>
      <c r="BP488" s="93"/>
      <c r="BQ488" s="93"/>
      <c r="BR488" s="93"/>
      <c r="BS488" s="93"/>
      <c r="BT488" s="93"/>
      <c r="BU488" s="93"/>
      <c r="BV488" s="93"/>
      <c r="BW488" s="93"/>
      <c r="BX488" s="93"/>
      <c r="BY488" s="93"/>
      <c r="BZ488" s="93"/>
      <c r="CA488" s="93"/>
      <c r="CB488" s="93"/>
      <c r="CC488" s="93"/>
      <c r="CD488" s="93"/>
      <c r="CE488" s="93"/>
      <c r="CQ488" s="93" t="s">
        <v>4986</v>
      </c>
      <c r="CS488" s="16"/>
    </row>
    <row r="489" spans="1:97" ht="13.5" customHeight="1" x14ac:dyDescent="0.2">
      <c r="B489" s="16" t="str">
        <f t="shared" si="8"/>
        <v/>
      </c>
      <c r="C489" s="16">
        <v>2013</v>
      </c>
      <c r="E489" s="105"/>
      <c r="F489" s="93"/>
      <c r="G489" s="85">
        <v>1</v>
      </c>
      <c r="H489" s="85" t="s">
        <v>4463</v>
      </c>
      <c r="I489" s="16" t="s">
        <v>4285</v>
      </c>
      <c r="J489" s="16" t="str">
        <f>+VLOOKUP($I489,Responsable!$A$1:$F$128,2,FALSE)</f>
        <v>ana.alvarez@antioquia.gov.co</v>
      </c>
      <c r="K489" s="16" t="str">
        <f>+VLOOKUP($I489,Responsable!$A$1:$F$128,3,FALSE)</f>
        <v>3217707985-3136236780</v>
      </c>
      <c r="L489" s="16">
        <f>+VLOOKUP($I489,Responsable!$A$1:$F$128,4,FALSE)</f>
        <v>8862</v>
      </c>
      <c r="M489" s="93" t="s">
        <v>232</v>
      </c>
      <c r="N489" s="16" t="str">
        <f>+VLOOKUP($M489,Municipio!$A$1:$F$126,2,FALSE)</f>
        <v>05585</v>
      </c>
      <c r="O489" s="16" t="str">
        <f>+VLOOKUP($M489,Municipio!$A$1:$F$126,3,FALSE)</f>
        <v>Ribereña</v>
      </c>
      <c r="P489" s="16" t="str">
        <f>+VLOOKUP($M489,Municipio!$A$1:$F$126,4,FALSE)</f>
        <v>Z06</v>
      </c>
      <c r="Q489" s="16" t="str">
        <f>+VLOOKUP($M489,Municipio!$A$1:$F$126,5,FALSE)</f>
        <v>MAGDALENA MEDIO</v>
      </c>
      <c r="R489" s="16" t="str">
        <f>+VLOOKUP($M489,Municipio!$A$1:$F$126,6,FALSE)</f>
        <v>R03</v>
      </c>
      <c r="T489" s="16" t="e">
        <f>+VLOOKUP($S489,Vereda!$A$1:$F$126,2,FALSE)</f>
        <v>#N/A</v>
      </c>
      <c r="U489" s="16" t="e">
        <f>+VLOOKUP($S489,Vereda!$A$1:$F$126,3,FALSE)</f>
        <v>#N/A</v>
      </c>
      <c r="Y489" s="16" t="s">
        <v>4429</v>
      </c>
      <c r="Z489" s="93"/>
      <c r="AA489" s="16">
        <f>+VLOOKUP($Y489,Evento!$A$1:$F$128,2,FALSE)</f>
        <v>39</v>
      </c>
      <c r="AB489" s="93"/>
      <c r="AF489" s="93"/>
      <c r="AG489" s="93"/>
      <c r="AY489" s="101"/>
      <c r="BB489" s="93"/>
      <c r="BC489" s="93"/>
      <c r="BD489" s="93"/>
      <c r="BE489" s="93"/>
      <c r="BF489" s="93"/>
      <c r="BG489" s="93"/>
      <c r="BH489" s="93"/>
      <c r="BI489" s="93"/>
      <c r="BJ489" s="93"/>
      <c r="BK489" s="93"/>
      <c r="BL489" s="93"/>
      <c r="BM489" s="93"/>
      <c r="BN489" s="93"/>
      <c r="BO489" s="93"/>
      <c r="BP489" s="93"/>
      <c r="BQ489" s="93"/>
      <c r="BR489" s="93"/>
      <c r="BS489" s="93"/>
      <c r="BT489" s="93"/>
      <c r="BU489" s="93"/>
      <c r="BV489" s="93"/>
      <c r="BW489" s="93"/>
      <c r="BX489" s="93"/>
      <c r="BY489" s="93"/>
      <c r="BZ489" s="93"/>
      <c r="CA489" s="93"/>
      <c r="CB489" s="93"/>
      <c r="CC489" s="93"/>
      <c r="CD489" s="93"/>
      <c r="CE489" s="93"/>
      <c r="CQ489" s="93" t="s">
        <v>4987</v>
      </c>
      <c r="CS489" s="16"/>
    </row>
    <row r="490" spans="1:97" ht="13.5" customHeight="1" x14ac:dyDescent="0.2">
      <c r="A490" s="16" t="s">
        <v>4514</v>
      </c>
      <c r="B490" s="16" t="str">
        <f t="shared" si="8"/>
        <v>12</v>
      </c>
      <c r="C490" s="16">
        <v>2013</v>
      </c>
      <c r="D490" s="16">
        <v>201312</v>
      </c>
      <c r="E490" s="105">
        <v>41992</v>
      </c>
      <c r="F490" s="93"/>
      <c r="G490" s="85">
        <v>1</v>
      </c>
      <c r="H490" s="85" t="s">
        <v>4463</v>
      </c>
      <c r="I490" s="16" t="s">
        <v>4285</v>
      </c>
      <c r="J490" s="16" t="str">
        <f>+VLOOKUP($I490,Responsable!$A$1:$F$128,2,FALSE)</f>
        <v>ana.alvarez@antioquia.gov.co</v>
      </c>
      <c r="K490" s="16" t="str">
        <f>+VLOOKUP($I490,Responsable!$A$1:$F$128,3,FALSE)</f>
        <v>3217707985-3136236780</v>
      </c>
      <c r="L490" s="16">
        <f>+VLOOKUP($I490,Responsable!$A$1:$F$128,4,FALSE)</f>
        <v>8862</v>
      </c>
      <c r="M490" s="93" t="s">
        <v>218</v>
      </c>
      <c r="N490" s="16" t="str">
        <f>+VLOOKUP($M490,Municipio!$A$1:$F$126,2,FALSE)</f>
        <v>05495</v>
      </c>
      <c r="O490" s="16" t="str">
        <f>+VLOOKUP($M490,Municipio!$A$1:$F$126,3,FALSE)</f>
        <v>Bajo Cauca</v>
      </c>
      <c r="P490" s="16" t="str">
        <f>+VLOOKUP($M490,Municipio!$A$1:$F$126,4,FALSE)</f>
        <v>Z04</v>
      </c>
      <c r="Q490" s="16" t="str">
        <f>+VLOOKUP($M490,Municipio!$A$1:$F$126,5,FALSE)</f>
        <v>BAJO CAUCA</v>
      </c>
      <c r="R490" s="16" t="str">
        <f>+VLOOKUP($M490,Municipio!$A$1:$F$126,6,FALSE)</f>
        <v>R02</v>
      </c>
      <c r="T490" s="16" t="e">
        <f>+VLOOKUP($S490,Vereda!$A$1:$F$126,2,FALSE)</f>
        <v>#N/A</v>
      </c>
      <c r="U490" s="16" t="e">
        <f>+VLOOKUP($S490,Vereda!$A$1:$F$126,3,FALSE)</f>
        <v>#N/A</v>
      </c>
      <c r="Y490" s="16" t="s">
        <v>348</v>
      </c>
      <c r="Z490" s="93" t="s">
        <v>4544</v>
      </c>
      <c r="AA490" s="16">
        <f>+VLOOKUP($Y490,Evento!$A$1:$F$128,2,FALSE)</f>
        <v>18</v>
      </c>
      <c r="AB490" s="93"/>
      <c r="AF490" s="93">
        <v>367</v>
      </c>
      <c r="AG490" s="93"/>
      <c r="AY490" s="101" t="s">
        <v>4671</v>
      </c>
      <c r="BB490" s="93">
        <v>367</v>
      </c>
      <c r="BC490" s="93">
        <v>367</v>
      </c>
      <c r="BD490" s="93"/>
      <c r="BE490" s="93"/>
      <c r="BF490" s="93"/>
      <c r="BG490" s="93"/>
      <c r="BH490" s="93"/>
      <c r="BI490" s="93"/>
      <c r="BJ490" s="93"/>
      <c r="BK490" s="93"/>
      <c r="BL490" s="93"/>
      <c r="BM490" s="93"/>
      <c r="BN490" s="93"/>
      <c r="BO490" s="93"/>
      <c r="BP490" s="93"/>
      <c r="BQ490" s="93"/>
      <c r="BR490" s="93"/>
      <c r="BS490" s="93"/>
      <c r="BT490" s="93"/>
      <c r="BU490" s="93"/>
      <c r="BV490" s="93"/>
      <c r="BW490" s="93"/>
      <c r="BX490" s="93"/>
      <c r="BY490" s="93"/>
      <c r="BZ490" s="93"/>
      <c r="CA490" s="93"/>
      <c r="CB490" s="93"/>
      <c r="CC490" s="93"/>
      <c r="CD490" s="93"/>
      <c r="CE490" s="93"/>
      <c r="CQ490" s="93" t="s">
        <v>4988</v>
      </c>
      <c r="CS490" s="16"/>
    </row>
    <row r="491" spans="1:97" ht="13.5" customHeight="1" x14ac:dyDescent="0.2">
      <c r="A491" s="16" t="s">
        <v>4514</v>
      </c>
      <c r="B491" s="16" t="str">
        <f t="shared" si="8"/>
        <v>12</v>
      </c>
      <c r="C491" s="16">
        <v>2013</v>
      </c>
      <c r="D491" s="16">
        <v>201312</v>
      </c>
      <c r="E491" s="105">
        <v>41991</v>
      </c>
      <c r="F491" s="93"/>
      <c r="G491" s="85">
        <v>1</v>
      </c>
      <c r="H491" s="85" t="s">
        <v>4463</v>
      </c>
      <c r="I491" s="16" t="s">
        <v>4285</v>
      </c>
      <c r="J491" s="16" t="str">
        <f>+VLOOKUP($I491,Responsable!$A$1:$F$128,2,FALSE)</f>
        <v>ana.alvarez@antioquia.gov.co</v>
      </c>
      <c r="K491" s="16" t="str">
        <f>+VLOOKUP($I491,Responsable!$A$1:$F$128,3,FALSE)</f>
        <v>3217707985-3136236780</v>
      </c>
      <c r="L491" s="16">
        <f>+VLOOKUP($I491,Responsable!$A$1:$F$128,4,FALSE)</f>
        <v>8862</v>
      </c>
      <c r="M491" s="93" t="s">
        <v>158</v>
      </c>
      <c r="N491" s="16" t="str">
        <f>+VLOOKUP($M491,Municipio!$A$1:$F$126,2,FALSE)</f>
        <v>05266</v>
      </c>
      <c r="O491" s="16" t="str">
        <f>+VLOOKUP($M491,Municipio!$A$1:$F$126,3,FALSE)</f>
        <v xml:space="preserve">Sur </v>
      </c>
      <c r="P491" s="16" t="str">
        <f>+VLOOKUP($M491,Municipio!$A$1:$F$126,4,FALSE)</f>
        <v>Z03</v>
      </c>
      <c r="Q491" s="16" t="str">
        <f>+VLOOKUP($M491,Municipio!$A$1:$F$126,5,FALSE)</f>
        <v>VALLE DE ABURRÁ</v>
      </c>
      <c r="R491" s="16" t="str">
        <f>+VLOOKUP($M491,Municipio!$A$1:$F$126,6,FALSE)</f>
        <v>R01</v>
      </c>
      <c r="T491" s="16" t="e">
        <f>+VLOOKUP($S491,Vereda!$A$1:$F$126,2,FALSE)</f>
        <v>#N/A</v>
      </c>
      <c r="U491" s="16" t="e">
        <f>+VLOOKUP($S491,Vereda!$A$1:$F$126,3,FALSE)</f>
        <v>#N/A</v>
      </c>
      <c r="Y491" s="16" t="s">
        <v>357</v>
      </c>
      <c r="Z491" s="93" t="s">
        <v>342</v>
      </c>
      <c r="AA491" s="16">
        <f>+VLOOKUP($Y491,Evento!$A$1:$F$128,2,FALSE)</f>
        <v>27</v>
      </c>
      <c r="AB491" s="93"/>
      <c r="AF491" s="93"/>
      <c r="AG491" s="93"/>
      <c r="AY491" s="101">
        <v>201300537560</v>
      </c>
      <c r="BB491" s="93"/>
      <c r="BC491" s="93"/>
      <c r="BD491" s="93"/>
      <c r="BE491" s="93"/>
      <c r="BF491" s="93"/>
      <c r="BG491" s="93"/>
      <c r="BH491" s="93"/>
      <c r="BI491" s="93"/>
      <c r="BJ491" s="93"/>
      <c r="BK491" s="93"/>
      <c r="BL491" s="93"/>
      <c r="BM491" s="93"/>
      <c r="BN491" s="93"/>
      <c r="BO491" s="93"/>
      <c r="BP491" s="93"/>
      <c r="BQ491" s="93"/>
      <c r="BR491" s="93"/>
      <c r="BS491" s="93"/>
      <c r="BT491" s="93"/>
      <c r="BU491" s="93"/>
      <c r="BV491" s="93"/>
      <c r="BW491" s="93"/>
      <c r="BX491" s="93"/>
      <c r="BY491" s="93"/>
      <c r="BZ491" s="93"/>
      <c r="CA491" s="93"/>
      <c r="CB491" s="93"/>
      <c r="CC491" s="93"/>
      <c r="CD491" s="93"/>
      <c r="CE491" s="93"/>
      <c r="CQ491" s="93" t="s">
        <v>4989</v>
      </c>
      <c r="CS491" s="16"/>
    </row>
    <row r="492" spans="1:97" ht="13.5" customHeight="1" x14ac:dyDescent="0.2">
      <c r="A492" s="16" t="s">
        <v>4513</v>
      </c>
      <c r="B492" s="16" t="str">
        <f t="shared" si="8"/>
        <v>11</v>
      </c>
      <c r="C492" s="16">
        <v>2013</v>
      </c>
      <c r="D492" s="16">
        <v>201311</v>
      </c>
      <c r="E492" s="105">
        <v>41969</v>
      </c>
      <c r="F492" s="108">
        <v>41969</v>
      </c>
      <c r="G492" s="85">
        <v>1</v>
      </c>
      <c r="H492" s="85" t="s">
        <v>4463</v>
      </c>
      <c r="I492" s="16" t="s">
        <v>4285</v>
      </c>
      <c r="J492" s="16" t="str">
        <f>+VLOOKUP($I492,Responsable!$A$1:$F$128,2,FALSE)</f>
        <v>ana.alvarez@antioquia.gov.co</v>
      </c>
      <c r="K492" s="16" t="str">
        <f>+VLOOKUP($I492,Responsable!$A$1:$F$128,3,FALSE)</f>
        <v>3217707985-3136236780</v>
      </c>
      <c r="L492" s="16">
        <f>+VLOOKUP($I492,Responsable!$A$1:$F$128,4,FALSE)</f>
        <v>8862</v>
      </c>
      <c r="M492" s="93" t="s">
        <v>246</v>
      </c>
      <c r="N492" s="16" t="str">
        <f>+VLOOKUP($M492,Municipio!$A$1:$F$126,2,FALSE)</f>
        <v>05642</v>
      </c>
      <c r="O492" s="16" t="str">
        <f>+VLOOKUP($M492,Municipio!$A$1:$F$126,3,FALSE)</f>
        <v>Penderisco</v>
      </c>
      <c r="P492" s="16" t="str">
        <f>+VLOOKUP($M492,Municipio!$A$1:$F$126,4,FALSE)</f>
        <v>Z21</v>
      </c>
      <c r="Q492" s="16" t="str">
        <f>+VLOOKUP($M492,Municipio!$A$1:$F$126,5,FALSE)</f>
        <v>SUROESTE</v>
      </c>
      <c r="R492" s="16" t="str">
        <f>+VLOOKUP($M492,Municipio!$A$1:$F$126,6,FALSE)</f>
        <v>R08</v>
      </c>
      <c r="T492" s="16" t="e">
        <f>+VLOOKUP($S492,Vereda!$A$1:$F$126,2,FALSE)</f>
        <v>#N/A</v>
      </c>
      <c r="U492" s="16" t="e">
        <f>+VLOOKUP($S492,Vereda!$A$1:$F$126,3,FALSE)</f>
        <v>#N/A</v>
      </c>
      <c r="Y492" s="85" t="s">
        <v>360</v>
      </c>
      <c r="Z492" s="93" t="s">
        <v>360</v>
      </c>
      <c r="AA492" s="16">
        <f>+VLOOKUP($Y492,Evento!$A$1:$F$128,2,FALSE)</f>
        <v>30</v>
      </c>
      <c r="AB492" s="93">
        <v>1</v>
      </c>
      <c r="AF492" s="93">
        <v>1</v>
      </c>
      <c r="AG492" s="93"/>
      <c r="AY492" s="101" t="s">
        <v>4671</v>
      </c>
      <c r="BB492" s="93">
        <f>SUM(BB4:BB491)</f>
        <v>3764</v>
      </c>
      <c r="BC492" s="93"/>
      <c r="BD492" s="93"/>
      <c r="BE492" s="93"/>
      <c r="BF492" s="93"/>
      <c r="BG492" s="93"/>
      <c r="BH492" s="93"/>
      <c r="BI492" s="93"/>
      <c r="BJ492" s="93">
        <f>SUM(BJ4:BJ491)</f>
        <v>15064</v>
      </c>
      <c r="BK492" s="93"/>
      <c r="BL492" s="93">
        <f>SUM(BL4:BL491)</f>
        <v>23145</v>
      </c>
      <c r="BM492" s="93"/>
      <c r="BN492" s="93"/>
      <c r="BO492" s="93"/>
      <c r="BP492" s="93"/>
      <c r="BQ492" s="93"/>
      <c r="BR492" s="93"/>
      <c r="BS492" s="93"/>
      <c r="BT492" s="93"/>
      <c r="BU492" s="93"/>
      <c r="BV492" s="93"/>
      <c r="BW492" s="93"/>
      <c r="BX492" s="93"/>
      <c r="BY492" s="93"/>
      <c r="BZ492" s="93"/>
      <c r="CA492" s="93"/>
      <c r="CB492" s="93"/>
      <c r="CC492" s="93"/>
      <c r="CD492" s="93"/>
      <c r="CE492" s="93"/>
      <c r="CQ492" s="93" t="s">
        <v>4990</v>
      </c>
      <c r="CS492" s="16"/>
    </row>
    <row r="493" spans="1:97" ht="13.5" customHeight="1" x14ac:dyDescent="0.2">
      <c r="A493" s="16" t="s">
        <v>4513</v>
      </c>
      <c r="B493" s="16" t="str">
        <f t="shared" si="8"/>
        <v>11</v>
      </c>
      <c r="C493" s="16">
        <v>2013</v>
      </c>
      <c r="D493" s="16">
        <v>201311</v>
      </c>
      <c r="E493" s="105">
        <v>41961</v>
      </c>
      <c r="F493" s="108">
        <v>41959</v>
      </c>
      <c r="G493" s="85">
        <v>1</v>
      </c>
      <c r="H493" s="85" t="s">
        <v>4463</v>
      </c>
      <c r="I493" s="16" t="s">
        <v>4285</v>
      </c>
      <c r="J493" s="16" t="str">
        <f>+VLOOKUP($I493,Responsable!$A$1:$F$128,2,FALSE)</f>
        <v>ana.alvarez@antioquia.gov.co</v>
      </c>
      <c r="K493" s="16" t="str">
        <f>+VLOOKUP($I493,Responsable!$A$1:$F$128,3,FALSE)</f>
        <v>3217707985-3136236780</v>
      </c>
      <c r="L493" s="16">
        <f>+VLOOKUP($I493,Responsable!$A$1:$F$128,4,FALSE)</f>
        <v>8862</v>
      </c>
      <c r="M493" s="93" t="s">
        <v>104</v>
      </c>
      <c r="N493" s="16" t="str">
        <f>+VLOOKUP($M493,Municipio!$A$1:$F$126,2,FALSE)</f>
        <v>05138</v>
      </c>
      <c r="O493" s="16" t="str">
        <f>+VLOOKUP($M493,Municipio!$A$1:$F$126,3,FALSE)</f>
        <v>Cuenca del Río Sucio</v>
      </c>
      <c r="P493" s="16" t="str">
        <f>+VLOOKUP($M493,Municipio!$A$1:$F$126,4,FALSE)</f>
        <v>Z13</v>
      </c>
      <c r="Q493" s="16" t="str">
        <f>+VLOOKUP($M493,Municipio!$A$1:$F$126,5,FALSE)</f>
        <v>OCCIDENTE</v>
      </c>
      <c r="R493" s="16" t="str">
        <f>+VLOOKUP($M493,Municipio!$A$1:$F$126,6,FALSE)</f>
        <v>R06</v>
      </c>
      <c r="T493" s="16" t="e">
        <f>+VLOOKUP($S493,Vereda!$A$1:$F$126,2,FALSE)</f>
        <v>#N/A</v>
      </c>
      <c r="U493" s="16" t="e">
        <f>+VLOOKUP($S493,Vereda!$A$1:$F$126,3,FALSE)</f>
        <v>#N/A</v>
      </c>
      <c r="Y493" s="85" t="s">
        <v>4531</v>
      </c>
      <c r="Z493" s="93" t="s">
        <v>4535</v>
      </c>
      <c r="AA493" s="16">
        <f>+VLOOKUP($Y493,Evento!$A$1:$F$128,2,FALSE)</f>
        <v>15</v>
      </c>
      <c r="AB493" s="93">
        <v>3</v>
      </c>
      <c r="AF493" s="93">
        <v>3</v>
      </c>
      <c r="AG493" s="93"/>
      <c r="AY493" s="101" t="s">
        <v>4671</v>
      </c>
      <c r="BB493" s="93"/>
      <c r="BC493" s="93"/>
      <c r="BD493" s="93"/>
      <c r="BE493" s="93"/>
      <c r="BF493" s="93"/>
      <c r="BG493" s="93"/>
      <c r="BH493" s="93"/>
      <c r="BI493" s="93"/>
      <c r="BJ493" s="93"/>
      <c r="BK493" s="93"/>
      <c r="BL493" s="93"/>
      <c r="BM493" s="93"/>
      <c r="BN493" s="93"/>
      <c r="BO493" s="93"/>
      <c r="BP493" s="93"/>
      <c r="BQ493" s="93"/>
      <c r="BR493" s="93"/>
      <c r="BS493" s="93"/>
      <c r="BT493" s="93"/>
      <c r="BU493" s="93"/>
      <c r="BV493" s="93"/>
      <c r="BW493" s="93"/>
      <c r="BX493" s="93"/>
      <c r="BY493" s="93"/>
      <c r="BZ493" s="93"/>
      <c r="CA493" s="93"/>
      <c r="CB493" s="93"/>
      <c r="CC493" s="93"/>
      <c r="CD493" s="93"/>
      <c r="CE493" s="93"/>
      <c r="CQ493" s="93" t="s">
        <v>4983</v>
      </c>
      <c r="CS493" s="16"/>
    </row>
    <row r="494" spans="1:97" ht="13.5" customHeight="1" x14ac:dyDescent="0.2">
      <c r="A494" s="16" t="s">
        <v>4514</v>
      </c>
      <c r="B494" s="16" t="str">
        <f t="shared" si="8"/>
        <v>12</v>
      </c>
      <c r="C494" s="16">
        <v>2013</v>
      </c>
      <c r="D494" s="16">
        <v>201312</v>
      </c>
      <c r="E494" s="105">
        <v>41986</v>
      </c>
      <c r="F494" s="108">
        <v>41966</v>
      </c>
      <c r="G494" s="85">
        <v>1</v>
      </c>
      <c r="H494" s="85" t="s">
        <v>4463</v>
      </c>
      <c r="I494" s="16" t="s">
        <v>4285</v>
      </c>
      <c r="J494" s="16" t="str">
        <f>+VLOOKUP($I494,Responsable!$A$1:$F$128,2,FALSE)</f>
        <v>ana.alvarez@antioquia.gov.co</v>
      </c>
      <c r="K494" s="16" t="str">
        <f>+VLOOKUP($I494,Responsable!$A$1:$F$128,3,FALSE)</f>
        <v>3217707985-3136236780</v>
      </c>
      <c r="L494" s="16">
        <f>+VLOOKUP($I494,Responsable!$A$1:$F$128,4,FALSE)</f>
        <v>8862</v>
      </c>
      <c r="M494" s="93" t="s">
        <v>248</v>
      </c>
      <c r="N494" s="16" t="str">
        <f>+VLOOKUP($M494,Municipio!$A$1:$F$126,2,FALSE)</f>
        <v>05647</v>
      </c>
      <c r="O494" s="16" t="str">
        <f>+VLOOKUP($M494,Municipio!$A$1:$F$126,3,FALSE)</f>
        <v>Río Cauca</v>
      </c>
      <c r="P494" s="16" t="str">
        <f>+VLOOKUP($M494,Municipio!$A$1:$F$126,4,FALSE)</f>
        <v>Z12</v>
      </c>
      <c r="Q494" s="16" t="str">
        <f>+VLOOKUP($M494,Municipio!$A$1:$F$126,5,FALSE)</f>
        <v>NORTE</v>
      </c>
      <c r="R494" s="16" t="str">
        <f>+VLOOKUP($M494,Municipio!$A$1:$F$126,6,FALSE)</f>
        <v>R05</v>
      </c>
      <c r="T494" s="16" t="e">
        <f>+VLOOKUP($S494,Vereda!$A$1:$F$126,2,FALSE)</f>
        <v>#N/A</v>
      </c>
      <c r="U494" s="16" t="e">
        <f>+VLOOKUP($S494,Vereda!$A$1:$F$126,3,FALSE)</f>
        <v>#N/A</v>
      </c>
      <c r="Y494" s="16" t="s">
        <v>348</v>
      </c>
      <c r="Z494" s="93" t="s">
        <v>4634</v>
      </c>
      <c r="AA494" s="16">
        <f>+VLOOKUP($Y494,Evento!$A$1:$F$128,2,FALSE)</f>
        <v>18</v>
      </c>
      <c r="AB494" s="93"/>
      <c r="AF494" s="93"/>
      <c r="AG494" s="93"/>
      <c r="AY494" s="101">
        <v>201300530416</v>
      </c>
      <c r="BB494" s="93"/>
      <c r="BC494" s="93"/>
      <c r="BD494" s="93"/>
      <c r="BE494" s="93"/>
      <c r="BF494" s="93"/>
      <c r="BG494" s="93"/>
      <c r="BH494" s="93"/>
      <c r="BI494" s="93"/>
      <c r="BJ494" s="93"/>
      <c r="BK494" s="93"/>
      <c r="BL494" s="93"/>
      <c r="BM494" s="93"/>
      <c r="BN494" s="93"/>
      <c r="BO494" s="93"/>
      <c r="BP494" s="93"/>
      <c r="BQ494" s="93"/>
      <c r="BR494" s="93"/>
      <c r="BS494" s="93"/>
      <c r="BT494" s="93"/>
      <c r="BU494" s="93"/>
      <c r="BV494" s="93"/>
      <c r="BW494" s="93"/>
      <c r="BX494" s="93"/>
      <c r="BY494" s="93"/>
      <c r="BZ494" s="93"/>
      <c r="CA494" s="93"/>
      <c r="CB494" s="93"/>
      <c r="CC494" s="93"/>
      <c r="CD494" s="93"/>
      <c r="CE494" s="93"/>
      <c r="CQ494" s="93"/>
      <c r="CS494" s="16"/>
    </row>
    <row r="495" spans="1:97" ht="13.5" customHeight="1" x14ac:dyDescent="0.2">
      <c r="A495" s="16" t="s">
        <v>4514</v>
      </c>
      <c r="B495" s="16" t="str">
        <f t="shared" si="8"/>
        <v>12</v>
      </c>
      <c r="C495" s="16">
        <v>2013</v>
      </c>
      <c r="D495" s="16">
        <v>201312</v>
      </c>
      <c r="E495" s="105">
        <v>42000</v>
      </c>
      <c r="F495" s="93"/>
      <c r="G495" s="85">
        <v>1</v>
      </c>
      <c r="H495" s="85" t="s">
        <v>4463</v>
      </c>
      <c r="I495" s="16" t="s">
        <v>4285</v>
      </c>
      <c r="J495" s="16" t="str">
        <f>+VLOOKUP($I495,Responsable!$A$1:$F$128,2,FALSE)</f>
        <v>ana.alvarez@antioquia.gov.co</v>
      </c>
      <c r="K495" s="16" t="str">
        <f>+VLOOKUP($I495,Responsable!$A$1:$F$128,3,FALSE)</f>
        <v>3217707985-3136236780</v>
      </c>
      <c r="L495" s="16">
        <f>+VLOOKUP($I495,Responsable!$A$1:$F$128,4,FALSE)</f>
        <v>8862</v>
      </c>
      <c r="M495" s="93" t="s">
        <v>170</v>
      </c>
      <c r="N495" s="16" t="str">
        <f>+VLOOKUP($M495,Municipio!$A$1:$F$126,2,FALSE)</f>
        <v>05313</v>
      </c>
      <c r="O495" s="16" t="str">
        <f>+VLOOKUP($M495,Municipio!$A$1:$F$126,3,FALSE)</f>
        <v>Embalses</v>
      </c>
      <c r="P495" s="16" t="str">
        <f>+VLOOKUP($M495,Municipio!$A$1:$F$126,4,FALSE)</f>
        <v>Z16</v>
      </c>
      <c r="Q495" s="16" t="str">
        <f>+VLOOKUP($M495,Municipio!$A$1:$F$126,5,FALSE)</f>
        <v>ORIENTE</v>
      </c>
      <c r="R495" s="16" t="str">
        <f>+VLOOKUP($M495,Municipio!$A$1:$F$126,6,FALSE)</f>
        <v>R07</v>
      </c>
      <c r="T495" s="16" t="e">
        <f>+VLOOKUP($S495,Vereda!$A$1:$F$126,2,FALSE)</f>
        <v>#N/A</v>
      </c>
      <c r="U495" s="16" t="e">
        <f>+VLOOKUP($S495,Vereda!$A$1:$F$126,3,FALSE)</f>
        <v>#N/A</v>
      </c>
      <c r="Y495" s="16" t="s">
        <v>349</v>
      </c>
      <c r="Z495" s="93" t="s">
        <v>4557</v>
      </c>
      <c r="AA495" s="16">
        <f>+VLOOKUP($Y495,Evento!$A$1:$F$128,2,FALSE)</f>
        <v>19</v>
      </c>
      <c r="AB495" s="93"/>
      <c r="AF495" s="93"/>
      <c r="AG495" s="93"/>
      <c r="AY495" s="101">
        <v>201300551098</v>
      </c>
      <c r="BB495" s="93">
        <v>8</v>
      </c>
      <c r="BC495" s="93"/>
      <c r="BD495" s="93"/>
      <c r="BE495" s="93"/>
      <c r="BF495" s="93"/>
      <c r="BG495" s="93"/>
      <c r="BH495" s="93"/>
      <c r="BI495" s="93"/>
      <c r="BJ495" s="93">
        <v>70</v>
      </c>
      <c r="BK495" s="93"/>
      <c r="BL495" s="93">
        <v>30</v>
      </c>
      <c r="BM495" s="93"/>
      <c r="BN495" s="93"/>
      <c r="BO495" s="93"/>
      <c r="BP495" s="93"/>
      <c r="BQ495" s="93"/>
      <c r="BR495" s="93"/>
      <c r="BS495" s="93"/>
      <c r="BT495" s="93"/>
      <c r="BU495" s="93"/>
      <c r="BV495" s="93"/>
      <c r="BW495" s="93"/>
      <c r="BX495" s="93"/>
      <c r="BY495" s="93"/>
      <c r="BZ495" s="93"/>
      <c r="CA495" s="93"/>
      <c r="CB495" s="93"/>
      <c r="CC495" s="93"/>
      <c r="CD495" s="93"/>
      <c r="CE495" s="93"/>
      <c r="CQ495" s="93" t="s">
        <v>4991</v>
      </c>
      <c r="CS495" s="16"/>
    </row>
    <row r="496" spans="1:97" x14ac:dyDescent="0.2">
      <c r="B496" s="16" t="str">
        <f t="shared" ref="B496:B553" si="9">MID(E496,5,2)</f>
        <v/>
      </c>
      <c r="J496" s="16" t="e">
        <f>+VLOOKUP($I496,Responsable!$A$1:$F$128,2,FALSE)</f>
        <v>#N/A</v>
      </c>
      <c r="K496" s="16" t="e">
        <f>+VLOOKUP($I496,Responsable!$A$1:$F$128,3,FALSE)</f>
        <v>#N/A</v>
      </c>
      <c r="L496" s="16" t="e">
        <f>+VLOOKUP($I496,Responsable!$A$1:$F$128,4,FALSE)</f>
        <v>#N/A</v>
      </c>
    </row>
    <row r="497" spans="2:13" x14ac:dyDescent="0.2">
      <c r="B497" s="16" t="str">
        <f t="shared" si="9"/>
        <v/>
      </c>
      <c r="J497" s="16" t="e">
        <f>+VLOOKUP($I497,Responsable!$A$1:$F$128,2,FALSE)</f>
        <v>#N/A</v>
      </c>
      <c r="K497" s="16" t="e">
        <f>+VLOOKUP($I497,Responsable!$A$1:$F$128,3,FALSE)</f>
        <v>#N/A</v>
      </c>
      <c r="L497" s="16" t="e">
        <f>+VLOOKUP($I497,Responsable!$A$1:$F$128,4,FALSE)</f>
        <v>#N/A</v>
      </c>
    </row>
    <row r="498" spans="2:13" x14ac:dyDescent="0.2">
      <c r="B498" s="16" t="str">
        <f t="shared" si="9"/>
        <v/>
      </c>
      <c r="J498" s="16" t="e">
        <f>+VLOOKUP($I498,Responsable!$A$1:$F$128,2,FALSE)</f>
        <v>#N/A</v>
      </c>
      <c r="K498" s="16" t="e">
        <f>+VLOOKUP($I498,Responsable!$A$1:$F$128,3,FALSE)</f>
        <v>#N/A</v>
      </c>
      <c r="L498" s="16" t="e">
        <f>+VLOOKUP($I498,Responsable!$A$1:$F$128,4,FALSE)</f>
        <v>#N/A</v>
      </c>
    </row>
    <row r="499" spans="2:13" x14ac:dyDescent="0.2">
      <c r="B499" s="16" t="str">
        <f t="shared" si="9"/>
        <v/>
      </c>
      <c r="J499" s="16" t="e">
        <f>+VLOOKUP($I499,Responsable!$A$1:$F$128,2,FALSE)</f>
        <v>#N/A</v>
      </c>
      <c r="K499" s="16" t="e">
        <f>+VLOOKUP($I499,Responsable!$A$1:$F$128,3,FALSE)</f>
        <v>#N/A</v>
      </c>
      <c r="L499" s="16" t="e">
        <f>+VLOOKUP($I499,Responsable!$A$1:$F$128,4,FALSE)</f>
        <v>#N/A</v>
      </c>
    </row>
    <row r="500" spans="2:13" x14ac:dyDescent="0.2">
      <c r="B500" s="16" t="str">
        <f t="shared" si="9"/>
        <v/>
      </c>
      <c r="J500" s="16" t="e">
        <f>+VLOOKUP($I500,Responsable!$A$1:$F$128,2,FALSE)</f>
        <v>#N/A</v>
      </c>
      <c r="K500" s="16" t="e">
        <f>+VLOOKUP($I500,Responsable!$A$1:$F$128,3,FALSE)</f>
        <v>#N/A</v>
      </c>
      <c r="L500" s="16" t="e">
        <f>+VLOOKUP($I500,Responsable!$A$1:$F$128,4,FALSE)</f>
        <v>#N/A</v>
      </c>
    </row>
    <row r="501" spans="2:13" x14ac:dyDescent="0.2">
      <c r="B501" s="16" t="str">
        <f t="shared" si="9"/>
        <v/>
      </c>
      <c r="J501" s="16" t="e">
        <f>+VLOOKUP($I501,Responsable!$A$1:$F$128,2,FALSE)</f>
        <v>#N/A</v>
      </c>
      <c r="K501" s="16" t="e">
        <f>+VLOOKUP($I501,Responsable!$A$1:$F$128,3,FALSE)</f>
        <v>#N/A</v>
      </c>
      <c r="L501" s="16" t="e">
        <f>+VLOOKUP($I501,Responsable!$A$1:$F$128,4,FALSE)</f>
        <v>#N/A</v>
      </c>
    </row>
    <row r="502" spans="2:13" x14ac:dyDescent="0.2">
      <c r="B502" s="16" t="str">
        <f t="shared" si="9"/>
        <v/>
      </c>
      <c r="J502" s="16" t="e">
        <f>+VLOOKUP($I502,Responsable!$A$1:$F$128,2,FALSE)</f>
        <v>#N/A</v>
      </c>
      <c r="K502" s="16" t="e">
        <f>+VLOOKUP($I502,Responsable!$A$1:$F$128,3,FALSE)</f>
        <v>#N/A</v>
      </c>
      <c r="L502" s="16" t="e">
        <f>+VLOOKUP($I502,Responsable!$A$1:$F$128,4,FALSE)</f>
        <v>#N/A</v>
      </c>
    </row>
    <row r="503" spans="2:13" x14ac:dyDescent="0.2">
      <c r="B503" s="16" t="str">
        <f t="shared" si="9"/>
        <v/>
      </c>
      <c r="J503" s="16" t="e">
        <f>+VLOOKUP($I503,Responsable!$A$1:$F$128,2,FALSE)</f>
        <v>#N/A</v>
      </c>
      <c r="K503" s="16" t="e">
        <f>+VLOOKUP($I503,Responsable!$A$1:$F$128,3,FALSE)</f>
        <v>#N/A</v>
      </c>
      <c r="L503" s="16" t="e">
        <f>+VLOOKUP($I503,Responsable!$A$1:$F$128,4,FALSE)</f>
        <v>#N/A</v>
      </c>
    </row>
    <row r="504" spans="2:13" x14ac:dyDescent="0.2">
      <c r="B504" s="16" t="str">
        <f t="shared" si="9"/>
        <v/>
      </c>
      <c r="J504" s="16" t="e">
        <f>+VLOOKUP($I504,Responsable!$A$1:$F$128,2,FALSE)</f>
        <v>#N/A</v>
      </c>
      <c r="K504" s="16" t="e">
        <f>+VLOOKUP($I504,Responsable!$A$1:$F$128,3,FALSE)</f>
        <v>#N/A</v>
      </c>
      <c r="L504" s="16" t="e">
        <f>+VLOOKUP($I504,Responsable!$A$1:$F$128,4,FALSE)</f>
        <v>#N/A</v>
      </c>
    </row>
    <row r="505" spans="2:13" x14ac:dyDescent="0.2">
      <c r="B505" s="16" t="str">
        <f t="shared" si="9"/>
        <v/>
      </c>
      <c r="J505" s="16" t="e">
        <f>+VLOOKUP($I505,Responsable!$A$1:$F$128,2,FALSE)</f>
        <v>#N/A</v>
      </c>
      <c r="K505" s="16" t="e">
        <f>+VLOOKUP($I505,Responsable!$A$1:$F$128,3,FALSE)</f>
        <v>#N/A</v>
      </c>
      <c r="L505" s="16" t="e">
        <f>+VLOOKUP($I505,Responsable!$A$1:$F$128,4,FALSE)</f>
        <v>#N/A</v>
      </c>
    </row>
    <row r="506" spans="2:13" x14ac:dyDescent="0.2">
      <c r="B506" s="16" t="str">
        <f t="shared" si="9"/>
        <v/>
      </c>
      <c r="J506" s="16" t="e">
        <f>+VLOOKUP($I506,Responsable!$A$1:$F$128,2,FALSE)</f>
        <v>#N/A</v>
      </c>
      <c r="K506" s="16" t="e">
        <f>+VLOOKUP($I506,Responsable!$A$1:$F$128,3,FALSE)</f>
        <v>#N/A</v>
      </c>
      <c r="L506" s="16" t="e">
        <f>+VLOOKUP($I506,Responsable!$A$1:$F$128,4,FALSE)</f>
        <v>#N/A</v>
      </c>
    </row>
    <row r="507" spans="2:13" x14ac:dyDescent="0.2">
      <c r="B507" s="16" t="str">
        <f t="shared" si="9"/>
        <v/>
      </c>
      <c r="J507" s="16" t="e">
        <f>+VLOOKUP($I507,Responsable!$A$1:$F$128,2,FALSE)</f>
        <v>#N/A</v>
      </c>
      <c r="K507" s="16" t="e">
        <f>+VLOOKUP($I507,Responsable!$A$1:$F$128,3,FALSE)</f>
        <v>#N/A</v>
      </c>
      <c r="L507" s="16" t="e">
        <f>+VLOOKUP($I507,Responsable!$A$1:$F$128,4,FALSE)</f>
        <v>#N/A</v>
      </c>
    </row>
    <row r="508" spans="2:13" ht="15" x14ac:dyDescent="0.25">
      <c r="B508" s="16" t="str">
        <f t="shared" si="9"/>
        <v/>
      </c>
      <c r="J508" s="16" t="e">
        <f>+VLOOKUP($I508,Responsable!$A$1:$F$128,2,FALSE)</f>
        <v>#N/A</v>
      </c>
      <c r="K508" s="16" t="e">
        <f>+VLOOKUP($I508,Responsable!$A$1:$F$128,3,FALSE)</f>
        <v>#N/A</v>
      </c>
      <c r="L508" s="16" t="e">
        <f>+VLOOKUP($I508,Responsable!$A$1:$F$128,4,FALSE)</f>
        <v>#N/A</v>
      </c>
      <c r="M508" s="111"/>
    </row>
    <row r="509" spans="2:13" ht="15" x14ac:dyDescent="0.25">
      <c r="B509" s="16" t="str">
        <f t="shared" si="9"/>
        <v/>
      </c>
      <c r="J509" s="16" t="e">
        <f>+VLOOKUP($I509,Responsable!$A$1:$F$128,2,FALSE)</f>
        <v>#N/A</v>
      </c>
      <c r="K509" s="16" t="e">
        <f>+VLOOKUP($I509,Responsable!$A$1:$F$128,3,FALSE)</f>
        <v>#N/A</v>
      </c>
      <c r="L509" s="16" t="e">
        <f>+VLOOKUP($I509,Responsable!$A$1:$F$128,4,FALSE)</f>
        <v>#N/A</v>
      </c>
      <c r="M509" s="111"/>
    </row>
    <row r="510" spans="2:13" ht="15" x14ac:dyDescent="0.25">
      <c r="B510" s="16" t="str">
        <f t="shared" si="9"/>
        <v/>
      </c>
      <c r="J510" s="16" t="e">
        <f>+VLOOKUP($I510,Responsable!$A$1:$F$128,2,FALSE)</f>
        <v>#N/A</v>
      </c>
      <c r="K510" s="16" t="e">
        <f>+VLOOKUP($I510,Responsable!$A$1:$F$128,3,FALSE)</f>
        <v>#N/A</v>
      </c>
      <c r="L510" s="16" t="e">
        <f>+VLOOKUP($I510,Responsable!$A$1:$F$128,4,FALSE)</f>
        <v>#N/A</v>
      </c>
      <c r="M510" s="111"/>
    </row>
    <row r="511" spans="2:13" ht="15" x14ac:dyDescent="0.25">
      <c r="B511" s="16" t="str">
        <f t="shared" si="9"/>
        <v/>
      </c>
      <c r="J511" s="16" t="e">
        <f>+VLOOKUP($I511,Responsable!$A$1:$F$128,2,FALSE)</f>
        <v>#N/A</v>
      </c>
      <c r="K511" s="16" t="e">
        <f>+VLOOKUP($I511,Responsable!$A$1:$F$128,3,FALSE)</f>
        <v>#N/A</v>
      </c>
      <c r="L511" s="16" t="e">
        <f>+VLOOKUP($I511,Responsable!$A$1:$F$128,4,FALSE)</f>
        <v>#N/A</v>
      </c>
      <c r="M511" s="111"/>
    </row>
    <row r="512" spans="2:13" ht="15" x14ac:dyDescent="0.25">
      <c r="B512" s="16" t="str">
        <f t="shared" si="9"/>
        <v/>
      </c>
      <c r="J512" s="16" t="e">
        <f>+VLOOKUP($I512,Responsable!$A$1:$F$128,2,FALSE)</f>
        <v>#N/A</v>
      </c>
      <c r="K512" s="16" t="e">
        <f>+VLOOKUP($I512,Responsable!$A$1:$F$128,3,FALSE)</f>
        <v>#N/A</v>
      </c>
      <c r="L512" s="16" t="e">
        <f>+VLOOKUP($I512,Responsable!$A$1:$F$128,4,FALSE)</f>
        <v>#N/A</v>
      </c>
      <c r="M512" s="111"/>
    </row>
    <row r="513" spans="2:13" ht="15" x14ac:dyDescent="0.25">
      <c r="B513" s="16" t="str">
        <f t="shared" si="9"/>
        <v/>
      </c>
      <c r="J513" s="16" t="e">
        <f>+VLOOKUP($I513,Responsable!$A$1:$F$128,2,FALSE)</f>
        <v>#N/A</v>
      </c>
      <c r="K513" s="16" t="e">
        <f>+VLOOKUP($I513,Responsable!$A$1:$F$128,3,FALSE)</f>
        <v>#N/A</v>
      </c>
      <c r="L513" s="16" t="e">
        <f>+VLOOKUP($I513,Responsable!$A$1:$F$128,4,FALSE)</f>
        <v>#N/A</v>
      </c>
      <c r="M513" s="111"/>
    </row>
    <row r="514" spans="2:13" ht="15" x14ac:dyDescent="0.25">
      <c r="B514" s="16" t="str">
        <f t="shared" si="9"/>
        <v/>
      </c>
      <c r="J514" s="16" t="e">
        <f>+VLOOKUP($I514,Responsable!$A$1:$F$128,2,FALSE)</f>
        <v>#N/A</v>
      </c>
      <c r="K514" s="16" t="e">
        <f>+VLOOKUP($I514,Responsable!$A$1:$F$128,3,FALSE)</f>
        <v>#N/A</v>
      </c>
      <c r="L514" s="16" t="e">
        <f>+VLOOKUP($I514,Responsable!$A$1:$F$128,4,FALSE)</f>
        <v>#N/A</v>
      </c>
      <c r="M514" s="111"/>
    </row>
    <row r="515" spans="2:13" ht="15" x14ac:dyDescent="0.25">
      <c r="B515" s="16" t="str">
        <f t="shared" si="9"/>
        <v/>
      </c>
      <c r="J515" s="16" t="e">
        <f>+VLOOKUP($I515,Responsable!$A$1:$F$128,2,FALSE)</f>
        <v>#N/A</v>
      </c>
      <c r="K515" s="16" t="e">
        <f>+VLOOKUP($I515,Responsable!$A$1:$F$128,3,FALSE)</f>
        <v>#N/A</v>
      </c>
      <c r="L515" s="16" t="e">
        <f>+VLOOKUP($I515,Responsable!$A$1:$F$128,4,FALSE)</f>
        <v>#N/A</v>
      </c>
      <c r="M515" s="111"/>
    </row>
    <row r="516" spans="2:13" ht="15" x14ac:dyDescent="0.25">
      <c r="B516" s="16" t="str">
        <f t="shared" si="9"/>
        <v/>
      </c>
      <c r="J516" s="16" t="e">
        <f>+VLOOKUP($I516,Responsable!$A$1:$F$128,2,FALSE)</f>
        <v>#N/A</v>
      </c>
      <c r="K516" s="16" t="e">
        <f>+VLOOKUP($I516,Responsable!$A$1:$F$128,3,FALSE)</f>
        <v>#N/A</v>
      </c>
      <c r="L516" s="16" t="e">
        <f>+VLOOKUP($I516,Responsable!$A$1:$F$128,4,FALSE)</f>
        <v>#N/A</v>
      </c>
      <c r="M516" s="111"/>
    </row>
    <row r="517" spans="2:13" ht="15" x14ac:dyDescent="0.25">
      <c r="B517" s="16" t="str">
        <f t="shared" si="9"/>
        <v/>
      </c>
      <c r="J517" s="16" t="e">
        <f>+VLOOKUP($I517,Responsable!$A$1:$F$128,2,FALSE)</f>
        <v>#N/A</v>
      </c>
      <c r="K517" s="16" t="e">
        <f>+VLOOKUP($I517,Responsable!$A$1:$F$128,3,FALSE)</f>
        <v>#N/A</v>
      </c>
      <c r="L517" s="16" t="e">
        <f>+VLOOKUP($I517,Responsable!$A$1:$F$128,4,FALSE)</f>
        <v>#N/A</v>
      </c>
      <c r="M517" s="111"/>
    </row>
    <row r="518" spans="2:13" ht="15" x14ac:dyDescent="0.25">
      <c r="B518" s="16" t="str">
        <f t="shared" si="9"/>
        <v/>
      </c>
      <c r="J518" s="16" t="e">
        <f>+VLOOKUP($I518,Responsable!$A$1:$F$128,2,FALSE)</f>
        <v>#N/A</v>
      </c>
      <c r="K518" s="16" t="e">
        <f>+VLOOKUP($I518,Responsable!$A$1:$F$128,3,FALSE)</f>
        <v>#N/A</v>
      </c>
      <c r="L518" s="16" t="e">
        <f>+VLOOKUP($I518,Responsable!$A$1:$F$128,4,FALSE)</f>
        <v>#N/A</v>
      </c>
      <c r="M518" s="111"/>
    </row>
    <row r="519" spans="2:13" ht="15" x14ac:dyDescent="0.25">
      <c r="B519" s="16" t="str">
        <f t="shared" si="9"/>
        <v/>
      </c>
      <c r="J519" s="16" t="e">
        <f>+VLOOKUP($I519,Responsable!$A$1:$F$128,2,FALSE)</f>
        <v>#N/A</v>
      </c>
      <c r="K519" s="16" t="e">
        <f>+VLOOKUP($I519,Responsable!$A$1:$F$128,3,FALSE)</f>
        <v>#N/A</v>
      </c>
      <c r="L519" s="16" t="e">
        <f>+VLOOKUP($I519,Responsable!$A$1:$F$128,4,FALSE)</f>
        <v>#N/A</v>
      </c>
      <c r="M519" s="111"/>
    </row>
    <row r="520" spans="2:13" ht="15" x14ac:dyDescent="0.25">
      <c r="B520" s="16" t="str">
        <f t="shared" si="9"/>
        <v/>
      </c>
      <c r="J520" s="16" t="e">
        <f>+VLOOKUP($I520,Responsable!$A$1:$F$128,2,FALSE)</f>
        <v>#N/A</v>
      </c>
      <c r="K520" s="16" t="e">
        <f>+VLOOKUP($I520,Responsable!$A$1:$F$128,3,FALSE)</f>
        <v>#N/A</v>
      </c>
      <c r="L520" s="16" t="e">
        <f>+VLOOKUP($I520,Responsable!$A$1:$F$128,4,FALSE)</f>
        <v>#N/A</v>
      </c>
      <c r="M520" s="111"/>
    </row>
    <row r="521" spans="2:13" ht="15" x14ac:dyDescent="0.25">
      <c r="B521" s="16" t="str">
        <f t="shared" si="9"/>
        <v/>
      </c>
      <c r="J521" s="16" t="e">
        <f>+VLOOKUP($I521,Responsable!$A$1:$F$128,2,FALSE)</f>
        <v>#N/A</v>
      </c>
      <c r="K521" s="16" t="e">
        <f>+VLOOKUP($I521,Responsable!$A$1:$F$128,3,FALSE)</f>
        <v>#N/A</v>
      </c>
      <c r="L521" s="16" t="e">
        <f>+VLOOKUP($I521,Responsable!$A$1:$F$128,4,FALSE)</f>
        <v>#N/A</v>
      </c>
      <c r="M521" s="111"/>
    </row>
    <row r="522" spans="2:13" ht="15" x14ac:dyDescent="0.25">
      <c r="B522" s="16" t="str">
        <f t="shared" si="9"/>
        <v/>
      </c>
      <c r="J522" s="16" t="e">
        <f>+VLOOKUP($I522,Responsable!$A$1:$F$128,2,FALSE)</f>
        <v>#N/A</v>
      </c>
      <c r="K522" s="16" t="e">
        <f>+VLOOKUP($I522,Responsable!$A$1:$F$128,3,FALSE)</f>
        <v>#N/A</v>
      </c>
      <c r="L522" s="16" t="e">
        <f>+VLOOKUP($I522,Responsable!$A$1:$F$128,4,FALSE)</f>
        <v>#N/A</v>
      </c>
      <c r="M522" s="111"/>
    </row>
    <row r="523" spans="2:13" ht="15" x14ac:dyDescent="0.25">
      <c r="B523" s="16" t="str">
        <f t="shared" si="9"/>
        <v/>
      </c>
      <c r="J523" s="16" t="e">
        <f>+VLOOKUP($I523,Responsable!$A$1:$F$128,2,FALSE)</f>
        <v>#N/A</v>
      </c>
      <c r="K523" s="16" t="e">
        <f>+VLOOKUP($I523,Responsable!$A$1:$F$128,3,FALSE)</f>
        <v>#N/A</v>
      </c>
      <c r="L523" s="16" t="e">
        <f>+VLOOKUP($I523,Responsable!$A$1:$F$128,4,FALSE)</f>
        <v>#N/A</v>
      </c>
      <c r="M523" s="111"/>
    </row>
    <row r="524" spans="2:13" ht="15" x14ac:dyDescent="0.25">
      <c r="B524" s="16" t="str">
        <f t="shared" si="9"/>
        <v/>
      </c>
      <c r="J524" s="16" t="e">
        <f>+VLOOKUP($I524,Responsable!$A$1:$F$128,2,FALSE)</f>
        <v>#N/A</v>
      </c>
      <c r="K524" s="16" t="e">
        <f>+VLOOKUP($I524,Responsable!$A$1:$F$128,3,FALSE)</f>
        <v>#N/A</v>
      </c>
      <c r="L524" s="16" t="e">
        <f>+VLOOKUP($I524,Responsable!$A$1:$F$128,4,FALSE)</f>
        <v>#N/A</v>
      </c>
      <c r="M524" s="111"/>
    </row>
    <row r="525" spans="2:13" ht="15" x14ac:dyDescent="0.25">
      <c r="B525" s="16" t="str">
        <f t="shared" si="9"/>
        <v/>
      </c>
      <c r="J525" s="16" t="e">
        <f>+VLOOKUP($I525,Responsable!$A$1:$F$128,2,FALSE)</f>
        <v>#N/A</v>
      </c>
      <c r="K525" s="16" t="e">
        <f>+VLOOKUP($I525,Responsable!$A$1:$F$128,3,FALSE)</f>
        <v>#N/A</v>
      </c>
      <c r="L525" s="16" t="e">
        <f>+VLOOKUP($I525,Responsable!$A$1:$F$128,4,FALSE)</f>
        <v>#N/A</v>
      </c>
      <c r="M525" s="111"/>
    </row>
    <row r="526" spans="2:13" ht="15" x14ac:dyDescent="0.25">
      <c r="B526" s="16" t="str">
        <f t="shared" si="9"/>
        <v/>
      </c>
      <c r="J526" s="16" t="e">
        <f>+VLOOKUP($I526,Responsable!$A$1:$F$128,2,FALSE)</f>
        <v>#N/A</v>
      </c>
      <c r="K526" s="16" t="e">
        <f>+VLOOKUP($I526,Responsable!$A$1:$F$128,3,FALSE)</f>
        <v>#N/A</v>
      </c>
      <c r="L526" s="16" t="e">
        <f>+VLOOKUP($I526,Responsable!$A$1:$F$128,4,FALSE)</f>
        <v>#N/A</v>
      </c>
      <c r="M526" s="111"/>
    </row>
    <row r="527" spans="2:13" ht="15" x14ac:dyDescent="0.25">
      <c r="B527" s="16" t="str">
        <f t="shared" si="9"/>
        <v/>
      </c>
      <c r="J527" s="16" t="e">
        <f>+VLOOKUP($I527,Responsable!$A$1:$F$128,2,FALSE)</f>
        <v>#N/A</v>
      </c>
      <c r="K527" s="16" t="e">
        <f>+VLOOKUP($I527,Responsable!$A$1:$F$128,3,FALSE)</f>
        <v>#N/A</v>
      </c>
      <c r="L527" s="16" t="e">
        <f>+VLOOKUP($I527,Responsable!$A$1:$F$128,4,FALSE)</f>
        <v>#N/A</v>
      </c>
      <c r="M527" s="111"/>
    </row>
    <row r="528" spans="2:13" ht="15" x14ac:dyDescent="0.25">
      <c r="B528" s="16" t="str">
        <f t="shared" si="9"/>
        <v/>
      </c>
      <c r="J528" s="16" t="e">
        <f>+VLOOKUP($I528,Responsable!$A$1:$F$128,2,FALSE)</f>
        <v>#N/A</v>
      </c>
      <c r="K528" s="16" t="e">
        <f>+VLOOKUP($I528,Responsable!$A$1:$F$128,3,FALSE)</f>
        <v>#N/A</v>
      </c>
      <c r="L528" s="16" t="e">
        <f>+VLOOKUP($I528,Responsable!$A$1:$F$128,4,FALSE)</f>
        <v>#N/A</v>
      </c>
      <c r="M528" s="111"/>
    </row>
    <row r="529" spans="2:13" ht="15" x14ac:dyDescent="0.25">
      <c r="B529" s="16" t="str">
        <f t="shared" si="9"/>
        <v/>
      </c>
      <c r="J529" s="16" t="e">
        <f>+VLOOKUP($I529,Responsable!$A$1:$F$128,2,FALSE)</f>
        <v>#N/A</v>
      </c>
      <c r="K529" s="16" t="e">
        <f>+VLOOKUP($I529,Responsable!$A$1:$F$128,3,FALSE)</f>
        <v>#N/A</v>
      </c>
      <c r="L529" s="16" t="e">
        <f>+VLOOKUP($I529,Responsable!$A$1:$F$128,4,FALSE)</f>
        <v>#N/A</v>
      </c>
      <c r="M529" s="111"/>
    </row>
    <row r="530" spans="2:13" ht="15" x14ac:dyDescent="0.25">
      <c r="B530" s="16" t="str">
        <f t="shared" si="9"/>
        <v/>
      </c>
      <c r="J530" s="16" t="e">
        <f>+VLOOKUP($I530,Responsable!$A$1:$F$128,2,FALSE)</f>
        <v>#N/A</v>
      </c>
      <c r="K530" s="16" t="e">
        <f>+VLOOKUP($I530,Responsable!$A$1:$F$128,3,FALSE)</f>
        <v>#N/A</v>
      </c>
      <c r="L530" s="16" t="e">
        <f>+VLOOKUP($I530,Responsable!$A$1:$F$128,4,FALSE)</f>
        <v>#N/A</v>
      </c>
      <c r="M530" s="111"/>
    </row>
    <row r="531" spans="2:13" ht="15" x14ac:dyDescent="0.25">
      <c r="B531" s="16" t="str">
        <f t="shared" si="9"/>
        <v/>
      </c>
      <c r="J531" s="16" t="e">
        <f>+VLOOKUP($I531,Responsable!$A$1:$F$128,2,FALSE)</f>
        <v>#N/A</v>
      </c>
      <c r="K531" s="16" t="e">
        <f>+VLOOKUP($I531,Responsable!$A$1:$F$128,3,FALSE)</f>
        <v>#N/A</v>
      </c>
      <c r="L531" s="16" t="e">
        <f>+VLOOKUP($I531,Responsable!$A$1:$F$128,4,FALSE)</f>
        <v>#N/A</v>
      </c>
      <c r="M531" s="111"/>
    </row>
    <row r="532" spans="2:13" ht="15" x14ac:dyDescent="0.25">
      <c r="B532" s="16" t="str">
        <f t="shared" si="9"/>
        <v/>
      </c>
      <c r="J532" s="16" t="e">
        <f>+VLOOKUP($I532,Responsable!$A$1:$F$128,2,FALSE)</f>
        <v>#N/A</v>
      </c>
      <c r="K532" s="16" t="e">
        <f>+VLOOKUP($I532,Responsable!$A$1:$F$128,3,FALSE)</f>
        <v>#N/A</v>
      </c>
      <c r="L532" s="16" t="e">
        <f>+VLOOKUP($I532,Responsable!$A$1:$F$128,4,FALSE)</f>
        <v>#N/A</v>
      </c>
      <c r="M532" s="111"/>
    </row>
    <row r="533" spans="2:13" ht="15" x14ac:dyDescent="0.25">
      <c r="B533" s="16" t="str">
        <f t="shared" si="9"/>
        <v/>
      </c>
      <c r="J533" s="16" t="e">
        <f>+VLOOKUP($I533,Responsable!$A$1:$F$128,2,FALSE)</f>
        <v>#N/A</v>
      </c>
      <c r="K533" s="16" t="e">
        <f>+VLOOKUP($I533,Responsable!$A$1:$F$128,3,FALSE)</f>
        <v>#N/A</v>
      </c>
      <c r="L533" s="16" t="e">
        <f>+VLOOKUP($I533,Responsable!$A$1:$F$128,4,FALSE)</f>
        <v>#N/A</v>
      </c>
      <c r="M533" s="111"/>
    </row>
    <row r="534" spans="2:13" ht="15" x14ac:dyDescent="0.25">
      <c r="B534" s="16" t="str">
        <f t="shared" si="9"/>
        <v/>
      </c>
      <c r="J534" s="16" t="e">
        <f>+VLOOKUP($I534,Responsable!$A$1:$F$128,2,FALSE)</f>
        <v>#N/A</v>
      </c>
      <c r="K534" s="16" t="e">
        <f>+VLOOKUP($I534,Responsable!$A$1:$F$128,3,FALSE)</f>
        <v>#N/A</v>
      </c>
      <c r="L534" s="16" t="e">
        <f>+VLOOKUP($I534,Responsable!$A$1:$F$128,4,FALSE)</f>
        <v>#N/A</v>
      </c>
      <c r="M534" s="111"/>
    </row>
    <row r="535" spans="2:13" ht="15" x14ac:dyDescent="0.25">
      <c r="B535" s="16" t="str">
        <f t="shared" si="9"/>
        <v/>
      </c>
      <c r="J535" s="16" t="e">
        <f>+VLOOKUP($I535,Responsable!$A$1:$F$128,2,FALSE)</f>
        <v>#N/A</v>
      </c>
      <c r="K535" s="16" t="e">
        <f>+VLOOKUP($I535,Responsable!$A$1:$F$128,3,FALSE)</f>
        <v>#N/A</v>
      </c>
      <c r="L535" s="16" t="e">
        <f>+VLOOKUP($I535,Responsable!$A$1:$F$128,4,FALSE)</f>
        <v>#N/A</v>
      </c>
      <c r="M535" s="111"/>
    </row>
    <row r="536" spans="2:13" ht="15" x14ac:dyDescent="0.25">
      <c r="B536" s="16" t="str">
        <f t="shared" si="9"/>
        <v/>
      </c>
      <c r="J536" s="16" t="e">
        <f>+VLOOKUP($I536,Responsable!$A$1:$F$128,2,FALSE)</f>
        <v>#N/A</v>
      </c>
      <c r="K536" s="16" t="e">
        <f>+VLOOKUP($I536,Responsable!$A$1:$F$128,3,FALSE)</f>
        <v>#N/A</v>
      </c>
      <c r="L536" s="16" t="e">
        <f>+VLOOKUP($I536,Responsable!$A$1:$F$128,4,FALSE)</f>
        <v>#N/A</v>
      </c>
      <c r="M536" s="111"/>
    </row>
    <row r="537" spans="2:13" ht="15" x14ac:dyDescent="0.25">
      <c r="B537" s="16" t="str">
        <f t="shared" si="9"/>
        <v/>
      </c>
      <c r="J537" s="16" t="e">
        <f>+VLOOKUP($I537,Responsable!$A$1:$F$128,2,FALSE)</f>
        <v>#N/A</v>
      </c>
      <c r="K537" s="16" t="e">
        <f>+VLOOKUP($I537,Responsable!$A$1:$F$128,3,FALSE)</f>
        <v>#N/A</v>
      </c>
      <c r="L537" s="16" t="e">
        <f>+VLOOKUP($I537,Responsable!$A$1:$F$128,4,FALSE)</f>
        <v>#N/A</v>
      </c>
      <c r="M537" s="111"/>
    </row>
    <row r="538" spans="2:13" ht="15" x14ac:dyDescent="0.25">
      <c r="B538" s="16" t="str">
        <f t="shared" si="9"/>
        <v/>
      </c>
      <c r="J538" s="16" t="e">
        <f>+VLOOKUP($I538,Responsable!$A$1:$F$128,2,FALSE)</f>
        <v>#N/A</v>
      </c>
      <c r="K538" s="16" t="e">
        <f>+VLOOKUP($I538,Responsable!$A$1:$F$128,3,FALSE)</f>
        <v>#N/A</v>
      </c>
      <c r="L538" s="16" t="e">
        <f>+VLOOKUP($I538,Responsable!$A$1:$F$128,4,FALSE)</f>
        <v>#N/A</v>
      </c>
      <c r="M538" s="111"/>
    </row>
    <row r="539" spans="2:13" ht="15" x14ac:dyDescent="0.25">
      <c r="B539" s="16" t="str">
        <f t="shared" si="9"/>
        <v/>
      </c>
      <c r="J539" s="16" t="e">
        <f>+VLOOKUP($I539,Responsable!$A$1:$F$128,2,FALSE)</f>
        <v>#N/A</v>
      </c>
      <c r="K539" s="16" t="e">
        <f>+VLOOKUP($I539,Responsable!$A$1:$F$128,3,FALSE)</f>
        <v>#N/A</v>
      </c>
      <c r="L539" s="16" t="e">
        <f>+VLOOKUP($I539,Responsable!$A$1:$F$128,4,FALSE)</f>
        <v>#N/A</v>
      </c>
      <c r="M539" s="111"/>
    </row>
    <row r="540" spans="2:13" ht="15" x14ac:dyDescent="0.25">
      <c r="B540" s="16" t="str">
        <f t="shared" si="9"/>
        <v/>
      </c>
      <c r="J540" s="16" t="e">
        <f>+VLOOKUP($I540,Responsable!$A$1:$F$128,2,FALSE)</f>
        <v>#N/A</v>
      </c>
      <c r="K540" s="16" t="e">
        <f>+VLOOKUP($I540,Responsable!$A$1:$F$128,3,FALSE)</f>
        <v>#N/A</v>
      </c>
      <c r="L540" s="16" t="e">
        <f>+VLOOKUP($I540,Responsable!$A$1:$F$128,4,FALSE)</f>
        <v>#N/A</v>
      </c>
      <c r="M540" s="111"/>
    </row>
    <row r="541" spans="2:13" ht="15" x14ac:dyDescent="0.25">
      <c r="B541" s="16" t="str">
        <f t="shared" si="9"/>
        <v/>
      </c>
      <c r="J541" s="16" t="e">
        <f>+VLOOKUP($I541,Responsable!$A$1:$F$128,2,FALSE)</f>
        <v>#N/A</v>
      </c>
      <c r="K541" s="16" t="e">
        <f>+VLOOKUP($I541,Responsable!$A$1:$F$128,3,FALSE)</f>
        <v>#N/A</v>
      </c>
      <c r="L541" s="16" t="e">
        <f>+VLOOKUP($I541,Responsable!$A$1:$F$128,4,FALSE)</f>
        <v>#N/A</v>
      </c>
      <c r="M541" s="111"/>
    </row>
    <row r="542" spans="2:13" ht="15" x14ac:dyDescent="0.25">
      <c r="B542" s="16" t="str">
        <f t="shared" si="9"/>
        <v/>
      </c>
      <c r="J542" s="16" t="e">
        <f>+VLOOKUP($I542,Responsable!$A$1:$F$128,2,FALSE)</f>
        <v>#N/A</v>
      </c>
      <c r="K542" s="16" t="e">
        <f>+VLOOKUP($I542,Responsable!$A$1:$F$128,3,FALSE)</f>
        <v>#N/A</v>
      </c>
      <c r="L542" s="16" t="e">
        <f>+VLOOKUP($I542,Responsable!$A$1:$F$128,4,FALSE)</f>
        <v>#N/A</v>
      </c>
      <c r="M542" s="111"/>
    </row>
    <row r="543" spans="2:13" ht="15" x14ac:dyDescent="0.25">
      <c r="B543" s="16" t="str">
        <f t="shared" si="9"/>
        <v/>
      </c>
      <c r="J543" s="16" t="e">
        <f>+VLOOKUP($I543,Responsable!$A$1:$F$128,2,FALSE)</f>
        <v>#N/A</v>
      </c>
      <c r="K543" s="16" t="e">
        <f>+VLOOKUP($I543,Responsable!$A$1:$F$128,3,FALSE)</f>
        <v>#N/A</v>
      </c>
      <c r="L543" s="16" t="e">
        <f>+VLOOKUP($I543,Responsable!$A$1:$F$128,4,FALSE)</f>
        <v>#N/A</v>
      </c>
      <c r="M543" s="111"/>
    </row>
    <row r="544" spans="2:13" ht="15" x14ac:dyDescent="0.25">
      <c r="B544" s="16" t="str">
        <f t="shared" si="9"/>
        <v/>
      </c>
      <c r="J544" s="16" t="e">
        <f>+VLOOKUP($I544,Responsable!$A$1:$F$128,2,FALSE)</f>
        <v>#N/A</v>
      </c>
      <c r="K544" s="16" t="e">
        <f>+VLOOKUP($I544,Responsable!$A$1:$F$128,3,FALSE)</f>
        <v>#N/A</v>
      </c>
      <c r="L544" s="16" t="e">
        <f>+VLOOKUP($I544,Responsable!$A$1:$F$128,4,FALSE)</f>
        <v>#N/A</v>
      </c>
      <c r="M544" s="111"/>
    </row>
    <row r="545" spans="2:13" ht="15" x14ac:dyDescent="0.25">
      <c r="B545" s="16" t="str">
        <f t="shared" si="9"/>
        <v/>
      </c>
      <c r="J545" s="16" t="e">
        <f>+VLOOKUP($I545,Responsable!$A$1:$F$128,2,FALSE)</f>
        <v>#N/A</v>
      </c>
      <c r="K545" s="16" t="e">
        <f>+VLOOKUP($I545,Responsable!$A$1:$F$128,3,FALSE)</f>
        <v>#N/A</v>
      </c>
      <c r="L545" s="16" t="e">
        <f>+VLOOKUP($I545,Responsable!$A$1:$F$128,4,FALSE)</f>
        <v>#N/A</v>
      </c>
      <c r="M545" s="111"/>
    </row>
    <row r="546" spans="2:13" ht="15" x14ac:dyDescent="0.25">
      <c r="B546" s="16" t="str">
        <f t="shared" si="9"/>
        <v/>
      </c>
      <c r="J546" s="16" t="e">
        <f>+VLOOKUP($I546,Responsable!$A$1:$F$128,2,FALSE)</f>
        <v>#N/A</v>
      </c>
      <c r="K546" s="16" t="e">
        <f>+VLOOKUP($I546,Responsable!$A$1:$F$128,3,FALSE)</f>
        <v>#N/A</v>
      </c>
      <c r="L546" s="16" t="e">
        <f>+VLOOKUP($I546,Responsable!$A$1:$F$128,4,FALSE)</f>
        <v>#N/A</v>
      </c>
      <c r="M546" s="111"/>
    </row>
    <row r="547" spans="2:13" ht="15" x14ac:dyDescent="0.25">
      <c r="B547" s="16" t="str">
        <f t="shared" si="9"/>
        <v/>
      </c>
      <c r="J547" s="16" t="e">
        <f>+VLOOKUP($I547,Responsable!$A$1:$F$128,2,FALSE)</f>
        <v>#N/A</v>
      </c>
      <c r="K547" s="16" t="e">
        <f>+VLOOKUP($I547,Responsable!$A$1:$F$128,3,FALSE)</f>
        <v>#N/A</v>
      </c>
      <c r="L547" s="16" t="e">
        <f>+VLOOKUP($I547,Responsable!$A$1:$F$128,4,FALSE)</f>
        <v>#N/A</v>
      </c>
      <c r="M547" s="111"/>
    </row>
    <row r="548" spans="2:13" ht="15" x14ac:dyDescent="0.25">
      <c r="B548" s="16" t="str">
        <f t="shared" si="9"/>
        <v/>
      </c>
      <c r="J548" s="16" t="e">
        <f>+VLOOKUP($I548,Responsable!$A$1:$F$128,2,FALSE)</f>
        <v>#N/A</v>
      </c>
      <c r="K548" s="16" t="e">
        <f>+VLOOKUP($I548,Responsable!$A$1:$F$128,3,FALSE)</f>
        <v>#N/A</v>
      </c>
      <c r="L548" s="16" t="e">
        <f>+VLOOKUP($I548,Responsable!$A$1:$F$128,4,FALSE)</f>
        <v>#N/A</v>
      </c>
      <c r="M548" s="111"/>
    </row>
    <row r="549" spans="2:13" ht="15" x14ac:dyDescent="0.25">
      <c r="B549" s="16" t="str">
        <f t="shared" si="9"/>
        <v/>
      </c>
      <c r="J549" s="16" t="e">
        <f>+VLOOKUP($I549,Responsable!$A$1:$F$128,2,FALSE)</f>
        <v>#N/A</v>
      </c>
      <c r="K549" s="16" t="e">
        <f>+VLOOKUP($I549,Responsable!$A$1:$F$128,3,FALSE)</f>
        <v>#N/A</v>
      </c>
      <c r="L549" s="16" t="e">
        <f>+VLOOKUP($I549,Responsable!$A$1:$F$128,4,FALSE)</f>
        <v>#N/A</v>
      </c>
      <c r="M549" s="111"/>
    </row>
    <row r="550" spans="2:13" ht="15" x14ac:dyDescent="0.25">
      <c r="B550" s="16" t="str">
        <f t="shared" si="9"/>
        <v/>
      </c>
      <c r="J550" s="16" t="e">
        <f>+VLOOKUP($I550,Responsable!$A$1:$F$128,2,FALSE)</f>
        <v>#N/A</v>
      </c>
      <c r="K550" s="16" t="e">
        <f>+VLOOKUP($I550,Responsable!$A$1:$F$128,3,FALSE)</f>
        <v>#N/A</v>
      </c>
      <c r="L550" s="16" t="e">
        <f>+VLOOKUP($I550,Responsable!$A$1:$F$128,4,FALSE)</f>
        <v>#N/A</v>
      </c>
      <c r="M550" s="111"/>
    </row>
    <row r="551" spans="2:13" ht="15" x14ac:dyDescent="0.25">
      <c r="B551" s="16" t="str">
        <f t="shared" si="9"/>
        <v/>
      </c>
      <c r="J551" s="16" t="e">
        <f>+VLOOKUP($I551,Responsable!$A$1:$F$128,2,FALSE)</f>
        <v>#N/A</v>
      </c>
      <c r="K551" s="16" t="e">
        <f>+VLOOKUP($I551,Responsable!$A$1:$F$128,3,FALSE)</f>
        <v>#N/A</v>
      </c>
      <c r="L551" s="16" t="e">
        <f>+VLOOKUP($I551,Responsable!$A$1:$F$128,4,FALSE)</f>
        <v>#N/A</v>
      </c>
      <c r="M551" s="111"/>
    </row>
    <row r="552" spans="2:13" ht="15" x14ac:dyDescent="0.25">
      <c r="B552" s="16" t="str">
        <f t="shared" si="9"/>
        <v/>
      </c>
      <c r="J552" s="16" t="e">
        <f>+VLOOKUP($I552,Responsable!$A$1:$F$128,2,FALSE)</f>
        <v>#N/A</v>
      </c>
      <c r="K552" s="16" t="e">
        <f>+VLOOKUP($I552,Responsable!$A$1:$F$128,3,FALSE)</f>
        <v>#N/A</v>
      </c>
      <c r="L552" s="16" t="e">
        <f>+VLOOKUP($I552,Responsable!$A$1:$F$128,4,FALSE)</f>
        <v>#N/A</v>
      </c>
      <c r="M552" s="111"/>
    </row>
    <row r="553" spans="2:13" ht="15" x14ac:dyDescent="0.25">
      <c r="B553" s="16" t="str">
        <f t="shared" si="9"/>
        <v/>
      </c>
      <c r="J553" s="16" t="e">
        <f>+VLOOKUP($I553,Responsable!$A$1:$F$128,2,FALSE)</f>
        <v>#N/A</v>
      </c>
      <c r="K553" s="16" t="e">
        <f>+VLOOKUP($I553,Responsable!$A$1:$F$128,3,FALSE)</f>
        <v>#N/A</v>
      </c>
      <c r="L553" s="16" t="e">
        <f>+VLOOKUP($I553,Responsable!$A$1:$F$128,4,FALSE)</f>
        <v>#N/A</v>
      </c>
      <c r="M553" s="111"/>
    </row>
    <row r="554" spans="2:13" ht="15" x14ac:dyDescent="0.25">
      <c r="B554" s="16" t="str">
        <f t="shared" ref="B554:B617" si="10">MID(E554,5,2)</f>
        <v/>
      </c>
      <c r="J554" s="16" t="e">
        <f>+VLOOKUP($I554,Responsable!$A$1:$F$128,2,FALSE)</f>
        <v>#N/A</v>
      </c>
      <c r="K554" s="16" t="e">
        <f>+VLOOKUP($I554,Responsable!$A$1:$F$128,3,FALSE)</f>
        <v>#N/A</v>
      </c>
      <c r="L554" s="16" t="e">
        <f>+VLOOKUP($I554,Responsable!$A$1:$F$128,4,FALSE)</f>
        <v>#N/A</v>
      </c>
      <c r="M554" s="111"/>
    </row>
    <row r="555" spans="2:13" ht="15" x14ac:dyDescent="0.25">
      <c r="B555" s="16" t="str">
        <f t="shared" si="10"/>
        <v/>
      </c>
      <c r="J555" s="16" t="e">
        <f>+VLOOKUP($I555,Responsable!$A$1:$F$128,2,FALSE)</f>
        <v>#N/A</v>
      </c>
      <c r="K555" s="16" t="e">
        <f>+VLOOKUP($I555,Responsable!$A$1:$F$128,3,FALSE)</f>
        <v>#N/A</v>
      </c>
      <c r="L555" s="16" t="e">
        <f>+VLOOKUP($I555,Responsable!$A$1:$F$128,4,FALSE)</f>
        <v>#N/A</v>
      </c>
      <c r="M555" s="111"/>
    </row>
    <row r="556" spans="2:13" ht="15" x14ac:dyDescent="0.25">
      <c r="B556" s="16" t="str">
        <f t="shared" si="10"/>
        <v/>
      </c>
      <c r="J556" s="16" t="e">
        <f>+VLOOKUP($I556,Responsable!$A$1:$F$128,2,FALSE)</f>
        <v>#N/A</v>
      </c>
      <c r="K556" s="16" t="e">
        <f>+VLOOKUP($I556,Responsable!$A$1:$F$128,3,FALSE)</f>
        <v>#N/A</v>
      </c>
      <c r="L556" s="16" t="e">
        <f>+VLOOKUP($I556,Responsable!$A$1:$F$128,4,FALSE)</f>
        <v>#N/A</v>
      </c>
      <c r="M556" s="111"/>
    </row>
    <row r="557" spans="2:13" ht="15" x14ac:dyDescent="0.25">
      <c r="B557" s="16" t="str">
        <f t="shared" si="10"/>
        <v/>
      </c>
      <c r="J557" s="16" t="e">
        <f>+VLOOKUP($I557,Responsable!$A$1:$F$128,2,FALSE)</f>
        <v>#N/A</v>
      </c>
      <c r="K557" s="16" t="e">
        <f>+VLOOKUP($I557,Responsable!$A$1:$F$128,3,FALSE)</f>
        <v>#N/A</v>
      </c>
      <c r="L557" s="16" t="e">
        <f>+VLOOKUP($I557,Responsable!$A$1:$F$128,4,FALSE)</f>
        <v>#N/A</v>
      </c>
      <c r="M557" s="111"/>
    </row>
    <row r="558" spans="2:13" ht="15" x14ac:dyDescent="0.25">
      <c r="B558" s="16" t="str">
        <f t="shared" si="10"/>
        <v/>
      </c>
      <c r="J558" s="16" t="e">
        <f>+VLOOKUP($I558,Responsable!$A$1:$F$128,2,FALSE)</f>
        <v>#N/A</v>
      </c>
      <c r="K558" s="16" t="e">
        <f>+VLOOKUP($I558,Responsable!$A$1:$F$128,3,FALSE)</f>
        <v>#N/A</v>
      </c>
      <c r="L558" s="16" t="e">
        <f>+VLOOKUP($I558,Responsable!$A$1:$F$128,4,FALSE)</f>
        <v>#N/A</v>
      </c>
      <c r="M558" s="111"/>
    </row>
    <row r="559" spans="2:13" ht="15" x14ac:dyDescent="0.25">
      <c r="B559" s="16" t="str">
        <f t="shared" si="10"/>
        <v/>
      </c>
      <c r="J559" s="16" t="e">
        <f>+VLOOKUP($I559,Responsable!$A$1:$F$128,2,FALSE)</f>
        <v>#N/A</v>
      </c>
      <c r="K559" s="16" t="e">
        <f>+VLOOKUP($I559,Responsable!$A$1:$F$128,3,FALSE)</f>
        <v>#N/A</v>
      </c>
      <c r="L559" s="16" t="e">
        <f>+VLOOKUP($I559,Responsable!$A$1:$F$128,4,FALSE)</f>
        <v>#N/A</v>
      </c>
      <c r="M559" s="111"/>
    </row>
    <row r="560" spans="2:13" ht="15" x14ac:dyDescent="0.25">
      <c r="B560" s="16" t="str">
        <f t="shared" si="10"/>
        <v/>
      </c>
      <c r="J560" s="16" t="e">
        <f>+VLOOKUP($I560,Responsable!$A$1:$F$128,2,FALSE)</f>
        <v>#N/A</v>
      </c>
      <c r="K560" s="16" t="e">
        <f>+VLOOKUP($I560,Responsable!$A$1:$F$128,3,FALSE)</f>
        <v>#N/A</v>
      </c>
      <c r="L560" s="16" t="e">
        <f>+VLOOKUP($I560,Responsable!$A$1:$F$128,4,FALSE)</f>
        <v>#N/A</v>
      </c>
      <c r="M560" s="111"/>
    </row>
    <row r="561" spans="2:13" ht="15" x14ac:dyDescent="0.25">
      <c r="B561" s="16" t="str">
        <f t="shared" si="10"/>
        <v/>
      </c>
      <c r="J561" s="16" t="e">
        <f>+VLOOKUP($I561,Responsable!$A$1:$F$128,2,FALSE)</f>
        <v>#N/A</v>
      </c>
      <c r="K561" s="16" t="e">
        <f>+VLOOKUP($I561,Responsable!$A$1:$F$128,3,FALSE)</f>
        <v>#N/A</v>
      </c>
      <c r="L561" s="16" t="e">
        <f>+VLOOKUP($I561,Responsable!$A$1:$F$128,4,FALSE)</f>
        <v>#N/A</v>
      </c>
      <c r="M561" s="111"/>
    </row>
    <row r="562" spans="2:13" ht="15" x14ac:dyDescent="0.25">
      <c r="B562" s="16" t="str">
        <f t="shared" si="10"/>
        <v/>
      </c>
      <c r="J562" s="16" t="e">
        <f>+VLOOKUP($I562,Responsable!$A$1:$F$128,2,FALSE)</f>
        <v>#N/A</v>
      </c>
      <c r="K562" s="16" t="e">
        <f>+VLOOKUP($I562,Responsable!$A$1:$F$128,3,FALSE)</f>
        <v>#N/A</v>
      </c>
      <c r="L562" s="16" t="e">
        <f>+VLOOKUP($I562,Responsable!$A$1:$F$128,4,FALSE)</f>
        <v>#N/A</v>
      </c>
      <c r="M562" s="111"/>
    </row>
    <row r="563" spans="2:13" ht="15" x14ac:dyDescent="0.25">
      <c r="B563" s="16" t="str">
        <f t="shared" si="10"/>
        <v/>
      </c>
      <c r="J563" s="16" t="e">
        <f>+VLOOKUP($I563,Responsable!$A$1:$F$128,2,FALSE)</f>
        <v>#N/A</v>
      </c>
      <c r="K563" s="16" t="e">
        <f>+VLOOKUP($I563,Responsable!$A$1:$F$128,3,FALSE)</f>
        <v>#N/A</v>
      </c>
      <c r="L563" s="16" t="e">
        <f>+VLOOKUP($I563,Responsable!$A$1:$F$128,4,FALSE)</f>
        <v>#N/A</v>
      </c>
      <c r="M563" s="111"/>
    </row>
    <row r="564" spans="2:13" ht="15" x14ac:dyDescent="0.25">
      <c r="B564" s="16" t="str">
        <f t="shared" si="10"/>
        <v/>
      </c>
      <c r="J564" s="16" t="e">
        <f>+VLOOKUP($I564,Responsable!$A$1:$F$128,2,FALSE)</f>
        <v>#N/A</v>
      </c>
      <c r="K564" s="16" t="e">
        <f>+VLOOKUP($I564,Responsable!$A$1:$F$128,3,FALSE)</f>
        <v>#N/A</v>
      </c>
      <c r="L564" s="16" t="e">
        <f>+VLOOKUP($I564,Responsable!$A$1:$F$128,4,FALSE)</f>
        <v>#N/A</v>
      </c>
      <c r="M564" s="111"/>
    </row>
    <row r="565" spans="2:13" ht="15" x14ac:dyDescent="0.25">
      <c r="B565" s="16" t="str">
        <f t="shared" si="10"/>
        <v/>
      </c>
      <c r="J565" s="16" t="e">
        <f>+VLOOKUP($I565,Responsable!$A$1:$F$128,2,FALSE)</f>
        <v>#N/A</v>
      </c>
      <c r="K565" s="16" t="e">
        <f>+VLOOKUP($I565,Responsable!$A$1:$F$128,3,FALSE)</f>
        <v>#N/A</v>
      </c>
      <c r="L565" s="16" t="e">
        <f>+VLOOKUP($I565,Responsable!$A$1:$F$128,4,FALSE)</f>
        <v>#N/A</v>
      </c>
      <c r="M565" s="111"/>
    </row>
    <row r="566" spans="2:13" ht="15" x14ac:dyDescent="0.25">
      <c r="B566" s="16" t="str">
        <f t="shared" si="10"/>
        <v/>
      </c>
      <c r="J566" s="16" t="e">
        <f>+VLOOKUP($I566,Responsable!$A$1:$F$128,2,FALSE)</f>
        <v>#N/A</v>
      </c>
      <c r="K566" s="16" t="e">
        <f>+VLOOKUP($I566,Responsable!$A$1:$F$128,3,FALSE)</f>
        <v>#N/A</v>
      </c>
      <c r="L566" s="16" t="e">
        <f>+VLOOKUP($I566,Responsable!$A$1:$F$128,4,FALSE)</f>
        <v>#N/A</v>
      </c>
      <c r="M566" s="111"/>
    </row>
    <row r="567" spans="2:13" ht="15" x14ac:dyDescent="0.25">
      <c r="B567" s="16" t="str">
        <f t="shared" si="10"/>
        <v/>
      </c>
      <c r="J567" s="16" t="e">
        <f>+VLOOKUP($I567,Responsable!$A$1:$F$128,2,FALSE)</f>
        <v>#N/A</v>
      </c>
      <c r="K567" s="16" t="e">
        <f>+VLOOKUP($I567,Responsable!$A$1:$F$128,3,FALSE)</f>
        <v>#N/A</v>
      </c>
      <c r="L567" s="16" t="e">
        <f>+VLOOKUP($I567,Responsable!$A$1:$F$128,4,FALSE)</f>
        <v>#N/A</v>
      </c>
      <c r="M567" s="111"/>
    </row>
    <row r="568" spans="2:13" ht="15" x14ac:dyDescent="0.25">
      <c r="B568" s="16" t="str">
        <f t="shared" si="10"/>
        <v/>
      </c>
      <c r="J568" s="16" t="e">
        <f>+VLOOKUP($I568,Responsable!$A$1:$F$128,2,FALSE)</f>
        <v>#N/A</v>
      </c>
      <c r="K568" s="16" t="e">
        <f>+VLOOKUP($I568,Responsable!$A$1:$F$128,3,FALSE)</f>
        <v>#N/A</v>
      </c>
      <c r="L568" s="16" t="e">
        <f>+VLOOKUP($I568,Responsable!$A$1:$F$128,4,FALSE)</f>
        <v>#N/A</v>
      </c>
      <c r="M568" s="111"/>
    </row>
    <row r="569" spans="2:13" ht="15" x14ac:dyDescent="0.25">
      <c r="B569" s="16" t="str">
        <f t="shared" si="10"/>
        <v/>
      </c>
      <c r="J569" s="16" t="e">
        <f>+VLOOKUP($I569,Responsable!$A$1:$F$128,2,FALSE)</f>
        <v>#N/A</v>
      </c>
      <c r="K569" s="16" t="e">
        <f>+VLOOKUP($I569,Responsable!$A$1:$F$128,3,FALSE)</f>
        <v>#N/A</v>
      </c>
      <c r="L569" s="16" t="e">
        <f>+VLOOKUP($I569,Responsable!$A$1:$F$128,4,FALSE)</f>
        <v>#N/A</v>
      </c>
      <c r="M569" s="111"/>
    </row>
    <row r="570" spans="2:13" ht="15" x14ac:dyDescent="0.25">
      <c r="B570" s="16" t="str">
        <f t="shared" si="10"/>
        <v/>
      </c>
      <c r="J570" s="16" t="e">
        <f>+VLOOKUP($I570,Responsable!$A$1:$F$128,2,FALSE)</f>
        <v>#N/A</v>
      </c>
      <c r="K570" s="16" t="e">
        <f>+VLOOKUP($I570,Responsable!$A$1:$F$128,3,FALSE)</f>
        <v>#N/A</v>
      </c>
      <c r="L570" s="16" t="e">
        <f>+VLOOKUP($I570,Responsable!$A$1:$F$128,4,FALSE)</f>
        <v>#N/A</v>
      </c>
      <c r="M570" s="111"/>
    </row>
    <row r="571" spans="2:13" ht="15" x14ac:dyDescent="0.25">
      <c r="B571" s="16" t="str">
        <f t="shared" si="10"/>
        <v/>
      </c>
      <c r="J571" s="16" t="e">
        <f>+VLOOKUP($I571,Responsable!$A$1:$F$128,2,FALSE)</f>
        <v>#N/A</v>
      </c>
      <c r="K571" s="16" t="e">
        <f>+VLOOKUP($I571,Responsable!$A$1:$F$128,3,FALSE)</f>
        <v>#N/A</v>
      </c>
      <c r="L571" s="16" t="e">
        <f>+VLOOKUP($I571,Responsable!$A$1:$F$128,4,FALSE)</f>
        <v>#N/A</v>
      </c>
      <c r="M571" s="111"/>
    </row>
    <row r="572" spans="2:13" ht="15" x14ac:dyDescent="0.25">
      <c r="B572" s="16" t="str">
        <f t="shared" si="10"/>
        <v/>
      </c>
      <c r="J572" s="16" t="e">
        <f>+VLOOKUP($I572,Responsable!$A$1:$F$128,2,FALSE)</f>
        <v>#N/A</v>
      </c>
      <c r="K572" s="16" t="e">
        <f>+VLOOKUP($I572,Responsable!$A$1:$F$128,3,FALSE)</f>
        <v>#N/A</v>
      </c>
      <c r="L572" s="16" t="e">
        <f>+VLOOKUP($I572,Responsable!$A$1:$F$128,4,FALSE)</f>
        <v>#N/A</v>
      </c>
      <c r="M572" s="111"/>
    </row>
    <row r="573" spans="2:13" ht="15" x14ac:dyDescent="0.25">
      <c r="B573" s="16" t="str">
        <f t="shared" si="10"/>
        <v/>
      </c>
      <c r="J573" s="16" t="e">
        <f>+VLOOKUP($I573,Responsable!$A$1:$F$128,2,FALSE)</f>
        <v>#N/A</v>
      </c>
      <c r="K573" s="16" t="e">
        <f>+VLOOKUP($I573,Responsable!$A$1:$F$128,3,FALSE)</f>
        <v>#N/A</v>
      </c>
      <c r="L573" s="16" t="e">
        <f>+VLOOKUP($I573,Responsable!$A$1:$F$128,4,FALSE)</f>
        <v>#N/A</v>
      </c>
      <c r="M573" s="111"/>
    </row>
    <row r="574" spans="2:13" ht="15" x14ac:dyDescent="0.25">
      <c r="B574" s="16" t="str">
        <f t="shared" si="10"/>
        <v/>
      </c>
      <c r="J574" s="16" t="e">
        <f>+VLOOKUP($I574,Responsable!$A$1:$F$128,2,FALSE)</f>
        <v>#N/A</v>
      </c>
      <c r="K574" s="16" t="e">
        <f>+VLOOKUP($I574,Responsable!$A$1:$F$128,3,FALSE)</f>
        <v>#N/A</v>
      </c>
      <c r="L574" s="16" t="e">
        <f>+VLOOKUP($I574,Responsable!$A$1:$F$128,4,FALSE)</f>
        <v>#N/A</v>
      </c>
      <c r="M574" s="111"/>
    </row>
    <row r="575" spans="2:13" ht="15" x14ac:dyDescent="0.25">
      <c r="B575" s="16" t="str">
        <f t="shared" si="10"/>
        <v/>
      </c>
      <c r="J575" s="16" t="e">
        <f>+VLOOKUP($I575,Responsable!$A$1:$F$128,2,FALSE)</f>
        <v>#N/A</v>
      </c>
      <c r="K575" s="16" t="e">
        <f>+VLOOKUP($I575,Responsable!$A$1:$F$128,3,FALSE)</f>
        <v>#N/A</v>
      </c>
      <c r="L575" s="16" t="e">
        <f>+VLOOKUP($I575,Responsable!$A$1:$F$128,4,FALSE)</f>
        <v>#N/A</v>
      </c>
      <c r="M575" s="111"/>
    </row>
    <row r="576" spans="2:13" ht="15" x14ac:dyDescent="0.25">
      <c r="B576" s="16" t="str">
        <f t="shared" si="10"/>
        <v/>
      </c>
      <c r="J576" s="16" t="e">
        <f>+VLOOKUP($I576,Responsable!$A$1:$F$128,2,FALSE)</f>
        <v>#N/A</v>
      </c>
      <c r="K576" s="16" t="e">
        <f>+VLOOKUP($I576,Responsable!$A$1:$F$128,3,FALSE)</f>
        <v>#N/A</v>
      </c>
      <c r="L576" s="16" t="e">
        <f>+VLOOKUP($I576,Responsable!$A$1:$F$128,4,FALSE)</f>
        <v>#N/A</v>
      </c>
      <c r="M576" s="111"/>
    </row>
    <row r="577" spans="2:13" ht="15" x14ac:dyDescent="0.25">
      <c r="B577" s="16" t="str">
        <f t="shared" si="10"/>
        <v/>
      </c>
      <c r="J577" s="16" t="e">
        <f>+VLOOKUP($I577,Responsable!$A$1:$F$128,2,FALSE)</f>
        <v>#N/A</v>
      </c>
      <c r="K577" s="16" t="e">
        <f>+VLOOKUP($I577,Responsable!$A$1:$F$128,3,FALSE)</f>
        <v>#N/A</v>
      </c>
      <c r="L577" s="16" t="e">
        <f>+VLOOKUP($I577,Responsable!$A$1:$F$128,4,FALSE)</f>
        <v>#N/A</v>
      </c>
      <c r="M577" s="111"/>
    </row>
    <row r="578" spans="2:13" ht="15" x14ac:dyDescent="0.25">
      <c r="B578" s="16" t="str">
        <f t="shared" si="10"/>
        <v/>
      </c>
      <c r="J578" s="16" t="e">
        <f>+VLOOKUP($I578,Responsable!$A$1:$F$128,2,FALSE)</f>
        <v>#N/A</v>
      </c>
      <c r="K578" s="16" t="e">
        <f>+VLOOKUP($I578,Responsable!$A$1:$F$128,3,FALSE)</f>
        <v>#N/A</v>
      </c>
      <c r="L578" s="16" t="e">
        <f>+VLOOKUP($I578,Responsable!$A$1:$F$128,4,FALSE)</f>
        <v>#N/A</v>
      </c>
      <c r="M578" s="111"/>
    </row>
    <row r="579" spans="2:13" ht="15" x14ac:dyDescent="0.25">
      <c r="B579" s="16" t="str">
        <f t="shared" si="10"/>
        <v/>
      </c>
      <c r="J579" s="16" t="e">
        <f>+VLOOKUP($I579,Responsable!$A$1:$F$128,2,FALSE)</f>
        <v>#N/A</v>
      </c>
      <c r="K579" s="16" t="e">
        <f>+VLOOKUP($I579,Responsable!$A$1:$F$128,3,FALSE)</f>
        <v>#N/A</v>
      </c>
      <c r="L579" s="16" t="e">
        <f>+VLOOKUP($I579,Responsable!$A$1:$F$128,4,FALSE)</f>
        <v>#N/A</v>
      </c>
      <c r="M579" s="111"/>
    </row>
    <row r="580" spans="2:13" ht="15" x14ac:dyDescent="0.25">
      <c r="B580" s="16" t="str">
        <f t="shared" si="10"/>
        <v/>
      </c>
      <c r="J580" s="16" t="e">
        <f>+VLOOKUP($I580,Responsable!$A$1:$F$128,2,FALSE)</f>
        <v>#N/A</v>
      </c>
      <c r="K580" s="16" t="e">
        <f>+VLOOKUP($I580,Responsable!$A$1:$F$128,3,FALSE)</f>
        <v>#N/A</v>
      </c>
      <c r="L580" s="16" t="e">
        <f>+VLOOKUP($I580,Responsable!$A$1:$F$128,4,FALSE)</f>
        <v>#N/A</v>
      </c>
      <c r="M580" s="111"/>
    </row>
    <row r="581" spans="2:13" ht="15" x14ac:dyDescent="0.25">
      <c r="B581" s="16" t="str">
        <f t="shared" si="10"/>
        <v/>
      </c>
      <c r="J581" s="16" t="e">
        <f>+VLOOKUP($I581,Responsable!$A$1:$F$128,2,FALSE)</f>
        <v>#N/A</v>
      </c>
      <c r="K581" s="16" t="e">
        <f>+VLOOKUP($I581,Responsable!$A$1:$F$128,3,FALSE)</f>
        <v>#N/A</v>
      </c>
      <c r="L581" s="16" t="e">
        <f>+VLOOKUP($I581,Responsable!$A$1:$F$128,4,FALSE)</f>
        <v>#N/A</v>
      </c>
      <c r="M581" s="111"/>
    </row>
    <row r="582" spans="2:13" ht="15" x14ac:dyDescent="0.25">
      <c r="B582" s="16" t="str">
        <f t="shared" si="10"/>
        <v/>
      </c>
      <c r="J582" s="16" t="e">
        <f>+VLOOKUP($I582,Responsable!$A$1:$F$128,2,FALSE)</f>
        <v>#N/A</v>
      </c>
      <c r="K582" s="16" t="e">
        <f>+VLOOKUP($I582,Responsable!$A$1:$F$128,3,FALSE)</f>
        <v>#N/A</v>
      </c>
      <c r="L582" s="16" t="e">
        <f>+VLOOKUP($I582,Responsable!$A$1:$F$128,4,FALSE)</f>
        <v>#N/A</v>
      </c>
      <c r="M582" s="111"/>
    </row>
    <row r="583" spans="2:13" ht="15" x14ac:dyDescent="0.25">
      <c r="B583" s="16" t="str">
        <f t="shared" si="10"/>
        <v/>
      </c>
      <c r="J583" s="16" t="e">
        <f>+VLOOKUP($I583,Responsable!$A$1:$F$128,2,FALSE)</f>
        <v>#N/A</v>
      </c>
      <c r="K583" s="16" t="e">
        <f>+VLOOKUP($I583,Responsable!$A$1:$F$128,3,FALSE)</f>
        <v>#N/A</v>
      </c>
      <c r="L583" s="16" t="e">
        <f>+VLOOKUP($I583,Responsable!$A$1:$F$128,4,FALSE)</f>
        <v>#N/A</v>
      </c>
      <c r="M583" s="111"/>
    </row>
    <row r="584" spans="2:13" ht="15" x14ac:dyDescent="0.25">
      <c r="B584" s="16" t="str">
        <f t="shared" si="10"/>
        <v/>
      </c>
      <c r="J584" s="16" t="e">
        <f>+VLOOKUP($I584,Responsable!$A$1:$F$128,2,FALSE)</f>
        <v>#N/A</v>
      </c>
      <c r="K584" s="16" t="e">
        <f>+VLOOKUP($I584,Responsable!$A$1:$F$128,3,FALSE)</f>
        <v>#N/A</v>
      </c>
      <c r="L584" s="16" t="e">
        <f>+VLOOKUP($I584,Responsable!$A$1:$F$128,4,FALSE)</f>
        <v>#N/A</v>
      </c>
      <c r="M584" s="111"/>
    </row>
    <row r="585" spans="2:13" ht="15" x14ac:dyDescent="0.25">
      <c r="B585" s="16" t="str">
        <f t="shared" si="10"/>
        <v/>
      </c>
      <c r="J585" s="16" t="e">
        <f>+VLOOKUP($I585,Responsable!$A$1:$F$128,2,FALSE)</f>
        <v>#N/A</v>
      </c>
      <c r="K585" s="16" t="e">
        <f>+VLOOKUP($I585,Responsable!$A$1:$F$128,3,FALSE)</f>
        <v>#N/A</v>
      </c>
      <c r="L585" s="16" t="e">
        <f>+VLOOKUP($I585,Responsable!$A$1:$F$128,4,FALSE)</f>
        <v>#N/A</v>
      </c>
      <c r="M585" s="111"/>
    </row>
    <row r="586" spans="2:13" ht="15" x14ac:dyDescent="0.25">
      <c r="B586" s="16" t="str">
        <f t="shared" si="10"/>
        <v/>
      </c>
      <c r="J586" s="16" t="e">
        <f>+VLOOKUP($I586,Responsable!$A$1:$F$128,2,FALSE)</f>
        <v>#N/A</v>
      </c>
      <c r="K586" s="16" t="e">
        <f>+VLOOKUP($I586,Responsable!$A$1:$F$128,3,FALSE)</f>
        <v>#N/A</v>
      </c>
      <c r="L586" s="16" t="e">
        <f>+VLOOKUP($I586,Responsable!$A$1:$F$128,4,FALSE)</f>
        <v>#N/A</v>
      </c>
      <c r="M586" s="111"/>
    </row>
    <row r="587" spans="2:13" ht="15" x14ac:dyDescent="0.25">
      <c r="B587" s="16" t="str">
        <f t="shared" si="10"/>
        <v/>
      </c>
      <c r="J587" s="16" t="e">
        <f>+VLOOKUP($I587,Responsable!$A$1:$F$128,2,FALSE)</f>
        <v>#N/A</v>
      </c>
      <c r="K587" s="16" t="e">
        <f>+VLOOKUP($I587,Responsable!$A$1:$F$128,3,FALSE)</f>
        <v>#N/A</v>
      </c>
      <c r="L587" s="16" t="e">
        <f>+VLOOKUP($I587,Responsable!$A$1:$F$128,4,FALSE)</f>
        <v>#N/A</v>
      </c>
      <c r="M587" s="111"/>
    </row>
    <row r="588" spans="2:13" ht="15" x14ac:dyDescent="0.25">
      <c r="B588" s="16" t="str">
        <f t="shared" si="10"/>
        <v/>
      </c>
      <c r="J588" s="16" t="e">
        <f>+VLOOKUP($I588,Responsable!$A$1:$F$128,2,FALSE)</f>
        <v>#N/A</v>
      </c>
      <c r="K588" s="16" t="e">
        <f>+VLOOKUP($I588,Responsable!$A$1:$F$128,3,FALSE)</f>
        <v>#N/A</v>
      </c>
      <c r="L588" s="16" t="e">
        <f>+VLOOKUP($I588,Responsable!$A$1:$F$128,4,FALSE)</f>
        <v>#N/A</v>
      </c>
      <c r="M588" s="111"/>
    </row>
    <row r="589" spans="2:13" ht="15" x14ac:dyDescent="0.25">
      <c r="B589" s="16" t="str">
        <f t="shared" si="10"/>
        <v/>
      </c>
      <c r="J589" s="16" t="e">
        <f>+VLOOKUP($I589,Responsable!$A$1:$F$128,2,FALSE)</f>
        <v>#N/A</v>
      </c>
      <c r="K589" s="16" t="e">
        <f>+VLOOKUP($I589,Responsable!$A$1:$F$128,3,FALSE)</f>
        <v>#N/A</v>
      </c>
      <c r="L589" s="16" t="e">
        <f>+VLOOKUP($I589,Responsable!$A$1:$F$128,4,FALSE)</f>
        <v>#N/A</v>
      </c>
      <c r="M589" s="111"/>
    </row>
    <row r="590" spans="2:13" ht="15" x14ac:dyDescent="0.25">
      <c r="B590" s="16" t="str">
        <f t="shared" si="10"/>
        <v/>
      </c>
      <c r="J590" s="16" t="e">
        <f>+VLOOKUP($I590,Responsable!$A$1:$F$128,2,FALSE)</f>
        <v>#N/A</v>
      </c>
      <c r="K590" s="16" t="e">
        <f>+VLOOKUP($I590,Responsable!$A$1:$F$128,3,FALSE)</f>
        <v>#N/A</v>
      </c>
      <c r="L590" s="16" t="e">
        <f>+VLOOKUP($I590,Responsable!$A$1:$F$128,4,FALSE)</f>
        <v>#N/A</v>
      </c>
      <c r="M590" s="111"/>
    </row>
    <row r="591" spans="2:13" ht="15" x14ac:dyDescent="0.25">
      <c r="B591" s="16" t="str">
        <f t="shared" si="10"/>
        <v/>
      </c>
      <c r="J591" s="16" t="e">
        <f>+VLOOKUP($I591,Responsable!$A$1:$F$128,2,FALSE)</f>
        <v>#N/A</v>
      </c>
      <c r="K591" s="16" t="e">
        <f>+VLOOKUP($I591,Responsable!$A$1:$F$128,3,FALSE)</f>
        <v>#N/A</v>
      </c>
      <c r="L591" s="16" t="e">
        <f>+VLOOKUP($I591,Responsable!$A$1:$F$128,4,FALSE)</f>
        <v>#N/A</v>
      </c>
      <c r="M591" s="111"/>
    </row>
    <row r="592" spans="2:13" ht="15" x14ac:dyDescent="0.25">
      <c r="B592" s="16" t="str">
        <f t="shared" si="10"/>
        <v/>
      </c>
      <c r="J592" s="16" t="e">
        <f>+VLOOKUP($I592,Responsable!$A$1:$F$128,2,FALSE)</f>
        <v>#N/A</v>
      </c>
      <c r="K592" s="16" t="e">
        <f>+VLOOKUP($I592,Responsable!$A$1:$F$128,3,FALSE)</f>
        <v>#N/A</v>
      </c>
      <c r="L592" s="16" t="e">
        <f>+VLOOKUP($I592,Responsable!$A$1:$F$128,4,FALSE)</f>
        <v>#N/A</v>
      </c>
      <c r="M592" s="111"/>
    </row>
    <row r="593" spans="2:13" ht="15" x14ac:dyDescent="0.25">
      <c r="B593" s="16" t="str">
        <f t="shared" si="10"/>
        <v/>
      </c>
      <c r="J593" s="16" t="e">
        <f>+VLOOKUP($I593,Responsable!$A$1:$F$128,2,FALSE)</f>
        <v>#N/A</v>
      </c>
      <c r="K593" s="16" t="e">
        <f>+VLOOKUP($I593,Responsable!$A$1:$F$128,3,FALSE)</f>
        <v>#N/A</v>
      </c>
      <c r="L593" s="16" t="e">
        <f>+VLOOKUP($I593,Responsable!$A$1:$F$128,4,FALSE)</f>
        <v>#N/A</v>
      </c>
      <c r="M593" s="111"/>
    </row>
    <row r="594" spans="2:13" ht="15" x14ac:dyDescent="0.25">
      <c r="B594" s="16" t="str">
        <f t="shared" si="10"/>
        <v/>
      </c>
      <c r="J594" s="16" t="e">
        <f>+VLOOKUP($I594,Responsable!$A$1:$F$128,2,FALSE)</f>
        <v>#N/A</v>
      </c>
      <c r="K594" s="16" t="e">
        <f>+VLOOKUP($I594,Responsable!$A$1:$F$128,3,FALSE)</f>
        <v>#N/A</v>
      </c>
      <c r="L594" s="16" t="e">
        <f>+VLOOKUP($I594,Responsable!$A$1:$F$128,4,FALSE)</f>
        <v>#N/A</v>
      </c>
      <c r="M594" s="111"/>
    </row>
    <row r="595" spans="2:13" ht="15" x14ac:dyDescent="0.25">
      <c r="B595" s="16" t="str">
        <f t="shared" si="10"/>
        <v/>
      </c>
      <c r="J595" s="16" t="e">
        <f>+VLOOKUP($I595,Responsable!$A$1:$F$128,2,FALSE)</f>
        <v>#N/A</v>
      </c>
      <c r="K595" s="16" t="e">
        <f>+VLOOKUP($I595,Responsable!$A$1:$F$128,3,FALSE)</f>
        <v>#N/A</v>
      </c>
      <c r="L595" s="16" t="e">
        <f>+VLOOKUP($I595,Responsable!$A$1:$F$128,4,FALSE)</f>
        <v>#N/A</v>
      </c>
      <c r="M595" s="111"/>
    </row>
    <row r="596" spans="2:13" ht="15" x14ac:dyDescent="0.25">
      <c r="B596" s="16" t="str">
        <f t="shared" si="10"/>
        <v/>
      </c>
      <c r="J596" s="16" t="e">
        <f>+VLOOKUP($I596,Responsable!$A$1:$F$128,2,FALSE)</f>
        <v>#N/A</v>
      </c>
      <c r="K596" s="16" t="e">
        <f>+VLOOKUP($I596,Responsable!$A$1:$F$128,3,FALSE)</f>
        <v>#N/A</v>
      </c>
      <c r="L596" s="16" t="e">
        <f>+VLOOKUP($I596,Responsable!$A$1:$F$128,4,FALSE)</f>
        <v>#N/A</v>
      </c>
      <c r="M596" s="111"/>
    </row>
    <row r="597" spans="2:13" ht="15" x14ac:dyDescent="0.25">
      <c r="B597" s="16" t="str">
        <f t="shared" si="10"/>
        <v/>
      </c>
      <c r="J597" s="16" t="e">
        <f>+VLOOKUP($I597,Responsable!$A$1:$F$128,2,FALSE)</f>
        <v>#N/A</v>
      </c>
      <c r="K597" s="16" t="e">
        <f>+VLOOKUP($I597,Responsable!$A$1:$F$128,3,FALSE)</f>
        <v>#N/A</v>
      </c>
      <c r="L597" s="16" t="e">
        <f>+VLOOKUP($I597,Responsable!$A$1:$F$128,4,FALSE)</f>
        <v>#N/A</v>
      </c>
      <c r="M597" s="111"/>
    </row>
    <row r="598" spans="2:13" ht="15" x14ac:dyDescent="0.25">
      <c r="B598" s="16" t="str">
        <f t="shared" si="10"/>
        <v/>
      </c>
      <c r="J598" s="16" t="e">
        <f>+VLOOKUP($I598,Responsable!$A$1:$F$128,2,FALSE)</f>
        <v>#N/A</v>
      </c>
      <c r="K598" s="16" t="e">
        <f>+VLOOKUP($I598,Responsable!$A$1:$F$128,3,FALSE)</f>
        <v>#N/A</v>
      </c>
      <c r="L598" s="16" t="e">
        <f>+VLOOKUP($I598,Responsable!$A$1:$F$128,4,FALSE)</f>
        <v>#N/A</v>
      </c>
      <c r="M598" s="111"/>
    </row>
    <row r="599" spans="2:13" ht="15" x14ac:dyDescent="0.25">
      <c r="B599" s="16" t="str">
        <f t="shared" si="10"/>
        <v/>
      </c>
      <c r="J599" s="16" t="e">
        <f>+VLOOKUP($I599,Responsable!$A$1:$F$128,2,FALSE)</f>
        <v>#N/A</v>
      </c>
      <c r="K599" s="16" t="e">
        <f>+VLOOKUP($I599,Responsable!$A$1:$F$128,3,FALSE)</f>
        <v>#N/A</v>
      </c>
      <c r="L599" s="16" t="e">
        <f>+VLOOKUP($I599,Responsable!$A$1:$F$128,4,FALSE)</f>
        <v>#N/A</v>
      </c>
      <c r="M599" s="111"/>
    </row>
    <row r="600" spans="2:13" ht="15" x14ac:dyDescent="0.25">
      <c r="B600" s="16" t="str">
        <f t="shared" si="10"/>
        <v/>
      </c>
      <c r="J600" s="16" t="e">
        <f>+VLOOKUP($I600,Responsable!$A$1:$F$128,2,FALSE)</f>
        <v>#N/A</v>
      </c>
      <c r="K600" s="16" t="e">
        <f>+VLOOKUP($I600,Responsable!$A$1:$F$128,3,FALSE)</f>
        <v>#N/A</v>
      </c>
      <c r="L600" s="16" t="e">
        <f>+VLOOKUP($I600,Responsable!$A$1:$F$128,4,FALSE)</f>
        <v>#N/A</v>
      </c>
      <c r="M600" s="111"/>
    </row>
    <row r="601" spans="2:13" ht="15" x14ac:dyDescent="0.25">
      <c r="B601" s="16" t="str">
        <f t="shared" si="10"/>
        <v/>
      </c>
      <c r="J601" s="16" t="e">
        <f>+VLOOKUP($I601,Responsable!$A$1:$F$128,2,FALSE)</f>
        <v>#N/A</v>
      </c>
      <c r="K601" s="16" t="e">
        <f>+VLOOKUP($I601,Responsable!$A$1:$F$128,3,FALSE)</f>
        <v>#N/A</v>
      </c>
      <c r="L601" s="16" t="e">
        <f>+VLOOKUP($I601,Responsable!$A$1:$F$128,4,FALSE)</f>
        <v>#N/A</v>
      </c>
      <c r="M601" s="111"/>
    </row>
    <row r="602" spans="2:13" ht="15" x14ac:dyDescent="0.25">
      <c r="B602" s="16" t="str">
        <f t="shared" si="10"/>
        <v/>
      </c>
      <c r="J602" s="16" t="e">
        <f>+VLOOKUP($I602,Responsable!$A$1:$F$128,2,FALSE)</f>
        <v>#N/A</v>
      </c>
      <c r="K602" s="16" t="e">
        <f>+VLOOKUP($I602,Responsable!$A$1:$F$128,3,FALSE)</f>
        <v>#N/A</v>
      </c>
      <c r="L602" s="16" t="e">
        <f>+VLOOKUP($I602,Responsable!$A$1:$F$128,4,FALSE)</f>
        <v>#N/A</v>
      </c>
      <c r="M602" s="111"/>
    </row>
    <row r="603" spans="2:13" ht="15" x14ac:dyDescent="0.25">
      <c r="B603" s="16" t="str">
        <f t="shared" si="10"/>
        <v/>
      </c>
      <c r="J603" s="16" t="e">
        <f>+VLOOKUP($I603,Responsable!$A$1:$F$128,2,FALSE)</f>
        <v>#N/A</v>
      </c>
      <c r="K603" s="16" t="e">
        <f>+VLOOKUP($I603,Responsable!$A$1:$F$128,3,FALSE)</f>
        <v>#N/A</v>
      </c>
      <c r="L603" s="16" t="e">
        <f>+VLOOKUP($I603,Responsable!$A$1:$F$128,4,FALSE)</f>
        <v>#N/A</v>
      </c>
      <c r="M603" s="111"/>
    </row>
    <row r="604" spans="2:13" ht="15" x14ac:dyDescent="0.25">
      <c r="B604" s="16" t="str">
        <f t="shared" si="10"/>
        <v/>
      </c>
      <c r="J604" s="16" t="e">
        <f>+VLOOKUP($I604,Responsable!$A$1:$F$128,2,FALSE)</f>
        <v>#N/A</v>
      </c>
      <c r="K604" s="16" t="e">
        <f>+VLOOKUP($I604,Responsable!$A$1:$F$128,3,FALSE)</f>
        <v>#N/A</v>
      </c>
      <c r="L604" s="16" t="e">
        <f>+VLOOKUP($I604,Responsable!$A$1:$F$128,4,FALSE)</f>
        <v>#N/A</v>
      </c>
      <c r="M604" s="111"/>
    </row>
    <row r="605" spans="2:13" ht="15" x14ac:dyDescent="0.25">
      <c r="B605" s="16" t="str">
        <f t="shared" si="10"/>
        <v/>
      </c>
      <c r="J605" s="16" t="e">
        <f>+VLOOKUP($I605,Responsable!$A$1:$F$128,2,FALSE)</f>
        <v>#N/A</v>
      </c>
      <c r="K605" s="16" t="e">
        <f>+VLOOKUP($I605,Responsable!$A$1:$F$128,3,FALSE)</f>
        <v>#N/A</v>
      </c>
      <c r="L605" s="16" t="e">
        <f>+VLOOKUP($I605,Responsable!$A$1:$F$128,4,FALSE)</f>
        <v>#N/A</v>
      </c>
      <c r="M605" s="111"/>
    </row>
    <row r="606" spans="2:13" ht="15" x14ac:dyDescent="0.25">
      <c r="B606" s="16" t="str">
        <f t="shared" si="10"/>
        <v/>
      </c>
      <c r="J606" s="16" t="e">
        <f>+VLOOKUP($I606,Responsable!$A$1:$F$128,2,FALSE)</f>
        <v>#N/A</v>
      </c>
      <c r="K606" s="16" t="e">
        <f>+VLOOKUP($I606,Responsable!$A$1:$F$128,3,FALSE)</f>
        <v>#N/A</v>
      </c>
      <c r="L606" s="16" t="e">
        <f>+VLOOKUP($I606,Responsable!$A$1:$F$128,4,FALSE)</f>
        <v>#N/A</v>
      </c>
      <c r="M606" s="111"/>
    </row>
    <row r="607" spans="2:13" ht="15" x14ac:dyDescent="0.25">
      <c r="B607" s="16" t="str">
        <f t="shared" si="10"/>
        <v/>
      </c>
      <c r="J607" s="16" t="e">
        <f>+VLOOKUP($I607,Responsable!$A$1:$F$128,2,FALSE)</f>
        <v>#N/A</v>
      </c>
      <c r="K607" s="16" t="e">
        <f>+VLOOKUP($I607,Responsable!$A$1:$F$128,3,FALSE)</f>
        <v>#N/A</v>
      </c>
      <c r="L607" s="16" t="e">
        <f>+VLOOKUP($I607,Responsable!$A$1:$F$128,4,FALSE)</f>
        <v>#N/A</v>
      </c>
      <c r="M607" s="111"/>
    </row>
    <row r="608" spans="2:13" ht="15" x14ac:dyDescent="0.25">
      <c r="B608" s="16" t="str">
        <f t="shared" si="10"/>
        <v/>
      </c>
      <c r="J608" s="16" t="e">
        <f>+VLOOKUP($I608,Responsable!$A$1:$F$128,2,FALSE)</f>
        <v>#N/A</v>
      </c>
      <c r="K608" s="16" t="e">
        <f>+VLOOKUP($I608,Responsable!$A$1:$F$128,3,FALSE)</f>
        <v>#N/A</v>
      </c>
      <c r="L608" s="16" t="e">
        <f>+VLOOKUP($I608,Responsable!$A$1:$F$128,4,FALSE)</f>
        <v>#N/A</v>
      </c>
      <c r="M608" s="111"/>
    </row>
    <row r="609" spans="2:13" ht="15" x14ac:dyDescent="0.25">
      <c r="B609" s="16" t="str">
        <f t="shared" si="10"/>
        <v/>
      </c>
      <c r="J609" s="16" t="e">
        <f>+VLOOKUP($I609,Responsable!$A$1:$F$128,2,FALSE)</f>
        <v>#N/A</v>
      </c>
      <c r="K609" s="16" t="e">
        <f>+VLOOKUP($I609,Responsable!$A$1:$F$128,3,FALSE)</f>
        <v>#N/A</v>
      </c>
      <c r="L609" s="16" t="e">
        <f>+VLOOKUP($I609,Responsable!$A$1:$F$128,4,FALSE)</f>
        <v>#N/A</v>
      </c>
      <c r="M609" s="111"/>
    </row>
    <row r="610" spans="2:13" ht="15" x14ac:dyDescent="0.25">
      <c r="B610" s="16" t="str">
        <f t="shared" si="10"/>
        <v/>
      </c>
      <c r="J610" s="16" t="e">
        <f>+VLOOKUP($I610,Responsable!$A$1:$F$128,2,FALSE)</f>
        <v>#N/A</v>
      </c>
      <c r="K610" s="16" t="e">
        <f>+VLOOKUP($I610,Responsable!$A$1:$F$128,3,FALSE)</f>
        <v>#N/A</v>
      </c>
      <c r="L610" s="16" t="e">
        <f>+VLOOKUP($I610,Responsable!$A$1:$F$128,4,FALSE)</f>
        <v>#N/A</v>
      </c>
      <c r="M610" s="111"/>
    </row>
    <row r="611" spans="2:13" ht="15" x14ac:dyDescent="0.25">
      <c r="B611" s="16" t="str">
        <f t="shared" si="10"/>
        <v/>
      </c>
      <c r="J611" s="16" t="e">
        <f>+VLOOKUP($I611,Responsable!$A$1:$F$128,2,FALSE)</f>
        <v>#N/A</v>
      </c>
      <c r="K611" s="16" t="e">
        <f>+VLOOKUP($I611,Responsable!$A$1:$F$128,3,FALSE)</f>
        <v>#N/A</v>
      </c>
      <c r="L611" s="16" t="e">
        <f>+VLOOKUP($I611,Responsable!$A$1:$F$128,4,FALSE)</f>
        <v>#N/A</v>
      </c>
      <c r="M611" s="111"/>
    </row>
    <row r="612" spans="2:13" ht="15" x14ac:dyDescent="0.25">
      <c r="B612" s="16" t="str">
        <f t="shared" si="10"/>
        <v/>
      </c>
      <c r="J612" s="16" t="e">
        <f>+VLOOKUP($I612,Responsable!$A$1:$F$128,2,FALSE)</f>
        <v>#N/A</v>
      </c>
      <c r="K612" s="16" t="e">
        <f>+VLOOKUP($I612,Responsable!$A$1:$F$128,3,FALSE)</f>
        <v>#N/A</v>
      </c>
      <c r="L612" s="16" t="e">
        <f>+VLOOKUP($I612,Responsable!$A$1:$F$128,4,FALSE)</f>
        <v>#N/A</v>
      </c>
      <c r="M612" s="111"/>
    </row>
    <row r="613" spans="2:13" ht="15" x14ac:dyDescent="0.25">
      <c r="B613" s="16" t="str">
        <f t="shared" si="10"/>
        <v/>
      </c>
      <c r="J613" s="16" t="e">
        <f>+VLOOKUP($I613,Responsable!$A$1:$F$128,2,FALSE)</f>
        <v>#N/A</v>
      </c>
      <c r="K613" s="16" t="e">
        <f>+VLOOKUP($I613,Responsable!$A$1:$F$128,3,FALSE)</f>
        <v>#N/A</v>
      </c>
      <c r="L613" s="16" t="e">
        <f>+VLOOKUP($I613,Responsable!$A$1:$F$128,4,FALSE)</f>
        <v>#N/A</v>
      </c>
      <c r="M613" s="111"/>
    </row>
    <row r="614" spans="2:13" ht="15" x14ac:dyDescent="0.25">
      <c r="B614" s="16" t="str">
        <f t="shared" si="10"/>
        <v/>
      </c>
      <c r="J614" s="16" t="e">
        <f>+VLOOKUP($I614,Responsable!$A$1:$F$128,2,FALSE)</f>
        <v>#N/A</v>
      </c>
      <c r="K614" s="16" t="e">
        <f>+VLOOKUP($I614,Responsable!$A$1:$F$128,3,FALSE)</f>
        <v>#N/A</v>
      </c>
      <c r="L614" s="16" t="e">
        <f>+VLOOKUP($I614,Responsable!$A$1:$F$128,4,FALSE)</f>
        <v>#N/A</v>
      </c>
      <c r="M614" s="111"/>
    </row>
    <row r="615" spans="2:13" ht="15" x14ac:dyDescent="0.25">
      <c r="B615" s="16" t="str">
        <f t="shared" si="10"/>
        <v/>
      </c>
      <c r="J615" s="16" t="e">
        <f>+VLOOKUP($I615,Responsable!$A$1:$F$128,2,FALSE)</f>
        <v>#N/A</v>
      </c>
      <c r="K615" s="16" t="e">
        <f>+VLOOKUP($I615,Responsable!$A$1:$F$128,3,FALSE)</f>
        <v>#N/A</v>
      </c>
      <c r="L615" s="16" t="e">
        <f>+VLOOKUP($I615,Responsable!$A$1:$F$128,4,FALSE)</f>
        <v>#N/A</v>
      </c>
      <c r="M615" s="111"/>
    </row>
    <row r="616" spans="2:13" ht="15" x14ac:dyDescent="0.25">
      <c r="B616" s="16" t="str">
        <f t="shared" si="10"/>
        <v/>
      </c>
      <c r="J616" s="16" t="e">
        <f>+VLOOKUP($I616,Responsable!$A$1:$F$128,2,FALSE)</f>
        <v>#N/A</v>
      </c>
      <c r="K616" s="16" t="e">
        <f>+VLOOKUP($I616,Responsable!$A$1:$F$128,3,FALSE)</f>
        <v>#N/A</v>
      </c>
      <c r="L616" s="16" t="e">
        <f>+VLOOKUP($I616,Responsable!$A$1:$F$128,4,FALSE)</f>
        <v>#N/A</v>
      </c>
      <c r="M616" s="111"/>
    </row>
    <row r="617" spans="2:13" ht="15" x14ac:dyDescent="0.25">
      <c r="B617" s="16" t="str">
        <f t="shared" si="10"/>
        <v/>
      </c>
      <c r="J617" s="16" t="e">
        <f>+VLOOKUP($I617,Responsable!$A$1:$F$128,2,FALSE)</f>
        <v>#N/A</v>
      </c>
      <c r="K617" s="16" t="e">
        <f>+VLOOKUP($I617,Responsable!$A$1:$F$128,3,FALSE)</f>
        <v>#N/A</v>
      </c>
      <c r="L617" s="16" t="e">
        <f>+VLOOKUP($I617,Responsable!$A$1:$F$128,4,FALSE)</f>
        <v>#N/A</v>
      </c>
      <c r="M617" s="111"/>
    </row>
    <row r="618" spans="2:13" ht="15" x14ac:dyDescent="0.25">
      <c r="B618" s="16" t="str">
        <f t="shared" ref="B618:B681" si="11">MID(E618,5,2)</f>
        <v/>
      </c>
      <c r="J618" s="16" t="e">
        <f>+VLOOKUP($I618,Responsable!$A$1:$F$128,2,FALSE)</f>
        <v>#N/A</v>
      </c>
      <c r="K618" s="16" t="e">
        <f>+VLOOKUP($I618,Responsable!$A$1:$F$128,3,FALSE)</f>
        <v>#N/A</v>
      </c>
      <c r="L618" s="16" t="e">
        <f>+VLOOKUP($I618,Responsable!$A$1:$F$128,4,FALSE)</f>
        <v>#N/A</v>
      </c>
      <c r="M618" s="111"/>
    </row>
    <row r="619" spans="2:13" ht="15" x14ac:dyDescent="0.25">
      <c r="B619" s="16" t="str">
        <f t="shared" si="11"/>
        <v/>
      </c>
      <c r="J619" s="16" t="e">
        <f>+VLOOKUP($I619,Responsable!$A$1:$F$128,2,FALSE)</f>
        <v>#N/A</v>
      </c>
      <c r="K619" s="16" t="e">
        <f>+VLOOKUP($I619,Responsable!$A$1:$F$128,3,FALSE)</f>
        <v>#N/A</v>
      </c>
      <c r="L619" s="16" t="e">
        <f>+VLOOKUP($I619,Responsable!$A$1:$F$128,4,FALSE)</f>
        <v>#N/A</v>
      </c>
      <c r="M619" s="111"/>
    </row>
    <row r="620" spans="2:13" ht="15" x14ac:dyDescent="0.25">
      <c r="B620" s="16" t="str">
        <f t="shared" si="11"/>
        <v/>
      </c>
      <c r="J620" s="16" t="e">
        <f>+VLOOKUP($I620,Responsable!$A$1:$F$128,2,FALSE)</f>
        <v>#N/A</v>
      </c>
      <c r="K620" s="16" t="e">
        <f>+VLOOKUP($I620,Responsable!$A$1:$F$128,3,FALSE)</f>
        <v>#N/A</v>
      </c>
      <c r="L620" s="16" t="e">
        <f>+VLOOKUP($I620,Responsable!$A$1:$F$128,4,FALSE)</f>
        <v>#N/A</v>
      </c>
      <c r="M620" s="111"/>
    </row>
    <row r="621" spans="2:13" ht="15" x14ac:dyDescent="0.25">
      <c r="B621" s="16" t="str">
        <f t="shared" si="11"/>
        <v/>
      </c>
      <c r="J621" s="16" t="e">
        <f>+VLOOKUP($I621,Responsable!$A$1:$F$128,2,FALSE)</f>
        <v>#N/A</v>
      </c>
      <c r="K621" s="16" t="e">
        <f>+VLOOKUP($I621,Responsable!$A$1:$F$128,3,FALSE)</f>
        <v>#N/A</v>
      </c>
      <c r="L621" s="16" t="e">
        <f>+VLOOKUP($I621,Responsable!$A$1:$F$128,4,FALSE)</f>
        <v>#N/A</v>
      </c>
      <c r="M621" s="111"/>
    </row>
    <row r="622" spans="2:13" ht="15" x14ac:dyDescent="0.25">
      <c r="B622" s="16" t="str">
        <f t="shared" si="11"/>
        <v/>
      </c>
      <c r="J622" s="16" t="e">
        <f>+VLOOKUP($I622,Responsable!$A$1:$F$128,2,FALSE)</f>
        <v>#N/A</v>
      </c>
      <c r="K622" s="16" t="e">
        <f>+VLOOKUP($I622,Responsable!$A$1:$F$128,3,FALSE)</f>
        <v>#N/A</v>
      </c>
      <c r="L622" s="16" t="e">
        <f>+VLOOKUP($I622,Responsable!$A$1:$F$128,4,FALSE)</f>
        <v>#N/A</v>
      </c>
      <c r="M622" s="111"/>
    </row>
    <row r="623" spans="2:13" ht="15" x14ac:dyDescent="0.25">
      <c r="B623" s="16" t="str">
        <f t="shared" si="11"/>
        <v/>
      </c>
      <c r="J623" s="16" t="e">
        <f>+VLOOKUP($I623,Responsable!$A$1:$F$128,2,FALSE)</f>
        <v>#N/A</v>
      </c>
      <c r="K623" s="16" t="e">
        <f>+VLOOKUP($I623,Responsable!$A$1:$F$128,3,FALSE)</f>
        <v>#N/A</v>
      </c>
      <c r="L623" s="16" t="e">
        <f>+VLOOKUP($I623,Responsable!$A$1:$F$128,4,FALSE)</f>
        <v>#N/A</v>
      </c>
      <c r="M623" s="111"/>
    </row>
    <row r="624" spans="2:13" ht="15" x14ac:dyDescent="0.25">
      <c r="B624" s="16" t="str">
        <f t="shared" si="11"/>
        <v/>
      </c>
      <c r="J624" s="16" t="e">
        <f>+VLOOKUP($I624,Responsable!$A$1:$F$128,2,FALSE)</f>
        <v>#N/A</v>
      </c>
      <c r="K624" s="16" t="e">
        <f>+VLOOKUP($I624,Responsable!$A$1:$F$128,3,FALSE)</f>
        <v>#N/A</v>
      </c>
      <c r="L624" s="16" t="e">
        <f>+VLOOKUP($I624,Responsable!$A$1:$F$128,4,FALSE)</f>
        <v>#N/A</v>
      </c>
      <c r="M624" s="111"/>
    </row>
    <row r="625" spans="2:13" ht="15" x14ac:dyDescent="0.25">
      <c r="B625" s="16" t="str">
        <f t="shared" si="11"/>
        <v/>
      </c>
      <c r="J625" s="16" t="e">
        <f>+VLOOKUP($I625,Responsable!$A$1:$F$128,2,FALSE)</f>
        <v>#N/A</v>
      </c>
      <c r="K625" s="16" t="e">
        <f>+VLOOKUP($I625,Responsable!$A$1:$F$128,3,FALSE)</f>
        <v>#N/A</v>
      </c>
      <c r="L625" s="16" t="e">
        <f>+VLOOKUP($I625,Responsable!$A$1:$F$128,4,FALSE)</f>
        <v>#N/A</v>
      </c>
      <c r="M625" s="111"/>
    </row>
    <row r="626" spans="2:13" ht="15" x14ac:dyDescent="0.25">
      <c r="B626" s="16" t="str">
        <f t="shared" si="11"/>
        <v/>
      </c>
      <c r="J626" s="16" t="e">
        <f>+VLOOKUP($I626,Responsable!$A$1:$F$128,2,FALSE)</f>
        <v>#N/A</v>
      </c>
      <c r="K626" s="16" t="e">
        <f>+VLOOKUP($I626,Responsable!$A$1:$F$128,3,FALSE)</f>
        <v>#N/A</v>
      </c>
      <c r="L626" s="16" t="e">
        <f>+VLOOKUP($I626,Responsable!$A$1:$F$128,4,FALSE)</f>
        <v>#N/A</v>
      </c>
      <c r="M626" s="111"/>
    </row>
    <row r="627" spans="2:13" ht="15" x14ac:dyDescent="0.25">
      <c r="B627" s="16" t="str">
        <f t="shared" si="11"/>
        <v/>
      </c>
      <c r="J627" s="16" t="e">
        <f>+VLOOKUP($I627,Responsable!$A$1:$F$128,2,FALSE)</f>
        <v>#N/A</v>
      </c>
      <c r="K627" s="16" t="e">
        <f>+VLOOKUP($I627,Responsable!$A$1:$F$128,3,FALSE)</f>
        <v>#N/A</v>
      </c>
      <c r="L627" s="16" t="e">
        <f>+VLOOKUP($I627,Responsable!$A$1:$F$128,4,FALSE)</f>
        <v>#N/A</v>
      </c>
      <c r="M627" s="111"/>
    </row>
    <row r="628" spans="2:13" ht="15" x14ac:dyDescent="0.25">
      <c r="B628" s="16" t="str">
        <f t="shared" si="11"/>
        <v/>
      </c>
      <c r="J628" s="16" t="e">
        <f>+VLOOKUP($I628,Responsable!$A$1:$F$128,2,FALSE)</f>
        <v>#N/A</v>
      </c>
      <c r="K628" s="16" t="e">
        <f>+VLOOKUP($I628,Responsable!$A$1:$F$128,3,FALSE)</f>
        <v>#N/A</v>
      </c>
      <c r="L628" s="16" t="e">
        <f>+VLOOKUP($I628,Responsable!$A$1:$F$128,4,FALSE)</f>
        <v>#N/A</v>
      </c>
      <c r="M628" s="111"/>
    </row>
    <row r="629" spans="2:13" ht="15" x14ac:dyDescent="0.25">
      <c r="B629" s="16" t="str">
        <f t="shared" si="11"/>
        <v/>
      </c>
      <c r="J629" s="16" t="e">
        <f>+VLOOKUP($I629,Responsable!$A$1:$F$128,2,FALSE)</f>
        <v>#N/A</v>
      </c>
      <c r="K629" s="16" t="e">
        <f>+VLOOKUP($I629,Responsable!$A$1:$F$128,3,FALSE)</f>
        <v>#N/A</v>
      </c>
      <c r="L629" s="16" t="e">
        <f>+VLOOKUP($I629,Responsable!$A$1:$F$128,4,FALSE)</f>
        <v>#N/A</v>
      </c>
      <c r="M629" s="111"/>
    </row>
    <row r="630" spans="2:13" ht="15" x14ac:dyDescent="0.25">
      <c r="B630" s="16" t="str">
        <f t="shared" si="11"/>
        <v/>
      </c>
      <c r="J630" s="16" t="e">
        <f>+VLOOKUP($I630,Responsable!$A$1:$F$128,2,FALSE)</f>
        <v>#N/A</v>
      </c>
      <c r="K630" s="16" t="e">
        <f>+VLOOKUP($I630,Responsable!$A$1:$F$128,3,FALSE)</f>
        <v>#N/A</v>
      </c>
      <c r="L630" s="16" t="e">
        <f>+VLOOKUP($I630,Responsable!$A$1:$F$128,4,FALSE)</f>
        <v>#N/A</v>
      </c>
      <c r="M630" s="111"/>
    </row>
    <row r="631" spans="2:13" ht="15" x14ac:dyDescent="0.25">
      <c r="B631" s="16" t="str">
        <f t="shared" si="11"/>
        <v/>
      </c>
      <c r="J631" s="16" t="e">
        <f>+VLOOKUP($I631,Responsable!$A$1:$F$128,2,FALSE)</f>
        <v>#N/A</v>
      </c>
      <c r="K631" s="16" t="e">
        <f>+VLOOKUP($I631,Responsable!$A$1:$F$128,3,FALSE)</f>
        <v>#N/A</v>
      </c>
      <c r="L631" s="16" t="e">
        <f>+VLOOKUP($I631,Responsable!$A$1:$F$128,4,FALSE)</f>
        <v>#N/A</v>
      </c>
      <c r="M631" s="111"/>
    </row>
    <row r="632" spans="2:13" ht="15" x14ac:dyDescent="0.25">
      <c r="B632" s="16" t="str">
        <f t="shared" si="11"/>
        <v/>
      </c>
      <c r="J632" s="16" t="e">
        <f>+VLOOKUP($I632,Responsable!$A$1:$F$128,2,FALSE)</f>
        <v>#N/A</v>
      </c>
      <c r="K632" s="16" t="e">
        <f>+VLOOKUP($I632,Responsable!$A$1:$F$128,3,FALSE)</f>
        <v>#N/A</v>
      </c>
      <c r="L632" s="16" t="e">
        <f>+VLOOKUP($I632,Responsable!$A$1:$F$128,4,FALSE)</f>
        <v>#N/A</v>
      </c>
      <c r="M632" s="111"/>
    </row>
    <row r="633" spans="2:13" ht="15" x14ac:dyDescent="0.25">
      <c r="B633" s="16" t="str">
        <f t="shared" si="11"/>
        <v/>
      </c>
      <c r="J633" s="16" t="e">
        <f>+VLOOKUP($I633,Responsable!$A$1:$F$128,2,FALSE)</f>
        <v>#N/A</v>
      </c>
      <c r="K633" s="16" t="e">
        <f>+VLOOKUP($I633,Responsable!$A$1:$F$128,3,FALSE)</f>
        <v>#N/A</v>
      </c>
      <c r="L633" s="16" t="e">
        <f>+VLOOKUP($I633,Responsable!$A$1:$F$128,4,FALSE)</f>
        <v>#N/A</v>
      </c>
      <c r="M633" s="111"/>
    </row>
    <row r="634" spans="2:13" ht="15" x14ac:dyDescent="0.25">
      <c r="B634" s="16" t="str">
        <f t="shared" si="11"/>
        <v/>
      </c>
      <c r="J634" s="16" t="e">
        <f>+VLOOKUP($I634,Responsable!$A$1:$F$128,2,FALSE)</f>
        <v>#N/A</v>
      </c>
      <c r="K634" s="16" t="e">
        <f>+VLOOKUP($I634,Responsable!$A$1:$F$128,3,FALSE)</f>
        <v>#N/A</v>
      </c>
      <c r="L634" s="16" t="e">
        <f>+VLOOKUP($I634,Responsable!$A$1:$F$128,4,FALSE)</f>
        <v>#N/A</v>
      </c>
      <c r="M634" s="111"/>
    </row>
    <row r="635" spans="2:13" ht="15" x14ac:dyDescent="0.25">
      <c r="B635" s="16" t="str">
        <f t="shared" si="11"/>
        <v/>
      </c>
      <c r="J635" s="16" t="e">
        <f>+VLOOKUP($I635,Responsable!$A$1:$F$128,2,FALSE)</f>
        <v>#N/A</v>
      </c>
      <c r="K635" s="16" t="e">
        <f>+VLOOKUP($I635,Responsable!$A$1:$F$128,3,FALSE)</f>
        <v>#N/A</v>
      </c>
      <c r="L635" s="16" t="e">
        <f>+VLOOKUP($I635,Responsable!$A$1:$F$128,4,FALSE)</f>
        <v>#N/A</v>
      </c>
      <c r="M635" s="111"/>
    </row>
    <row r="636" spans="2:13" ht="15" x14ac:dyDescent="0.25">
      <c r="B636" s="16" t="str">
        <f t="shared" si="11"/>
        <v/>
      </c>
      <c r="J636" s="16" t="e">
        <f>+VLOOKUP($I636,Responsable!$A$1:$F$128,2,FALSE)</f>
        <v>#N/A</v>
      </c>
      <c r="K636" s="16" t="e">
        <f>+VLOOKUP($I636,Responsable!$A$1:$F$128,3,FALSE)</f>
        <v>#N/A</v>
      </c>
      <c r="L636" s="16" t="e">
        <f>+VLOOKUP($I636,Responsable!$A$1:$F$128,4,FALSE)</f>
        <v>#N/A</v>
      </c>
      <c r="M636" s="111"/>
    </row>
    <row r="637" spans="2:13" ht="15" x14ac:dyDescent="0.25">
      <c r="B637" s="16" t="str">
        <f t="shared" si="11"/>
        <v/>
      </c>
      <c r="J637" s="16" t="e">
        <f>+VLOOKUP($I637,Responsable!$A$1:$F$128,2,FALSE)</f>
        <v>#N/A</v>
      </c>
      <c r="K637" s="16" t="e">
        <f>+VLOOKUP($I637,Responsable!$A$1:$F$128,3,FALSE)</f>
        <v>#N/A</v>
      </c>
      <c r="L637" s="16" t="e">
        <f>+VLOOKUP($I637,Responsable!$A$1:$F$128,4,FALSE)</f>
        <v>#N/A</v>
      </c>
      <c r="M637" s="111"/>
    </row>
    <row r="638" spans="2:13" ht="15" x14ac:dyDescent="0.25">
      <c r="B638" s="16" t="str">
        <f t="shared" si="11"/>
        <v/>
      </c>
      <c r="J638" s="16" t="e">
        <f>+VLOOKUP($I638,Responsable!$A$1:$F$128,2,FALSE)</f>
        <v>#N/A</v>
      </c>
      <c r="K638" s="16" t="e">
        <f>+VLOOKUP($I638,Responsable!$A$1:$F$128,3,FALSE)</f>
        <v>#N/A</v>
      </c>
      <c r="L638" s="16" t="e">
        <f>+VLOOKUP($I638,Responsable!$A$1:$F$128,4,FALSE)</f>
        <v>#N/A</v>
      </c>
      <c r="M638" s="111"/>
    </row>
    <row r="639" spans="2:13" ht="15" x14ac:dyDescent="0.25">
      <c r="B639" s="16" t="str">
        <f t="shared" si="11"/>
        <v/>
      </c>
      <c r="J639" s="16" t="e">
        <f>+VLOOKUP($I639,Responsable!$A$1:$F$128,2,FALSE)</f>
        <v>#N/A</v>
      </c>
      <c r="K639" s="16" t="e">
        <f>+VLOOKUP($I639,Responsable!$A$1:$F$128,3,FALSE)</f>
        <v>#N/A</v>
      </c>
      <c r="L639" s="16" t="e">
        <f>+VLOOKUP($I639,Responsable!$A$1:$F$128,4,FALSE)</f>
        <v>#N/A</v>
      </c>
      <c r="M639" s="111"/>
    </row>
    <row r="640" spans="2:13" ht="15" x14ac:dyDescent="0.25">
      <c r="B640" s="16" t="str">
        <f t="shared" si="11"/>
        <v/>
      </c>
      <c r="J640" s="16" t="e">
        <f>+VLOOKUP($I640,Responsable!$A$1:$F$128,2,FALSE)</f>
        <v>#N/A</v>
      </c>
      <c r="K640" s="16" t="e">
        <f>+VLOOKUP($I640,Responsable!$A$1:$F$128,3,FALSE)</f>
        <v>#N/A</v>
      </c>
      <c r="L640" s="16" t="e">
        <f>+VLOOKUP($I640,Responsable!$A$1:$F$128,4,FALSE)</f>
        <v>#N/A</v>
      </c>
      <c r="M640" s="111"/>
    </row>
    <row r="641" spans="2:13" ht="15" x14ac:dyDescent="0.25">
      <c r="B641" s="16" t="str">
        <f t="shared" si="11"/>
        <v/>
      </c>
      <c r="J641" s="16" t="e">
        <f>+VLOOKUP($I641,Responsable!$A$1:$F$128,2,FALSE)</f>
        <v>#N/A</v>
      </c>
      <c r="K641" s="16" t="e">
        <f>+VLOOKUP($I641,Responsable!$A$1:$F$128,3,FALSE)</f>
        <v>#N/A</v>
      </c>
      <c r="L641" s="16" t="e">
        <f>+VLOOKUP($I641,Responsable!$A$1:$F$128,4,FALSE)</f>
        <v>#N/A</v>
      </c>
      <c r="M641" s="111"/>
    </row>
    <row r="642" spans="2:13" ht="15" x14ac:dyDescent="0.25">
      <c r="B642" s="16" t="str">
        <f t="shared" si="11"/>
        <v/>
      </c>
      <c r="J642" s="16" t="e">
        <f>+VLOOKUP($I642,Responsable!$A$1:$F$128,2,FALSE)</f>
        <v>#N/A</v>
      </c>
      <c r="K642" s="16" t="e">
        <f>+VLOOKUP($I642,Responsable!$A$1:$F$128,3,FALSE)</f>
        <v>#N/A</v>
      </c>
      <c r="L642" s="16" t="e">
        <f>+VLOOKUP($I642,Responsable!$A$1:$F$128,4,FALSE)</f>
        <v>#N/A</v>
      </c>
      <c r="M642" s="111"/>
    </row>
    <row r="643" spans="2:13" ht="15" x14ac:dyDescent="0.25">
      <c r="B643" s="16" t="str">
        <f t="shared" si="11"/>
        <v/>
      </c>
      <c r="J643" s="16" t="e">
        <f>+VLOOKUP($I643,Responsable!$A$1:$F$128,2,FALSE)</f>
        <v>#N/A</v>
      </c>
      <c r="K643" s="16" t="e">
        <f>+VLOOKUP($I643,Responsable!$A$1:$F$128,3,FALSE)</f>
        <v>#N/A</v>
      </c>
      <c r="L643" s="16" t="e">
        <f>+VLOOKUP($I643,Responsable!$A$1:$F$128,4,FALSE)</f>
        <v>#N/A</v>
      </c>
      <c r="M643" s="111"/>
    </row>
    <row r="644" spans="2:13" ht="15" x14ac:dyDescent="0.25">
      <c r="B644" s="16" t="str">
        <f t="shared" si="11"/>
        <v/>
      </c>
      <c r="J644" s="16" t="e">
        <f>+VLOOKUP($I644,Responsable!$A$1:$F$128,2,FALSE)</f>
        <v>#N/A</v>
      </c>
      <c r="K644" s="16" t="e">
        <f>+VLOOKUP($I644,Responsable!$A$1:$F$128,3,FALSE)</f>
        <v>#N/A</v>
      </c>
      <c r="L644" s="16" t="e">
        <f>+VLOOKUP($I644,Responsable!$A$1:$F$128,4,FALSE)</f>
        <v>#N/A</v>
      </c>
      <c r="M644" s="111"/>
    </row>
    <row r="645" spans="2:13" ht="15" x14ac:dyDescent="0.25">
      <c r="B645" s="16" t="str">
        <f t="shared" si="11"/>
        <v/>
      </c>
      <c r="J645" s="16" t="e">
        <f>+VLOOKUP($I645,Responsable!$A$1:$F$128,2,FALSE)</f>
        <v>#N/A</v>
      </c>
      <c r="K645" s="16" t="e">
        <f>+VLOOKUP($I645,Responsable!$A$1:$F$128,3,FALSE)</f>
        <v>#N/A</v>
      </c>
      <c r="L645" s="16" t="e">
        <f>+VLOOKUP($I645,Responsable!$A$1:$F$128,4,FALSE)</f>
        <v>#N/A</v>
      </c>
      <c r="M645" s="111"/>
    </row>
    <row r="646" spans="2:13" ht="15" x14ac:dyDescent="0.25">
      <c r="B646" s="16" t="str">
        <f t="shared" si="11"/>
        <v/>
      </c>
      <c r="J646" s="16" t="e">
        <f>+VLOOKUP($I646,Responsable!$A$1:$F$128,2,FALSE)</f>
        <v>#N/A</v>
      </c>
      <c r="K646" s="16" t="e">
        <f>+VLOOKUP($I646,Responsable!$A$1:$F$128,3,FALSE)</f>
        <v>#N/A</v>
      </c>
      <c r="L646" s="16" t="e">
        <f>+VLOOKUP($I646,Responsable!$A$1:$F$128,4,FALSE)</f>
        <v>#N/A</v>
      </c>
      <c r="M646" s="111"/>
    </row>
    <row r="647" spans="2:13" ht="15" x14ac:dyDescent="0.25">
      <c r="B647" s="16" t="str">
        <f t="shared" si="11"/>
        <v/>
      </c>
      <c r="J647" s="16" t="e">
        <f>+VLOOKUP($I647,Responsable!$A$1:$F$128,2,FALSE)</f>
        <v>#N/A</v>
      </c>
      <c r="K647" s="16" t="e">
        <f>+VLOOKUP($I647,Responsable!$A$1:$F$128,3,FALSE)</f>
        <v>#N/A</v>
      </c>
      <c r="L647" s="16" t="e">
        <f>+VLOOKUP($I647,Responsable!$A$1:$F$128,4,FALSE)</f>
        <v>#N/A</v>
      </c>
      <c r="M647" s="111"/>
    </row>
    <row r="648" spans="2:13" ht="15" x14ac:dyDescent="0.25">
      <c r="B648" s="16" t="str">
        <f t="shared" si="11"/>
        <v/>
      </c>
      <c r="J648" s="16" t="e">
        <f>+VLOOKUP($I648,Responsable!$A$1:$F$128,2,FALSE)</f>
        <v>#N/A</v>
      </c>
      <c r="K648" s="16" t="e">
        <f>+VLOOKUP($I648,Responsable!$A$1:$F$128,3,FALSE)</f>
        <v>#N/A</v>
      </c>
      <c r="L648" s="16" t="e">
        <f>+VLOOKUP($I648,Responsable!$A$1:$F$128,4,FALSE)</f>
        <v>#N/A</v>
      </c>
      <c r="M648" s="111"/>
    </row>
    <row r="649" spans="2:13" ht="15" x14ac:dyDescent="0.25">
      <c r="B649" s="16" t="str">
        <f t="shared" si="11"/>
        <v/>
      </c>
      <c r="J649" s="16" t="e">
        <f>+VLOOKUP($I649,Responsable!$A$1:$F$128,2,FALSE)</f>
        <v>#N/A</v>
      </c>
      <c r="K649" s="16" t="e">
        <f>+VLOOKUP($I649,Responsable!$A$1:$F$128,3,FALSE)</f>
        <v>#N/A</v>
      </c>
      <c r="L649" s="16" t="e">
        <f>+VLOOKUP($I649,Responsable!$A$1:$F$128,4,FALSE)</f>
        <v>#N/A</v>
      </c>
      <c r="M649" s="111"/>
    </row>
    <row r="650" spans="2:13" ht="15" x14ac:dyDescent="0.25">
      <c r="B650" s="16" t="str">
        <f t="shared" si="11"/>
        <v/>
      </c>
      <c r="J650" s="16" t="e">
        <f>+VLOOKUP($I650,Responsable!$A$1:$F$128,2,FALSE)</f>
        <v>#N/A</v>
      </c>
      <c r="K650" s="16" t="e">
        <f>+VLOOKUP($I650,Responsable!$A$1:$F$128,3,FALSE)</f>
        <v>#N/A</v>
      </c>
      <c r="L650" s="16" t="e">
        <f>+VLOOKUP($I650,Responsable!$A$1:$F$128,4,FALSE)</f>
        <v>#N/A</v>
      </c>
      <c r="M650" s="111"/>
    </row>
    <row r="651" spans="2:13" ht="15" x14ac:dyDescent="0.25">
      <c r="B651" s="16" t="str">
        <f t="shared" si="11"/>
        <v/>
      </c>
      <c r="J651" s="16" t="e">
        <f>+VLOOKUP($I651,Responsable!$A$1:$F$128,2,FALSE)</f>
        <v>#N/A</v>
      </c>
      <c r="K651" s="16" t="e">
        <f>+VLOOKUP($I651,Responsable!$A$1:$F$128,3,FALSE)</f>
        <v>#N/A</v>
      </c>
      <c r="L651" s="16" t="e">
        <f>+VLOOKUP($I651,Responsable!$A$1:$F$128,4,FALSE)</f>
        <v>#N/A</v>
      </c>
      <c r="M651" s="111"/>
    </row>
    <row r="652" spans="2:13" ht="15" x14ac:dyDescent="0.25">
      <c r="B652" s="16" t="str">
        <f t="shared" si="11"/>
        <v/>
      </c>
      <c r="J652" s="16" t="e">
        <f>+VLOOKUP($I652,Responsable!$A$1:$F$128,2,FALSE)</f>
        <v>#N/A</v>
      </c>
      <c r="K652" s="16" t="e">
        <f>+VLOOKUP($I652,Responsable!$A$1:$F$128,3,FALSE)</f>
        <v>#N/A</v>
      </c>
      <c r="L652" s="16" t="e">
        <f>+VLOOKUP($I652,Responsable!$A$1:$F$128,4,FALSE)</f>
        <v>#N/A</v>
      </c>
      <c r="M652" s="111"/>
    </row>
    <row r="653" spans="2:13" ht="15" x14ac:dyDescent="0.25">
      <c r="B653" s="16" t="str">
        <f t="shared" si="11"/>
        <v/>
      </c>
      <c r="J653" s="16" t="e">
        <f>+VLOOKUP($I653,Responsable!$A$1:$F$128,2,FALSE)</f>
        <v>#N/A</v>
      </c>
      <c r="K653" s="16" t="e">
        <f>+VLOOKUP($I653,Responsable!$A$1:$F$128,3,FALSE)</f>
        <v>#N/A</v>
      </c>
      <c r="L653" s="16" t="e">
        <f>+VLOOKUP($I653,Responsable!$A$1:$F$128,4,FALSE)</f>
        <v>#N/A</v>
      </c>
      <c r="M653" s="111"/>
    </row>
    <row r="654" spans="2:13" ht="15" x14ac:dyDescent="0.25">
      <c r="B654" s="16" t="str">
        <f t="shared" si="11"/>
        <v/>
      </c>
      <c r="J654" s="16" t="e">
        <f>+VLOOKUP($I654,Responsable!$A$1:$F$128,2,FALSE)</f>
        <v>#N/A</v>
      </c>
      <c r="K654" s="16" t="e">
        <f>+VLOOKUP($I654,Responsable!$A$1:$F$128,3,FALSE)</f>
        <v>#N/A</v>
      </c>
      <c r="L654" s="16" t="e">
        <f>+VLOOKUP($I654,Responsable!$A$1:$F$128,4,FALSE)</f>
        <v>#N/A</v>
      </c>
      <c r="M654" s="111"/>
    </row>
    <row r="655" spans="2:13" ht="15" x14ac:dyDescent="0.25">
      <c r="B655" s="16" t="str">
        <f t="shared" si="11"/>
        <v/>
      </c>
      <c r="J655" s="16" t="e">
        <f>+VLOOKUP($I655,Responsable!$A$1:$F$128,2,FALSE)</f>
        <v>#N/A</v>
      </c>
      <c r="K655" s="16" t="e">
        <f>+VLOOKUP($I655,Responsable!$A$1:$F$128,3,FALSE)</f>
        <v>#N/A</v>
      </c>
      <c r="L655" s="16" t="e">
        <f>+VLOOKUP($I655,Responsable!$A$1:$F$128,4,FALSE)</f>
        <v>#N/A</v>
      </c>
      <c r="M655" s="111"/>
    </row>
    <row r="656" spans="2:13" ht="15" x14ac:dyDescent="0.25">
      <c r="B656" s="16" t="str">
        <f t="shared" si="11"/>
        <v/>
      </c>
      <c r="J656" s="16" t="e">
        <f>+VLOOKUP($I656,Responsable!$A$1:$F$128,2,FALSE)</f>
        <v>#N/A</v>
      </c>
      <c r="K656" s="16" t="e">
        <f>+VLOOKUP($I656,Responsable!$A$1:$F$128,3,FALSE)</f>
        <v>#N/A</v>
      </c>
      <c r="L656" s="16" t="e">
        <f>+VLOOKUP($I656,Responsable!$A$1:$F$128,4,FALSE)</f>
        <v>#N/A</v>
      </c>
      <c r="M656" s="111"/>
    </row>
    <row r="657" spans="2:13" ht="15" x14ac:dyDescent="0.25">
      <c r="B657" s="16" t="str">
        <f t="shared" si="11"/>
        <v/>
      </c>
      <c r="J657" s="16" t="e">
        <f>+VLOOKUP($I657,Responsable!$A$1:$F$128,2,FALSE)</f>
        <v>#N/A</v>
      </c>
      <c r="K657" s="16" t="e">
        <f>+VLOOKUP($I657,Responsable!$A$1:$F$128,3,FALSE)</f>
        <v>#N/A</v>
      </c>
      <c r="L657" s="16" t="e">
        <f>+VLOOKUP($I657,Responsable!$A$1:$F$128,4,FALSE)</f>
        <v>#N/A</v>
      </c>
      <c r="M657" s="111"/>
    </row>
    <row r="658" spans="2:13" ht="15" x14ac:dyDescent="0.25">
      <c r="B658" s="16" t="str">
        <f t="shared" si="11"/>
        <v/>
      </c>
      <c r="J658" s="16" t="e">
        <f>+VLOOKUP($I658,Responsable!$A$1:$F$128,2,FALSE)</f>
        <v>#N/A</v>
      </c>
      <c r="K658" s="16" t="e">
        <f>+VLOOKUP($I658,Responsable!$A$1:$F$128,3,FALSE)</f>
        <v>#N/A</v>
      </c>
      <c r="L658" s="16" t="e">
        <f>+VLOOKUP($I658,Responsable!$A$1:$F$128,4,FALSE)</f>
        <v>#N/A</v>
      </c>
      <c r="M658" s="111"/>
    </row>
    <row r="659" spans="2:13" ht="15" x14ac:dyDescent="0.25">
      <c r="B659" s="16" t="str">
        <f t="shared" si="11"/>
        <v/>
      </c>
      <c r="J659" s="16" t="e">
        <f>+VLOOKUP($I659,Responsable!$A$1:$F$128,2,FALSE)</f>
        <v>#N/A</v>
      </c>
      <c r="K659" s="16" t="e">
        <f>+VLOOKUP($I659,Responsable!$A$1:$F$128,3,FALSE)</f>
        <v>#N/A</v>
      </c>
      <c r="L659" s="16" t="e">
        <f>+VLOOKUP($I659,Responsable!$A$1:$F$128,4,FALSE)</f>
        <v>#N/A</v>
      </c>
      <c r="M659" s="111"/>
    </row>
    <row r="660" spans="2:13" ht="15" x14ac:dyDescent="0.25">
      <c r="B660" s="16" t="str">
        <f t="shared" si="11"/>
        <v/>
      </c>
      <c r="J660" s="16" t="e">
        <f>+VLOOKUP($I660,Responsable!$A$1:$F$128,2,FALSE)</f>
        <v>#N/A</v>
      </c>
      <c r="K660" s="16" t="e">
        <f>+VLOOKUP($I660,Responsable!$A$1:$F$128,3,FALSE)</f>
        <v>#N/A</v>
      </c>
      <c r="L660" s="16" t="e">
        <f>+VLOOKUP($I660,Responsable!$A$1:$F$128,4,FALSE)</f>
        <v>#N/A</v>
      </c>
      <c r="M660" s="111"/>
    </row>
    <row r="661" spans="2:13" ht="15" x14ac:dyDescent="0.25">
      <c r="B661" s="16" t="str">
        <f t="shared" si="11"/>
        <v/>
      </c>
      <c r="J661" s="16" t="e">
        <f>+VLOOKUP($I661,Responsable!$A$1:$F$128,2,FALSE)</f>
        <v>#N/A</v>
      </c>
      <c r="K661" s="16" t="e">
        <f>+VLOOKUP($I661,Responsable!$A$1:$F$128,3,FALSE)</f>
        <v>#N/A</v>
      </c>
      <c r="L661" s="16" t="e">
        <f>+VLOOKUP($I661,Responsable!$A$1:$F$128,4,FALSE)</f>
        <v>#N/A</v>
      </c>
      <c r="M661" s="111"/>
    </row>
    <row r="662" spans="2:13" ht="15" x14ac:dyDescent="0.25">
      <c r="B662" s="16" t="str">
        <f t="shared" si="11"/>
        <v/>
      </c>
      <c r="J662" s="16" t="e">
        <f>+VLOOKUP($I662,Responsable!$A$1:$F$128,2,FALSE)</f>
        <v>#N/A</v>
      </c>
      <c r="K662" s="16" t="e">
        <f>+VLOOKUP($I662,Responsable!$A$1:$F$128,3,FALSE)</f>
        <v>#N/A</v>
      </c>
      <c r="L662" s="16" t="e">
        <f>+VLOOKUP($I662,Responsable!$A$1:$F$128,4,FALSE)</f>
        <v>#N/A</v>
      </c>
      <c r="M662" s="111"/>
    </row>
    <row r="663" spans="2:13" ht="15" x14ac:dyDescent="0.25">
      <c r="B663" s="16" t="str">
        <f t="shared" si="11"/>
        <v/>
      </c>
      <c r="J663" s="16" t="e">
        <f>+VLOOKUP($I663,Responsable!$A$1:$F$128,2,FALSE)</f>
        <v>#N/A</v>
      </c>
      <c r="K663" s="16" t="e">
        <f>+VLOOKUP($I663,Responsable!$A$1:$F$128,3,FALSE)</f>
        <v>#N/A</v>
      </c>
      <c r="L663" s="16" t="e">
        <f>+VLOOKUP($I663,Responsable!$A$1:$F$128,4,FALSE)</f>
        <v>#N/A</v>
      </c>
      <c r="M663" s="111"/>
    </row>
    <row r="664" spans="2:13" ht="15" x14ac:dyDescent="0.25">
      <c r="B664" s="16" t="str">
        <f t="shared" si="11"/>
        <v/>
      </c>
      <c r="J664" s="16" t="e">
        <f>+VLOOKUP($I664,Responsable!$A$1:$F$128,2,FALSE)</f>
        <v>#N/A</v>
      </c>
      <c r="K664" s="16" t="e">
        <f>+VLOOKUP($I664,Responsable!$A$1:$F$128,3,FALSE)</f>
        <v>#N/A</v>
      </c>
      <c r="L664" s="16" t="e">
        <f>+VLOOKUP($I664,Responsable!$A$1:$F$128,4,FALSE)</f>
        <v>#N/A</v>
      </c>
      <c r="M664" s="111"/>
    </row>
    <row r="665" spans="2:13" ht="15" x14ac:dyDescent="0.25">
      <c r="B665" s="16" t="str">
        <f t="shared" si="11"/>
        <v/>
      </c>
      <c r="J665" s="16" t="e">
        <f>+VLOOKUP($I665,Responsable!$A$1:$F$128,2,FALSE)</f>
        <v>#N/A</v>
      </c>
      <c r="K665" s="16" t="e">
        <f>+VLOOKUP($I665,Responsable!$A$1:$F$128,3,FALSE)</f>
        <v>#N/A</v>
      </c>
      <c r="L665" s="16" t="e">
        <f>+VLOOKUP($I665,Responsable!$A$1:$F$128,4,FALSE)</f>
        <v>#N/A</v>
      </c>
      <c r="M665" s="111"/>
    </row>
    <row r="666" spans="2:13" ht="15" x14ac:dyDescent="0.25">
      <c r="B666" s="16" t="str">
        <f t="shared" si="11"/>
        <v/>
      </c>
      <c r="J666" s="16" t="e">
        <f>+VLOOKUP($I666,Responsable!$A$1:$F$128,2,FALSE)</f>
        <v>#N/A</v>
      </c>
      <c r="K666" s="16" t="e">
        <f>+VLOOKUP($I666,Responsable!$A$1:$F$128,3,FALSE)</f>
        <v>#N/A</v>
      </c>
      <c r="L666" s="16" t="e">
        <f>+VLOOKUP($I666,Responsable!$A$1:$F$128,4,FALSE)</f>
        <v>#N/A</v>
      </c>
      <c r="M666" s="111"/>
    </row>
    <row r="667" spans="2:13" ht="15" x14ac:dyDescent="0.25">
      <c r="B667" s="16" t="str">
        <f t="shared" si="11"/>
        <v/>
      </c>
      <c r="J667" s="16" t="e">
        <f>+VLOOKUP($I667,Responsable!$A$1:$F$128,2,FALSE)</f>
        <v>#N/A</v>
      </c>
      <c r="K667" s="16" t="e">
        <f>+VLOOKUP($I667,Responsable!$A$1:$F$128,3,FALSE)</f>
        <v>#N/A</v>
      </c>
      <c r="L667" s="16" t="e">
        <f>+VLOOKUP($I667,Responsable!$A$1:$F$128,4,FALSE)</f>
        <v>#N/A</v>
      </c>
      <c r="M667" s="111"/>
    </row>
    <row r="668" spans="2:13" ht="15" x14ac:dyDescent="0.25">
      <c r="B668" s="16" t="str">
        <f t="shared" si="11"/>
        <v/>
      </c>
      <c r="J668" s="16" t="e">
        <f>+VLOOKUP($I668,Responsable!$A$1:$F$128,2,FALSE)</f>
        <v>#N/A</v>
      </c>
      <c r="K668" s="16" t="e">
        <f>+VLOOKUP($I668,Responsable!$A$1:$F$128,3,FALSE)</f>
        <v>#N/A</v>
      </c>
      <c r="L668" s="16" t="e">
        <f>+VLOOKUP($I668,Responsable!$A$1:$F$128,4,FALSE)</f>
        <v>#N/A</v>
      </c>
      <c r="M668" s="111"/>
    </row>
    <row r="669" spans="2:13" ht="15" x14ac:dyDescent="0.25">
      <c r="B669" s="16" t="str">
        <f t="shared" si="11"/>
        <v/>
      </c>
      <c r="J669" s="16" t="e">
        <f>+VLOOKUP($I669,Responsable!$A$1:$F$128,2,FALSE)</f>
        <v>#N/A</v>
      </c>
      <c r="K669" s="16" t="e">
        <f>+VLOOKUP($I669,Responsable!$A$1:$F$128,3,FALSE)</f>
        <v>#N/A</v>
      </c>
      <c r="L669" s="16" t="e">
        <f>+VLOOKUP($I669,Responsable!$A$1:$F$128,4,FALSE)</f>
        <v>#N/A</v>
      </c>
      <c r="M669" s="111"/>
    </row>
    <row r="670" spans="2:13" ht="15" x14ac:dyDescent="0.25">
      <c r="B670" s="16" t="str">
        <f t="shared" si="11"/>
        <v/>
      </c>
      <c r="J670" s="16" t="e">
        <f>+VLOOKUP($I670,Responsable!$A$1:$F$128,2,FALSE)</f>
        <v>#N/A</v>
      </c>
      <c r="K670" s="16" t="e">
        <f>+VLOOKUP($I670,Responsable!$A$1:$F$128,3,FALSE)</f>
        <v>#N/A</v>
      </c>
      <c r="L670" s="16" t="e">
        <f>+VLOOKUP($I670,Responsable!$A$1:$F$128,4,FALSE)</f>
        <v>#N/A</v>
      </c>
      <c r="M670" s="111"/>
    </row>
    <row r="671" spans="2:13" ht="15" x14ac:dyDescent="0.25">
      <c r="B671" s="16" t="str">
        <f t="shared" si="11"/>
        <v/>
      </c>
      <c r="J671" s="16" t="e">
        <f>+VLOOKUP($I671,Responsable!$A$1:$F$128,2,FALSE)</f>
        <v>#N/A</v>
      </c>
      <c r="K671" s="16" t="e">
        <f>+VLOOKUP($I671,Responsable!$A$1:$F$128,3,FALSE)</f>
        <v>#N/A</v>
      </c>
      <c r="L671" s="16" t="e">
        <f>+VLOOKUP($I671,Responsable!$A$1:$F$128,4,FALSE)</f>
        <v>#N/A</v>
      </c>
      <c r="M671" s="111"/>
    </row>
    <row r="672" spans="2:13" ht="15" x14ac:dyDescent="0.25">
      <c r="B672" s="16" t="str">
        <f t="shared" si="11"/>
        <v/>
      </c>
      <c r="J672" s="16" t="e">
        <f>+VLOOKUP($I672,Responsable!$A$1:$F$128,2,FALSE)</f>
        <v>#N/A</v>
      </c>
      <c r="K672" s="16" t="e">
        <f>+VLOOKUP($I672,Responsable!$A$1:$F$128,3,FALSE)</f>
        <v>#N/A</v>
      </c>
      <c r="L672" s="16" t="e">
        <f>+VLOOKUP($I672,Responsable!$A$1:$F$128,4,FALSE)</f>
        <v>#N/A</v>
      </c>
      <c r="M672" s="111"/>
    </row>
    <row r="673" spans="2:13" ht="15" x14ac:dyDescent="0.25">
      <c r="B673" s="16" t="str">
        <f t="shared" si="11"/>
        <v/>
      </c>
      <c r="J673" s="16" t="e">
        <f>+VLOOKUP($I673,Responsable!$A$1:$F$128,2,FALSE)</f>
        <v>#N/A</v>
      </c>
      <c r="K673" s="16" t="e">
        <f>+VLOOKUP($I673,Responsable!$A$1:$F$128,3,FALSE)</f>
        <v>#N/A</v>
      </c>
      <c r="L673" s="16" t="e">
        <f>+VLOOKUP($I673,Responsable!$A$1:$F$128,4,FALSE)</f>
        <v>#N/A</v>
      </c>
      <c r="M673" s="111"/>
    </row>
    <row r="674" spans="2:13" ht="15" x14ac:dyDescent="0.25">
      <c r="B674" s="16" t="str">
        <f t="shared" si="11"/>
        <v/>
      </c>
      <c r="J674" s="16" t="e">
        <f>+VLOOKUP($I674,Responsable!$A$1:$F$128,2,FALSE)</f>
        <v>#N/A</v>
      </c>
      <c r="K674" s="16" t="e">
        <f>+VLOOKUP($I674,Responsable!$A$1:$F$128,3,FALSE)</f>
        <v>#N/A</v>
      </c>
      <c r="L674" s="16" t="e">
        <f>+VLOOKUP($I674,Responsable!$A$1:$F$128,4,FALSE)</f>
        <v>#N/A</v>
      </c>
      <c r="M674" s="111"/>
    </row>
    <row r="675" spans="2:13" ht="15" x14ac:dyDescent="0.25">
      <c r="B675" s="16" t="str">
        <f t="shared" si="11"/>
        <v/>
      </c>
      <c r="J675" s="16" t="e">
        <f>+VLOOKUP($I675,Responsable!$A$1:$F$128,2,FALSE)</f>
        <v>#N/A</v>
      </c>
      <c r="K675" s="16" t="e">
        <f>+VLOOKUP($I675,Responsable!$A$1:$F$128,3,FALSE)</f>
        <v>#N/A</v>
      </c>
      <c r="L675" s="16" t="e">
        <f>+VLOOKUP($I675,Responsable!$A$1:$F$128,4,FALSE)</f>
        <v>#N/A</v>
      </c>
      <c r="M675" s="111"/>
    </row>
    <row r="676" spans="2:13" ht="15" x14ac:dyDescent="0.25">
      <c r="B676" s="16" t="str">
        <f t="shared" si="11"/>
        <v/>
      </c>
      <c r="J676" s="16" t="e">
        <f>+VLOOKUP($I676,Responsable!$A$1:$F$128,2,FALSE)</f>
        <v>#N/A</v>
      </c>
      <c r="K676" s="16" t="e">
        <f>+VLOOKUP($I676,Responsable!$A$1:$F$128,3,FALSE)</f>
        <v>#N/A</v>
      </c>
      <c r="L676" s="16" t="e">
        <f>+VLOOKUP($I676,Responsable!$A$1:$F$128,4,FALSE)</f>
        <v>#N/A</v>
      </c>
      <c r="M676" s="111"/>
    </row>
    <row r="677" spans="2:13" ht="15" x14ac:dyDescent="0.25">
      <c r="B677" s="16" t="str">
        <f t="shared" si="11"/>
        <v/>
      </c>
      <c r="J677" s="16" t="e">
        <f>+VLOOKUP($I677,Responsable!$A$1:$F$128,2,FALSE)</f>
        <v>#N/A</v>
      </c>
      <c r="K677" s="16" t="e">
        <f>+VLOOKUP($I677,Responsable!$A$1:$F$128,3,FALSE)</f>
        <v>#N/A</v>
      </c>
      <c r="L677" s="16" t="e">
        <f>+VLOOKUP($I677,Responsable!$A$1:$F$128,4,FALSE)</f>
        <v>#N/A</v>
      </c>
      <c r="M677" s="111"/>
    </row>
    <row r="678" spans="2:13" ht="15" x14ac:dyDescent="0.25">
      <c r="B678" s="16" t="str">
        <f t="shared" si="11"/>
        <v/>
      </c>
      <c r="J678" s="16" t="e">
        <f>+VLOOKUP($I678,Responsable!$A$1:$F$128,2,FALSE)</f>
        <v>#N/A</v>
      </c>
      <c r="K678" s="16" t="e">
        <f>+VLOOKUP($I678,Responsable!$A$1:$F$128,3,FALSE)</f>
        <v>#N/A</v>
      </c>
      <c r="L678" s="16" t="e">
        <f>+VLOOKUP($I678,Responsable!$A$1:$F$128,4,FALSE)</f>
        <v>#N/A</v>
      </c>
      <c r="M678" s="111"/>
    </row>
    <row r="679" spans="2:13" ht="15" x14ac:dyDescent="0.25">
      <c r="B679" s="16" t="str">
        <f t="shared" si="11"/>
        <v/>
      </c>
      <c r="J679" s="16" t="e">
        <f>+VLOOKUP($I679,Responsable!$A$1:$F$128,2,FALSE)</f>
        <v>#N/A</v>
      </c>
      <c r="K679" s="16" t="e">
        <f>+VLOOKUP($I679,Responsable!$A$1:$F$128,3,FALSE)</f>
        <v>#N/A</v>
      </c>
      <c r="L679" s="16" t="e">
        <f>+VLOOKUP($I679,Responsable!$A$1:$F$128,4,FALSE)</f>
        <v>#N/A</v>
      </c>
      <c r="M679" s="111"/>
    </row>
    <row r="680" spans="2:13" ht="15" x14ac:dyDescent="0.25">
      <c r="B680" s="16" t="str">
        <f t="shared" si="11"/>
        <v/>
      </c>
      <c r="J680" s="16" t="e">
        <f>+VLOOKUP($I680,Responsable!$A$1:$F$128,2,FALSE)</f>
        <v>#N/A</v>
      </c>
      <c r="K680" s="16" t="e">
        <f>+VLOOKUP($I680,Responsable!$A$1:$F$128,3,FALSE)</f>
        <v>#N/A</v>
      </c>
      <c r="L680" s="16" t="e">
        <f>+VLOOKUP($I680,Responsable!$A$1:$F$128,4,FALSE)</f>
        <v>#N/A</v>
      </c>
      <c r="M680" s="111"/>
    </row>
    <row r="681" spans="2:13" ht="15" x14ac:dyDescent="0.25">
      <c r="B681" s="16" t="str">
        <f t="shared" si="11"/>
        <v/>
      </c>
      <c r="J681" s="16" t="e">
        <f>+VLOOKUP($I681,Responsable!$A$1:$F$128,2,FALSE)</f>
        <v>#N/A</v>
      </c>
      <c r="K681" s="16" t="e">
        <f>+VLOOKUP($I681,Responsable!$A$1:$F$128,3,FALSE)</f>
        <v>#N/A</v>
      </c>
      <c r="L681" s="16" t="e">
        <f>+VLOOKUP($I681,Responsable!$A$1:$F$128,4,FALSE)</f>
        <v>#N/A</v>
      </c>
      <c r="M681" s="111"/>
    </row>
    <row r="682" spans="2:13" ht="15" x14ac:dyDescent="0.25">
      <c r="B682" s="16" t="str">
        <f t="shared" ref="B682:B745" si="12">MID(E682,5,2)</f>
        <v/>
      </c>
      <c r="J682" s="16" t="e">
        <f>+VLOOKUP($I682,Responsable!$A$1:$F$128,2,FALSE)</f>
        <v>#N/A</v>
      </c>
      <c r="K682" s="16" t="e">
        <f>+VLOOKUP($I682,Responsable!$A$1:$F$128,3,FALSE)</f>
        <v>#N/A</v>
      </c>
      <c r="L682" s="16" t="e">
        <f>+VLOOKUP($I682,Responsable!$A$1:$F$128,4,FALSE)</f>
        <v>#N/A</v>
      </c>
      <c r="M682" s="111"/>
    </row>
    <row r="683" spans="2:13" ht="15" x14ac:dyDescent="0.25">
      <c r="B683" s="16" t="str">
        <f t="shared" si="12"/>
        <v/>
      </c>
      <c r="J683" s="16" t="e">
        <f>+VLOOKUP($I683,Responsable!$A$1:$F$128,2,FALSE)</f>
        <v>#N/A</v>
      </c>
      <c r="K683" s="16" t="e">
        <f>+VLOOKUP($I683,Responsable!$A$1:$F$128,3,FALSE)</f>
        <v>#N/A</v>
      </c>
      <c r="L683" s="16" t="e">
        <f>+VLOOKUP($I683,Responsable!$A$1:$F$128,4,FALSE)</f>
        <v>#N/A</v>
      </c>
      <c r="M683" s="111"/>
    </row>
    <row r="684" spans="2:13" ht="15" x14ac:dyDescent="0.25">
      <c r="B684" s="16" t="str">
        <f t="shared" si="12"/>
        <v/>
      </c>
      <c r="J684" s="16" t="e">
        <f>+VLOOKUP($I684,Responsable!$A$1:$F$128,2,FALSE)</f>
        <v>#N/A</v>
      </c>
      <c r="K684" s="16" t="e">
        <f>+VLOOKUP($I684,Responsable!$A$1:$F$128,3,FALSE)</f>
        <v>#N/A</v>
      </c>
      <c r="L684" s="16" t="e">
        <f>+VLOOKUP($I684,Responsable!$A$1:$F$128,4,FALSE)</f>
        <v>#N/A</v>
      </c>
      <c r="M684" s="111"/>
    </row>
    <row r="685" spans="2:13" ht="15" x14ac:dyDescent="0.25">
      <c r="B685" s="16" t="str">
        <f t="shared" si="12"/>
        <v/>
      </c>
      <c r="J685" s="16" t="e">
        <f>+VLOOKUP($I685,Responsable!$A$1:$F$128,2,FALSE)</f>
        <v>#N/A</v>
      </c>
      <c r="K685" s="16" t="e">
        <f>+VLOOKUP($I685,Responsable!$A$1:$F$128,3,FALSE)</f>
        <v>#N/A</v>
      </c>
      <c r="L685" s="16" t="e">
        <f>+VLOOKUP($I685,Responsable!$A$1:$F$128,4,FALSE)</f>
        <v>#N/A</v>
      </c>
      <c r="M685" s="111"/>
    </row>
    <row r="686" spans="2:13" ht="15" x14ac:dyDescent="0.25">
      <c r="B686" s="16" t="str">
        <f t="shared" si="12"/>
        <v/>
      </c>
      <c r="J686" s="16" t="e">
        <f>+VLOOKUP($I686,Responsable!$A$1:$F$128,2,FALSE)</f>
        <v>#N/A</v>
      </c>
      <c r="K686" s="16" t="e">
        <f>+VLOOKUP($I686,Responsable!$A$1:$F$128,3,FALSE)</f>
        <v>#N/A</v>
      </c>
      <c r="L686" s="16" t="e">
        <f>+VLOOKUP($I686,Responsable!$A$1:$F$128,4,FALSE)</f>
        <v>#N/A</v>
      </c>
      <c r="M686" s="111"/>
    </row>
    <row r="687" spans="2:13" ht="15" x14ac:dyDescent="0.25">
      <c r="B687" s="16" t="str">
        <f t="shared" si="12"/>
        <v/>
      </c>
      <c r="J687" s="16" t="e">
        <f>+VLOOKUP($I687,Responsable!$A$1:$F$128,2,FALSE)</f>
        <v>#N/A</v>
      </c>
      <c r="K687" s="16" t="e">
        <f>+VLOOKUP($I687,Responsable!$A$1:$F$128,3,FALSE)</f>
        <v>#N/A</v>
      </c>
      <c r="L687" s="16" t="e">
        <f>+VLOOKUP($I687,Responsable!$A$1:$F$128,4,FALSE)</f>
        <v>#N/A</v>
      </c>
      <c r="M687" s="111"/>
    </row>
    <row r="688" spans="2:13" ht="15" x14ac:dyDescent="0.25">
      <c r="B688" s="16" t="str">
        <f t="shared" si="12"/>
        <v/>
      </c>
      <c r="J688" s="16" t="e">
        <f>+VLOOKUP($I688,Responsable!$A$1:$F$128,2,FALSE)</f>
        <v>#N/A</v>
      </c>
      <c r="K688" s="16" t="e">
        <f>+VLOOKUP($I688,Responsable!$A$1:$F$128,3,FALSE)</f>
        <v>#N/A</v>
      </c>
      <c r="L688" s="16" t="e">
        <f>+VLOOKUP($I688,Responsable!$A$1:$F$128,4,FALSE)</f>
        <v>#N/A</v>
      </c>
      <c r="M688" s="111"/>
    </row>
    <row r="689" spans="2:13" ht="15" x14ac:dyDescent="0.25">
      <c r="B689" s="16" t="str">
        <f t="shared" si="12"/>
        <v/>
      </c>
      <c r="J689" s="16" t="e">
        <f>+VLOOKUP($I689,Responsable!$A$1:$F$128,2,FALSE)</f>
        <v>#N/A</v>
      </c>
      <c r="K689" s="16" t="e">
        <f>+VLOOKUP($I689,Responsable!$A$1:$F$128,3,FALSE)</f>
        <v>#N/A</v>
      </c>
      <c r="L689" s="16" t="e">
        <f>+VLOOKUP($I689,Responsable!$A$1:$F$128,4,FALSE)</f>
        <v>#N/A</v>
      </c>
      <c r="M689" s="111"/>
    </row>
    <row r="690" spans="2:13" ht="15" x14ac:dyDescent="0.25">
      <c r="B690" s="16" t="str">
        <f t="shared" si="12"/>
        <v/>
      </c>
      <c r="J690" s="16" t="e">
        <f>+VLOOKUP($I690,Responsable!$A$1:$F$128,2,FALSE)</f>
        <v>#N/A</v>
      </c>
      <c r="K690" s="16" t="e">
        <f>+VLOOKUP($I690,Responsable!$A$1:$F$128,3,FALSE)</f>
        <v>#N/A</v>
      </c>
      <c r="L690" s="16" t="e">
        <f>+VLOOKUP($I690,Responsable!$A$1:$F$128,4,FALSE)</f>
        <v>#N/A</v>
      </c>
      <c r="M690" s="111"/>
    </row>
    <row r="691" spans="2:13" ht="15" x14ac:dyDescent="0.25">
      <c r="B691" s="16" t="str">
        <f t="shared" si="12"/>
        <v/>
      </c>
      <c r="J691" s="16" t="e">
        <f>+VLOOKUP($I691,Responsable!$A$1:$F$128,2,FALSE)</f>
        <v>#N/A</v>
      </c>
      <c r="K691" s="16" t="e">
        <f>+VLOOKUP($I691,Responsable!$A$1:$F$128,3,FALSE)</f>
        <v>#N/A</v>
      </c>
      <c r="L691" s="16" t="e">
        <f>+VLOOKUP($I691,Responsable!$A$1:$F$128,4,FALSE)</f>
        <v>#N/A</v>
      </c>
      <c r="M691" s="111"/>
    </row>
    <row r="692" spans="2:13" ht="15" x14ac:dyDescent="0.25">
      <c r="B692" s="16" t="str">
        <f t="shared" si="12"/>
        <v/>
      </c>
      <c r="J692" s="16" t="e">
        <f>+VLOOKUP($I692,Responsable!$A$1:$F$128,2,FALSE)</f>
        <v>#N/A</v>
      </c>
      <c r="K692" s="16" t="e">
        <f>+VLOOKUP($I692,Responsable!$A$1:$F$128,3,FALSE)</f>
        <v>#N/A</v>
      </c>
      <c r="L692" s="16" t="e">
        <f>+VLOOKUP($I692,Responsable!$A$1:$F$128,4,FALSE)</f>
        <v>#N/A</v>
      </c>
      <c r="M692" s="111"/>
    </row>
    <row r="693" spans="2:13" ht="15" x14ac:dyDescent="0.25">
      <c r="B693" s="16" t="str">
        <f t="shared" si="12"/>
        <v/>
      </c>
      <c r="J693" s="16" t="e">
        <f>+VLOOKUP($I693,Responsable!$A$1:$F$128,2,FALSE)</f>
        <v>#N/A</v>
      </c>
      <c r="K693" s="16" t="e">
        <f>+VLOOKUP($I693,Responsable!$A$1:$F$128,3,FALSE)</f>
        <v>#N/A</v>
      </c>
      <c r="L693" s="16" t="e">
        <f>+VLOOKUP($I693,Responsable!$A$1:$F$128,4,FALSE)</f>
        <v>#N/A</v>
      </c>
      <c r="M693" s="111"/>
    </row>
    <row r="694" spans="2:13" ht="15" x14ac:dyDescent="0.25">
      <c r="B694" s="16" t="str">
        <f t="shared" si="12"/>
        <v/>
      </c>
      <c r="J694" s="16" t="e">
        <f>+VLOOKUP($I694,Responsable!$A$1:$F$128,2,FALSE)</f>
        <v>#N/A</v>
      </c>
      <c r="K694" s="16" t="e">
        <f>+VLOOKUP($I694,Responsable!$A$1:$F$128,3,FALSE)</f>
        <v>#N/A</v>
      </c>
      <c r="L694" s="16" t="e">
        <f>+VLOOKUP($I694,Responsable!$A$1:$F$128,4,FALSE)</f>
        <v>#N/A</v>
      </c>
      <c r="M694" s="111"/>
    </row>
    <row r="695" spans="2:13" ht="15" x14ac:dyDescent="0.25">
      <c r="B695" s="16" t="str">
        <f t="shared" si="12"/>
        <v/>
      </c>
      <c r="J695" s="16" t="e">
        <f>+VLOOKUP($I695,Responsable!$A$1:$F$128,2,FALSE)</f>
        <v>#N/A</v>
      </c>
      <c r="K695" s="16" t="e">
        <f>+VLOOKUP($I695,Responsable!$A$1:$F$128,3,FALSE)</f>
        <v>#N/A</v>
      </c>
      <c r="L695" s="16" t="e">
        <f>+VLOOKUP($I695,Responsable!$A$1:$F$128,4,FALSE)</f>
        <v>#N/A</v>
      </c>
      <c r="M695" s="111"/>
    </row>
    <row r="696" spans="2:13" ht="15" x14ac:dyDescent="0.25">
      <c r="B696" s="16" t="str">
        <f t="shared" si="12"/>
        <v/>
      </c>
      <c r="J696" s="16" t="e">
        <f>+VLOOKUP($I696,Responsable!$A$1:$F$128,2,FALSE)</f>
        <v>#N/A</v>
      </c>
      <c r="K696" s="16" t="e">
        <f>+VLOOKUP($I696,Responsable!$A$1:$F$128,3,FALSE)</f>
        <v>#N/A</v>
      </c>
      <c r="L696" s="16" t="e">
        <f>+VLOOKUP($I696,Responsable!$A$1:$F$128,4,FALSE)</f>
        <v>#N/A</v>
      </c>
      <c r="M696" s="111"/>
    </row>
    <row r="697" spans="2:13" ht="15" x14ac:dyDescent="0.25">
      <c r="B697" s="16" t="str">
        <f t="shared" si="12"/>
        <v/>
      </c>
      <c r="J697" s="16" t="e">
        <f>+VLOOKUP($I697,Responsable!$A$1:$F$128,2,FALSE)</f>
        <v>#N/A</v>
      </c>
      <c r="K697" s="16" t="e">
        <f>+VLOOKUP($I697,Responsable!$A$1:$F$128,3,FALSE)</f>
        <v>#N/A</v>
      </c>
      <c r="L697" s="16" t="e">
        <f>+VLOOKUP($I697,Responsable!$A$1:$F$128,4,FALSE)</f>
        <v>#N/A</v>
      </c>
      <c r="M697" s="111"/>
    </row>
    <row r="698" spans="2:13" ht="15" x14ac:dyDescent="0.25">
      <c r="B698" s="16" t="str">
        <f t="shared" si="12"/>
        <v/>
      </c>
      <c r="J698" s="16" t="e">
        <f>+VLOOKUP($I698,Responsable!$A$1:$F$128,2,FALSE)</f>
        <v>#N/A</v>
      </c>
      <c r="K698" s="16" t="e">
        <f>+VLOOKUP($I698,Responsable!$A$1:$F$128,3,FALSE)</f>
        <v>#N/A</v>
      </c>
      <c r="L698" s="16" t="e">
        <f>+VLOOKUP($I698,Responsable!$A$1:$F$128,4,FALSE)</f>
        <v>#N/A</v>
      </c>
      <c r="M698" s="111"/>
    </row>
    <row r="699" spans="2:13" ht="15" x14ac:dyDescent="0.25">
      <c r="B699" s="16" t="str">
        <f t="shared" si="12"/>
        <v/>
      </c>
      <c r="J699" s="16" t="e">
        <f>+VLOOKUP($I699,Responsable!$A$1:$F$128,2,FALSE)</f>
        <v>#N/A</v>
      </c>
      <c r="K699" s="16" t="e">
        <f>+VLOOKUP($I699,Responsable!$A$1:$F$128,3,FALSE)</f>
        <v>#N/A</v>
      </c>
      <c r="L699" s="16" t="e">
        <f>+VLOOKUP($I699,Responsable!$A$1:$F$128,4,FALSE)</f>
        <v>#N/A</v>
      </c>
      <c r="M699" s="111"/>
    </row>
    <row r="700" spans="2:13" ht="15" x14ac:dyDescent="0.25">
      <c r="B700" s="16" t="str">
        <f t="shared" si="12"/>
        <v/>
      </c>
      <c r="J700" s="16" t="e">
        <f>+VLOOKUP($I700,Responsable!$A$1:$F$128,2,FALSE)</f>
        <v>#N/A</v>
      </c>
      <c r="K700" s="16" t="e">
        <f>+VLOOKUP($I700,Responsable!$A$1:$F$128,3,FALSE)</f>
        <v>#N/A</v>
      </c>
      <c r="L700" s="16" t="e">
        <f>+VLOOKUP($I700,Responsable!$A$1:$F$128,4,FALSE)</f>
        <v>#N/A</v>
      </c>
      <c r="M700" s="111"/>
    </row>
    <row r="701" spans="2:13" ht="15" x14ac:dyDescent="0.25">
      <c r="B701" s="16" t="str">
        <f t="shared" si="12"/>
        <v/>
      </c>
      <c r="J701" s="16" t="e">
        <f>+VLOOKUP($I701,Responsable!$A$1:$F$128,2,FALSE)</f>
        <v>#N/A</v>
      </c>
      <c r="K701" s="16" t="e">
        <f>+VLOOKUP($I701,Responsable!$A$1:$F$128,3,FALSE)</f>
        <v>#N/A</v>
      </c>
      <c r="L701" s="16" t="e">
        <f>+VLOOKUP($I701,Responsable!$A$1:$F$128,4,FALSE)</f>
        <v>#N/A</v>
      </c>
      <c r="M701" s="111"/>
    </row>
    <row r="702" spans="2:13" ht="15" x14ac:dyDescent="0.25">
      <c r="B702" s="16" t="str">
        <f t="shared" si="12"/>
        <v/>
      </c>
      <c r="J702" s="16" t="e">
        <f>+VLOOKUP($I702,Responsable!$A$1:$F$128,2,FALSE)</f>
        <v>#N/A</v>
      </c>
      <c r="K702" s="16" t="e">
        <f>+VLOOKUP($I702,Responsable!$A$1:$F$128,3,FALSE)</f>
        <v>#N/A</v>
      </c>
      <c r="L702" s="16" t="e">
        <f>+VLOOKUP($I702,Responsable!$A$1:$F$128,4,FALSE)</f>
        <v>#N/A</v>
      </c>
      <c r="M702" s="111"/>
    </row>
    <row r="703" spans="2:13" ht="15" x14ac:dyDescent="0.25">
      <c r="B703" s="16" t="str">
        <f t="shared" si="12"/>
        <v/>
      </c>
      <c r="J703" s="16" t="e">
        <f>+VLOOKUP($I703,Responsable!$A$1:$F$128,2,FALSE)</f>
        <v>#N/A</v>
      </c>
      <c r="K703" s="16" t="e">
        <f>+VLOOKUP($I703,Responsable!$A$1:$F$128,3,FALSE)</f>
        <v>#N/A</v>
      </c>
      <c r="L703" s="16" t="e">
        <f>+VLOOKUP($I703,Responsable!$A$1:$F$128,4,FALSE)</f>
        <v>#N/A</v>
      </c>
      <c r="M703" s="111"/>
    </row>
    <row r="704" spans="2:13" ht="15" x14ac:dyDescent="0.25">
      <c r="B704" s="16" t="str">
        <f t="shared" si="12"/>
        <v/>
      </c>
      <c r="J704" s="16" t="e">
        <f>+VLOOKUP($I704,Responsable!$A$1:$F$128,2,FALSE)</f>
        <v>#N/A</v>
      </c>
      <c r="K704" s="16" t="e">
        <f>+VLOOKUP($I704,Responsable!$A$1:$F$128,3,FALSE)</f>
        <v>#N/A</v>
      </c>
      <c r="L704" s="16" t="e">
        <f>+VLOOKUP($I704,Responsable!$A$1:$F$128,4,FALSE)</f>
        <v>#N/A</v>
      </c>
      <c r="M704" s="111"/>
    </row>
    <row r="705" spans="2:13" ht="15" x14ac:dyDescent="0.25">
      <c r="B705" s="16" t="str">
        <f t="shared" si="12"/>
        <v/>
      </c>
      <c r="J705" s="16" t="e">
        <f>+VLOOKUP($I705,Responsable!$A$1:$F$128,2,FALSE)</f>
        <v>#N/A</v>
      </c>
      <c r="K705" s="16" t="e">
        <f>+VLOOKUP($I705,Responsable!$A$1:$F$128,3,FALSE)</f>
        <v>#N/A</v>
      </c>
      <c r="L705" s="16" t="e">
        <f>+VLOOKUP($I705,Responsable!$A$1:$F$128,4,FALSE)</f>
        <v>#N/A</v>
      </c>
      <c r="M705" s="111"/>
    </row>
    <row r="706" spans="2:13" ht="15" x14ac:dyDescent="0.25">
      <c r="B706" s="16" t="str">
        <f t="shared" si="12"/>
        <v/>
      </c>
      <c r="J706" s="16" t="e">
        <f>+VLOOKUP($I706,Responsable!$A$1:$F$128,2,FALSE)</f>
        <v>#N/A</v>
      </c>
      <c r="K706" s="16" t="e">
        <f>+VLOOKUP($I706,Responsable!$A$1:$F$128,3,FALSE)</f>
        <v>#N/A</v>
      </c>
      <c r="L706" s="16" t="e">
        <f>+VLOOKUP($I706,Responsable!$A$1:$F$128,4,FALSE)</f>
        <v>#N/A</v>
      </c>
      <c r="M706" s="111"/>
    </row>
    <row r="707" spans="2:13" ht="15" x14ac:dyDescent="0.25">
      <c r="B707" s="16" t="str">
        <f t="shared" si="12"/>
        <v/>
      </c>
      <c r="J707" s="16" t="e">
        <f>+VLOOKUP($I707,Responsable!$A$1:$F$128,2,FALSE)</f>
        <v>#N/A</v>
      </c>
      <c r="K707" s="16" t="e">
        <f>+VLOOKUP($I707,Responsable!$A$1:$F$128,3,FALSE)</f>
        <v>#N/A</v>
      </c>
      <c r="L707" s="16" t="e">
        <f>+VLOOKUP($I707,Responsable!$A$1:$F$128,4,FALSE)</f>
        <v>#N/A</v>
      </c>
      <c r="M707" s="111"/>
    </row>
    <row r="708" spans="2:13" ht="15" x14ac:dyDescent="0.25">
      <c r="B708" s="16" t="str">
        <f t="shared" si="12"/>
        <v/>
      </c>
      <c r="J708" s="16" t="e">
        <f>+VLOOKUP($I708,Responsable!$A$1:$F$128,2,FALSE)</f>
        <v>#N/A</v>
      </c>
      <c r="K708" s="16" t="e">
        <f>+VLOOKUP($I708,Responsable!$A$1:$F$128,3,FALSE)</f>
        <v>#N/A</v>
      </c>
      <c r="L708" s="16" t="e">
        <f>+VLOOKUP($I708,Responsable!$A$1:$F$128,4,FALSE)</f>
        <v>#N/A</v>
      </c>
      <c r="M708" s="111"/>
    </row>
    <row r="709" spans="2:13" ht="15" x14ac:dyDescent="0.25">
      <c r="B709" s="16" t="str">
        <f t="shared" si="12"/>
        <v/>
      </c>
      <c r="J709" s="16" t="e">
        <f>+VLOOKUP($I709,Responsable!$A$1:$F$128,2,FALSE)</f>
        <v>#N/A</v>
      </c>
      <c r="K709" s="16" t="e">
        <f>+VLOOKUP($I709,Responsable!$A$1:$F$128,3,FALSE)</f>
        <v>#N/A</v>
      </c>
      <c r="L709" s="16" t="e">
        <f>+VLOOKUP($I709,Responsable!$A$1:$F$128,4,FALSE)</f>
        <v>#N/A</v>
      </c>
      <c r="M709" s="111"/>
    </row>
    <row r="710" spans="2:13" ht="15" x14ac:dyDescent="0.25">
      <c r="B710" s="16" t="str">
        <f t="shared" si="12"/>
        <v/>
      </c>
      <c r="J710" s="16" t="e">
        <f>+VLOOKUP($I710,Responsable!$A$1:$F$128,2,FALSE)</f>
        <v>#N/A</v>
      </c>
      <c r="K710" s="16" t="e">
        <f>+VLOOKUP($I710,Responsable!$A$1:$F$128,3,FALSE)</f>
        <v>#N/A</v>
      </c>
      <c r="L710" s="16" t="e">
        <f>+VLOOKUP($I710,Responsable!$A$1:$F$128,4,FALSE)</f>
        <v>#N/A</v>
      </c>
      <c r="M710" s="111"/>
    </row>
    <row r="711" spans="2:13" ht="15" x14ac:dyDescent="0.25">
      <c r="B711" s="16" t="str">
        <f t="shared" si="12"/>
        <v/>
      </c>
      <c r="J711" s="16" t="e">
        <f>+VLOOKUP($I711,Responsable!$A$1:$F$128,2,FALSE)</f>
        <v>#N/A</v>
      </c>
      <c r="K711" s="16" t="e">
        <f>+VLOOKUP($I711,Responsable!$A$1:$F$128,3,FALSE)</f>
        <v>#N/A</v>
      </c>
      <c r="L711" s="16" t="e">
        <f>+VLOOKUP($I711,Responsable!$A$1:$F$128,4,FALSE)</f>
        <v>#N/A</v>
      </c>
      <c r="M711" s="111"/>
    </row>
    <row r="712" spans="2:13" ht="15" x14ac:dyDescent="0.25">
      <c r="B712" s="16" t="str">
        <f t="shared" si="12"/>
        <v/>
      </c>
      <c r="J712" s="16" t="e">
        <f>+VLOOKUP($I712,Responsable!$A$1:$F$128,2,FALSE)</f>
        <v>#N/A</v>
      </c>
      <c r="K712" s="16" t="e">
        <f>+VLOOKUP($I712,Responsable!$A$1:$F$128,3,FALSE)</f>
        <v>#N/A</v>
      </c>
      <c r="L712" s="16" t="e">
        <f>+VLOOKUP($I712,Responsable!$A$1:$F$128,4,FALSE)</f>
        <v>#N/A</v>
      </c>
      <c r="M712" s="111"/>
    </row>
    <row r="713" spans="2:13" ht="15" x14ac:dyDescent="0.25">
      <c r="B713" s="16" t="str">
        <f t="shared" si="12"/>
        <v/>
      </c>
      <c r="J713" s="16" t="e">
        <f>+VLOOKUP($I713,Responsable!$A$1:$F$128,2,FALSE)</f>
        <v>#N/A</v>
      </c>
      <c r="K713" s="16" t="e">
        <f>+VLOOKUP($I713,Responsable!$A$1:$F$128,3,FALSE)</f>
        <v>#N/A</v>
      </c>
      <c r="L713" s="16" t="e">
        <f>+VLOOKUP($I713,Responsable!$A$1:$F$128,4,FALSE)</f>
        <v>#N/A</v>
      </c>
      <c r="M713" s="111"/>
    </row>
    <row r="714" spans="2:13" ht="15" x14ac:dyDescent="0.25">
      <c r="B714" s="16" t="str">
        <f t="shared" si="12"/>
        <v/>
      </c>
      <c r="J714" s="16" t="e">
        <f>+VLOOKUP($I714,Responsable!$A$1:$F$128,2,FALSE)</f>
        <v>#N/A</v>
      </c>
      <c r="K714" s="16" t="e">
        <f>+VLOOKUP($I714,Responsable!$A$1:$F$128,3,FALSE)</f>
        <v>#N/A</v>
      </c>
      <c r="L714" s="16" t="e">
        <f>+VLOOKUP($I714,Responsable!$A$1:$F$128,4,FALSE)</f>
        <v>#N/A</v>
      </c>
      <c r="M714" s="111"/>
    </row>
    <row r="715" spans="2:13" ht="15" x14ac:dyDescent="0.25">
      <c r="B715" s="16" t="str">
        <f t="shared" si="12"/>
        <v/>
      </c>
      <c r="J715" s="16" t="e">
        <f>+VLOOKUP($I715,Responsable!$A$1:$F$128,2,FALSE)</f>
        <v>#N/A</v>
      </c>
      <c r="K715" s="16" t="e">
        <f>+VLOOKUP($I715,Responsable!$A$1:$F$128,3,FALSE)</f>
        <v>#N/A</v>
      </c>
      <c r="L715" s="16" t="e">
        <f>+VLOOKUP($I715,Responsable!$A$1:$F$128,4,FALSE)</f>
        <v>#N/A</v>
      </c>
      <c r="M715" s="111"/>
    </row>
    <row r="716" spans="2:13" ht="15" x14ac:dyDescent="0.25">
      <c r="B716" s="16" t="str">
        <f t="shared" si="12"/>
        <v/>
      </c>
      <c r="J716" s="16" t="e">
        <f>+VLOOKUP($I716,Responsable!$A$1:$F$128,2,FALSE)</f>
        <v>#N/A</v>
      </c>
      <c r="K716" s="16" t="e">
        <f>+VLOOKUP($I716,Responsable!$A$1:$F$128,3,FALSE)</f>
        <v>#N/A</v>
      </c>
      <c r="L716" s="16" t="e">
        <f>+VLOOKUP($I716,Responsable!$A$1:$F$128,4,FALSE)</f>
        <v>#N/A</v>
      </c>
      <c r="M716" s="111"/>
    </row>
    <row r="717" spans="2:13" ht="15" x14ac:dyDescent="0.25">
      <c r="B717" s="16" t="str">
        <f t="shared" si="12"/>
        <v/>
      </c>
      <c r="J717" s="16" t="e">
        <f>+VLOOKUP($I717,Responsable!$A$1:$F$128,2,FALSE)</f>
        <v>#N/A</v>
      </c>
      <c r="K717" s="16" t="e">
        <f>+VLOOKUP($I717,Responsable!$A$1:$F$128,3,FALSE)</f>
        <v>#N/A</v>
      </c>
      <c r="L717" s="16" t="e">
        <f>+VLOOKUP($I717,Responsable!$A$1:$F$128,4,FALSE)</f>
        <v>#N/A</v>
      </c>
      <c r="M717" s="111"/>
    </row>
    <row r="718" spans="2:13" ht="15" x14ac:dyDescent="0.25">
      <c r="B718" s="16" t="str">
        <f t="shared" si="12"/>
        <v/>
      </c>
      <c r="J718" s="16" t="e">
        <f>+VLOOKUP($I718,Responsable!$A$1:$F$128,2,FALSE)</f>
        <v>#N/A</v>
      </c>
      <c r="K718" s="16" t="e">
        <f>+VLOOKUP($I718,Responsable!$A$1:$F$128,3,FALSE)</f>
        <v>#N/A</v>
      </c>
      <c r="L718" s="16" t="e">
        <f>+VLOOKUP($I718,Responsable!$A$1:$F$128,4,FALSE)</f>
        <v>#N/A</v>
      </c>
      <c r="M718" s="111"/>
    </row>
    <row r="719" spans="2:13" ht="15" x14ac:dyDescent="0.25">
      <c r="B719" s="16" t="str">
        <f t="shared" si="12"/>
        <v/>
      </c>
      <c r="J719" s="16" t="e">
        <f>+VLOOKUP($I719,Responsable!$A$1:$F$128,2,FALSE)</f>
        <v>#N/A</v>
      </c>
      <c r="K719" s="16" t="e">
        <f>+VLOOKUP($I719,Responsable!$A$1:$F$128,3,FALSE)</f>
        <v>#N/A</v>
      </c>
      <c r="L719" s="16" t="e">
        <f>+VLOOKUP($I719,Responsable!$A$1:$F$128,4,FALSE)</f>
        <v>#N/A</v>
      </c>
      <c r="M719" s="111"/>
    </row>
    <row r="720" spans="2:13" ht="15" x14ac:dyDescent="0.25">
      <c r="B720" s="16" t="str">
        <f t="shared" si="12"/>
        <v/>
      </c>
      <c r="J720" s="16" t="e">
        <f>+VLOOKUP($I720,Responsable!$A$1:$F$128,2,FALSE)</f>
        <v>#N/A</v>
      </c>
      <c r="K720" s="16" t="e">
        <f>+VLOOKUP($I720,Responsable!$A$1:$F$128,3,FALSE)</f>
        <v>#N/A</v>
      </c>
      <c r="L720" s="16" t="e">
        <f>+VLOOKUP($I720,Responsable!$A$1:$F$128,4,FALSE)</f>
        <v>#N/A</v>
      </c>
      <c r="M720" s="111"/>
    </row>
    <row r="721" spans="2:13" ht="15" x14ac:dyDescent="0.25">
      <c r="B721" s="16" t="str">
        <f t="shared" si="12"/>
        <v/>
      </c>
      <c r="J721" s="16" t="e">
        <f>+VLOOKUP($I721,Responsable!$A$1:$F$128,2,FALSE)</f>
        <v>#N/A</v>
      </c>
      <c r="K721" s="16" t="e">
        <f>+VLOOKUP($I721,Responsable!$A$1:$F$128,3,FALSE)</f>
        <v>#N/A</v>
      </c>
      <c r="L721" s="16" t="e">
        <f>+VLOOKUP($I721,Responsable!$A$1:$F$128,4,FALSE)</f>
        <v>#N/A</v>
      </c>
      <c r="M721" s="111"/>
    </row>
    <row r="722" spans="2:13" ht="15" x14ac:dyDescent="0.25">
      <c r="B722" s="16" t="str">
        <f t="shared" si="12"/>
        <v/>
      </c>
      <c r="J722" s="16" t="e">
        <f>+VLOOKUP($I722,Responsable!$A$1:$F$128,2,FALSE)</f>
        <v>#N/A</v>
      </c>
      <c r="K722" s="16" t="e">
        <f>+VLOOKUP($I722,Responsable!$A$1:$F$128,3,FALSE)</f>
        <v>#N/A</v>
      </c>
      <c r="L722" s="16" t="e">
        <f>+VLOOKUP($I722,Responsable!$A$1:$F$128,4,FALSE)</f>
        <v>#N/A</v>
      </c>
      <c r="M722" s="111"/>
    </row>
    <row r="723" spans="2:13" ht="15" x14ac:dyDescent="0.25">
      <c r="B723" s="16" t="str">
        <f t="shared" si="12"/>
        <v/>
      </c>
      <c r="J723" s="16" t="e">
        <f>+VLOOKUP($I723,Responsable!$A$1:$F$128,2,FALSE)</f>
        <v>#N/A</v>
      </c>
      <c r="K723" s="16" t="e">
        <f>+VLOOKUP($I723,Responsable!$A$1:$F$128,3,FALSE)</f>
        <v>#N/A</v>
      </c>
      <c r="L723" s="16" t="e">
        <f>+VLOOKUP($I723,Responsable!$A$1:$F$128,4,FALSE)</f>
        <v>#N/A</v>
      </c>
      <c r="M723" s="111"/>
    </row>
    <row r="724" spans="2:13" ht="15" x14ac:dyDescent="0.25">
      <c r="B724" s="16" t="str">
        <f t="shared" si="12"/>
        <v/>
      </c>
      <c r="J724" s="16" t="e">
        <f>+VLOOKUP($I724,Responsable!$A$1:$F$128,2,FALSE)</f>
        <v>#N/A</v>
      </c>
      <c r="K724" s="16" t="e">
        <f>+VLOOKUP($I724,Responsable!$A$1:$F$128,3,FALSE)</f>
        <v>#N/A</v>
      </c>
      <c r="L724" s="16" t="e">
        <f>+VLOOKUP($I724,Responsable!$A$1:$F$128,4,FALSE)</f>
        <v>#N/A</v>
      </c>
      <c r="M724" s="111"/>
    </row>
    <row r="725" spans="2:13" ht="15" x14ac:dyDescent="0.25">
      <c r="B725" s="16" t="str">
        <f t="shared" si="12"/>
        <v/>
      </c>
      <c r="J725" s="16" t="e">
        <f>+VLOOKUP($I725,Responsable!$A$1:$F$128,2,FALSE)</f>
        <v>#N/A</v>
      </c>
      <c r="K725" s="16" t="e">
        <f>+VLOOKUP($I725,Responsable!$A$1:$F$128,3,FALSE)</f>
        <v>#N/A</v>
      </c>
      <c r="L725" s="16" t="e">
        <f>+VLOOKUP($I725,Responsable!$A$1:$F$128,4,FALSE)</f>
        <v>#N/A</v>
      </c>
      <c r="M725" s="111"/>
    </row>
    <row r="726" spans="2:13" ht="15" x14ac:dyDescent="0.25">
      <c r="B726" s="16" t="str">
        <f t="shared" si="12"/>
        <v/>
      </c>
      <c r="J726" s="16" t="e">
        <f>+VLOOKUP($I726,Responsable!$A$1:$F$128,2,FALSE)</f>
        <v>#N/A</v>
      </c>
      <c r="K726" s="16" t="e">
        <f>+VLOOKUP($I726,Responsable!$A$1:$F$128,3,FALSE)</f>
        <v>#N/A</v>
      </c>
      <c r="L726" s="16" t="e">
        <f>+VLOOKUP($I726,Responsable!$A$1:$F$128,4,FALSE)</f>
        <v>#N/A</v>
      </c>
      <c r="M726" s="111"/>
    </row>
    <row r="727" spans="2:13" ht="15" x14ac:dyDescent="0.25">
      <c r="B727" s="16" t="str">
        <f t="shared" si="12"/>
        <v/>
      </c>
      <c r="J727" s="16" t="e">
        <f>+VLOOKUP($I727,Responsable!$A$1:$F$128,2,FALSE)</f>
        <v>#N/A</v>
      </c>
      <c r="K727" s="16" t="e">
        <f>+VLOOKUP($I727,Responsable!$A$1:$F$128,3,FALSE)</f>
        <v>#N/A</v>
      </c>
      <c r="L727" s="16" t="e">
        <f>+VLOOKUP($I727,Responsable!$A$1:$F$128,4,FALSE)</f>
        <v>#N/A</v>
      </c>
      <c r="M727" s="111"/>
    </row>
    <row r="728" spans="2:13" ht="15" x14ac:dyDescent="0.25">
      <c r="B728" s="16" t="str">
        <f t="shared" si="12"/>
        <v/>
      </c>
      <c r="J728" s="16" t="e">
        <f>+VLOOKUP($I728,Responsable!$A$1:$F$128,2,FALSE)</f>
        <v>#N/A</v>
      </c>
      <c r="K728" s="16" t="e">
        <f>+VLOOKUP($I728,Responsable!$A$1:$F$128,3,FALSE)</f>
        <v>#N/A</v>
      </c>
      <c r="L728" s="16" t="e">
        <f>+VLOOKUP($I728,Responsable!$A$1:$F$128,4,FALSE)</f>
        <v>#N/A</v>
      </c>
      <c r="M728" s="111"/>
    </row>
    <row r="729" spans="2:13" ht="15" x14ac:dyDescent="0.25">
      <c r="B729" s="16" t="str">
        <f t="shared" si="12"/>
        <v/>
      </c>
      <c r="J729" s="16" t="e">
        <f>+VLOOKUP($I729,Responsable!$A$1:$F$128,2,FALSE)</f>
        <v>#N/A</v>
      </c>
      <c r="K729" s="16" t="e">
        <f>+VLOOKUP($I729,Responsable!$A$1:$F$128,3,FALSE)</f>
        <v>#N/A</v>
      </c>
      <c r="L729" s="16" t="e">
        <f>+VLOOKUP($I729,Responsable!$A$1:$F$128,4,FALSE)</f>
        <v>#N/A</v>
      </c>
      <c r="M729" s="111"/>
    </row>
    <row r="730" spans="2:13" ht="15" x14ac:dyDescent="0.25">
      <c r="B730" s="16" t="str">
        <f t="shared" si="12"/>
        <v/>
      </c>
      <c r="J730" s="16" t="e">
        <f>+VLOOKUP($I730,Responsable!$A$1:$F$128,2,FALSE)</f>
        <v>#N/A</v>
      </c>
      <c r="K730" s="16" t="e">
        <f>+VLOOKUP($I730,Responsable!$A$1:$F$128,3,FALSE)</f>
        <v>#N/A</v>
      </c>
      <c r="L730" s="16" t="e">
        <f>+VLOOKUP($I730,Responsable!$A$1:$F$128,4,FALSE)</f>
        <v>#N/A</v>
      </c>
      <c r="M730" s="111"/>
    </row>
    <row r="731" spans="2:13" ht="15" x14ac:dyDescent="0.25">
      <c r="B731" s="16" t="str">
        <f t="shared" si="12"/>
        <v/>
      </c>
      <c r="J731" s="16" t="e">
        <f>+VLOOKUP($I731,Responsable!$A$1:$F$128,2,FALSE)</f>
        <v>#N/A</v>
      </c>
      <c r="K731" s="16" t="e">
        <f>+VLOOKUP($I731,Responsable!$A$1:$F$128,3,FALSE)</f>
        <v>#N/A</v>
      </c>
      <c r="L731" s="16" t="e">
        <f>+VLOOKUP($I731,Responsable!$A$1:$F$128,4,FALSE)</f>
        <v>#N/A</v>
      </c>
      <c r="M731" s="111"/>
    </row>
    <row r="732" spans="2:13" ht="15" x14ac:dyDescent="0.25">
      <c r="B732" s="16" t="str">
        <f t="shared" si="12"/>
        <v/>
      </c>
      <c r="J732" s="16" t="e">
        <f>+VLOOKUP($I732,Responsable!$A$1:$F$128,2,FALSE)</f>
        <v>#N/A</v>
      </c>
      <c r="K732" s="16" t="e">
        <f>+VLOOKUP($I732,Responsable!$A$1:$F$128,3,FALSE)</f>
        <v>#N/A</v>
      </c>
      <c r="L732" s="16" t="e">
        <f>+VLOOKUP($I732,Responsable!$A$1:$F$128,4,FALSE)</f>
        <v>#N/A</v>
      </c>
      <c r="M732" s="111"/>
    </row>
    <row r="733" spans="2:13" ht="15" x14ac:dyDescent="0.25">
      <c r="B733" s="16" t="str">
        <f t="shared" si="12"/>
        <v/>
      </c>
      <c r="J733" s="16" t="e">
        <f>+VLOOKUP($I733,Responsable!$A$1:$F$128,2,FALSE)</f>
        <v>#N/A</v>
      </c>
      <c r="K733" s="16" t="e">
        <f>+VLOOKUP($I733,Responsable!$A$1:$F$128,3,FALSE)</f>
        <v>#N/A</v>
      </c>
      <c r="L733" s="16" t="e">
        <f>+VLOOKUP($I733,Responsable!$A$1:$F$128,4,FALSE)</f>
        <v>#N/A</v>
      </c>
      <c r="M733" s="111"/>
    </row>
    <row r="734" spans="2:13" ht="15" x14ac:dyDescent="0.25">
      <c r="B734" s="16" t="str">
        <f t="shared" si="12"/>
        <v/>
      </c>
      <c r="J734" s="16" t="e">
        <f>+VLOOKUP($I734,Responsable!$A$1:$F$128,2,FALSE)</f>
        <v>#N/A</v>
      </c>
      <c r="K734" s="16" t="e">
        <f>+VLOOKUP($I734,Responsable!$A$1:$F$128,3,FALSE)</f>
        <v>#N/A</v>
      </c>
      <c r="L734" s="16" t="e">
        <f>+VLOOKUP($I734,Responsable!$A$1:$F$128,4,FALSE)</f>
        <v>#N/A</v>
      </c>
      <c r="M734" s="111"/>
    </row>
    <row r="735" spans="2:13" ht="15" x14ac:dyDescent="0.25">
      <c r="B735" s="16" t="str">
        <f t="shared" si="12"/>
        <v/>
      </c>
      <c r="J735" s="16" t="e">
        <f>+VLOOKUP($I735,Responsable!$A$1:$F$128,2,FALSE)</f>
        <v>#N/A</v>
      </c>
      <c r="K735" s="16" t="e">
        <f>+VLOOKUP($I735,Responsable!$A$1:$F$128,3,FALSE)</f>
        <v>#N/A</v>
      </c>
      <c r="L735" s="16" t="e">
        <f>+VLOOKUP($I735,Responsable!$A$1:$F$128,4,FALSE)</f>
        <v>#N/A</v>
      </c>
      <c r="M735" s="111"/>
    </row>
    <row r="736" spans="2:13" ht="15" x14ac:dyDescent="0.25">
      <c r="B736" s="16" t="str">
        <f t="shared" si="12"/>
        <v/>
      </c>
      <c r="J736" s="16" t="e">
        <f>+VLOOKUP($I736,Responsable!$A$1:$F$128,2,FALSE)</f>
        <v>#N/A</v>
      </c>
      <c r="K736" s="16" t="e">
        <f>+VLOOKUP($I736,Responsable!$A$1:$F$128,3,FALSE)</f>
        <v>#N/A</v>
      </c>
      <c r="L736" s="16" t="e">
        <f>+VLOOKUP($I736,Responsable!$A$1:$F$128,4,FALSE)</f>
        <v>#N/A</v>
      </c>
      <c r="M736" s="111"/>
    </row>
    <row r="737" spans="2:13" ht="15" x14ac:dyDescent="0.25">
      <c r="B737" s="16" t="str">
        <f t="shared" si="12"/>
        <v/>
      </c>
      <c r="J737" s="16" t="e">
        <f>+VLOOKUP($I737,Responsable!$A$1:$F$128,2,FALSE)</f>
        <v>#N/A</v>
      </c>
      <c r="K737" s="16" t="e">
        <f>+VLOOKUP($I737,Responsable!$A$1:$F$128,3,FALSE)</f>
        <v>#N/A</v>
      </c>
      <c r="L737" s="16" t="e">
        <f>+VLOOKUP($I737,Responsable!$A$1:$F$128,4,FALSE)</f>
        <v>#N/A</v>
      </c>
      <c r="M737" s="111"/>
    </row>
    <row r="738" spans="2:13" ht="15" x14ac:dyDescent="0.25">
      <c r="B738" s="16" t="str">
        <f t="shared" si="12"/>
        <v/>
      </c>
      <c r="J738" s="16" t="e">
        <f>+VLOOKUP($I738,Responsable!$A$1:$F$128,2,FALSE)</f>
        <v>#N/A</v>
      </c>
      <c r="K738" s="16" t="e">
        <f>+VLOOKUP($I738,Responsable!$A$1:$F$128,3,FALSE)</f>
        <v>#N/A</v>
      </c>
      <c r="L738" s="16" t="e">
        <f>+VLOOKUP($I738,Responsable!$A$1:$F$128,4,FALSE)</f>
        <v>#N/A</v>
      </c>
      <c r="M738" s="111"/>
    </row>
    <row r="739" spans="2:13" ht="15" x14ac:dyDescent="0.25">
      <c r="B739" s="16" t="str">
        <f t="shared" si="12"/>
        <v/>
      </c>
      <c r="J739" s="16" t="e">
        <f>+VLOOKUP($I739,Responsable!$A$1:$F$128,2,FALSE)</f>
        <v>#N/A</v>
      </c>
      <c r="K739" s="16" t="e">
        <f>+VLOOKUP($I739,Responsable!$A$1:$F$128,3,FALSE)</f>
        <v>#N/A</v>
      </c>
      <c r="L739" s="16" t="e">
        <f>+VLOOKUP($I739,Responsable!$A$1:$F$128,4,FALSE)</f>
        <v>#N/A</v>
      </c>
      <c r="M739" s="111"/>
    </row>
    <row r="740" spans="2:13" ht="15" x14ac:dyDescent="0.25">
      <c r="B740" s="16" t="str">
        <f t="shared" si="12"/>
        <v/>
      </c>
      <c r="J740" s="16" t="e">
        <f>+VLOOKUP($I740,Responsable!$A$1:$F$128,2,FALSE)</f>
        <v>#N/A</v>
      </c>
      <c r="K740" s="16" t="e">
        <f>+VLOOKUP($I740,Responsable!$A$1:$F$128,3,FALSE)</f>
        <v>#N/A</v>
      </c>
      <c r="L740" s="16" t="e">
        <f>+VLOOKUP($I740,Responsable!$A$1:$F$128,4,FALSE)</f>
        <v>#N/A</v>
      </c>
      <c r="M740" s="111"/>
    </row>
    <row r="741" spans="2:13" ht="15" x14ac:dyDescent="0.25">
      <c r="B741" s="16" t="str">
        <f t="shared" si="12"/>
        <v/>
      </c>
      <c r="J741" s="16" t="e">
        <f>+VLOOKUP($I741,Responsable!$A$1:$F$128,2,FALSE)</f>
        <v>#N/A</v>
      </c>
      <c r="K741" s="16" t="e">
        <f>+VLOOKUP($I741,Responsable!$A$1:$F$128,3,FALSE)</f>
        <v>#N/A</v>
      </c>
      <c r="L741" s="16" t="e">
        <f>+VLOOKUP($I741,Responsable!$A$1:$F$128,4,FALSE)</f>
        <v>#N/A</v>
      </c>
      <c r="M741" s="111"/>
    </row>
    <row r="742" spans="2:13" ht="15" x14ac:dyDescent="0.25">
      <c r="B742" s="16" t="str">
        <f t="shared" si="12"/>
        <v/>
      </c>
      <c r="J742" s="16" t="e">
        <f>+VLOOKUP($I742,Responsable!$A$1:$F$128,2,FALSE)</f>
        <v>#N/A</v>
      </c>
      <c r="K742" s="16" t="e">
        <f>+VLOOKUP($I742,Responsable!$A$1:$F$128,3,FALSE)</f>
        <v>#N/A</v>
      </c>
      <c r="L742" s="16" t="e">
        <f>+VLOOKUP($I742,Responsable!$A$1:$F$128,4,FALSE)</f>
        <v>#N/A</v>
      </c>
      <c r="M742" s="111"/>
    </row>
    <row r="743" spans="2:13" ht="15" x14ac:dyDescent="0.25">
      <c r="B743" s="16" t="str">
        <f t="shared" si="12"/>
        <v/>
      </c>
      <c r="J743" s="16" t="e">
        <f>+VLOOKUP($I743,Responsable!$A$1:$F$128,2,FALSE)</f>
        <v>#N/A</v>
      </c>
      <c r="K743" s="16" t="e">
        <f>+VLOOKUP($I743,Responsable!$A$1:$F$128,3,FALSE)</f>
        <v>#N/A</v>
      </c>
      <c r="L743" s="16" t="e">
        <f>+VLOOKUP($I743,Responsable!$A$1:$F$128,4,FALSE)</f>
        <v>#N/A</v>
      </c>
      <c r="M743" s="111"/>
    </row>
    <row r="744" spans="2:13" ht="15" x14ac:dyDescent="0.25">
      <c r="B744" s="16" t="str">
        <f t="shared" si="12"/>
        <v/>
      </c>
      <c r="J744" s="16" t="e">
        <f>+VLOOKUP($I744,Responsable!$A$1:$F$128,2,FALSE)</f>
        <v>#N/A</v>
      </c>
      <c r="K744" s="16" t="e">
        <f>+VLOOKUP($I744,Responsable!$A$1:$F$128,3,FALSE)</f>
        <v>#N/A</v>
      </c>
      <c r="L744" s="16" t="e">
        <f>+VLOOKUP($I744,Responsable!$A$1:$F$128,4,FALSE)</f>
        <v>#N/A</v>
      </c>
      <c r="M744" s="111"/>
    </row>
    <row r="745" spans="2:13" ht="15" x14ac:dyDescent="0.25">
      <c r="B745" s="16" t="str">
        <f t="shared" si="12"/>
        <v/>
      </c>
      <c r="J745" s="16" t="e">
        <f>+VLOOKUP($I745,Responsable!$A$1:$F$128,2,FALSE)</f>
        <v>#N/A</v>
      </c>
      <c r="K745" s="16" t="e">
        <f>+VLOOKUP($I745,Responsable!$A$1:$F$128,3,FALSE)</f>
        <v>#N/A</v>
      </c>
      <c r="L745" s="16" t="e">
        <f>+VLOOKUP($I745,Responsable!$A$1:$F$128,4,FALSE)</f>
        <v>#N/A</v>
      </c>
      <c r="M745" s="111"/>
    </row>
    <row r="746" spans="2:13" ht="15" x14ac:dyDescent="0.25">
      <c r="B746" s="16" t="str">
        <f t="shared" ref="B746:B765" si="13">MID(E746,5,2)</f>
        <v/>
      </c>
      <c r="J746" s="16" t="e">
        <f>+VLOOKUP($I746,Responsable!$A$1:$F$128,2,FALSE)</f>
        <v>#N/A</v>
      </c>
      <c r="K746" s="16" t="e">
        <f>+VLOOKUP($I746,Responsable!$A$1:$F$128,3,FALSE)</f>
        <v>#N/A</v>
      </c>
      <c r="L746" s="16" t="e">
        <f>+VLOOKUP($I746,Responsable!$A$1:$F$128,4,FALSE)</f>
        <v>#N/A</v>
      </c>
      <c r="M746" s="111"/>
    </row>
    <row r="747" spans="2:13" ht="15" x14ac:dyDescent="0.25">
      <c r="B747" s="16" t="str">
        <f t="shared" si="13"/>
        <v/>
      </c>
      <c r="J747" s="16" t="e">
        <f>+VLOOKUP($I747,Responsable!$A$1:$F$128,2,FALSE)</f>
        <v>#N/A</v>
      </c>
      <c r="K747" s="16" t="e">
        <f>+VLOOKUP($I747,Responsable!$A$1:$F$128,3,FALSE)</f>
        <v>#N/A</v>
      </c>
      <c r="L747" s="16" t="e">
        <f>+VLOOKUP($I747,Responsable!$A$1:$F$128,4,FALSE)</f>
        <v>#N/A</v>
      </c>
      <c r="M747" s="111"/>
    </row>
    <row r="748" spans="2:13" ht="15" x14ac:dyDescent="0.25">
      <c r="B748" s="16" t="str">
        <f t="shared" si="13"/>
        <v/>
      </c>
      <c r="J748" s="16" t="e">
        <f>+VLOOKUP($I748,Responsable!$A$1:$F$128,2,FALSE)</f>
        <v>#N/A</v>
      </c>
      <c r="K748" s="16" t="e">
        <f>+VLOOKUP($I748,Responsable!$A$1:$F$128,3,FALSE)</f>
        <v>#N/A</v>
      </c>
      <c r="L748" s="16" t="e">
        <f>+VLOOKUP($I748,Responsable!$A$1:$F$128,4,FALSE)</f>
        <v>#N/A</v>
      </c>
      <c r="M748" s="111"/>
    </row>
    <row r="749" spans="2:13" ht="15" x14ac:dyDescent="0.25">
      <c r="B749" s="16" t="str">
        <f t="shared" si="13"/>
        <v/>
      </c>
      <c r="J749" s="16" t="e">
        <f>+VLOOKUP($I749,Responsable!$A$1:$F$128,2,FALSE)</f>
        <v>#N/A</v>
      </c>
      <c r="K749" s="16" t="e">
        <f>+VLOOKUP($I749,Responsable!$A$1:$F$128,3,FALSE)</f>
        <v>#N/A</v>
      </c>
      <c r="L749" s="16" t="e">
        <f>+VLOOKUP($I749,Responsable!$A$1:$F$128,4,FALSE)</f>
        <v>#N/A</v>
      </c>
      <c r="M749" s="111"/>
    </row>
    <row r="750" spans="2:13" ht="15" x14ac:dyDescent="0.25">
      <c r="B750" s="16" t="str">
        <f t="shared" si="13"/>
        <v/>
      </c>
      <c r="J750" s="16" t="e">
        <f>+VLOOKUP($I750,Responsable!$A$1:$F$128,2,FALSE)</f>
        <v>#N/A</v>
      </c>
      <c r="K750" s="16" t="e">
        <f>+VLOOKUP($I750,Responsable!$A$1:$F$128,3,FALSE)</f>
        <v>#N/A</v>
      </c>
      <c r="L750" s="16" t="e">
        <f>+VLOOKUP($I750,Responsable!$A$1:$F$128,4,FALSE)</f>
        <v>#N/A</v>
      </c>
      <c r="M750" s="111"/>
    </row>
    <row r="751" spans="2:13" ht="15" x14ac:dyDescent="0.25">
      <c r="B751" s="16" t="str">
        <f t="shared" si="13"/>
        <v/>
      </c>
      <c r="J751" s="16" t="e">
        <f>+VLOOKUP($I751,Responsable!$A$1:$F$128,2,FALSE)</f>
        <v>#N/A</v>
      </c>
      <c r="K751" s="16" t="e">
        <f>+VLOOKUP($I751,Responsable!$A$1:$F$128,3,FALSE)</f>
        <v>#N/A</v>
      </c>
      <c r="L751" s="16" t="e">
        <f>+VLOOKUP($I751,Responsable!$A$1:$F$128,4,FALSE)</f>
        <v>#N/A</v>
      </c>
      <c r="M751" s="111"/>
    </row>
    <row r="752" spans="2:13" ht="15" x14ac:dyDescent="0.25">
      <c r="B752" s="16" t="str">
        <f t="shared" si="13"/>
        <v/>
      </c>
      <c r="J752" s="16" t="e">
        <f>+VLOOKUP($I752,Responsable!$A$1:$F$128,2,FALSE)</f>
        <v>#N/A</v>
      </c>
      <c r="K752" s="16" t="e">
        <f>+VLOOKUP($I752,Responsable!$A$1:$F$128,3,FALSE)</f>
        <v>#N/A</v>
      </c>
      <c r="L752" s="16" t="e">
        <f>+VLOOKUP($I752,Responsable!$A$1:$F$128,4,FALSE)</f>
        <v>#N/A</v>
      </c>
      <c r="M752" s="111"/>
    </row>
    <row r="753" spans="2:13" ht="15" x14ac:dyDescent="0.25">
      <c r="B753" s="16" t="str">
        <f t="shared" si="13"/>
        <v/>
      </c>
      <c r="J753" s="16" t="e">
        <f>+VLOOKUP($I753,Responsable!$A$1:$F$128,2,FALSE)</f>
        <v>#N/A</v>
      </c>
      <c r="K753" s="16" t="e">
        <f>+VLOOKUP($I753,Responsable!$A$1:$F$128,3,FALSE)</f>
        <v>#N/A</v>
      </c>
      <c r="L753" s="16" t="e">
        <f>+VLOOKUP($I753,Responsable!$A$1:$F$128,4,FALSE)</f>
        <v>#N/A</v>
      </c>
      <c r="M753" s="111"/>
    </row>
    <row r="754" spans="2:13" ht="15" x14ac:dyDescent="0.25">
      <c r="B754" s="16" t="str">
        <f t="shared" si="13"/>
        <v/>
      </c>
      <c r="J754" s="16" t="e">
        <f>+VLOOKUP($I754,Responsable!$A$1:$F$128,2,FALSE)</f>
        <v>#N/A</v>
      </c>
      <c r="K754" s="16" t="e">
        <f>+VLOOKUP($I754,Responsable!$A$1:$F$128,3,FALSE)</f>
        <v>#N/A</v>
      </c>
      <c r="L754" s="16" t="e">
        <f>+VLOOKUP($I754,Responsable!$A$1:$F$128,4,FALSE)</f>
        <v>#N/A</v>
      </c>
      <c r="M754" s="111"/>
    </row>
    <row r="755" spans="2:13" ht="15" x14ac:dyDescent="0.25">
      <c r="B755" s="16" t="str">
        <f t="shared" si="13"/>
        <v/>
      </c>
      <c r="J755" s="16" t="e">
        <f>+VLOOKUP($I755,Responsable!$A$1:$F$128,2,FALSE)</f>
        <v>#N/A</v>
      </c>
      <c r="K755" s="16" t="e">
        <f>+VLOOKUP($I755,Responsable!$A$1:$F$128,3,FALSE)</f>
        <v>#N/A</v>
      </c>
      <c r="L755" s="16" t="e">
        <f>+VLOOKUP($I755,Responsable!$A$1:$F$128,4,FALSE)</f>
        <v>#N/A</v>
      </c>
      <c r="M755" s="111"/>
    </row>
    <row r="756" spans="2:13" ht="15" x14ac:dyDescent="0.25">
      <c r="B756" s="16" t="str">
        <f t="shared" si="13"/>
        <v/>
      </c>
      <c r="J756" s="16" t="e">
        <f>+VLOOKUP($I756,Responsable!$A$1:$F$128,2,FALSE)</f>
        <v>#N/A</v>
      </c>
      <c r="K756" s="16" t="e">
        <f>+VLOOKUP($I756,Responsable!$A$1:$F$128,3,FALSE)</f>
        <v>#N/A</v>
      </c>
      <c r="L756" s="16" t="e">
        <f>+VLOOKUP($I756,Responsable!$A$1:$F$128,4,FALSE)</f>
        <v>#N/A</v>
      </c>
      <c r="M756" s="111"/>
    </row>
    <row r="757" spans="2:13" ht="15" x14ac:dyDescent="0.25">
      <c r="B757" s="16" t="str">
        <f t="shared" si="13"/>
        <v/>
      </c>
      <c r="J757" s="16" t="e">
        <f>+VLOOKUP($I757,Responsable!$A$1:$F$128,2,FALSE)</f>
        <v>#N/A</v>
      </c>
      <c r="K757" s="16" t="e">
        <f>+VLOOKUP($I757,Responsable!$A$1:$F$128,3,FALSE)</f>
        <v>#N/A</v>
      </c>
      <c r="L757" s="16" t="e">
        <f>+VLOOKUP($I757,Responsable!$A$1:$F$128,4,FALSE)</f>
        <v>#N/A</v>
      </c>
      <c r="M757" s="111"/>
    </row>
    <row r="758" spans="2:13" ht="15" x14ac:dyDescent="0.25">
      <c r="B758" s="16" t="str">
        <f t="shared" si="13"/>
        <v/>
      </c>
      <c r="J758" s="16" t="e">
        <f>+VLOOKUP($I758,Responsable!$A$1:$F$128,2,FALSE)</f>
        <v>#N/A</v>
      </c>
      <c r="K758" s="16" t="e">
        <f>+VLOOKUP($I758,Responsable!$A$1:$F$128,3,FALSE)</f>
        <v>#N/A</v>
      </c>
      <c r="L758" s="16" t="e">
        <f>+VLOOKUP($I758,Responsable!$A$1:$F$128,4,FALSE)</f>
        <v>#N/A</v>
      </c>
      <c r="M758" s="111"/>
    </row>
    <row r="759" spans="2:13" ht="15" x14ac:dyDescent="0.25">
      <c r="B759" s="16" t="str">
        <f t="shared" si="13"/>
        <v/>
      </c>
      <c r="J759" s="16" t="e">
        <f>+VLOOKUP($I759,Responsable!$A$1:$F$128,2,FALSE)</f>
        <v>#N/A</v>
      </c>
      <c r="K759" s="16" t="e">
        <f>+VLOOKUP($I759,Responsable!$A$1:$F$128,3,FALSE)</f>
        <v>#N/A</v>
      </c>
      <c r="L759" s="16" t="e">
        <f>+VLOOKUP($I759,Responsable!$A$1:$F$128,4,FALSE)</f>
        <v>#N/A</v>
      </c>
      <c r="M759" s="111"/>
    </row>
    <row r="760" spans="2:13" ht="15" x14ac:dyDescent="0.25">
      <c r="B760" s="16" t="str">
        <f t="shared" si="13"/>
        <v/>
      </c>
      <c r="J760" s="16" t="e">
        <f>+VLOOKUP($I760,Responsable!$A$1:$F$128,2,FALSE)</f>
        <v>#N/A</v>
      </c>
      <c r="K760" s="16" t="e">
        <f>+VLOOKUP($I760,Responsable!$A$1:$F$128,3,FALSE)</f>
        <v>#N/A</v>
      </c>
      <c r="L760" s="16" t="e">
        <f>+VLOOKUP($I760,Responsable!$A$1:$F$128,4,FALSE)</f>
        <v>#N/A</v>
      </c>
      <c r="M760" s="111"/>
    </row>
    <row r="761" spans="2:13" ht="15" x14ac:dyDescent="0.25">
      <c r="B761" s="16" t="str">
        <f t="shared" si="13"/>
        <v/>
      </c>
      <c r="J761" s="16" t="e">
        <f>+VLOOKUP($I761,Responsable!$A$1:$F$128,2,FALSE)</f>
        <v>#N/A</v>
      </c>
      <c r="K761" s="16" t="e">
        <f>+VLOOKUP($I761,Responsable!$A$1:$F$128,3,FALSE)</f>
        <v>#N/A</v>
      </c>
      <c r="L761" s="16" t="e">
        <f>+VLOOKUP($I761,Responsable!$A$1:$F$128,4,FALSE)</f>
        <v>#N/A</v>
      </c>
      <c r="M761" s="111"/>
    </row>
    <row r="762" spans="2:13" ht="15" x14ac:dyDescent="0.25">
      <c r="B762" s="16" t="str">
        <f t="shared" si="13"/>
        <v/>
      </c>
      <c r="J762" s="16" t="e">
        <f>+VLOOKUP($I762,Responsable!$A$1:$F$128,2,FALSE)</f>
        <v>#N/A</v>
      </c>
      <c r="K762" s="16" t="e">
        <f>+VLOOKUP($I762,Responsable!$A$1:$F$128,3,FALSE)</f>
        <v>#N/A</v>
      </c>
      <c r="L762" s="16" t="e">
        <f>+VLOOKUP($I762,Responsable!$A$1:$F$128,4,FALSE)</f>
        <v>#N/A</v>
      </c>
      <c r="M762" s="111"/>
    </row>
    <row r="763" spans="2:13" ht="15" x14ac:dyDescent="0.25">
      <c r="B763" s="16" t="str">
        <f t="shared" si="13"/>
        <v/>
      </c>
      <c r="J763" s="16" t="e">
        <f>+VLOOKUP($I763,Responsable!$A$1:$F$128,2,FALSE)</f>
        <v>#N/A</v>
      </c>
      <c r="K763" s="16" t="e">
        <f>+VLOOKUP($I763,Responsable!$A$1:$F$128,3,FALSE)</f>
        <v>#N/A</v>
      </c>
      <c r="L763" s="16" t="e">
        <f>+VLOOKUP($I763,Responsable!$A$1:$F$128,4,FALSE)</f>
        <v>#N/A</v>
      </c>
      <c r="M763" s="111"/>
    </row>
    <row r="764" spans="2:13" ht="15" x14ac:dyDescent="0.25">
      <c r="B764" s="16" t="str">
        <f t="shared" si="13"/>
        <v/>
      </c>
      <c r="J764" s="16" t="e">
        <f>+VLOOKUP($I764,Responsable!$A$1:$F$128,2,FALSE)</f>
        <v>#N/A</v>
      </c>
      <c r="K764" s="16" t="e">
        <f>+VLOOKUP($I764,Responsable!$A$1:$F$128,3,FALSE)</f>
        <v>#N/A</v>
      </c>
      <c r="L764" s="16" t="e">
        <f>+VLOOKUP($I764,Responsable!$A$1:$F$128,4,FALSE)</f>
        <v>#N/A</v>
      </c>
      <c r="M764" s="111"/>
    </row>
    <row r="765" spans="2:13" ht="15" x14ac:dyDescent="0.25">
      <c r="B765" s="16" t="str">
        <f t="shared" si="13"/>
        <v/>
      </c>
      <c r="J765" s="16" t="e">
        <f>+VLOOKUP($I765,Responsable!$A$1:$F$128,2,FALSE)</f>
        <v>#N/A</v>
      </c>
      <c r="K765" s="16" t="e">
        <f>+VLOOKUP($I765,Responsable!$A$1:$F$128,3,FALSE)</f>
        <v>#N/A</v>
      </c>
      <c r="L765" s="16" t="e">
        <f>+VLOOKUP($I765,Responsable!$A$1:$F$128,4,FALSE)</f>
        <v>#N/A</v>
      </c>
      <c r="M765" s="111"/>
    </row>
    <row r="766" spans="2:13" ht="15" x14ac:dyDescent="0.25">
      <c r="J766" s="16" t="e">
        <f>+VLOOKUP($I766,Responsable!$A$1:$F$128,2,FALSE)</f>
        <v>#N/A</v>
      </c>
      <c r="K766" s="16" t="e">
        <f>+VLOOKUP($I766,Responsable!$A$1:$F$128,3,FALSE)</f>
        <v>#N/A</v>
      </c>
      <c r="L766" s="16" t="e">
        <f>+VLOOKUP($I766,Responsable!$A$1:$F$128,4,FALSE)</f>
        <v>#N/A</v>
      </c>
      <c r="M766" s="111"/>
    </row>
    <row r="767" spans="2:13" ht="15" x14ac:dyDescent="0.25">
      <c r="J767" s="16" t="e">
        <f>+VLOOKUP($I767,Responsable!$A$1:$F$128,2,FALSE)</f>
        <v>#N/A</v>
      </c>
      <c r="K767" s="16" t="e">
        <f>+VLOOKUP($I767,Responsable!$A$1:$F$128,3,FALSE)</f>
        <v>#N/A</v>
      </c>
      <c r="L767" s="16" t="e">
        <f>+VLOOKUP($I767,Responsable!$A$1:$F$128,4,FALSE)</f>
        <v>#N/A</v>
      </c>
      <c r="M767" s="111"/>
    </row>
    <row r="768" spans="2:13" ht="15" x14ac:dyDescent="0.25">
      <c r="J768" s="16" t="e">
        <f>+VLOOKUP($I768,Responsable!$A$1:$F$128,2,FALSE)</f>
        <v>#N/A</v>
      </c>
      <c r="K768" s="16" t="e">
        <f>+VLOOKUP($I768,Responsable!$A$1:$F$128,3,FALSE)</f>
        <v>#N/A</v>
      </c>
      <c r="L768" s="16" t="e">
        <f>+VLOOKUP($I768,Responsable!$A$1:$F$128,4,FALSE)</f>
        <v>#N/A</v>
      </c>
      <c r="M768" s="111"/>
    </row>
    <row r="769" spans="10:13" ht="15" x14ac:dyDescent="0.25">
      <c r="J769" s="16" t="e">
        <f>+VLOOKUP($I769,Responsable!$A$1:$F$128,2,FALSE)</f>
        <v>#N/A</v>
      </c>
      <c r="K769" s="16" t="e">
        <f>+VLOOKUP($I769,Responsable!$A$1:$F$128,3,FALSE)</f>
        <v>#N/A</v>
      </c>
      <c r="L769" s="16" t="e">
        <f>+VLOOKUP($I769,Responsable!$A$1:$F$128,4,FALSE)</f>
        <v>#N/A</v>
      </c>
      <c r="M769" s="111"/>
    </row>
    <row r="770" spans="10:13" ht="15" x14ac:dyDescent="0.25">
      <c r="J770" s="16" t="e">
        <f>+VLOOKUP($I770,Responsable!$A$1:$F$128,2,FALSE)</f>
        <v>#N/A</v>
      </c>
      <c r="K770" s="16" t="e">
        <f>+VLOOKUP($I770,Responsable!$A$1:$F$128,3,FALSE)</f>
        <v>#N/A</v>
      </c>
      <c r="L770" s="16" t="e">
        <f>+VLOOKUP($I770,Responsable!$A$1:$F$128,4,FALSE)</f>
        <v>#N/A</v>
      </c>
      <c r="M770" s="111"/>
    </row>
    <row r="771" spans="10:13" ht="15" x14ac:dyDescent="0.25">
      <c r="J771" s="16" t="e">
        <f>+VLOOKUP($I771,Responsable!$A$1:$F$128,2,FALSE)</f>
        <v>#N/A</v>
      </c>
      <c r="K771" s="16" t="e">
        <f>+VLOOKUP($I771,Responsable!$A$1:$F$128,3,FALSE)</f>
        <v>#N/A</v>
      </c>
      <c r="L771" s="16" t="e">
        <f>+VLOOKUP($I771,Responsable!$A$1:$F$128,4,FALSE)</f>
        <v>#N/A</v>
      </c>
      <c r="M771" s="111"/>
    </row>
    <row r="772" spans="10:13" ht="15" x14ac:dyDescent="0.25">
      <c r="J772" s="16" t="e">
        <f>+VLOOKUP($I772,Responsable!$A$1:$F$128,2,FALSE)</f>
        <v>#N/A</v>
      </c>
      <c r="K772" s="16" t="e">
        <f>+VLOOKUP($I772,Responsable!$A$1:$F$128,3,FALSE)</f>
        <v>#N/A</v>
      </c>
      <c r="L772" s="16" t="e">
        <f>+VLOOKUP($I772,Responsable!$A$1:$F$128,4,FALSE)</f>
        <v>#N/A</v>
      </c>
      <c r="M772" s="111"/>
    </row>
    <row r="773" spans="10:13" ht="15" x14ac:dyDescent="0.25">
      <c r="J773" s="16" t="e">
        <f>+VLOOKUP($I773,Responsable!$A$1:$F$128,2,FALSE)</f>
        <v>#N/A</v>
      </c>
      <c r="K773" s="16" t="e">
        <f>+VLOOKUP($I773,Responsable!$A$1:$F$128,3,FALSE)</f>
        <v>#N/A</v>
      </c>
      <c r="L773" s="16" t="e">
        <f>+VLOOKUP($I773,Responsable!$A$1:$F$128,4,FALSE)</f>
        <v>#N/A</v>
      </c>
      <c r="M773" s="111"/>
    </row>
    <row r="774" spans="10:13" ht="15" x14ac:dyDescent="0.25">
      <c r="J774" s="16" t="e">
        <f>+VLOOKUP($I774,Responsable!$A$1:$F$128,2,FALSE)</f>
        <v>#N/A</v>
      </c>
      <c r="K774" s="16" t="e">
        <f>+VLOOKUP($I774,Responsable!$A$1:$F$128,3,FALSE)</f>
        <v>#N/A</v>
      </c>
      <c r="L774" s="16" t="e">
        <f>+VLOOKUP($I774,Responsable!$A$1:$F$128,4,FALSE)</f>
        <v>#N/A</v>
      </c>
      <c r="M774" s="111"/>
    </row>
    <row r="775" spans="10:13" ht="15" x14ac:dyDescent="0.25">
      <c r="J775" s="16" t="e">
        <f>+VLOOKUP($I775,Responsable!$A$1:$F$128,2,FALSE)</f>
        <v>#N/A</v>
      </c>
      <c r="K775" s="16" t="e">
        <f>+VLOOKUP($I775,Responsable!$A$1:$F$128,3,FALSE)</f>
        <v>#N/A</v>
      </c>
      <c r="L775" s="16" t="e">
        <f>+VLOOKUP($I775,Responsable!$A$1:$F$128,4,FALSE)</f>
        <v>#N/A</v>
      </c>
      <c r="M775" s="111"/>
    </row>
    <row r="776" spans="10:13" ht="15" x14ac:dyDescent="0.25">
      <c r="J776" s="16" t="e">
        <f>+VLOOKUP($I776,Responsable!$A$1:$F$128,2,FALSE)</f>
        <v>#N/A</v>
      </c>
      <c r="K776" s="16" t="e">
        <f>+VLOOKUP($I776,Responsable!$A$1:$F$128,3,FALSE)</f>
        <v>#N/A</v>
      </c>
      <c r="L776" s="16" t="e">
        <f>+VLOOKUP($I776,Responsable!$A$1:$F$128,4,FALSE)</f>
        <v>#N/A</v>
      </c>
      <c r="M776" s="111"/>
    </row>
    <row r="777" spans="10:13" ht="15" x14ac:dyDescent="0.25">
      <c r="J777" s="16" t="e">
        <f>+VLOOKUP($I777,Responsable!$A$1:$F$128,2,FALSE)</f>
        <v>#N/A</v>
      </c>
      <c r="K777" s="16" t="e">
        <f>+VLOOKUP($I777,Responsable!$A$1:$F$128,3,FALSE)</f>
        <v>#N/A</v>
      </c>
      <c r="L777" s="16" t="e">
        <f>+VLOOKUP($I777,Responsable!$A$1:$F$128,4,FALSE)</f>
        <v>#N/A</v>
      </c>
      <c r="M777" s="111"/>
    </row>
    <row r="778" spans="10:13" ht="15" x14ac:dyDescent="0.25">
      <c r="J778" s="16" t="e">
        <f>+VLOOKUP($I778,Responsable!$A$1:$F$128,2,FALSE)</f>
        <v>#N/A</v>
      </c>
      <c r="K778" s="16" t="e">
        <f>+VLOOKUP($I778,Responsable!$A$1:$F$128,3,FALSE)</f>
        <v>#N/A</v>
      </c>
      <c r="L778" s="16" t="e">
        <f>+VLOOKUP($I778,Responsable!$A$1:$F$128,4,FALSE)</f>
        <v>#N/A</v>
      </c>
      <c r="M778" s="111"/>
    </row>
    <row r="779" spans="10:13" ht="15" x14ac:dyDescent="0.25">
      <c r="J779" s="16" t="e">
        <f>+VLOOKUP($I779,Responsable!$A$1:$F$128,2,FALSE)</f>
        <v>#N/A</v>
      </c>
      <c r="K779" s="16" t="e">
        <f>+VLOOKUP($I779,Responsable!$A$1:$F$128,3,FALSE)</f>
        <v>#N/A</v>
      </c>
      <c r="L779" s="16" t="e">
        <f>+VLOOKUP($I779,Responsable!$A$1:$F$128,4,FALSE)</f>
        <v>#N/A</v>
      </c>
      <c r="M779" s="111"/>
    </row>
    <row r="780" spans="10:13" ht="15" x14ac:dyDescent="0.25">
      <c r="J780" s="16" t="e">
        <f>+VLOOKUP($I780,Responsable!$A$1:$F$128,2,FALSE)</f>
        <v>#N/A</v>
      </c>
      <c r="K780" s="16" t="e">
        <f>+VLOOKUP($I780,Responsable!$A$1:$F$128,3,FALSE)</f>
        <v>#N/A</v>
      </c>
      <c r="L780" s="16" t="e">
        <f>+VLOOKUP($I780,Responsable!$A$1:$F$128,4,FALSE)</f>
        <v>#N/A</v>
      </c>
      <c r="M780" s="111"/>
    </row>
    <row r="781" spans="10:13" ht="15" x14ac:dyDescent="0.25">
      <c r="J781" s="16" t="e">
        <f>+VLOOKUP($I781,Responsable!$A$1:$F$128,2,FALSE)</f>
        <v>#N/A</v>
      </c>
      <c r="K781" s="16" t="e">
        <f>+VLOOKUP($I781,Responsable!$A$1:$F$128,3,FALSE)</f>
        <v>#N/A</v>
      </c>
      <c r="L781" s="16" t="e">
        <f>+VLOOKUP($I781,Responsable!$A$1:$F$128,4,FALSE)</f>
        <v>#N/A</v>
      </c>
      <c r="M781" s="111"/>
    </row>
    <row r="782" spans="10:13" ht="15" x14ac:dyDescent="0.25">
      <c r="J782" s="16" t="e">
        <f>+VLOOKUP($I782,Responsable!$A$1:$F$128,2,FALSE)</f>
        <v>#N/A</v>
      </c>
      <c r="K782" s="16" t="e">
        <f>+VLOOKUP($I782,Responsable!$A$1:$F$128,3,FALSE)</f>
        <v>#N/A</v>
      </c>
      <c r="L782" s="16" t="e">
        <f>+VLOOKUP($I782,Responsable!$A$1:$F$128,4,FALSE)</f>
        <v>#N/A</v>
      </c>
      <c r="M782" s="111"/>
    </row>
    <row r="783" spans="10:13" ht="15" x14ac:dyDescent="0.25">
      <c r="J783" s="16" t="e">
        <f>+VLOOKUP($I783,Responsable!$A$1:$F$128,2,FALSE)</f>
        <v>#N/A</v>
      </c>
      <c r="K783" s="16" t="e">
        <f>+VLOOKUP($I783,Responsable!$A$1:$F$128,3,FALSE)</f>
        <v>#N/A</v>
      </c>
      <c r="L783" s="16" t="e">
        <f>+VLOOKUP($I783,Responsable!$A$1:$F$128,4,FALSE)</f>
        <v>#N/A</v>
      </c>
      <c r="M783" s="111"/>
    </row>
    <row r="784" spans="10:13" ht="15" x14ac:dyDescent="0.25">
      <c r="J784" s="16" t="e">
        <f>+VLOOKUP($I784,Responsable!$A$1:$F$128,2,FALSE)</f>
        <v>#N/A</v>
      </c>
      <c r="K784" s="16" t="e">
        <f>+VLOOKUP($I784,Responsable!$A$1:$F$128,3,FALSE)</f>
        <v>#N/A</v>
      </c>
      <c r="L784" s="16" t="e">
        <f>+VLOOKUP($I784,Responsable!$A$1:$F$128,4,FALSE)</f>
        <v>#N/A</v>
      </c>
      <c r="M784" s="111"/>
    </row>
    <row r="785" spans="10:13" ht="15" x14ac:dyDescent="0.25">
      <c r="J785" s="16" t="e">
        <f>+VLOOKUP($I785,Responsable!$A$1:$F$128,2,FALSE)</f>
        <v>#N/A</v>
      </c>
      <c r="K785" s="16" t="e">
        <f>+VLOOKUP($I785,Responsable!$A$1:$F$128,3,FALSE)</f>
        <v>#N/A</v>
      </c>
      <c r="L785" s="16" t="e">
        <f>+VLOOKUP($I785,Responsable!$A$1:$F$128,4,FALSE)</f>
        <v>#N/A</v>
      </c>
      <c r="M785" s="111"/>
    </row>
    <row r="786" spans="10:13" ht="15" x14ac:dyDescent="0.25">
      <c r="J786" s="16" t="e">
        <f>+VLOOKUP($I786,Responsable!$A$1:$F$128,2,FALSE)</f>
        <v>#N/A</v>
      </c>
      <c r="K786" s="16" t="e">
        <f>+VLOOKUP($I786,Responsable!$A$1:$F$128,3,FALSE)</f>
        <v>#N/A</v>
      </c>
      <c r="L786" s="16" t="e">
        <f>+VLOOKUP($I786,Responsable!$A$1:$F$128,4,FALSE)</f>
        <v>#N/A</v>
      </c>
      <c r="M786" s="111"/>
    </row>
    <row r="787" spans="10:13" ht="15" x14ac:dyDescent="0.25">
      <c r="J787" s="16" t="e">
        <f>+VLOOKUP($I787,Responsable!$A$1:$F$128,2,FALSE)</f>
        <v>#N/A</v>
      </c>
      <c r="K787" s="16" t="e">
        <f>+VLOOKUP($I787,Responsable!$A$1:$F$128,3,FALSE)</f>
        <v>#N/A</v>
      </c>
      <c r="L787" s="16" t="e">
        <f>+VLOOKUP($I787,Responsable!$A$1:$F$128,4,FALSE)</f>
        <v>#N/A</v>
      </c>
      <c r="M787" s="111"/>
    </row>
    <row r="788" spans="10:13" ht="15" x14ac:dyDescent="0.25">
      <c r="J788" s="16" t="e">
        <f>+VLOOKUP($I788,Responsable!$A$1:$F$128,2,FALSE)</f>
        <v>#N/A</v>
      </c>
      <c r="K788" s="16" t="e">
        <f>+VLOOKUP($I788,Responsable!$A$1:$F$128,3,FALSE)</f>
        <v>#N/A</v>
      </c>
      <c r="L788" s="16" t="e">
        <f>+VLOOKUP($I788,Responsable!$A$1:$F$128,4,FALSE)</f>
        <v>#N/A</v>
      </c>
      <c r="M788" s="111"/>
    </row>
    <row r="789" spans="10:13" ht="15" x14ac:dyDescent="0.25">
      <c r="J789" s="16" t="e">
        <f>+VLOOKUP($I789,Responsable!$A$1:$F$128,2,FALSE)</f>
        <v>#N/A</v>
      </c>
      <c r="K789" s="16" t="e">
        <f>+VLOOKUP($I789,Responsable!$A$1:$F$128,3,FALSE)</f>
        <v>#N/A</v>
      </c>
      <c r="L789" s="16" t="e">
        <f>+VLOOKUP($I789,Responsable!$A$1:$F$128,4,FALSE)</f>
        <v>#N/A</v>
      </c>
      <c r="M789" s="111"/>
    </row>
    <row r="790" spans="10:13" ht="15" x14ac:dyDescent="0.25">
      <c r="J790" s="16" t="e">
        <f>+VLOOKUP($I790,Responsable!$A$1:$F$128,2,FALSE)</f>
        <v>#N/A</v>
      </c>
      <c r="K790" s="16" t="e">
        <f>+VLOOKUP($I790,Responsable!$A$1:$F$128,3,FALSE)</f>
        <v>#N/A</v>
      </c>
      <c r="L790" s="16" t="e">
        <f>+VLOOKUP($I790,Responsable!$A$1:$F$128,4,FALSE)</f>
        <v>#N/A</v>
      </c>
      <c r="M790" s="111"/>
    </row>
    <row r="791" spans="10:13" ht="15" x14ac:dyDescent="0.25">
      <c r="J791" s="16" t="e">
        <f>+VLOOKUP($I791,Responsable!$A$1:$F$128,2,FALSE)</f>
        <v>#N/A</v>
      </c>
      <c r="K791" s="16" t="e">
        <f>+VLOOKUP($I791,Responsable!$A$1:$F$128,3,FALSE)</f>
        <v>#N/A</v>
      </c>
      <c r="L791" s="16" t="e">
        <f>+VLOOKUP($I791,Responsable!$A$1:$F$128,4,FALSE)</f>
        <v>#N/A</v>
      </c>
      <c r="M791" s="111"/>
    </row>
    <row r="792" spans="10:13" ht="15" x14ac:dyDescent="0.25">
      <c r="J792" s="16" t="e">
        <f>+VLOOKUP($I792,Responsable!$A$1:$F$128,2,FALSE)</f>
        <v>#N/A</v>
      </c>
      <c r="K792" s="16" t="e">
        <f>+VLOOKUP($I792,Responsable!$A$1:$F$128,3,FALSE)</f>
        <v>#N/A</v>
      </c>
      <c r="L792" s="16" t="e">
        <f>+VLOOKUP($I792,Responsable!$A$1:$F$128,4,FALSE)</f>
        <v>#N/A</v>
      </c>
      <c r="M792" s="111"/>
    </row>
    <row r="793" spans="10:13" ht="15" x14ac:dyDescent="0.25">
      <c r="J793" s="16" t="e">
        <f>+VLOOKUP($I793,Responsable!$A$1:$F$128,2,FALSE)</f>
        <v>#N/A</v>
      </c>
      <c r="K793" s="16" t="e">
        <f>+VLOOKUP($I793,Responsable!$A$1:$F$128,3,FALSE)</f>
        <v>#N/A</v>
      </c>
      <c r="L793" s="16" t="e">
        <f>+VLOOKUP($I793,Responsable!$A$1:$F$128,4,FALSE)</f>
        <v>#N/A</v>
      </c>
      <c r="M793" s="111"/>
    </row>
    <row r="794" spans="10:13" ht="15" x14ac:dyDescent="0.25">
      <c r="J794" s="16" t="e">
        <f>+VLOOKUP($I794,Responsable!$A$1:$F$128,2,FALSE)</f>
        <v>#N/A</v>
      </c>
      <c r="K794" s="16" t="e">
        <f>+VLOOKUP($I794,Responsable!$A$1:$F$128,3,FALSE)</f>
        <v>#N/A</v>
      </c>
      <c r="L794" s="16" t="e">
        <f>+VLOOKUP($I794,Responsable!$A$1:$F$128,4,FALSE)</f>
        <v>#N/A</v>
      </c>
      <c r="M794" s="111"/>
    </row>
    <row r="795" spans="10:13" ht="15" x14ac:dyDescent="0.25">
      <c r="J795" s="16" t="e">
        <f>+VLOOKUP($I795,Responsable!$A$1:$F$128,2,FALSE)</f>
        <v>#N/A</v>
      </c>
      <c r="K795" s="16" t="e">
        <f>+VLOOKUP($I795,Responsable!$A$1:$F$128,3,FALSE)</f>
        <v>#N/A</v>
      </c>
      <c r="L795" s="16" t="e">
        <f>+VLOOKUP($I795,Responsable!$A$1:$F$128,4,FALSE)</f>
        <v>#N/A</v>
      </c>
      <c r="M795" s="111"/>
    </row>
    <row r="796" spans="10:13" ht="15" x14ac:dyDescent="0.25">
      <c r="J796" s="16" t="e">
        <f>+VLOOKUP($I796,Responsable!$A$1:$F$128,2,FALSE)</f>
        <v>#N/A</v>
      </c>
      <c r="K796" s="16" t="e">
        <f>+VLOOKUP($I796,Responsable!$A$1:$F$128,3,FALSE)</f>
        <v>#N/A</v>
      </c>
      <c r="L796" s="16" t="e">
        <f>+VLOOKUP($I796,Responsable!$A$1:$F$128,4,FALSE)</f>
        <v>#N/A</v>
      </c>
      <c r="M796" s="111"/>
    </row>
    <row r="797" spans="10:13" ht="15" x14ac:dyDescent="0.25">
      <c r="J797" s="16" t="e">
        <f>+VLOOKUP($I797,Responsable!$A$1:$F$128,2,FALSE)</f>
        <v>#N/A</v>
      </c>
      <c r="K797" s="16" t="e">
        <f>+VLOOKUP($I797,Responsable!$A$1:$F$128,3,FALSE)</f>
        <v>#N/A</v>
      </c>
      <c r="L797" s="16" t="e">
        <f>+VLOOKUP($I797,Responsable!$A$1:$F$128,4,FALSE)</f>
        <v>#N/A</v>
      </c>
      <c r="M797" s="111"/>
    </row>
    <row r="798" spans="10:13" ht="15" x14ac:dyDescent="0.25">
      <c r="J798" s="16" t="e">
        <f>+VLOOKUP($I798,Responsable!$A$1:$F$128,2,FALSE)</f>
        <v>#N/A</v>
      </c>
      <c r="K798" s="16" t="e">
        <f>+VLOOKUP($I798,Responsable!$A$1:$F$128,3,FALSE)</f>
        <v>#N/A</v>
      </c>
      <c r="L798" s="16" t="e">
        <f>+VLOOKUP($I798,Responsable!$A$1:$F$128,4,FALSE)</f>
        <v>#N/A</v>
      </c>
      <c r="M798" s="111"/>
    </row>
    <row r="799" spans="10:13" ht="15" x14ac:dyDescent="0.25">
      <c r="J799" s="16" t="e">
        <f>+VLOOKUP($I799,Responsable!$A$1:$F$128,2,FALSE)</f>
        <v>#N/A</v>
      </c>
      <c r="K799" s="16" t="e">
        <f>+VLOOKUP($I799,Responsable!$A$1:$F$128,3,FALSE)</f>
        <v>#N/A</v>
      </c>
      <c r="L799" s="16" t="e">
        <f>+VLOOKUP($I799,Responsable!$A$1:$F$128,4,FALSE)</f>
        <v>#N/A</v>
      </c>
      <c r="M799" s="111"/>
    </row>
    <row r="800" spans="10:13" ht="15" x14ac:dyDescent="0.25">
      <c r="J800" s="16" t="e">
        <f>+VLOOKUP($I800,Responsable!$A$1:$F$128,2,FALSE)</f>
        <v>#N/A</v>
      </c>
      <c r="K800" s="16" t="e">
        <f>+VLOOKUP($I800,Responsable!$A$1:$F$128,3,FALSE)</f>
        <v>#N/A</v>
      </c>
      <c r="L800" s="16" t="e">
        <f>+VLOOKUP($I800,Responsable!$A$1:$F$128,4,FALSE)</f>
        <v>#N/A</v>
      </c>
      <c r="M800" s="111"/>
    </row>
    <row r="801" spans="10:13" ht="15" x14ac:dyDescent="0.25">
      <c r="J801" s="16" t="e">
        <f>+VLOOKUP($I801,Responsable!$A$1:$F$128,2,FALSE)</f>
        <v>#N/A</v>
      </c>
      <c r="K801" s="16" t="e">
        <f>+VLOOKUP($I801,Responsable!$A$1:$F$128,3,FALSE)</f>
        <v>#N/A</v>
      </c>
      <c r="L801" s="16" t="e">
        <f>+VLOOKUP($I801,Responsable!$A$1:$F$128,4,FALSE)</f>
        <v>#N/A</v>
      </c>
      <c r="M801" s="111"/>
    </row>
    <row r="802" spans="10:13" ht="15" x14ac:dyDescent="0.25">
      <c r="J802" s="16" t="e">
        <f>+VLOOKUP($I802,Responsable!$A$1:$F$128,2,FALSE)</f>
        <v>#N/A</v>
      </c>
      <c r="K802" s="16" t="e">
        <f>+VLOOKUP($I802,Responsable!$A$1:$F$128,3,FALSE)</f>
        <v>#N/A</v>
      </c>
      <c r="L802" s="16" t="e">
        <f>+VLOOKUP($I802,Responsable!$A$1:$F$128,4,FALSE)</f>
        <v>#N/A</v>
      </c>
      <c r="M802" s="111"/>
    </row>
    <row r="803" spans="10:13" ht="15" x14ac:dyDescent="0.25">
      <c r="J803" s="16" t="e">
        <f>+VLOOKUP($I803,Responsable!$A$1:$F$128,2,FALSE)</f>
        <v>#N/A</v>
      </c>
      <c r="K803" s="16" t="e">
        <f>+VLOOKUP($I803,Responsable!$A$1:$F$128,3,FALSE)</f>
        <v>#N/A</v>
      </c>
      <c r="L803" s="16" t="e">
        <f>+VLOOKUP($I803,Responsable!$A$1:$F$128,4,FALSE)</f>
        <v>#N/A</v>
      </c>
      <c r="M803" s="111"/>
    </row>
    <row r="804" spans="10:13" ht="15" x14ac:dyDescent="0.25">
      <c r="J804" s="16" t="e">
        <f>+VLOOKUP($I804,Responsable!$A$1:$F$128,2,FALSE)</f>
        <v>#N/A</v>
      </c>
      <c r="K804" s="16" t="e">
        <f>+VLOOKUP($I804,Responsable!$A$1:$F$128,3,FALSE)</f>
        <v>#N/A</v>
      </c>
      <c r="L804" s="16" t="e">
        <f>+VLOOKUP($I804,Responsable!$A$1:$F$128,4,FALSE)</f>
        <v>#N/A</v>
      </c>
      <c r="M804" s="111"/>
    </row>
    <row r="805" spans="10:13" ht="15" x14ac:dyDescent="0.25">
      <c r="J805" s="16" t="e">
        <f>+VLOOKUP($I805,Responsable!$A$1:$F$128,2,FALSE)</f>
        <v>#N/A</v>
      </c>
      <c r="K805" s="16" t="e">
        <f>+VLOOKUP($I805,Responsable!$A$1:$F$128,3,FALSE)</f>
        <v>#N/A</v>
      </c>
      <c r="L805" s="16" t="e">
        <f>+VLOOKUP($I805,Responsable!$A$1:$F$128,4,FALSE)</f>
        <v>#N/A</v>
      </c>
      <c r="M805" s="111"/>
    </row>
    <row r="806" spans="10:13" ht="15" x14ac:dyDescent="0.25">
      <c r="J806" s="16" t="e">
        <f>+VLOOKUP($I806,Responsable!$A$1:$F$128,2,FALSE)</f>
        <v>#N/A</v>
      </c>
      <c r="K806" s="16" t="e">
        <f>+VLOOKUP($I806,Responsable!$A$1:$F$128,3,FALSE)</f>
        <v>#N/A</v>
      </c>
      <c r="L806" s="16" t="e">
        <f>+VLOOKUP($I806,Responsable!$A$1:$F$128,4,FALSE)</f>
        <v>#N/A</v>
      </c>
      <c r="M806" s="111"/>
    </row>
    <row r="807" spans="10:13" ht="15" x14ac:dyDescent="0.25">
      <c r="J807" s="16" t="e">
        <f>+VLOOKUP($I807,Responsable!$A$1:$F$128,2,FALSE)</f>
        <v>#N/A</v>
      </c>
      <c r="K807" s="16" t="e">
        <f>+VLOOKUP($I807,Responsable!$A$1:$F$128,3,FALSE)</f>
        <v>#N/A</v>
      </c>
      <c r="L807" s="16" t="e">
        <f>+VLOOKUP($I807,Responsable!$A$1:$F$128,4,FALSE)</f>
        <v>#N/A</v>
      </c>
      <c r="M807" s="111"/>
    </row>
    <row r="808" spans="10:13" ht="15" x14ac:dyDescent="0.25">
      <c r="J808" s="16" t="e">
        <f>+VLOOKUP($I808,Responsable!$A$1:$F$128,2,FALSE)</f>
        <v>#N/A</v>
      </c>
      <c r="K808" s="16" t="e">
        <f>+VLOOKUP($I808,Responsable!$A$1:$F$128,3,FALSE)</f>
        <v>#N/A</v>
      </c>
      <c r="L808" s="16" t="e">
        <f>+VLOOKUP($I808,Responsable!$A$1:$F$128,4,FALSE)</f>
        <v>#N/A</v>
      </c>
      <c r="M808" s="111"/>
    </row>
    <row r="809" spans="10:13" ht="15" x14ac:dyDescent="0.25">
      <c r="J809" s="16" t="e">
        <f>+VLOOKUP($I809,Responsable!$A$1:$F$128,2,FALSE)</f>
        <v>#N/A</v>
      </c>
      <c r="K809" s="16" t="e">
        <f>+VLOOKUP($I809,Responsable!$A$1:$F$128,3,FALSE)</f>
        <v>#N/A</v>
      </c>
      <c r="L809" s="16" t="e">
        <f>+VLOOKUP($I809,Responsable!$A$1:$F$128,4,FALSE)</f>
        <v>#N/A</v>
      </c>
      <c r="M809" s="111"/>
    </row>
    <row r="810" spans="10:13" ht="15" x14ac:dyDescent="0.25">
      <c r="J810" s="16" t="e">
        <f>+VLOOKUP($I810,Responsable!$A$1:$F$128,2,FALSE)</f>
        <v>#N/A</v>
      </c>
      <c r="K810" s="16" t="e">
        <f>+VLOOKUP($I810,Responsable!$A$1:$F$128,3,FALSE)</f>
        <v>#N/A</v>
      </c>
      <c r="L810" s="16" t="e">
        <f>+VLOOKUP($I810,Responsable!$A$1:$F$128,4,FALSE)</f>
        <v>#N/A</v>
      </c>
      <c r="M810" s="111"/>
    </row>
    <row r="811" spans="10:13" ht="15" x14ac:dyDescent="0.25">
      <c r="J811" s="16" t="e">
        <f>+VLOOKUP($I811,Responsable!$A$1:$F$128,2,FALSE)</f>
        <v>#N/A</v>
      </c>
      <c r="K811" s="16" t="e">
        <f>+VLOOKUP($I811,Responsable!$A$1:$F$128,3,FALSE)</f>
        <v>#N/A</v>
      </c>
      <c r="L811" s="16" t="e">
        <f>+VLOOKUP($I811,Responsable!$A$1:$F$128,4,FALSE)</f>
        <v>#N/A</v>
      </c>
      <c r="M811" s="111"/>
    </row>
    <row r="812" spans="10:13" ht="15" x14ac:dyDescent="0.25">
      <c r="J812" s="16" t="e">
        <f>+VLOOKUP($I812,Responsable!$A$1:$F$128,2,FALSE)</f>
        <v>#N/A</v>
      </c>
      <c r="K812" s="16" t="e">
        <f>+VLOOKUP($I812,Responsable!$A$1:$F$128,3,FALSE)</f>
        <v>#N/A</v>
      </c>
      <c r="L812" s="16" t="e">
        <f>+VLOOKUP($I812,Responsable!$A$1:$F$128,4,FALSE)</f>
        <v>#N/A</v>
      </c>
      <c r="M812" s="111"/>
    </row>
    <row r="813" spans="10:13" ht="15" x14ac:dyDescent="0.25">
      <c r="J813" s="16" t="e">
        <f>+VLOOKUP($I813,Responsable!$A$1:$F$128,2,FALSE)</f>
        <v>#N/A</v>
      </c>
      <c r="K813" s="16" t="e">
        <f>+VLOOKUP($I813,Responsable!$A$1:$F$128,3,FALSE)</f>
        <v>#N/A</v>
      </c>
      <c r="L813" s="16" t="e">
        <f>+VLOOKUP($I813,Responsable!$A$1:$F$128,4,FALSE)</f>
        <v>#N/A</v>
      </c>
      <c r="M813" s="111"/>
    </row>
    <row r="814" spans="10:13" ht="15" x14ac:dyDescent="0.25">
      <c r="J814" s="16" t="e">
        <f>+VLOOKUP($I814,Responsable!$A$1:$F$128,2,FALSE)</f>
        <v>#N/A</v>
      </c>
      <c r="K814" s="16" t="e">
        <f>+VLOOKUP($I814,Responsable!$A$1:$F$128,3,FALSE)</f>
        <v>#N/A</v>
      </c>
      <c r="L814" s="16" t="e">
        <f>+VLOOKUP($I814,Responsable!$A$1:$F$128,4,FALSE)</f>
        <v>#N/A</v>
      </c>
      <c r="M814" s="111"/>
    </row>
    <row r="815" spans="10:13" ht="15" x14ac:dyDescent="0.25">
      <c r="J815" s="16" t="e">
        <f>+VLOOKUP($I815,Responsable!$A$1:$F$128,2,FALSE)</f>
        <v>#N/A</v>
      </c>
      <c r="K815" s="16" t="e">
        <f>+VLOOKUP($I815,Responsable!$A$1:$F$128,3,FALSE)</f>
        <v>#N/A</v>
      </c>
      <c r="L815" s="16" t="e">
        <f>+VLOOKUP($I815,Responsable!$A$1:$F$128,4,FALSE)</f>
        <v>#N/A</v>
      </c>
      <c r="M815" s="111"/>
    </row>
    <row r="816" spans="10:13" ht="15" x14ac:dyDescent="0.25">
      <c r="J816" s="16" t="e">
        <f>+VLOOKUP($I816,Responsable!$A$1:$F$128,2,FALSE)</f>
        <v>#N/A</v>
      </c>
      <c r="K816" s="16" t="e">
        <f>+VLOOKUP($I816,Responsable!$A$1:$F$128,3,FALSE)</f>
        <v>#N/A</v>
      </c>
      <c r="L816" s="16" t="e">
        <f>+VLOOKUP($I816,Responsable!$A$1:$F$128,4,FALSE)</f>
        <v>#N/A</v>
      </c>
      <c r="M816" s="111"/>
    </row>
    <row r="817" spans="10:13" ht="15" x14ac:dyDescent="0.25">
      <c r="J817" s="16" t="e">
        <f>+VLOOKUP($I817,Responsable!$A$1:$F$128,2,FALSE)</f>
        <v>#N/A</v>
      </c>
      <c r="K817" s="16" t="e">
        <f>+VLOOKUP($I817,Responsable!$A$1:$F$128,3,FALSE)</f>
        <v>#N/A</v>
      </c>
      <c r="L817" s="16" t="e">
        <f>+VLOOKUP($I817,Responsable!$A$1:$F$128,4,FALSE)</f>
        <v>#N/A</v>
      </c>
      <c r="M817" s="111"/>
    </row>
    <row r="818" spans="10:13" ht="15" x14ac:dyDescent="0.25">
      <c r="J818" s="16" t="e">
        <f>+VLOOKUP($I818,Responsable!$A$1:$F$128,2,FALSE)</f>
        <v>#N/A</v>
      </c>
      <c r="K818" s="16" t="e">
        <f>+VLOOKUP($I818,Responsable!$A$1:$F$128,3,FALSE)</f>
        <v>#N/A</v>
      </c>
      <c r="L818" s="16" t="e">
        <f>+VLOOKUP($I818,Responsable!$A$1:$F$128,4,FALSE)</f>
        <v>#N/A</v>
      </c>
      <c r="M818" s="111"/>
    </row>
    <row r="819" spans="10:13" ht="15" x14ac:dyDescent="0.25">
      <c r="J819" s="16" t="e">
        <f>+VLOOKUP($I819,Responsable!$A$1:$F$128,2,FALSE)</f>
        <v>#N/A</v>
      </c>
      <c r="K819" s="16" t="e">
        <f>+VLOOKUP($I819,Responsable!$A$1:$F$128,3,FALSE)</f>
        <v>#N/A</v>
      </c>
      <c r="L819" s="16" t="e">
        <f>+VLOOKUP($I819,Responsable!$A$1:$F$128,4,FALSE)</f>
        <v>#N/A</v>
      </c>
      <c r="M819" s="111"/>
    </row>
    <row r="820" spans="10:13" ht="15" x14ac:dyDescent="0.25">
      <c r="J820" s="16" t="e">
        <f>+VLOOKUP($I820,Responsable!$A$1:$F$128,2,FALSE)</f>
        <v>#N/A</v>
      </c>
      <c r="K820" s="16" t="e">
        <f>+VLOOKUP($I820,Responsable!$A$1:$F$128,3,FALSE)</f>
        <v>#N/A</v>
      </c>
      <c r="L820" s="16" t="e">
        <f>+VLOOKUP($I820,Responsable!$A$1:$F$128,4,FALSE)</f>
        <v>#N/A</v>
      </c>
      <c r="M820" s="111"/>
    </row>
    <row r="821" spans="10:13" ht="15" x14ac:dyDescent="0.25">
      <c r="J821" s="16" t="e">
        <f>+VLOOKUP($I821,Responsable!$A$1:$F$128,2,FALSE)</f>
        <v>#N/A</v>
      </c>
      <c r="K821" s="16" t="e">
        <f>+VLOOKUP($I821,Responsable!$A$1:$F$128,3,FALSE)</f>
        <v>#N/A</v>
      </c>
      <c r="L821" s="16" t="e">
        <f>+VLOOKUP($I821,Responsable!$A$1:$F$128,4,FALSE)</f>
        <v>#N/A</v>
      </c>
      <c r="M821" s="111"/>
    </row>
    <row r="822" spans="10:13" ht="15" x14ac:dyDescent="0.25">
      <c r="J822" s="16" t="e">
        <f>+VLOOKUP($I822,Responsable!$A$1:$F$128,2,FALSE)</f>
        <v>#N/A</v>
      </c>
      <c r="K822" s="16" t="e">
        <f>+VLOOKUP($I822,Responsable!$A$1:$F$128,3,FALSE)</f>
        <v>#N/A</v>
      </c>
      <c r="L822" s="16" t="e">
        <f>+VLOOKUP($I822,Responsable!$A$1:$F$128,4,FALSE)</f>
        <v>#N/A</v>
      </c>
      <c r="M822" s="111"/>
    </row>
    <row r="823" spans="10:13" ht="15" x14ac:dyDescent="0.25">
      <c r="J823" s="16" t="e">
        <f>+VLOOKUP($I823,Responsable!$A$1:$F$128,2,FALSE)</f>
        <v>#N/A</v>
      </c>
      <c r="K823" s="16" t="e">
        <f>+VLOOKUP($I823,Responsable!$A$1:$F$128,3,FALSE)</f>
        <v>#N/A</v>
      </c>
      <c r="L823" s="16" t="e">
        <f>+VLOOKUP($I823,Responsable!$A$1:$F$128,4,FALSE)</f>
        <v>#N/A</v>
      </c>
      <c r="M823" s="111"/>
    </row>
    <row r="824" spans="10:13" ht="15" x14ac:dyDescent="0.25">
      <c r="J824" s="16" t="e">
        <f>+VLOOKUP($I824,Responsable!$A$1:$F$128,2,FALSE)</f>
        <v>#N/A</v>
      </c>
      <c r="K824" s="16" t="e">
        <f>+VLOOKUP($I824,Responsable!$A$1:$F$128,3,FALSE)</f>
        <v>#N/A</v>
      </c>
      <c r="L824" s="16" t="e">
        <f>+VLOOKUP($I824,Responsable!$A$1:$F$128,4,FALSE)</f>
        <v>#N/A</v>
      </c>
      <c r="M824" s="111"/>
    </row>
    <row r="825" spans="10:13" ht="15" x14ac:dyDescent="0.25">
      <c r="J825" s="16" t="e">
        <f>+VLOOKUP($I825,Responsable!$A$1:$F$128,2,FALSE)</f>
        <v>#N/A</v>
      </c>
      <c r="K825" s="16" t="e">
        <f>+VLOOKUP($I825,Responsable!$A$1:$F$128,3,FALSE)</f>
        <v>#N/A</v>
      </c>
      <c r="L825" s="16" t="e">
        <f>+VLOOKUP($I825,Responsable!$A$1:$F$128,4,FALSE)</f>
        <v>#N/A</v>
      </c>
      <c r="M825" s="111"/>
    </row>
    <row r="826" spans="10:13" ht="15" x14ac:dyDescent="0.25">
      <c r="J826" s="16" t="e">
        <f>+VLOOKUP($I826,Responsable!$A$1:$F$128,2,FALSE)</f>
        <v>#N/A</v>
      </c>
      <c r="K826" s="16" t="e">
        <f>+VLOOKUP($I826,Responsable!$A$1:$F$128,3,FALSE)</f>
        <v>#N/A</v>
      </c>
      <c r="L826" s="16" t="e">
        <f>+VLOOKUP($I826,Responsable!$A$1:$F$128,4,FALSE)</f>
        <v>#N/A</v>
      </c>
      <c r="M826" s="111"/>
    </row>
    <row r="827" spans="10:13" ht="15" x14ac:dyDescent="0.25">
      <c r="J827" s="16" t="e">
        <f>+VLOOKUP($I827,Responsable!$A$1:$F$128,2,FALSE)</f>
        <v>#N/A</v>
      </c>
      <c r="K827" s="16" t="e">
        <f>+VLOOKUP($I827,Responsable!$A$1:$F$128,3,FALSE)</f>
        <v>#N/A</v>
      </c>
      <c r="L827" s="16" t="e">
        <f>+VLOOKUP($I827,Responsable!$A$1:$F$128,4,FALSE)</f>
        <v>#N/A</v>
      </c>
      <c r="M827" s="111"/>
    </row>
    <row r="828" spans="10:13" ht="15" x14ac:dyDescent="0.25">
      <c r="J828" s="16" t="e">
        <f>+VLOOKUP($I828,Responsable!$A$1:$F$128,2,FALSE)</f>
        <v>#N/A</v>
      </c>
      <c r="K828" s="16" t="e">
        <f>+VLOOKUP($I828,Responsable!$A$1:$F$128,3,FALSE)</f>
        <v>#N/A</v>
      </c>
      <c r="L828" s="16" t="e">
        <f>+VLOOKUP($I828,Responsable!$A$1:$F$128,4,FALSE)</f>
        <v>#N/A</v>
      </c>
      <c r="M828" s="111"/>
    </row>
    <row r="829" spans="10:13" ht="15" x14ac:dyDescent="0.25">
      <c r="J829" s="16" t="e">
        <f>+VLOOKUP($I829,Responsable!$A$1:$F$128,2,FALSE)</f>
        <v>#N/A</v>
      </c>
      <c r="K829" s="16" t="e">
        <f>+VLOOKUP($I829,Responsable!$A$1:$F$128,3,FALSE)</f>
        <v>#N/A</v>
      </c>
      <c r="L829" s="16" t="e">
        <f>+VLOOKUP($I829,Responsable!$A$1:$F$128,4,FALSE)</f>
        <v>#N/A</v>
      </c>
      <c r="M829" s="111"/>
    </row>
    <row r="830" spans="10:13" ht="15" x14ac:dyDescent="0.25">
      <c r="J830" s="16" t="e">
        <f>+VLOOKUP($I830,Responsable!$A$1:$F$128,2,FALSE)</f>
        <v>#N/A</v>
      </c>
      <c r="K830" s="16" t="e">
        <f>+VLOOKUP($I830,Responsable!$A$1:$F$128,3,FALSE)</f>
        <v>#N/A</v>
      </c>
      <c r="L830" s="16" t="e">
        <f>+VLOOKUP($I830,Responsable!$A$1:$F$128,4,FALSE)</f>
        <v>#N/A</v>
      </c>
      <c r="M830" s="111"/>
    </row>
    <row r="831" spans="10:13" ht="15" x14ac:dyDescent="0.25">
      <c r="J831" s="16" t="e">
        <f>+VLOOKUP($I831,Responsable!$A$1:$F$128,2,FALSE)</f>
        <v>#N/A</v>
      </c>
      <c r="K831" s="16" t="e">
        <f>+VLOOKUP($I831,Responsable!$A$1:$F$128,3,FALSE)</f>
        <v>#N/A</v>
      </c>
      <c r="L831" s="16" t="e">
        <f>+VLOOKUP($I831,Responsable!$A$1:$F$128,4,FALSE)</f>
        <v>#N/A</v>
      </c>
      <c r="M831" s="111"/>
    </row>
    <row r="832" spans="10:13" ht="15" x14ac:dyDescent="0.25">
      <c r="J832" s="16" t="e">
        <f>+VLOOKUP($I832,Responsable!$A$1:$F$128,2,FALSE)</f>
        <v>#N/A</v>
      </c>
      <c r="K832" s="16" t="e">
        <f>+VLOOKUP($I832,Responsable!$A$1:$F$128,3,FALSE)</f>
        <v>#N/A</v>
      </c>
      <c r="L832" s="16" t="e">
        <f>+VLOOKUP($I832,Responsable!$A$1:$F$128,4,FALSE)</f>
        <v>#N/A</v>
      </c>
      <c r="M832" s="111"/>
    </row>
    <row r="833" spans="10:13" ht="15" x14ac:dyDescent="0.25">
      <c r="J833" s="16" t="e">
        <f>+VLOOKUP($I833,Responsable!$A$1:$F$128,2,FALSE)</f>
        <v>#N/A</v>
      </c>
      <c r="K833" s="16" t="e">
        <f>+VLOOKUP($I833,Responsable!$A$1:$F$128,3,FALSE)</f>
        <v>#N/A</v>
      </c>
      <c r="L833" s="16" t="e">
        <f>+VLOOKUP($I833,Responsable!$A$1:$F$128,4,FALSE)</f>
        <v>#N/A</v>
      </c>
      <c r="M833" s="111"/>
    </row>
    <row r="834" spans="10:13" ht="15" x14ac:dyDescent="0.25">
      <c r="J834" s="16" t="e">
        <f>+VLOOKUP($I834,Responsable!$A$1:$F$128,2,FALSE)</f>
        <v>#N/A</v>
      </c>
      <c r="K834" s="16" t="e">
        <f>+VLOOKUP($I834,Responsable!$A$1:$F$128,3,FALSE)</f>
        <v>#N/A</v>
      </c>
      <c r="L834" s="16" t="e">
        <f>+VLOOKUP($I834,Responsable!$A$1:$F$128,4,FALSE)</f>
        <v>#N/A</v>
      </c>
      <c r="M834" s="111"/>
    </row>
    <row r="835" spans="10:13" ht="15" x14ac:dyDescent="0.25">
      <c r="J835" s="16" t="e">
        <f>+VLOOKUP($I835,Responsable!$A$1:$F$128,2,FALSE)</f>
        <v>#N/A</v>
      </c>
      <c r="K835" s="16" t="e">
        <f>+VLOOKUP($I835,Responsable!$A$1:$F$128,3,FALSE)</f>
        <v>#N/A</v>
      </c>
      <c r="L835" s="16" t="e">
        <f>+VLOOKUP($I835,Responsable!$A$1:$F$128,4,FALSE)</f>
        <v>#N/A</v>
      </c>
      <c r="M835" s="111"/>
    </row>
    <row r="836" spans="10:13" ht="15" x14ac:dyDescent="0.25">
      <c r="J836" s="16" t="e">
        <f>+VLOOKUP($I836,Responsable!$A$1:$F$128,2,FALSE)</f>
        <v>#N/A</v>
      </c>
      <c r="K836" s="16" t="e">
        <f>+VLOOKUP($I836,Responsable!$A$1:$F$128,3,FALSE)</f>
        <v>#N/A</v>
      </c>
      <c r="L836" s="16" t="e">
        <f>+VLOOKUP($I836,Responsable!$A$1:$F$128,4,FALSE)</f>
        <v>#N/A</v>
      </c>
      <c r="M836" s="111"/>
    </row>
    <row r="837" spans="10:13" ht="15" x14ac:dyDescent="0.25">
      <c r="J837" s="16" t="e">
        <f>+VLOOKUP($I837,Responsable!$A$1:$F$128,2,FALSE)</f>
        <v>#N/A</v>
      </c>
      <c r="K837" s="16" t="e">
        <f>+VLOOKUP($I837,Responsable!$A$1:$F$128,3,FALSE)</f>
        <v>#N/A</v>
      </c>
      <c r="L837" s="16" t="e">
        <f>+VLOOKUP($I837,Responsable!$A$1:$F$128,4,FALSE)</f>
        <v>#N/A</v>
      </c>
      <c r="M837" s="111"/>
    </row>
    <row r="838" spans="10:13" ht="15" x14ac:dyDescent="0.25">
      <c r="J838" s="16" t="e">
        <f>+VLOOKUP($I838,Responsable!$A$1:$F$128,2,FALSE)</f>
        <v>#N/A</v>
      </c>
      <c r="K838" s="16" t="e">
        <f>+VLOOKUP($I838,Responsable!$A$1:$F$128,3,FALSE)</f>
        <v>#N/A</v>
      </c>
      <c r="L838" s="16" t="e">
        <f>+VLOOKUP($I838,Responsable!$A$1:$F$128,4,FALSE)</f>
        <v>#N/A</v>
      </c>
      <c r="M838" s="111"/>
    </row>
    <row r="839" spans="10:13" ht="15" x14ac:dyDescent="0.25">
      <c r="J839" s="16" t="e">
        <f>+VLOOKUP($I839,Responsable!$A$1:$F$128,2,FALSE)</f>
        <v>#N/A</v>
      </c>
      <c r="K839" s="16" t="e">
        <f>+VLOOKUP($I839,Responsable!$A$1:$F$128,3,FALSE)</f>
        <v>#N/A</v>
      </c>
      <c r="L839" s="16" t="e">
        <f>+VLOOKUP($I839,Responsable!$A$1:$F$128,4,FALSE)</f>
        <v>#N/A</v>
      </c>
      <c r="M839" s="111"/>
    </row>
    <row r="840" spans="10:13" ht="15" x14ac:dyDescent="0.25">
      <c r="J840" s="16" t="e">
        <f>+VLOOKUP($I840,Responsable!$A$1:$F$128,2,FALSE)</f>
        <v>#N/A</v>
      </c>
      <c r="K840" s="16" t="e">
        <f>+VLOOKUP($I840,Responsable!$A$1:$F$128,3,FALSE)</f>
        <v>#N/A</v>
      </c>
      <c r="L840" s="16" t="e">
        <f>+VLOOKUP($I840,Responsable!$A$1:$F$128,4,FALSE)</f>
        <v>#N/A</v>
      </c>
      <c r="M840" s="111"/>
    </row>
    <row r="841" spans="10:13" ht="15" x14ac:dyDescent="0.25">
      <c r="J841" s="16" t="e">
        <f>+VLOOKUP($I841,Responsable!$A$1:$F$128,2,FALSE)</f>
        <v>#N/A</v>
      </c>
      <c r="K841" s="16" t="e">
        <f>+VLOOKUP($I841,Responsable!$A$1:$F$128,3,FALSE)</f>
        <v>#N/A</v>
      </c>
      <c r="L841" s="16" t="e">
        <f>+VLOOKUP($I841,Responsable!$A$1:$F$128,4,FALSE)</f>
        <v>#N/A</v>
      </c>
      <c r="M841" s="111"/>
    </row>
    <row r="842" spans="10:13" ht="15" x14ac:dyDescent="0.25">
      <c r="J842" s="16" t="e">
        <f>+VLOOKUP($I842,Responsable!$A$1:$F$128,2,FALSE)</f>
        <v>#N/A</v>
      </c>
      <c r="K842" s="16" t="e">
        <f>+VLOOKUP($I842,Responsable!$A$1:$F$128,3,FALSE)</f>
        <v>#N/A</v>
      </c>
      <c r="L842" s="16" t="e">
        <f>+VLOOKUP($I842,Responsable!$A$1:$F$128,4,FALSE)</f>
        <v>#N/A</v>
      </c>
      <c r="M842" s="111"/>
    </row>
    <row r="843" spans="10:13" ht="15" x14ac:dyDescent="0.25">
      <c r="J843" s="16" t="e">
        <f>+VLOOKUP($I843,Responsable!$A$1:$F$128,2,FALSE)</f>
        <v>#N/A</v>
      </c>
      <c r="K843" s="16" t="e">
        <f>+VLOOKUP($I843,Responsable!$A$1:$F$128,3,FALSE)</f>
        <v>#N/A</v>
      </c>
      <c r="L843" s="16" t="e">
        <f>+VLOOKUP($I843,Responsable!$A$1:$F$128,4,FALSE)</f>
        <v>#N/A</v>
      </c>
      <c r="M843" s="111"/>
    </row>
    <row r="844" spans="10:13" ht="15" x14ac:dyDescent="0.25">
      <c r="J844" s="16" t="e">
        <f>+VLOOKUP($I844,Responsable!$A$1:$F$128,2,FALSE)</f>
        <v>#N/A</v>
      </c>
      <c r="K844" s="16" t="e">
        <f>+VLOOKUP($I844,Responsable!$A$1:$F$128,3,FALSE)</f>
        <v>#N/A</v>
      </c>
      <c r="L844" s="16" t="e">
        <f>+VLOOKUP($I844,Responsable!$A$1:$F$128,4,FALSE)</f>
        <v>#N/A</v>
      </c>
      <c r="M844" s="111"/>
    </row>
    <row r="845" spans="10:13" ht="15" x14ac:dyDescent="0.25">
      <c r="J845" s="16" t="e">
        <f>+VLOOKUP($I845,Responsable!$A$1:$F$128,2,FALSE)</f>
        <v>#N/A</v>
      </c>
      <c r="K845" s="16" t="e">
        <f>+VLOOKUP($I845,Responsable!$A$1:$F$128,3,FALSE)</f>
        <v>#N/A</v>
      </c>
      <c r="L845" s="16" t="e">
        <f>+VLOOKUP($I845,Responsable!$A$1:$F$128,4,FALSE)</f>
        <v>#N/A</v>
      </c>
      <c r="M845" s="111"/>
    </row>
    <row r="846" spans="10:13" ht="15" x14ac:dyDescent="0.25">
      <c r="J846" s="16" t="e">
        <f>+VLOOKUP($I846,Responsable!$A$1:$F$128,2,FALSE)</f>
        <v>#N/A</v>
      </c>
      <c r="K846" s="16" t="e">
        <f>+VLOOKUP($I846,Responsable!$A$1:$F$128,3,FALSE)</f>
        <v>#N/A</v>
      </c>
      <c r="L846" s="16" t="e">
        <f>+VLOOKUP($I846,Responsable!$A$1:$F$128,4,FALSE)</f>
        <v>#N/A</v>
      </c>
      <c r="M846" s="111"/>
    </row>
    <row r="847" spans="10:13" ht="15" x14ac:dyDescent="0.25">
      <c r="J847" s="16" t="e">
        <f>+VLOOKUP($I847,Responsable!$A$1:$F$128,2,FALSE)</f>
        <v>#N/A</v>
      </c>
      <c r="K847" s="16" t="e">
        <f>+VLOOKUP($I847,Responsable!$A$1:$F$128,3,FALSE)</f>
        <v>#N/A</v>
      </c>
      <c r="L847" s="16" t="e">
        <f>+VLOOKUP($I847,Responsable!$A$1:$F$128,4,FALSE)</f>
        <v>#N/A</v>
      </c>
      <c r="M847" s="111"/>
    </row>
    <row r="848" spans="10:13" ht="15" x14ac:dyDescent="0.25">
      <c r="J848" s="16" t="e">
        <f>+VLOOKUP($I848,Responsable!$A$1:$F$128,2,FALSE)</f>
        <v>#N/A</v>
      </c>
      <c r="K848" s="16" t="e">
        <f>+VLOOKUP($I848,Responsable!$A$1:$F$128,3,FALSE)</f>
        <v>#N/A</v>
      </c>
      <c r="L848" s="16" t="e">
        <f>+VLOOKUP($I848,Responsable!$A$1:$F$128,4,FALSE)</f>
        <v>#N/A</v>
      </c>
      <c r="M848" s="111"/>
    </row>
    <row r="849" spans="10:13" ht="15" x14ac:dyDescent="0.25">
      <c r="J849" s="16" t="e">
        <f>+VLOOKUP($I849,Responsable!$A$1:$F$128,2,FALSE)</f>
        <v>#N/A</v>
      </c>
      <c r="K849" s="16" t="e">
        <f>+VLOOKUP($I849,Responsable!$A$1:$F$128,3,FALSE)</f>
        <v>#N/A</v>
      </c>
      <c r="L849" s="16" t="e">
        <f>+VLOOKUP($I849,Responsable!$A$1:$F$128,4,FALSE)</f>
        <v>#N/A</v>
      </c>
      <c r="M849" s="111"/>
    </row>
    <row r="850" spans="10:13" ht="15" x14ac:dyDescent="0.25">
      <c r="J850" s="16" t="e">
        <f>+VLOOKUP($I850,Responsable!$A$1:$F$128,2,FALSE)</f>
        <v>#N/A</v>
      </c>
      <c r="K850" s="16" t="e">
        <f>+VLOOKUP($I850,Responsable!$A$1:$F$128,3,FALSE)</f>
        <v>#N/A</v>
      </c>
      <c r="L850" s="16" t="e">
        <f>+VLOOKUP($I850,Responsable!$A$1:$F$128,4,FALSE)</f>
        <v>#N/A</v>
      </c>
      <c r="M850" s="111"/>
    </row>
    <row r="851" spans="10:13" ht="15" x14ac:dyDescent="0.25">
      <c r="J851" s="16" t="e">
        <f>+VLOOKUP($I851,Responsable!$A$1:$F$128,2,FALSE)</f>
        <v>#N/A</v>
      </c>
      <c r="K851" s="16" t="e">
        <f>+VLOOKUP($I851,Responsable!$A$1:$F$128,3,FALSE)</f>
        <v>#N/A</v>
      </c>
      <c r="L851" s="16" t="e">
        <f>+VLOOKUP($I851,Responsable!$A$1:$F$128,4,FALSE)</f>
        <v>#N/A</v>
      </c>
      <c r="M851" s="111"/>
    </row>
    <row r="852" spans="10:13" ht="15" x14ac:dyDescent="0.25">
      <c r="J852" s="16" t="e">
        <f>+VLOOKUP($I852,Responsable!$A$1:$F$128,2,FALSE)</f>
        <v>#N/A</v>
      </c>
      <c r="K852" s="16" t="e">
        <f>+VLOOKUP($I852,Responsable!$A$1:$F$128,3,FALSE)</f>
        <v>#N/A</v>
      </c>
      <c r="L852" s="16" t="e">
        <f>+VLOOKUP($I852,Responsable!$A$1:$F$128,4,FALSE)</f>
        <v>#N/A</v>
      </c>
      <c r="M852" s="111"/>
    </row>
    <row r="853" spans="10:13" ht="15" x14ac:dyDescent="0.25">
      <c r="J853" s="16" t="e">
        <f>+VLOOKUP($I853,Responsable!$A$1:$F$128,2,FALSE)</f>
        <v>#N/A</v>
      </c>
      <c r="K853" s="16" t="e">
        <f>+VLOOKUP($I853,Responsable!$A$1:$F$128,3,FALSE)</f>
        <v>#N/A</v>
      </c>
      <c r="L853" s="16" t="e">
        <f>+VLOOKUP($I853,Responsable!$A$1:$F$128,4,FALSE)</f>
        <v>#N/A</v>
      </c>
      <c r="M853" s="111"/>
    </row>
    <row r="854" spans="10:13" ht="15" x14ac:dyDescent="0.25">
      <c r="J854" s="16" t="e">
        <f>+VLOOKUP($I854,Responsable!$A$1:$F$128,2,FALSE)</f>
        <v>#N/A</v>
      </c>
      <c r="K854" s="16" t="e">
        <f>+VLOOKUP($I854,Responsable!$A$1:$F$128,3,FALSE)</f>
        <v>#N/A</v>
      </c>
      <c r="L854" s="16" t="e">
        <f>+VLOOKUP($I854,Responsable!$A$1:$F$128,4,FALSE)</f>
        <v>#N/A</v>
      </c>
      <c r="M854" s="111"/>
    </row>
    <row r="855" spans="10:13" ht="15" x14ac:dyDescent="0.25">
      <c r="J855" s="16" t="e">
        <f>+VLOOKUP($I855,Responsable!$A$1:$F$128,2,FALSE)</f>
        <v>#N/A</v>
      </c>
      <c r="K855" s="16" t="e">
        <f>+VLOOKUP($I855,Responsable!$A$1:$F$128,3,FALSE)</f>
        <v>#N/A</v>
      </c>
      <c r="L855" s="16" t="e">
        <f>+VLOOKUP($I855,Responsable!$A$1:$F$128,4,FALSE)</f>
        <v>#N/A</v>
      </c>
      <c r="M855" s="111"/>
    </row>
    <row r="856" spans="10:13" ht="15" x14ac:dyDescent="0.25">
      <c r="J856" s="16" t="e">
        <f>+VLOOKUP($I856,Responsable!$A$1:$F$128,2,FALSE)</f>
        <v>#N/A</v>
      </c>
      <c r="K856" s="16" t="e">
        <f>+VLOOKUP($I856,Responsable!$A$1:$F$128,3,FALSE)</f>
        <v>#N/A</v>
      </c>
      <c r="L856" s="16" t="e">
        <f>+VLOOKUP($I856,Responsable!$A$1:$F$128,4,FALSE)</f>
        <v>#N/A</v>
      </c>
      <c r="M856" s="111"/>
    </row>
    <row r="857" spans="10:13" ht="15" x14ac:dyDescent="0.25">
      <c r="J857" s="16" t="e">
        <f>+VLOOKUP($I857,Responsable!$A$1:$F$128,2,FALSE)</f>
        <v>#N/A</v>
      </c>
      <c r="K857" s="16" t="e">
        <f>+VLOOKUP($I857,Responsable!$A$1:$F$128,3,FALSE)</f>
        <v>#N/A</v>
      </c>
      <c r="L857" s="16" t="e">
        <f>+VLOOKUP($I857,Responsable!$A$1:$F$128,4,FALSE)</f>
        <v>#N/A</v>
      </c>
      <c r="M857" s="111"/>
    </row>
    <row r="858" spans="10:13" ht="15" x14ac:dyDescent="0.25">
      <c r="J858" s="16" t="e">
        <f>+VLOOKUP($I858,Responsable!$A$1:$F$128,2,FALSE)</f>
        <v>#N/A</v>
      </c>
      <c r="K858" s="16" t="e">
        <f>+VLOOKUP($I858,Responsable!$A$1:$F$128,3,FALSE)</f>
        <v>#N/A</v>
      </c>
      <c r="L858" s="16" t="e">
        <f>+VLOOKUP($I858,Responsable!$A$1:$F$128,4,FALSE)</f>
        <v>#N/A</v>
      </c>
      <c r="M858" s="111"/>
    </row>
    <row r="859" spans="10:13" ht="15" x14ac:dyDescent="0.25">
      <c r="J859" s="16" t="e">
        <f>+VLOOKUP($I859,Responsable!$A$1:$F$128,2,FALSE)</f>
        <v>#N/A</v>
      </c>
      <c r="K859" s="16" t="e">
        <f>+VLOOKUP($I859,Responsable!$A$1:$F$128,3,FALSE)</f>
        <v>#N/A</v>
      </c>
      <c r="L859" s="16" t="e">
        <f>+VLOOKUP($I859,Responsable!$A$1:$F$128,4,FALSE)</f>
        <v>#N/A</v>
      </c>
      <c r="M859" s="111"/>
    </row>
    <row r="860" spans="10:13" ht="15" x14ac:dyDescent="0.25">
      <c r="J860" s="16" t="e">
        <f>+VLOOKUP($I860,Responsable!$A$1:$F$128,2,FALSE)</f>
        <v>#N/A</v>
      </c>
      <c r="K860" s="16" t="e">
        <f>+VLOOKUP($I860,Responsable!$A$1:$F$128,3,FALSE)</f>
        <v>#N/A</v>
      </c>
      <c r="L860" s="16" t="e">
        <f>+VLOOKUP($I860,Responsable!$A$1:$F$128,4,FALSE)</f>
        <v>#N/A</v>
      </c>
      <c r="M860" s="111"/>
    </row>
    <row r="861" spans="10:13" ht="15" x14ac:dyDescent="0.25">
      <c r="J861" s="16" t="e">
        <f>+VLOOKUP($I861,Responsable!$A$1:$F$128,2,FALSE)</f>
        <v>#N/A</v>
      </c>
      <c r="K861" s="16" t="e">
        <f>+VLOOKUP($I861,Responsable!$A$1:$F$128,3,FALSE)</f>
        <v>#N/A</v>
      </c>
      <c r="L861" s="16" t="e">
        <f>+VLOOKUP($I861,Responsable!$A$1:$F$128,4,FALSE)</f>
        <v>#N/A</v>
      </c>
      <c r="M861" s="111"/>
    </row>
    <row r="862" spans="10:13" ht="15" x14ac:dyDescent="0.25">
      <c r="J862" s="16" t="e">
        <f>+VLOOKUP($I862,Responsable!$A$1:$F$128,2,FALSE)</f>
        <v>#N/A</v>
      </c>
      <c r="K862" s="16" t="e">
        <f>+VLOOKUP($I862,Responsable!$A$1:$F$128,3,FALSE)</f>
        <v>#N/A</v>
      </c>
      <c r="L862" s="16" t="e">
        <f>+VLOOKUP($I862,Responsable!$A$1:$F$128,4,FALSE)</f>
        <v>#N/A</v>
      </c>
      <c r="M862" s="111"/>
    </row>
    <row r="863" spans="10:13" ht="15" x14ac:dyDescent="0.25">
      <c r="J863" s="16" t="e">
        <f>+VLOOKUP($I863,Responsable!$A$1:$F$128,2,FALSE)</f>
        <v>#N/A</v>
      </c>
      <c r="K863" s="16" t="e">
        <f>+VLOOKUP($I863,Responsable!$A$1:$F$128,3,FALSE)</f>
        <v>#N/A</v>
      </c>
      <c r="L863" s="16" t="e">
        <f>+VLOOKUP($I863,Responsable!$A$1:$F$128,4,FALSE)</f>
        <v>#N/A</v>
      </c>
      <c r="M863" s="111"/>
    </row>
    <row r="864" spans="10:13" ht="15" x14ac:dyDescent="0.25">
      <c r="J864" s="16" t="e">
        <f>+VLOOKUP($I864,Responsable!$A$1:$F$128,2,FALSE)</f>
        <v>#N/A</v>
      </c>
      <c r="K864" s="16" t="e">
        <f>+VLOOKUP($I864,Responsable!$A$1:$F$128,3,FALSE)</f>
        <v>#N/A</v>
      </c>
      <c r="L864" s="16" t="e">
        <f>+VLOOKUP($I864,Responsable!$A$1:$F$128,4,FALSE)</f>
        <v>#N/A</v>
      </c>
      <c r="M864" s="111"/>
    </row>
    <row r="865" spans="10:13" ht="15" x14ac:dyDescent="0.25">
      <c r="J865" s="16" t="e">
        <f>+VLOOKUP($I865,Responsable!$A$1:$F$128,2,FALSE)</f>
        <v>#N/A</v>
      </c>
      <c r="K865" s="16" t="e">
        <f>+VLOOKUP($I865,Responsable!$A$1:$F$128,3,FALSE)</f>
        <v>#N/A</v>
      </c>
      <c r="L865" s="16" t="e">
        <f>+VLOOKUP($I865,Responsable!$A$1:$F$128,4,FALSE)</f>
        <v>#N/A</v>
      </c>
      <c r="M865" s="111"/>
    </row>
    <row r="866" spans="10:13" ht="15" x14ac:dyDescent="0.25">
      <c r="J866" s="16" t="e">
        <f>+VLOOKUP($I866,Responsable!$A$1:$F$128,2,FALSE)</f>
        <v>#N/A</v>
      </c>
      <c r="K866" s="16" t="e">
        <f>+VLOOKUP($I866,Responsable!$A$1:$F$128,3,FALSE)</f>
        <v>#N/A</v>
      </c>
      <c r="L866" s="16" t="e">
        <f>+VLOOKUP($I866,Responsable!$A$1:$F$128,4,FALSE)</f>
        <v>#N/A</v>
      </c>
      <c r="M866" s="111"/>
    </row>
    <row r="867" spans="10:13" ht="15" x14ac:dyDescent="0.25">
      <c r="J867" s="16" t="e">
        <f>+VLOOKUP($I867,Responsable!$A$1:$F$128,2,FALSE)</f>
        <v>#N/A</v>
      </c>
      <c r="K867" s="16" t="e">
        <f>+VLOOKUP($I867,Responsable!$A$1:$F$128,3,FALSE)</f>
        <v>#N/A</v>
      </c>
      <c r="L867" s="16" t="e">
        <f>+VLOOKUP($I867,Responsable!$A$1:$F$128,4,FALSE)</f>
        <v>#N/A</v>
      </c>
      <c r="M867" s="111"/>
    </row>
    <row r="868" spans="10:13" ht="15" x14ac:dyDescent="0.25">
      <c r="J868" s="16" t="e">
        <f>+VLOOKUP($I868,Responsable!$A$1:$F$128,2,FALSE)</f>
        <v>#N/A</v>
      </c>
      <c r="K868" s="16" t="e">
        <f>+VLOOKUP($I868,Responsable!$A$1:$F$128,3,FALSE)</f>
        <v>#N/A</v>
      </c>
      <c r="L868" s="16" t="e">
        <f>+VLOOKUP($I868,Responsable!$A$1:$F$128,4,FALSE)</f>
        <v>#N/A</v>
      </c>
      <c r="M868" s="111"/>
    </row>
    <row r="869" spans="10:13" ht="15" x14ac:dyDescent="0.25">
      <c r="J869" s="16" t="e">
        <f>+VLOOKUP($I869,Responsable!$A$1:$F$128,2,FALSE)</f>
        <v>#N/A</v>
      </c>
      <c r="K869" s="16" t="e">
        <f>+VLOOKUP($I869,Responsable!$A$1:$F$128,3,FALSE)</f>
        <v>#N/A</v>
      </c>
      <c r="L869" s="16" t="e">
        <f>+VLOOKUP($I869,Responsable!$A$1:$F$128,4,FALSE)</f>
        <v>#N/A</v>
      </c>
      <c r="M869" s="111"/>
    </row>
    <row r="870" spans="10:13" ht="15" x14ac:dyDescent="0.25">
      <c r="J870" s="16" t="e">
        <f>+VLOOKUP($I870,Responsable!$A$1:$F$128,2,FALSE)</f>
        <v>#N/A</v>
      </c>
      <c r="K870" s="16" t="e">
        <f>+VLOOKUP($I870,Responsable!$A$1:$F$128,3,FALSE)</f>
        <v>#N/A</v>
      </c>
      <c r="L870" s="16" t="e">
        <f>+VLOOKUP($I870,Responsable!$A$1:$F$128,4,FALSE)</f>
        <v>#N/A</v>
      </c>
      <c r="M870" s="111"/>
    </row>
    <row r="871" spans="10:13" ht="15" x14ac:dyDescent="0.25">
      <c r="J871" s="16" t="e">
        <f>+VLOOKUP($I871,Responsable!$A$1:$F$128,2,FALSE)</f>
        <v>#N/A</v>
      </c>
      <c r="K871" s="16" t="e">
        <f>+VLOOKUP($I871,Responsable!$A$1:$F$128,3,FALSE)</f>
        <v>#N/A</v>
      </c>
      <c r="L871" s="16" t="e">
        <f>+VLOOKUP($I871,Responsable!$A$1:$F$128,4,FALSE)</f>
        <v>#N/A</v>
      </c>
      <c r="M871" s="111"/>
    </row>
    <row r="872" spans="10:13" ht="15" x14ac:dyDescent="0.25">
      <c r="J872" s="16" t="e">
        <f>+VLOOKUP($I872,Responsable!$A$1:$F$128,2,FALSE)</f>
        <v>#N/A</v>
      </c>
      <c r="K872" s="16" t="e">
        <f>+VLOOKUP($I872,Responsable!$A$1:$F$128,3,FALSE)</f>
        <v>#N/A</v>
      </c>
      <c r="L872" s="16" t="e">
        <f>+VLOOKUP($I872,Responsable!$A$1:$F$128,4,FALSE)</f>
        <v>#N/A</v>
      </c>
      <c r="M872" s="111"/>
    </row>
    <row r="873" spans="10:13" ht="15" x14ac:dyDescent="0.25">
      <c r="J873" s="16" t="e">
        <f>+VLOOKUP($I873,Responsable!$A$1:$F$128,2,FALSE)</f>
        <v>#N/A</v>
      </c>
      <c r="K873" s="16" t="e">
        <f>+VLOOKUP($I873,Responsable!$A$1:$F$128,3,FALSE)</f>
        <v>#N/A</v>
      </c>
      <c r="L873" s="16" t="e">
        <f>+VLOOKUP($I873,Responsable!$A$1:$F$128,4,FALSE)</f>
        <v>#N/A</v>
      </c>
      <c r="M873" s="111"/>
    </row>
    <row r="874" spans="10:13" ht="15" x14ac:dyDescent="0.25">
      <c r="J874" s="16" t="e">
        <f>+VLOOKUP($I874,Responsable!$A$1:$F$128,2,FALSE)</f>
        <v>#N/A</v>
      </c>
      <c r="K874" s="16" t="e">
        <f>+VLOOKUP($I874,Responsable!$A$1:$F$128,3,FALSE)</f>
        <v>#N/A</v>
      </c>
      <c r="L874" s="16" t="e">
        <f>+VLOOKUP($I874,Responsable!$A$1:$F$128,4,FALSE)</f>
        <v>#N/A</v>
      </c>
      <c r="M874" s="111"/>
    </row>
    <row r="875" spans="10:13" ht="15" x14ac:dyDescent="0.25">
      <c r="J875" s="16" t="e">
        <f>+VLOOKUP($I875,Responsable!$A$1:$F$128,2,FALSE)</f>
        <v>#N/A</v>
      </c>
      <c r="K875" s="16" t="e">
        <f>+VLOOKUP($I875,Responsable!$A$1:$F$128,3,FALSE)</f>
        <v>#N/A</v>
      </c>
      <c r="L875" s="16" t="e">
        <f>+VLOOKUP($I875,Responsable!$A$1:$F$128,4,FALSE)</f>
        <v>#N/A</v>
      </c>
      <c r="M875" s="111"/>
    </row>
    <row r="876" spans="10:13" ht="15" x14ac:dyDescent="0.25">
      <c r="J876" s="16" t="e">
        <f>+VLOOKUP($I876,Responsable!$A$1:$F$128,2,FALSE)</f>
        <v>#N/A</v>
      </c>
      <c r="K876" s="16" t="e">
        <f>+VLOOKUP($I876,Responsable!$A$1:$F$128,3,FALSE)</f>
        <v>#N/A</v>
      </c>
      <c r="L876" s="16" t="e">
        <f>+VLOOKUP($I876,Responsable!$A$1:$F$128,4,FALSE)</f>
        <v>#N/A</v>
      </c>
      <c r="M876" s="111"/>
    </row>
    <row r="877" spans="10:13" ht="15" x14ac:dyDescent="0.25">
      <c r="J877" s="16" t="e">
        <f>+VLOOKUP($I877,Responsable!$A$1:$F$128,2,FALSE)</f>
        <v>#N/A</v>
      </c>
      <c r="K877" s="16" t="e">
        <f>+VLOOKUP($I877,Responsable!$A$1:$F$128,3,FALSE)</f>
        <v>#N/A</v>
      </c>
      <c r="L877" s="16" t="e">
        <f>+VLOOKUP($I877,Responsable!$A$1:$F$128,4,FALSE)</f>
        <v>#N/A</v>
      </c>
      <c r="M877" s="111"/>
    </row>
    <row r="878" spans="10:13" ht="15" x14ac:dyDescent="0.25">
      <c r="J878" s="16" t="e">
        <f>+VLOOKUP($I878,Responsable!$A$1:$F$128,2,FALSE)</f>
        <v>#N/A</v>
      </c>
      <c r="K878" s="16" t="e">
        <f>+VLOOKUP($I878,Responsable!$A$1:$F$128,3,FALSE)</f>
        <v>#N/A</v>
      </c>
      <c r="L878" s="16" t="e">
        <f>+VLOOKUP($I878,Responsable!$A$1:$F$128,4,FALSE)</f>
        <v>#N/A</v>
      </c>
      <c r="M878" s="111"/>
    </row>
    <row r="879" spans="10:13" ht="15" x14ac:dyDescent="0.25">
      <c r="J879" s="16" t="e">
        <f>+VLOOKUP($I879,Responsable!$A$1:$F$128,2,FALSE)</f>
        <v>#N/A</v>
      </c>
      <c r="K879" s="16" t="e">
        <f>+VLOOKUP($I879,Responsable!$A$1:$F$128,3,FALSE)</f>
        <v>#N/A</v>
      </c>
      <c r="L879" s="16" t="e">
        <f>+VLOOKUP($I879,Responsable!$A$1:$F$128,4,FALSE)</f>
        <v>#N/A</v>
      </c>
      <c r="M879" s="111"/>
    </row>
    <row r="880" spans="10:13" ht="15" x14ac:dyDescent="0.25">
      <c r="J880" s="16" t="e">
        <f>+VLOOKUP($I880,Responsable!$A$1:$F$128,2,FALSE)</f>
        <v>#N/A</v>
      </c>
      <c r="K880" s="16" t="e">
        <f>+VLOOKUP($I880,Responsable!$A$1:$F$128,3,FALSE)</f>
        <v>#N/A</v>
      </c>
      <c r="L880" s="16" t="e">
        <f>+VLOOKUP($I880,Responsable!$A$1:$F$128,4,FALSE)</f>
        <v>#N/A</v>
      </c>
      <c r="M880" s="111"/>
    </row>
    <row r="881" spans="10:13" ht="15" x14ac:dyDescent="0.25">
      <c r="J881" s="16" t="e">
        <f>+VLOOKUP($I881,Responsable!$A$1:$F$128,2,FALSE)</f>
        <v>#N/A</v>
      </c>
      <c r="K881" s="16" t="e">
        <f>+VLOOKUP($I881,Responsable!$A$1:$F$128,3,FALSE)</f>
        <v>#N/A</v>
      </c>
      <c r="L881" s="16" t="e">
        <f>+VLOOKUP($I881,Responsable!$A$1:$F$128,4,FALSE)</f>
        <v>#N/A</v>
      </c>
      <c r="M881" s="111"/>
    </row>
    <row r="882" spans="10:13" ht="15" x14ac:dyDescent="0.25">
      <c r="J882" s="16" t="e">
        <f>+VLOOKUP($I882,Responsable!$A$1:$F$128,2,FALSE)</f>
        <v>#N/A</v>
      </c>
      <c r="K882" s="16" t="e">
        <f>+VLOOKUP($I882,Responsable!$A$1:$F$128,3,FALSE)</f>
        <v>#N/A</v>
      </c>
      <c r="L882" s="16" t="e">
        <f>+VLOOKUP($I882,Responsable!$A$1:$F$128,4,FALSE)</f>
        <v>#N/A</v>
      </c>
      <c r="M882" s="111"/>
    </row>
    <row r="883" spans="10:13" ht="15" x14ac:dyDescent="0.25">
      <c r="J883" s="16" t="e">
        <f>+VLOOKUP($I883,Responsable!$A$1:$F$128,2,FALSE)</f>
        <v>#N/A</v>
      </c>
      <c r="K883" s="16" t="e">
        <f>+VLOOKUP($I883,Responsable!$A$1:$F$128,3,FALSE)</f>
        <v>#N/A</v>
      </c>
      <c r="L883" s="16" t="e">
        <f>+VLOOKUP($I883,Responsable!$A$1:$F$128,4,FALSE)</f>
        <v>#N/A</v>
      </c>
      <c r="M883" s="111"/>
    </row>
    <row r="884" spans="10:13" ht="15" x14ac:dyDescent="0.25">
      <c r="J884" s="16" t="e">
        <f>+VLOOKUP($I884,Responsable!$A$1:$F$128,2,FALSE)</f>
        <v>#N/A</v>
      </c>
      <c r="K884" s="16" t="e">
        <f>+VLOOKUP($I884,Responsable!$A$1:$F$128,3,FALSE)</f>
        <v>#N/A</v>
      </c>
      <c r="L884" s="16" t="e">
        <f>+VLOOKUP($I884,Responsable!$A$1:$F$128,4,FALSE)</f>
        <v>#N/A</v>
      </c>
      <c r="M884" s="111"/>
    </row>
    <row r="885" spans="10:13" ht="15" x14ac:dyDescent="0.25">
      <c r="J885" s="16" t="e">
        <f>+VLOOKUP($I885,Responsable!$A$1:$F$128,2,FALSE)</f>
        <v>#N/A</v>
      </c>
      <c r="K885" s="16" t="e">
        <f>+VLOOKUP($I885,Responsable!$A$1:$F$128,3,FALSE)</f>
        <v>#N/A</v>
      </c>
      <c r="L885" s="16" t="e">
        <f>+VLOOKUP($I885,Responsable!$A$1:$F$128,4,FALSE)</f>
        <v>#N/A</v>
      </c>
      <c r="M885" s="111"/>
    </row>
    <row r="886" spans="10:13" ht="15" x14ac:dyDescent="0.25">
      <c r="J886" s="16" t="e">
        <f>+VLOOKUP($I886,Responsable!$A$1:$F$128,2,FALSE)</f>
        <v>#N/A</v>
      </c>
      <c r="K886" s="16" t="e">
        <f>+VLOOKUP($I886,Responsable!$A$1:$F$128,3,FALSE)</f>
        <v>#N/A</v>
      </c>
      <c r="L886" s="16" t="e">
        <f>+VLOOKUP($I886,Responsable!$A$1:$F$128,4,FALSE)</f>
        <v>#N/A</v>
      </c>
      <c r="M886" s="111"/>
    </row>
    <row r="887" spans="10:13" ht="15" x14ac:dyDescent="0.25">
      <c r="J887" s="16" t="e">
        <f>+VLOOKUP($I887,Responsable!$A$1:$F$128,2,FALSE)</f>
        <v>#N/A</v>
      </c>
      <c r="K887" s="16" t="e">
        <f>+VLOOKUP($I887,Responsable!$A$1:$F$128,3,FALSE)</f>
        <v>#N/A</v>
      </c>
      <c r="L887" s="16" t="e">
        <f>+VLOOKUP($I887,Responsable!$A$1:$F$128,4,FALSE)</f>
        <v>#N/A</v>
      </c>
      <c r="M887" s="111"/>
    </row>
    <row r="888" spans="10:13" ht="15" x14ac:dyDescent="0.25">
      <c r="J888" s="16" t="e">
        <f>+VLOOKUP($I888,Responsable!$A$1:$F$128,2,FALSE)</f>
        <v>#N/A</v>
      </c>
      <c r="K888" s="16" t="e">
        <f>+VLOOKUP($I888,Responsable!$A$1:$F$128,3,FALSE)</f>
        <v>#N/A</v>
      </c>
      <c r="L888" s="16" t="e">
        <f>+VLOOKUP($I888,Responsable!$A$1:$F$128,4,FALSE)</f>
        <v>#N/A</v>
      </c>
      <c r="M888" s="111"/>
    </row>
    <row r="889" spans="10:13" ht="15" x14ac:dyDescent="0.25">
      <c r="J889" s="16" t="e">
        <f>+VLOOKUP($I889,Responsable!$A$1:$F$128,2,FALSE)</f>
        <v>#N/A</v>
      </c>
      <c r="K889" s="16" t="e">
        <f>+VLOOKUP($I889,Responsable!$A$1:$F$128,3,FALSE)</f>
        <v>#N/A</v>
      </c>
      <c r="L889" s="16" t="e">
        <f>+VLOOKUP($I889,Responsable!$A$1:$F$128,4,FALSE)</f>
        <v>#N/A</v>
      </c>
      <c r="M889" s="111"/>
    </row>
    <row r="890" spans="10:13" ht="15" x14ac:dyDescent="0.25">
      <c r="J890" s="16" t="e">
        <f>+VLOOKUP($I890,Responsable!$A$1:$F$128,2,FALSE)</f>
        <v>#N/A</v>
      </c>
      <c r="K890" s="16" t="e">
        <f>+VLOOKUP($I890,Responsable!$A$1:$F$128,3,FALSE)</f>
        <v>#N/A</v>
      </c>
      <c r="L890" s="16" t="e">
        <f>+VLOOKUP($I890,Responsable!$A$1:$F$128,4,FALSE)</f>
        <v>#N/A</v>
      </c>
      <c r="M890" s="111"/>
    </row>
    <row r="891" spans="10:13" ht="15" x14ac:dyDescent="0.25">
      <c r="J891" s="16" t="e">
        <f>+VLOOKUP($I891,Responsable!$A$1:$F$128,2,FALSE)</f>
        <v>#N/A</v>
      </c>
      <c r="K891" s="16" t="e">
        <f>+VLOOKUP($I891,Responsable!$A$1:$F$128,3,FALSE)</f>
        <v>#N/A</v>
      </c>
      <c r="L891" s="16" t="e">
        <f>+VLOOKUP($I891,Responsable!$A$1:$F$128,4,FALSE)</f>
        <v>#N/A</v>
      </c>
      <c r="M891" s="111"/>
    </row>
    <row r="892" spans="10:13" ht="15" x14ac:dyDescent="0.25">
      <c r="J892" s="16" t="e">
        <f>+VLOOKUP($I892,Responsable!$A$1:$F$128,2,FALSE)</f>
        <v>#N/A</v>
      </c>
      <c r="K892" s="16" t="e">
        <f>+VLOOKUP($I892,Responsable!$A$1:$F$128,3,FALSE)</f>
        <v>#N/A</v>
      </c>
      <c r="L892" s="16" t="e">
        <f>+VLOOKUP($I892,Responsable!$A$1:$F$128,4,FALSE)</f>
        <v>#N/A</v>
      </c>
      <c r="M892" s="111"/>
    </row>
    <row r="893" spans="10:13" ht="15" x14ac:dyDescent="0.25">
      <c r="J893" s="16" t="e">
        <f>+VLOOKUP($I893,Responsable!$A$1:$F$128,2,FALSE)</f>
        <v>#N/A</v>
      </c>
      <c r="K893" s="16" t="e">
        <f>+VLOOKUP($I893,Responsable!$A$1:$F$128,3,FALSE)</f>
        <v>#N/A</v>
      </c>
      <c r="L893" s="16" t="e">
        <f>+VLOOKUP($I893,Responsable!$A$1:$F$128,4,FALSE)</f>
        <v>#N/A</v>
      </c>
      <c r="M893" s="111"/>
    </row>
    <row r="894" spans="10:13" ht="15" x14ac:dyDescent="0.25">
      <c r="J894" s="16" t="e">
        <f>+VLOOKUP($I894,Responsable!$A$1:$F$128,2,FALSE)</f>
        <v>#N/A</v>
      </c>
      <c r="K894" s="16" t="e">
        <f>+VLOOKUP($I894,Responsable!$A$1:$F$128,3,FALSE)</f>
        <v>#N/A</v>
      </c>
      <c r="L894" s="16" t="e">
        <f>+VLOOKUP($I894,Responsable!$A$1:$F$128,4,FALSE)</f>
        <v>#N/A</v>
      </c>
      <c r="M894" s="111"/>
    </row>
    <row r="895" spans="10:13" ht="15" x14ac:dyDescent="0.25">
      <c r="J895" s="16" t="e">
        <f>+VLOOKUP($I895,Responsable!$A$1:$F$128,2,FALSE)</f>
        <v>#N/A</v>
      </c>
      <c r="K895" s="16" t="e">
        <f>+VLOOKUP($I895,Responsable!$A$1:$F$128,3,FALSE)</f>
        <v>#N/A</v>
      </c>
      <c r="L895" s="16" t="e">
        <f>+VLOOKUP($I895,Responsable!$A$1:$F$128,4,FALSE)</f>
        <v>#N/A</v>
      </c>
      <c r="M895" s="111"/>
    </row>
    <row r="896" spans="10:13" ht="15" x14ac:dyDescent="0.25">
      <c r="J896" s="16" t="e">
        <f>+VLOOKUP($I896,Responsable!$A$1:$F$128,2,FALSE)</f>
        <v>#N/A</v>
      </c>
      <c r="K896" s="16" t="e">
        <f>+VLOOKUP($I896,Responsable!$A$1:$F$128,3,FALSE)</f>
        <v>#N/A</v>
      </c>
      <c r="L896" s="16" t="e">
        <f>+VLOOKUP($I896,Responsable!$A$1:$F$128,4,FALSE)</f>
        <v>#N/A</v>
      </c>
      <c r="M896" s="111"/>
    </row>
    <row r="897" spans="10:13" ht="15" x14ac:dyDescent="0.25">
      <c r="J897" s="16" t="e">
        <f>+VLOOKUP($I897,Responsable!$A$1:$F$128,2,FALSE)</f>
        <v>#N/A</v>
      </c>
      <c r="K897" s="16" t="e">
        <f>+VLOOKUP($I897,Responsable!$A$1:$F$128,3,FALSE)</f>
        <v>#N/A</v>
      </c>
      <c r="L897" s="16" t="e">
        <f>+VLOOKUP($I897,Responsable!$A$1:$F$128,4,FALSE)</f>
        <v>#N/A</v>
      </c>
      <c r="M897" s="111"/>
    </row>
    <row r="898" spans="10:13" ht="15" x14ac:dyDescent="0.25">
      <c r="J898" s="16" t="e">
        <f>+VLOOKUP($I898,Responsable!$A$1:$F$128,2,FALSE)</f>
        <v>#N/A</v>
      </c>
      <c r="K898" s="16" t="e">
        <f>+VLOOKUP($I898,Responsable!$A$1:$F$128,3,FALSE)</f>
        <v>#N/A</v>
      </c>
      <c r="L898" s="16" t="e">
        <f>+VLOOKUP($I898,Responsable!$A$1:$F$128,4,FALSE)</f>
        <v>#N/A</v>
      </c>
      <c r="M898" s="111"/>
    </row>
    <row r="899" spans="10:13" ht="15" x14ac:dyDescent="0.25">
      <c r="J899" s="16" t="e">
        <f>+VLOOKUP($I899,Responsable!$A$1:$F$128,2,FALSE)</f>
        <v>#N/A</v>
      </c>
      <c r="K899" s="16" t="e">
        <f>+VLOOKUP($I899,Responsable!$A$1:$F$128,3,FALSE)</f>
        <v>#N/A</v>
      </c>
      <c r="L899" s="16" t="e">
        <f>+VLOOKUP($I899,Responsable!$A$1:$F$128,4,FALSE)</f>
        <v>#N/A</v>
      </c>
      <c r="M899" s="111"/>
    </row>
    <row r="900" spans="10:13" ht="15" x14ac:dyDescent="0.25">
      <c r="J900" s="16" t="e">
        <f>+VLOOKUP($I900,Responsable!$A$1:$F$128,2,FALSE)</f>
        <v>#N/A</v>
      </c>
      <c r="K900" s="16" t="e">
        <f>+VLOOKUP($I900,Responsable!$A$1:$F$128,3,FALSE)</f>
        <v>#N/A</v>
      </c>
      <c r="L900" s="16" t="e">
        <f>+VLOOKUP($I900,Responsable!$A$1:$F$128,4,FALSE)</f>
        <v>#N/A</v>
      </c>
      <c r="M900" s="111"/>
    </row>
    <row r="901" spans="10:13" ht="15" x14ac:dyDescent="0.25">
      <c r="J901" s="16" t="e">
        <f>+VLOOKUP($I901,Responsable!$A$1:$F$128,2,FALSE)</f>
        <v>#N/A</v>
      </c>
      <c r="K901" s="16" t="e">
        <f>+VLOOKUP($I901,Responsable!$A$1:$F$128,3,FALSE)</f>
        <v>#N/A</v>
      </c>
      <c r="L901" s="16" t="e">
        <f>+VLOOKUP($I901,Responsable!$A$1:$F$128,4,FALSE)</f>
        <v>#N/A</v>
      </c>
      <c r="M901" s="111"/>
    </row>
    <row r="902" spans="10:13" ht="15" x14ac:dyDescent="0.25">
      <c r="J902" s="16" t="e">
        <f>+VLOOKUP($I902,Responsable!$A$1:$F$128,2,FALSE)</f>
        <v>#N/A</v>
      </c>
      <c r="K902" s="16" t="e">
        <f>+VLOOKUP($I902,Responsable!$A$1:$F$128,3,FALSE)</f>
        <v>#N/A</v>
      </c>
      <c r="L902" s="16" t="e">
        <f>+VLOOKUP($I902,Responsable!$A$1:$F$128,4,FALSE)</f>
        <v>#N/A</v>
      </c>
      <c r="M902" s="111"/>
    </row>
    <row r="903" spans="10:13" ht="15" x14ac:dyDescent="0.25">
      <c r="J903" s="16" t="e">
        <f>+VLOOKUP($I903,Responsable!$A$1:$F$128,2,FALSE)</f>
        <v>#N/A</v>
      </c>
      <c r="K903" s="16" t="e">
        <f>+VLOOKUP($I903,Responsable!$A$1:$F$128,3,FALSE)</f>
        <v>#N/A</v>
      </c>
      <c r="L903" s="16" t="e">
        <f>+VLOOKUP($I903,Responsable!$A$1:$F$128,4,FALSE)</f>
        <v>#N/A</v>
      </c>
      <c r="M903" s="111"/>
    </row>
    <row r="904" spans="10:13" ht="15" x14ac:dyDescent="0.25">
      <c r="J904" s="16" t="e">
        <f>+VLOOKUP($I904,Responsable!$A$1:$F$128,2,FALSE)</f>
        <v>#N/A</v>
      </c>
      <c r="K904" s="16" t="e">
        <f>+VLOOKUP($I904,Responsable!$A$1:$F$128,3,FALSE)</f>
        <v>#N/A</v>
      </c>
      <c r="L904" s="16" t="e">
        <f>+VLOOKUP($I904,Responsable!$A$1:$F$128,4,FALSE)</f>
        <v>#N/A</v>
      </c>
      <c r="M904" s="111"/>
    </row>
    <row r="905" spans="10:13" ht="15" x14ac:dyDescent="0.25">
      <c r="J905" s="16" t="e">
        <f>+VLOOKUP($I905,Responsable!$A$1:$F$128,2,FALSE)</f>
        <v>#N/A</v>
      </c>
      <c r="K905" s="16" t="e">
        <f>+VLOOKUP($I905,Responsable!$A$1:$F$128,3,FALSE)</f>
        <v>#N/A</v>
      </c>
      <c r="L905" s="16" t="e">
        <f>+VLOOKUP($I905,Responsable!$A$1:$F$128,4,FALSE)</f>
        <v>#N/A</v>
      </c>
      <c r="M905" s="111"/>
    </row>
    <row r="906" spans="10:13" ht="15" x14ac:dyDescent="0.25">
      <c r="J906" s="16" t="e">
        <f>+VLOOKUP($I906,Responsable!$A$1:$F$128,2,FALSE)</f>
        <v>#N/A</v>
      </c>
      <c r="K906" s="16" t="e">
        <f>+VLOOKUP($I906,Responsable!$A$1:$F$128,3,FALSE)</f>
        <v>#N/A</v>
      </c>
      <c r="L906" s="16" t="e">
        <f>+VLOOKUP($I906,Responsable!$A$1:$F$128,4,FALSE)</f>
        <v>#N/A</v>
      </c>
      <c r="M906" s="111"/>
    </row>
    <row r="907" spans="10:13" ht="15" x14ac:dyDescent="0.25">
      <c r="J907" s="16" t="e">
        <f>+VLOOKUP($I907,Responsable!$A$1:$F$128,2,FALSE)</f>
        <v>#N/A</v>
      </c>
      <c r="K907" s="16" t="e">
        <f>+VLOOKUP($I907,Responsable!$A$1:$F$128,3,FALSE)</f>
        <v>#N/A</v>
      </c>
      <c r="L907" s="16" t="e">
        <f>+VLOOKUP($I907,Responsable!$A$1:$F$128,4,FALSE)</f>
        <v>#N/A</v>
      </c>
      <c r="M907" s="111"/>
    </row>
    <row r="908" spans="10:13" ht="15" x14ac:dyDescent="0.25">
      <c r="J908" s="16" t="e">
        <f>+VLOOKUP($I908,Responsable!$A$1:$F$128,2,FALSE)</f>
        <v>#N/A</v>
      </c>
      <c r="K908" s="16" t="e">
        <f>+VLOOKUP($I908,Responsable!$A$1:$F$128,3,FALSE)</f>
        <v>#N/A</v>
      </c>
      <c r="L908" s="16" t="e">
        <f>+VLOOKUP($I908,Responsable!$A$1:$F$128,4,FALSE)</f>
        <v>#N/A</v>
      </c>
      <c r="M908" s="111"/>
    </row>
    <row r="909" spans="10:13" ht="15" x14ac:dyDescent="0.25">
      <c r="J909" s="16" t="e">
        <f>+VLOOKUP($I909,Responsable!$A$1:$F$128,2,FALSE)</f>
        <v>#N/A</v>
      </c>
      <c r="K909" s="16" t="e">
        <f>+VLOOKUP($I909,Responsable!$A$1:$F$128,3,FALSE)</f>
        <v>#N/A</v>
      </c>
      <c r="L909" s="16" t="e">
        <f>+VLOOKUP($I909,Responsable!$A$1:$F$128,4,FALSE)</f>
        <v>#N/A</v>
      </c>
      <c r="M909" s="111"/>
    </row>
    <row r="910" spans="10:13" ht="15" x14ac:dyDescent="0.25">
      <c r="J910" s="16" t="e">
        <f>+VLOOKUP($I910,Responsable!$A$1:$F$128,2,FALSE)</f>
        <v>#N/A</v>
      </c>
      <c r="K910" s="16" t="e">
        <f>+VLOOKUP($I910,Responsable!$A$1:$F$128,3,FALSE)</f>
        <v>#N/A</v>
      </c>
      <c r="L910" s="16" t="e">
        <f>+VLOOKUP($I910,Responsable!$A$1:$F$128,4,FALSE)</f>
        <v>#N/A</v>
      </c>
      <c r="M910" s="111"/>
    </row>
    <row r="911" spans="10:13" ht="15" x14ac:dyDescent="0.25">
      <c r="J911" s="16" t="e">
        <f>+VLOOKUP($I911,Responsable!$A$1:$F$128,2,FALSE)</f>
        <v>#N/A</v>
      </c>
      <c r="K911" s="16" t="e">
        <f>+VLOOKUP($I911,Responsable!$A$1:$F$128,3,FALSE)</f>
        <v>#N/A</v>
      </c>
      <c r="L911" s="16" t="e">
        <f>+VLOOKUP($I911,Responsable!$A$1:$F$128,4,FALSE)</f>
        <v>#N/A</v>
      </c>
      <c r="M911" s="111"/>
    </row>
    <row r="912" spans="10:13" ht="15" x14ac:dyDescent="0.25">
      <c r="J912" s="16" t="e">
        <f>+VLOOKUP($I912,Responsable!$A$1:$F$128,2,FALSE)</f>
        <v>#N/A</v>
      </c>
      <c r="K912" s="16" t="e">
        <f>+VLOOKUP($I912,Responsable!$A$1:$F$128,3,FALSE)</f>
        <v>#N/A</v>
      </c>
      <c r="L912" s="16" t="e">
        <f>+VLOOKUP($I912,Responsable!$A$1:$F$128,4,FALSE)</f>
        <v>#N/A</v>
      </c>
      <c r="M912" s="111"/>
    </row>
    <row r="913" spans="10:13" ht="15" x14ac:dyDescent="0.25">
      <c r="J913" s="16" t="e">
        <f>+VLOOKUP($I913,Responsable!$A$1:$F$128,2,FALSE)</f>
        <v>#N/A</v>
      </c>
      <c r="K913" s="16" t="e">
        <f>+VLOOKUP($I913,Responsable!$A$1:$F$128,3,FALSE)</f>
        <v>#N/A</v>
      </c>
      <c r="L913" s="16" t="e">
        <f>+VLOOKUP($I913,Responsable!$A$1:$F$128,4,FALSE)</f>
        <v>#N/A</v>
      </c>
      <c r="M913" s="111"/>
    </row>
    <row r="914" spans="10:13" ht="15" x14ac:dyDescent="0.25">
      <c r="J914" s="16" t="e">
        <f>+VLOOKUP($I914,Responsable!$A$1:$F$128,2,FALSE)</f>
        <v>#N/A</v>
      </c>
      <c r="K914" s="16" t="e">
        <f>+VLOOKUP($I914,Responsable!$A$1:$F$128,3,FALSE)</f>
        <v>#N/A</v>
      </c>
      <c r="L914" s="16" t="e">
        <f>+VLOOKUP($I914,Responsable!$A$1:$F$128,4,FALSE)</f>
        <v>#N/A</v>
      </c>
      <c r="M914" s="111"/>
    </row>
    <row r="915" spans="10:13" ht="15" x14ac:dyDescent="0.25">
      <c r="J915" s="16" t="e">
        <f>+VLOOKUP($I915,Responsable!$A$1:$F$128,2,FALSE)</f>
        <v>#N/A</v>
      </c>
      <c r="K915" s="16" t="e">
        <f>+VLOOKUP($I915,Responsable!$A$1:$F$128,3,FALSE)</f>
        <v>#N/A</v>
      </c>
      <c r="L915" s="16" t="e">
        <f>+VLOOKUP($I915,Responsable!$A$1:$F$128,4,FALSE)</f>
        <v>#N/A</v>
      </c>
      <c r="M915" s="111"/>
    </row>
    <row r="916" spans="10:13" ht="15" x14ac:dyDescent="0.25">
      <c r="J916" s="16" t="e">
        <f>+VLOOKUP($I916,Responsable!$A$1:$F$128,2,FALSE)</f>
        <v>#N/A</v>
      </c>
      <c r="K916" s="16" t="e">
        <f>+VLOOKUP($I916,Responsable!$A$1:$F$128,3,FALSE)</f>
        <v>#N/A</v>
      </c>
      <c r="L916" s="16" t="e">
        <f>+VLOOKUP($I916,Responsable!$A$1:$F$128,4,FALSE)</f>
        <v>#N/A</v>
      </c>
      <c r="M916" s="111"/>
    </row>
    <row r="917" spans="10:13" ht="15" x14ac:dyDescent="0.25">
      <c r="J917" s="16" t="e">
        <f>+VLOOKUP($I917,Responsable!$A$1:$F$128,2,FALSE)</f>
        <v>#N/A</v>
      </c>
      <c r="K917" s="16" t="e">
        <f>+VLOOKUP($I917,Responsable!$A$1:$F$128,3,FALSE)</f>
        <v>#N/A</v>
      </c>
      <c r="L917" s="16" t="e">
        <f>+VLOOKUP($I917,Responsable!$A$1:$F$128,4,FALSE)</f>
        <v>#N/A</v>
      </c>
      <c r="M917" s="111"/>
    </row>
    <row r="918" spans="10:13" ht="15" x14ac:dyDescent="0.25">
      <c r="J918" s="16" t="e">
        <f>+VLOOKUP($I918,Responsable!$A$1:$F$128,2,FALSE)</f>
        <v>#N/A</v>
      </c>
      <c r="K918" s="16" t="e">
        <f>+VLOOKUP($I918,Responsable!$A$1:$F$128,3,FALSE)</f>
        <v>#N/A</v>
      </c>
      <c r="L918" s="16" t="e">
        <f>+VLOOKUP($I918,Responsable!$A$1:$F$128,4,FALSE)</f>
        <v>#N/A</v>
      </c>
      <c r="M918" s="111"/>
    </row>
    <row r="919" spans="10:13" ht="15" x14ac:dyDescent="0.25">
      <c r="J919" s="16" t="e">
        <f>+VLOOKUP($I919,Responsable!$A$1:$F$128,2,FALSE)</f>
        <v>#N/A</v>
      </c>
      <c r="K919" s="16" t="e">
        <f>+VLOOKUP($I919,Responsable!$A$1:$F$128,3,FALSE)</f>
        <v>#N/A</v>
      </c>
      <c r="L919" s="16" t="e">
        <f>+VLOOKUP($I919,Responsable!$A$1:$F$128,4,FALSE)</f>
        <v>#N/A</v>
      </c>
      <c r="M919" s="111"/>
    </row>
    <row r="920" spans="10:13" ht="15" x14ac:dyDescent="0.25">
      <c r="J920" s="16" t="e">
        <f>+VLOOKUP($I920,Responsable!$A$1:$F$128,2,FALSE)</f>
        <v>#N/A</v>
      </c>
      <c r="K920" s="16" t="e">
        <f>+VLOOKUP($I920,Responsable!$A$1:$F$128,3,FALSE)</f>
        <v>#N/A</v>
      </c>
      <c r="L920" s="16" t="e">
        <f>+VLOOKUP($I920,Responsable!$A$1:$F$128,4,FALSE)</f>
        <v>#N/A</v>
      </c>
      <c r="M920" s="111"/>
    </row>
    <row r="921" spans="10:13" ht="15" x14ac:dyDescent="0.25">
      <c r="J921" s="16" t="e">
        <f>+VLOOKUP($I921,Responsable!$A$1:$F$128,2,FALSE)</f>
        <v>#N/A</v>
      </c>
      <c r="K921" s="16" t="e">
        <f>+VLOOKUP($I921,Responsable!$A$1:$F$128,3,FALSE)</f>
        <v>#N/A</v>
      </c>
      <c r="L921" s="16" t="e">
        <f>+VLOOKUP($I921,Responsable!$A$1:$F$128,4,FALSE)</f>
        <v>#N/A</v>
      </c>
      <c r="M921" s="111"/>
    </row>
    <row r="922" spans="10:13" ht="15" x14ac:dyDescent="0.25">
      <c r="J922" s="16" t="e">
        <f>+VLOOKUP($I922,Responsable!$A$1:$F$128,2,FALSE)</f>
        <v>#N/A</v>
      </c>
      <c r="K922" s="16" t="e">
        <f>+VLOOKUP($I922,Responsable!$A$1:$F$128,3,FALSE)</f>
        <v>#N/A</v>
      </c>
      <c r="L922" s="16" t="e">
        <f>+VLOOKUP($I922,Responsable!$A$1:$F$128,4,FALSE)</f>
        <v>#N/A</v>
      </c>
      <c r="M922" s="111"/>
    </row>
    <row r="923" spans="10:13" ht="15" x14ac:dyDescent="0.25">
      <c r="J923" s="16" t="e">
        <f>+VLOOKUP($I923,Responsable!$A$1:$F$128,2,FALSE)</f>
        <v>#N/A</v>
      </c>
      <c r="K923" s="16" t="e">
        <f>+VLOOKUP($I923,Responsable!$A$1:$F$128,3,FALSE)</f>
        <v>#N/A</v>
      </c>
      <c r="L923" s="16" t="e">
        <f>+VLOOKUP($I923,Responsable!$A$1:$F$128,4,FALSE)</f>
        <v>#N/A</v>
      </c>
      <c r="M923" s="111"/>
    </row>
    <row r="924" spans="10:13" ht="15" x14ac:dyDescent="0.25">
      <c r="J924" s="16" t="e">
        <f>+VLOOKUP($I924,Responsable!$A$1:$F$128,2,FALSE)</f>
        <v>#N/A</v>
      </c>
      <c r="K924" s="16" t="e">
        <f>+VLOOKUP($I924,Responsable!$A$1:$F$128,3,FALSE)</f>
        <v>#N/A</v>
      </c>
      <c r="L924" s="16" t="e">
        <f>+VLOOKUP($I924,Responsable!$A$1:$F$128,4,FALSE)</f>
        <v>#N/A</v>
      </c>
      <c r="M924" s="111"/>
    </row>
    <row r="925" spans="10:13" ht="15" x14ac:dyDescent="0.25">
      <c r="J925" s="16" t="e">
        <f>+VLOOKUP($I925,Responsable!$A$1:$F$128,2,FALSE)</f>
        <v>#N/A</v>
      </c>
      <c r="K925" s="16" t="e">
        <f>+VLOOKUP($I925,Responsable!$A$1:$F$128,3,FALSE)</f>
        <v>#N/A</v>
      </c>
      <c r="L925" s="16" t="e">
        <f>+VLOOKUP($I925,Responsable!$A$1:$F$128,4,FALSE)</f>
        <v>#N/A</v>
      </c>
      <c r="M925" s="111"/>
    </row>
    <row r="926" spans="10:13" ht="15" x14ac:dyDescent="0.25">
      <c r="J926" s="16" t="e">
        <f>+VLOOKUP($I926,Responsable!$A$1:$F$128,2,FALSE)</f>
        <v>#N/A</v>
      </c>
      <c r="K926" s="16" t="e">
        <f>+VLOOKUP($I926,Responsable!$A$1:$F$128,3,FALSE)</f>
        <v>#N/A</v>
      </c>
      <c r="L926" s="16" t="e">
        <f>+VLOOKUP($I926,Responsable!$A$1:$F$128,4,FALSE)</f>
        <v>#N/A</v>
      </c>
      <c r="M926" s="111"/>
    </row>
    <row r="927" spans="10:13" ht="15" x14ac:dyDescent="0.25">
      <c r="J927" s="16" t="e">
        <f>+VLOOKUP($I927,Responsable!$A$1:$F$128,2,FALSE)</f>
        <v>#N/A</v>
      </c>
      <c r="K927" s="16" t="e">
        <f>+VLOOKUP($I927,Responsable!$A$1:$F$128,3,FALSE)</f>
        <v>#N/A</v>
      </c>
      <c r="L927" s="16" t="e">
        <f>+VLOOKUP($I927,Responsable!$A$1:$F$128,4,FALSE)</f>
        <v>#N/A</v>
      </c>
      <c r="M927" s="111"/>
    </row>
    <row r="928" spans="10:13" ht="15" x14ac:dyDescent="0.25">
      <c r="J928" s="16" t="e">
        <f>+VLOOKUP($I928,Responsable!$A$1:$F$128,2,FALSE)</f>
        <v>#N/A</v>
      </c>
      <c r="K928" s="16" t="e">
        <f>+VLOOKUP($I928,Responsable!$A$1:$F$128,3,FALSE)</f>
        <v>#N/A</v>
      </c>
      <c r="L928" s="16" t="e">
        <f>+VLOOKUP($I928,Responsable!$A$1:$F$128,4,FALSE)</f>
        <v>#N/A</v>
      </c>
      <c r="M928" s="111"/>
    </row>
    <row r="929" spans="10:13" ht="15" x14ac:dyDescent="0.25">
      <c r="J929" s="16" t="e">
        <f>+VLOOKUP($I929,Responsable!$A$1:$F$128,2,FALSE)</f>
        <v>#N/A</v>
      </c>
      <c r="K929" s="16" t="e">
        <f>+VLOOKUP($I929,Responsable!$A$1:$F$128,3,FALSE)</f>
        <v>#N/A</v>
      </c>
      <c r="L929" s="16" t="e">
        <f>+VLOOKUP($I929,Responsable!$A$1:$F$128,4,FALSE)</f>
        <v>#N/A</v>
      </c>
      <c r="M929" s="111"/>
    </row>
    <row r="930" spans="10:13" ht="15" x14ac:dyDescent="0.25">
      <c r="J930" s="16" t="e">
        <f>+VLOOKUP($I930,Responsable!$A$1:$F$128,2,FALSE)</f>
        <v>#N/A</v>
      </c>
      <c r="K930" s="16" t="e">
        <f>+VLOOKUP($I930,Responsable!$A$1:$F$128,3,FALSE)</f>
        <v>#N/A</v>
      </c>
      <c r="L930" s="16" t="e">
        <f>+VLOOKUP($I930,Responsable!$A$1:$F$128,4,FALSE)</f>
        <v>#N/A</v>
      </c>
      <c r="M930" s="111"/>
    </row>
    <row r="931" spans="10:13" ht="15" x14ac:dyDescent="0.25">
      <c r="J931" s="16" t="e">
        <f>+VLOOKUP($I931,Responsable!$A$1:$F$128,2,FALSE)</f>
        <v>#N/A</v>
      </c>
      <c r="K931" s="16" t="e">
        <f>+VLOOKUP($I931,Responsable!$A$1:$F$128,3,FALSE)</f>
        <v>#N/A</v>
      </c>
      <c r="L931" s="16" t="e">
        <f>+VLOOKUP($I931,Responsable!$A$1:$F$128,4,FALSE)</f>
        <v>#N/A</v>
      </c>
      <c r="M931" s="111"/>
    </row>
    <row r="932" spans="10:13" ht="15" x14ac:dyDescent="0.25">
      <c r="J932" s="16" t="e">
        <f>+VLOOKUP($I932,Responsable!$A$1:$F$128,2,FALSE)</f>
        <v>#N/A</v>
      </c>
      <c r="K932" s="16" t="e">
        <f>+VLOOKUP($I932,Responsable!$A$1:$F$128,3,FALSE)</f>
        <v>#N/A</v>
      </c>
      <c r="L932" s="16" t="e">
        <f>+VLOOKUP($I932,Responsable!$A$1:$F$128,4,FALSE)</f>
        <v>#N/A</v>
      </c>
      <c r="M932" s="111"/>
    </row>
    <row r="933" spans="10:13" ht="15" x14ac:dyDescent="0.25">
      <c r="J933" s="16" t="e">
        <f>+VLOOKUP($I933,Responsable!$A$1:$F$128,2,FALSE)</f>
        <v>#N/A</v>
      </c>
      <c r="K933" s="16" t="e">
        <f>+VLOOKUP($I933,Responsable!$A$1:$F$128,3,FALSE)</f>
        <v>#N/A</v>
      </c>
      <c r="L933" s="16" t="e">
        <f>+VLOOKUP($I933,Responsable!$A$1:$F$128,4,FALSE)</f>
        <v>#N/A</v>
      </c>
      <c r="M933" s="111"/>
    </row>
    <row r="1046906" spans="2:22" x14ac:dyDescent="0.2">
      <c r="B1046906" s="16" t="str">
        <f>MID(D1046906,5,2)</f>
        <v/>
      </c>
      <c r="F1046906" s="16"/>
      <c r="G1046906" s="16"/>
      <c r="V1046906" s="16"/>
    </row>
  </sheetData>
  <autoFilter ref="A3:CS933"/>
  <mergeCells count="12">
    <mergeCell ref="AY1:CQ1"/>
    <mergeCell ref="BZ2:CP2"/>
    <mergeCell ref="J2:L2"/>
    <mergeCell ref="D1:V1"/>
    <mergeCell ref="N2:R2"/>
    <mergeCell ref="AB2:AU2"/>
    <mergeCell ref="Y1:AU1"/>
    <mergeCell ref="AV1:AX1"/>
    <mergeCell ref="AV2:AX2"/>
    <mergeCell ref="T2:U2"/>
    <mergeCell ref="V2:X2"/>
    <mergeCell ref="BB2:BY2"/>
  </mergeCells>
  <dataValidations count="7">
    <dataValidation type="list" allowBlank="1" showInputMessage="1" showErrorMessage="1" sqref="Z3 Y3:Y764">
      <formula1>Evento</formula1>
    </dataValidation>
    <dataValidation type="list" allowBlank="1" showInputMessage="1" showErrorMessage="1" sqref="AS4:AS495">
      <formula1>Afectaciones</formula1>
    </dataValidation>
    <dataValidation type="list" allowBlank="1" showInputMessage="1" showErrorMessage="1" sqref="M121 M496:M1048576 M4:M67">
      <formula1>Municipio</formula1>
    </dataValidation>
    <dataValidation type="list" allowBlank="1" showInputMessage="1" showErrorMessage="1" sqref="M68:M120 M122:M495">
      <formula1>$CK$3:$CK$239</formula1>
    </dataValidation>
    <dataValidation type="list" allowBlank="1" showInputMessage="1" showErrorMessage="1" sqref="S4:S495">
      <formula1>Vereda</formula1>
    </dataValidation>
    <dataValidation type="list" allowBlank="1" showInputMessage="1" showErrorMessage="1" sqref="I4:I495">
      <formula1>Responsable</formula1>
    </dataValidation>
    <dataValidation type="list" allowBlank="1" showInputMessage="1" showErrorMessage="1" sqref="H3:H495">
      <formula1>Unidad</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B14" sqref="B14"/>
    </sheetView>
  </sheetViews>
  <sheetFormatPr baseColWidth="10" defaultRowHeight="15" x14ac:dyDescent="0.25"/>
  <sheetData>
    <row r="1" spans="1:2" x14ac:dyDescent="0.25">
      <c r="A1" s="1" t="s">
        <v>4489</v>
      </c>
      <c r="B1" s="2" t="s">
        <v>4490</v>
      </c>
    </row>
    <row r="2" spans="1:2" x14ac:dyDescent="0.25">
      <c r="A2" s="84" t="s">
        <v>4491</v>
      </c>
      <c r="B2" s="4" t="s">
        <v>4503</v>
      </c>
    </row>
    <row r="3" spans="1:2" x14ac:dyDescent="0.25">
      <c r="A3" s="84" t="s">
        <v>4492</v>
      </c>
      <c r="B3" s="4" t="s">
        <v>4504</v>
      </c>
    </row>
    <row r="4" spans="1:2" x14ac:dyDescent="0.25">
      <c r="A4" s="84" t="s">
        <v>4493</v>
      </c>
      <c r="B4" s="4" t="s">
        <v>4505</v>
      </c>
    </row>
    <row r="5" spans="1:2" x14ac:dyDescent="0.25">
      <c r="A5" s="84" t="s">
        <v>4494</v>
      </c>
      <c r="B5" s="4" t="s">
        <v>4506</v>
      </c>
    </row>
    <row r="6" spans="1:2" x14ac:dyDescent="0.25">
      <c r="A6" s="84" t="s">
        <v>4495</v>
      </c>
      <c r="B6" s="4" t="s">
        <v>4507</v>
      </c>
    </row>
    <row r="7" spans="1:2" x14ac:dyDescent="0.25">
      <c r="A7" s="84" t="s">
        <v>4496</v>
      </c>
      <c r="B7" s="4" t="s">
        <v>4508</v>
      </c>
    </row>
    <row r="8" spans="1:2" x14ac:dyDescent="0.25">
      <c r="A8" s="84" t="s">
        <v>4497</v>
      </c>
      <c r="B8" s="4" t="s">
        <v>4509</v>
      </c>
    </row>
    <row r="9" spans="1:2" x14ac:dyDescent="0.25">
      <c r="A9" s="84" t="s">
        <v>4498</v>
      </c>
      <c r="B9" s="4" t="s">
        <v>4510</v>
      </c>
    </row>
    <row r="10" spans="1:2" x14ac:dyDescent="0.25">
      <c r="A10" s="84" t="s">
        <v>4499</v>
      </c>
      <c r="B10" s="4" t="s">
        <v>4511</v>
      </c>
    </row>
    <row r="11" spans="1:2" x14ac:dyDescent="0.25">
      <c r="A11" s="84" t="s">
        <v>4500</v>
      </c>
      <c r="B11" s="4" t="s">
        <v>4512</v>
      </c>
    </row>
    <row r="12" spans="1:2" x14ac:dyDescent="0.25">
      <c r="A12" s="84" t="s">
        <v>4501</v>
      </c>
      <c r="B12" s="4" t="s">
        <v>4513</v>
      </c>
    </row>
    <row r="13" spans="1:2" x14ac:dyDescent="0.25">
      <c r="A13" s="84" t="s">
        <v>4502</v>
      </c>
      <c r="B13" s="4" t="s">
        <v>4514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zoomScale="80" zoomScaleNormal="80" workbookViewId="0">
      <selection activeCell="B13" sqref="B13"/>
    </sheetView>
  </sheetViews>
  <sheetFormatPr baseColWidth="10" defaultRowHeight="15" x14ac:dyDescent="0.25"/>
  <cols>
    <col min="1" max="1" width="13" bestFit="1" customWidth="1"/>
    <col min="2" max="2" width="13.85546875" style="99" bestFit="1" customWidth="1"/>
  </cols>
  <sheetData>
    <row r="1" spans="1:2" x14ac:dyDescent="0.25">
      <c r="A1" s="96" t="s">
        <v>4520</v>
      </c>
      <c r="B1" s="97" t="s">
        <v>4529</v>
      </c>
    </row>
    <row r="2" spans="1:2" x14ac:dyDescent="0.25">
      <c r="A2" s="94" t="s">
        <v>4521</v>
      </c>
      <c r="B2" s="98">
        <v>43103</v>
      </c>
    </row>
    <row r="3" spans="1:2" x14ac:dyDescent="0.25">
      <c r="A3" s="94" t="s">
        <v>4465</v>
      </c>
      <c r="B3" s="98">
        <v>46617</v>
      </c>
    </row>
    <row r="4" spans="1:2" x14ac:dyDescent="0.25">
      <c r="A4" s="94" t="s">
        <v>4522</v>
      </c>
      <c r="B4" s="98">
        <v>85000</v>
      </c>
    </row>
    <row r="5" spans="1:2" x14ac:dyDescent="0.25">
      <c r="A5" s="94" t="s">
        <v>4466</v>
      </c>
      <c r="B5" s="98">
        <v>76459</v>
      </c>
    </row>
    <row r="6" spans="1:2" x14ac:dyDescent="0.25">
      <c r="A6" s="94" t="s">
        <v>4052</v>
      </c>
      <c r="B6" s="98">
        <v>19956</v>
      </c>
    </row>
    <row r="7" spans="1:2" x14ac:dyDescent="0.25">
      <c r="A7" s="94" t="s">
        <v>4523</v>
      </c>
      <c r="B7" s="98">
        <v>33741</v>
      </c>
    </row>
    <row r="8" spans="1:2" x14ac:dyDescent="0.25">
      <c r="A8" s="94" t="s">
        <v>4524</v>
      </c>
      <c r="B8" s="98">
        <v>13600</v>
      </c>
    </row>
    <row r="9" spans="1:2" x14ac:dyDescent="0.25">
      <c r="A9" s="94" t="s">
        <v>4525</v>
      </c>
      <c r="B9" s="98">
        <v>18736</v>
      </c>
    </row>
    <row r="10" spans="1:2" x14ac:dyDescent="0.25">
      <c r="A10" s="94" t="s">
        <v>4526</v>
      </c>
      <c r="B10" s="98">
        <v>400</v>
      </c>
    </row>
    <row r="11" spans="1:2" x14ac:dyDescent="0.25">
      <c r="A11" s="94" t="s">
        <v>4485</v>
      </c>
      <c r="B11" s="98">
        <v>300</v>
      </c>
    </row>
    <row r="12" spans="1:2" x14ac:dyDescent="0.25">
      <c r="A12" s="94" t="s">
        <v>4527</v>
      </c>
      <c r="B12" s="98">
        <v>17703</v>
      </c>
    </row>
    <row r="13" spans="1:2" x14ac:dyDescent="0.25">
      <c r="A13" s="94" t="s">
        <v>4528</v>
      </c>
      <c r="B13" s="98">
        <v>203000</v>
      </c>
    </row>
    <row r="14" spans="1:2" x14ac:dyDescent="0.25">
      <c r="A14" s="94" t="s">
        <v>4054</v>
      </c>
      <c r="B14" s="98">
        <v>13526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3"/>
  <sheetViews>
    <sheetView workbookViewId="0">
      <selection activeCell="E7" sqref="E7"/>
    </sheetView>
  </sheetViews>
  <sheetFormatPr baseColWidth="10" defaultRowHeight="15" x14ac:dyDescent="0.25"/>
  <cols>
    <col min="3" max="3" width="12" bestFit="1" customWidth="1"/>
  </cols>
  <sheetData>
    <row r="1" spans="1:35" x14ac:dyDescent="0.25">
      <c r="A1" t="s">
        <v>4517</v>
      </c>
      <c r="B1" t="s">
        <v>4519</v>
      </c>
      <c r="C1" t="s">
        <v>4477</v>
      </c>
      <c r="E1" t="s">
        <v>4465</v>
      </c>
      <c r="G1" t="s">
        <v>4466</v>
      </c>
      <c r="I1" t="s">
        <v>4478</v>
      </c>
      <c r="K1" t="s">
        <v>4479</v>
      </c>
      <c r="M1" t="s">
        <v>4052</v>
      </c>
      <c r="O1" t="s">
        <v>4480</v>
      </c>
      <c r="Q1" t="s">
        <v>4470</v>
      </c>
      <c r="S1" t="s">
        <v>4471</v>
      </c>
      <c r="U1" t="s">
        <v>4481</v>
      </c>
      <c r="W1" t="s">
        <v>4482</v>
      </c>
      <c r="Y1" t="s">
        <v>4483</v>
      </c>
      <c r="AA1" t="s">
        <v>4484</v>
      </c>
      <c r="AC1" t="s">
        <v>4473</v>
      </c>
      <c r="AE1" t="s">
        <v>4485</v>
      </c>
      <c r="AG1" t="s">
        <v>4486</v>
      </c>
      <c r="AI1" t="s">
        <v>4519</v>
      </c>
    </row>
    <row r="2" spans="1:35" x14ac:dyDescent="0.25">
      <c r="C2" s="95">
        <v>85000</v>
      </c>
      <c r="E2" s="98">
        <v>46617</v>
      </c>
      <c r="G2" s="98">
        <v>76459</v>
      </c>
      <c r="I2" s="98">
        <v>43103</v>
      </c>
      <c r="M2" s="98">
        <v>19956</v>
      </c>
      <c r="S2" s="98">
        <v>18736</v>
      </c>
      <c r="U2" s="98">
        <v>18736</v>
      </c>
      <c r="W2" s="98">
        <v>13600</v>
      </c>
      <c r="Y2" s="98">
        <v>13600</v>
      </c>
      <c r="AA2" s="98">
        <v>13526</v>
      </c>
      <c r="AC2" s="98">
        <v>400</v>
      </c>
      <c r="AE2" s="98">
        <v>300</v>
      </c>
      <c r="AG2" s="98">
        <v>203000</v>
      </c>
    </row>
    <row r="3" spans="1:35" x14ac:dyDescent="0.25">
      <c r="A3" t="s">
        <v>18</v>
      </c>
      <c r="B3">
        <v>16897498</v>
      </c>
      <c r="C3">
        <v>30</v>
      </c>
      <c r="D3">
        <f>$C$2*C3</f>
        <v>2550000</v>
      </c>
      <c r="E3">
        <v>12</v>
      </c>
      <c r="F3">
        <f>$E$2*E3</f>
        <v>559404</v>
      </c>
      <c r="G3">
        <v>6</v>
      </c>
      <c r="H3">
        <f>$G$2*G3</f>
        <v>458754</v>
      </c>
      <c r="I3">
        <v>0</v>
      </c>
      <c r="J3">
        <f>$I$2*I3</f>
        <v>0</v>
      </c>
      <c r="K3">
        <v>0</v>
      </c>
      <c r="L3">
        <f>$K$2*K3</f>
        <v>0</v>
      </c>
      <c r="M3">
        <v>0</v>
      </c>
      <c r="N3">
        <f>$M$2*M3</f>
        <v>0</v>
      </c>
      <c r="O3">
        <v>0</v>
      </c>
      <c r="P3">
        <f>$O$2*O3</f>
        <v>0</v>
      </c>
      <c r="Q3">
        <v>0</v>
      </c>
      <c r="R3">
        <f t="shared" ref="R3:R34" si="0">$Q$2*Q3</f>
        <v>0</v>
      </c>
      <c r="S3">
        <v>555</v>
      </c>
      <c r="T3">
        <f t="shared" ref="T3:T34" si="1">$S$2*S3</f>
        <v>10398480</v>
      </c>
      <c r="U3">
        <v>0</v>
      </c>
      <c r="V3">
        <f t="shared" ref="V3:V34" si="2">$U$2*U3</f>
        <v>0</v>
      </c>
      <c r="W3">
        <v>90</v>
      </c>
      <c r="X3">
        <f t="shared" ref="X3:X34" si="3">$W$2*W3</f>
        <v>1224000</v>
      </c>
      <c r="Y3">
        <v>0</v>
      </c>
      <c r="Z3">
        <f t="shared" ref="Z3:Z34" si="4">$Y$2*Y3</f>
        <v>0</v>
      </c>
      <c r="AA3">
        <v>110</v>
      </c>
      <c r="AB3">
        <f t="shared" ref="AB3:AB34" si="5">$AA$2*AA3</f>
        <v>1487860</v>
      </c>
      <c r="AC3">
        <v>0</v>
      </c>
      <c r="AD3">
        <f t="shared" ref="AD3:AD34" si="6">$AC$2*AC3</f>
        <v>0</v>
      </c>
      <c r="AE3">
        <v>730</v>
      </c>
      <c r="AF3">
        <f t="shared" ref="AF3:AF34" si="7">$AE$2*AE3</f>
        <v>219000</v>
      </c>
      <c r="AH3">
        <f>$AG$2*AG3</f>
        <v>0</v>
      </c>
      <c r="AI3">
        <f>D3+F3+H3+J3+L3+N3+P3+R3+T3+V3+X3+Z3+AB3+AD3+AF3+AH3</f>
        <v>16897498</v>
      </c>
    </row>
    <row r="4" spans="1:35" x14ac:dyDescent="0.25">
      <c r="A4" t="s">
        <v>38</v>
      </c>
      <c r="B4">
        <v>1447787</v>
      </c>
      <c r="C4">
        <v>11</v>
      </c>
      <c r="D4">
        <f t="shared" ref="D4:D67" si="8">$C$2*C4</f>
        <v>935000</v>
      </c>
      <c r="E4">
        <v>11</v>
      </c>
      <c r="F4">
        <f t="shared" ref="F4:F67" si="9">$E$2*E4</f>
        <v>512787</v>
      </c>
      <c r="H4">
        <f t="shared" ref="H4:H67" si="10">$G$2*G4</f>
        <v>0</v>
      </c>
      <c r="J4">
        <f t="shared" ref="J4:J67" si="11">$I$2*I4</f>
        <v>0</v>
      </c>
      <c r="L4">
        <f t="shared" ref="L4:L67" si="12">$K$2*K4</f>
        <v>0</v>
      </c>
      <c r="N4">
        <f t="shared" ref="N4:N67" si="13">$M$2*M4</f>
        <v>0</v>
      </c>
      <c r="P4">
        <f t="shared" ref="P4:P67" si="14">$O$2*O4</f>
        <v>0</v>
      </c>
      <c r="R4">
        <f t="shared" si="0"/>
        <v>0</v>
      </c>
      <c r="T4">
        <f t="shared" si="1"/>
        <v>0</v>
      </c>
      <c r="V4">
        <f t="shared" si="2"/>
        <v>0</v>
      </c>
      <c r="X4">
        <f t="shared" si="3"/>
        <v>0</v>
      </c>
      <c r="Z4">
        <f t="shared" si="4"/>
        <v>0</v>
      </c>
      <c r="AB4">
        <f t="shared" si="5"/>
        <v>0</v>
      </c>
      <c r="AD4">
        <f t="shared" si="6"/>
        <v>0</v>
      </c>
      <c r="AF4">
        <f t="shared" si="7"/>
        <v>0</v>
      </c>
      <c r="AH4">
        <f t="shared" ref="AH4:AH67" si="15">$AG$2*AG4</f>
        <v>0</v>
      </c>
      <c r="AI4">
        <f t="shared" ref="AI4:AI67" si="16">D4+F4+H4+J4+L4+N4+P4+R4+T4+V4+X4+Z4+AB4+AD4+AF4+AH4</f>
        <v>1447787</v>
      </c>
    </row>
    <row r="5" spans="1:35" x14ac:dyDescent="0.25">
      <c r="A5" t="s">
        <v>40</v>
      </c>
      <c r="B5">
        <v>2760044</v>
      </c>
      <c r="C5">
        <v>0</v>
      </c>
      <c r="D5">
        <f t="shared" si="8"/>
        <v>0</v>
      </c>
      <c r="E5">
        <v>0</v>
      </c>
      <c r="F5">
        <f t="shared" si="9"/>
        <v>0</v>
      </c>
      <c r="G5">
        <v>0</v>
      </c>
      <c r="H5">
        <f t="shared" si="10"/>
        <v>0</v>
      </c>
      <c r="I5">
        <v>0</v>
      </c>
      <c r="J5">
        <f t="shared" si="11"/>
        <v>0</v>
      </c>
      <c r="K5">
        <v>0</v>
      </c>
      <c r="L5">
        <f t="shared" si="12"/>
        <v>0</v>
      </c>
      <c r="M5">
        <v>0</v>
      </c>
      <c r="N5">
        <f t="shared" si="13"/>
        <v>0</v>
      </c>
      <c r="O5">
        <v>0</v>
      </c>
      <c r="P5">
        <f t="shared" si="14"/>
        <v>0</v>
      </c>
      <c r="Q5">
        <v>0</v>
      </c>
      <c r="R5">
        <f t="shared" si="0"/>
        <v>0</v>
      </c>
      <c r="S5">
        <v>130</v>
      </c>
      <c r="T5">
        <f t="shared" si="1"/>
        <v>2435680</v>
      </c>
      <c r="U5">
        <v>0</v>
      </c>
      <c r="V5">
        <f t="shared" si="2"/>
        <v>0</v>
      </c>
      <c r="W5">
        <v>0</v>
      </c>
      <c r="X5">
        <f t="shared" si="3"/>
        <v>0</v>
      </c>
      <c r="Y5">
        <v>0</v>
      </c>
      <c r="Z5">
        <f t="shared" si="4"/>
        <v>0</v>
      </c>
      <c r="AA5">
        <v>14</v>
      </c>
      <c r="AB5">
        <f t="shared" si="5"/>
        <v>189364</v>
      </c>
      <c r="AC5">
        <v>0</v>
      </c>
      <c r="AD5">
        <f t="shared" si="6"/>
        <v>0</v>
      </c>
      <c r="AE5">
        <v>450</v>
      </c>
      <c r="AF5">
        <f t="shared" si="7"/>
        <v>135000</v>
      </c>
      <c r="AH5">
        <f t="shared" si="15"/>
        <v>0</v>
      </c>
      <c r="AI5">
        <f t="shared" si="16"/>
        <v>2760044</v>
      </c>
    </row>
    <row r="6" spans="1:35" x14ac:dyDescent="0.25">
      <c r="A6" t="s">
        <v>46</v>
      </c>
      <c r="B6">
        <v>2684936</v>
      </c>
      <c r="C6">
        <v>0</v>
      </c>
      <c r="D6">
        <f t="shared" si="8"/>
        <v>0</v>
      </c>
      <c r="E6">
        <v>8</v>
      </c>
      <c r="F6">
        <f t="shared" si="9"/>
        <v>372936</v>
      </c>
      <c r="G6">
        <v>0</v>
      </c>
      <c r="H6">
        <f t="shared" si="10"/>
        <v>0</v>
      </c>
      <c r="I6">
        <v>0</v>
      </c>
      <c r="J6">
        <f t="shared" si="11"/>
        <v>0</v>
      </c>
      <c r="K6">
        <v>0</v>
      </c>
      <c r="L6">
        <f t="shared" si="12"/>
        <v>0</v>
      </c>
      <c r="M6">
        <v>0</v>
      </c>
      <c r="N6">
        <f t="shared" si="13"/>
        <v>0</v>
      </c>
      <c r="O6">
        <v>0</v>
      </c>
      <c r="P6">
        <f t="shared" si="14"/>
        <v>0</v>
      </c>
      <c r="Q6">
        <v>0</v>
      </c>
      <c r="R6">
        <f t="shared" si="0"/>
        <v>0</v>
      </c>
      <c r="S6">
        <v>0</v>
      </c>
      <c r="T6">
        <f t="shared" si="1"/>
        <v>0</v>
      </c>
      <c r="U6">
        <v>0</v>
      </c>
      <c r="V6">
        <f t="shared" si="2"/>
        <v>0</v>
      </c>
      <c r="W6">
        <v>170</v>
      </c>
      <c r="X6">
        <f t="shared" si="3"/>
        <v>2312000</v>
      </c>
      <c r="Y6">
        <v>0</v>
      </c>
      <c r="Z6">
        <f t="shared" si="4"/>
        <v>0</v>
      </c>
      <c r="AA6">
        <v>0</v>
      </c>
      <c r="AB6">
        <f t="shared" si="5"/>
        <v>0</v>
      </c>
      <c r="AC6">
        <v>0</v>
      </c>
      <c r="AD6">
        <f t="shared" si="6"/>
        <v>0</v>
      </c>
      <c r="AE6">
        <v>0</v>
      </c>
      <c r="AF6">
        <f t="shared" si="7"/>
        <v>0</v>
      </c>
      <c r="AH6">
        <f t="shared" si="15"/>
        <v>0</v>
      </c>
      <c r="AI6">
        <f t="shared" si="16"/>
        <v>2684936</v>
      </c>
    </row>
    <row r="7" spans="1:35" x14ac:dyDescent="0.25">
      <c r="A7" t="s">
        <v>60</v>
      </c>
      <c r="B7">
        <v>4351808</v>
      </c>
      <c r="C7">
        <v>0</v>
      </c>
      <c r="D7">
        <f t="shared" si="8"/>
        <v>0</v>
      </c>
      <c r="E7">
        <v>0</v>
      </c>
      <c r="F7">
        <f t="shared" si="9"/>
        <v>0</v>
      </c>
      <c r="G7">
        <v>0</v>
      </c>
      <c r="H7">
        <f t="shared" si="10"/>
        <v>0</v>
      </c>
      <c r="I7">
        <v>0</v>
      </c>
      <c r="J7">
        <f t="shared" si="11"/>
        <v>0</v>
      </c>
      <c r="K7">
        <v>0</v>
      </c>
      <c r="L7">
        <f t="shared" si="12"/>
        <v>0</v>
      </c>
      <c r="M7">
        <v>0</v>
      </c>
      <c r="N7">
        <f t="shared" si="13"/>
        <v>0</v>
      </c>
      <c r="O7">
        <v>0</v>
      </c>
      <c r="P7">
        <f t="shared" si="14"/>
        <v>0</v>
      </c>
      <c r="Q7">
        <v>0</v>
      </c>
      <c r="R7">
        <f t="shared" si="0"/>
        <v>0</v>
      </c>
      <c r="S7">
        <v>128</v>
      </c>
      <c r="T7">
        <f t="shared" si="1"/>
        <v>2398208</v>
      </c>
      <c r="U7">
        <v>0</v>
      </c>
      <c r="V7">
        <f t="shared" si="2"/>
        <v>0</v>
      </c>
      <c r="W7">
        <v>138</v>
      </c>
      <c r="X7">
        <f t="shared" si="3"/>
        <v>1876800</v>
      </c>
      <c r="Y7">
        <v>0</v>
      </c>
      <c r="Z7">
        <f t="shared" si="4"/>
        <v>0</v>
      </c>
      <c r="AA7">
        <v>0</v>
      </c>
      <c r="AB7">
        <f t="shared" si="5"/>
        <v>0</v>
      </c>
      <c r="AC7">
        <v>0</v>
      </c>
      <c r="AD7">
        <f t="shared" si="6"/>
        <v>0</v>
      </c>
      <c r="AE7">
        <v>256</v>
      </c>
      <c r="AF7">
        <f t="shared" si="7"/>
        <v>76800</v>
      </c>
      <c r="AH7">
        <f t="shared" si="15"/>
        <v>0</v>
      </c>
      <c r="AI7">
        <f t="shared" si="16"/>
        <v>4351808</v>
      </c>
    </row>
    <row r="8" spans="1:35" x14ac:dyDescent="0.25">
      <c r="A8" t="s">
        <v>64</v>
      </c>
      <c r="B8">
        <v>7869120</v>
      </c>
      <c r="C8">
        <v>0</v>
      </c>
      <c r="D8">
        <f t="shared" si="8"/>
        <v>0</v>
      </c>
      <c r="E8">
        <v>0</v>
      </c>
      <c r="F8">
        <f t="shared" si="9"/>
        <v>0</v>
      </c>
      <c r="G8">
        <v>0</v>
      </c>
      <c r="H8">
        <f t="shared" si="10"/>
        <v>0</v>
      </c>
      <c r="I8">
        <v>0</v>
      </c>
      <c r="J8">
        <f t="shared" si="11"/>
        <v>0</v>
      </c>
      <c r="K8">
        <v>0</v>
      </c>
      <c r="L8">
        <f t="shared" si="12"/>
        <v>0</v>
      </c>
      <c r="M8">
        <v>0</v>
      </c>
      <c r="N8">
        <f t="shared" si="13"/>
        <v>0</v>
      </c>
      <c r="O8">
        <v>0</v>
      </c>
      <c r="P8">
        <f t="shared" si="14"/>
        <v>0</v>
      </c>
      <c r="Q8">
        <v>0</v>
      </c>
      <c r="R8">
        <f t="shared" si="0"/>
        <v>0</v>
      </c>
      <c r="S8">
        <v>420</v>
      </c>
      <c r="T8">
        <f t="shared" si="1"/>
        <v>7869120</v>
      </c>
      <c r="U8">
        <v>0</v>
      </c>
      <c r="V8">
        <f t="shared" si="2"/>
        <v>0</v>
      </c>
      <c r="W8">
        <v>0</v>
      </c>
      <c r="X8">
        <f t="shared" si="3"/>
        <v>0</v>
      </c>
      <c r="Y8">
        <v>0</v>
      </c>
      <c r="Z8">
        <f t="shared" si="4"/>
        <v>0</v>
      </c>
      <c r="AA8">
        <v>0</v>
      </c>
      <c r="AB8">
        <f t="shared" si="5"/>
        <v>0</v>
      </c>
      <c r="AC8">
        <v>0</v>
      </c>
      <c r="AD8">
        <f t="shared" si="6"/>
        <v>0</v>
      </c>
      <c r="AE8">
        <v>0</v>
      </c>
      <c r="AF8">
        <f t="shared" si="7"/>
        <v>0</v>
      </c>
      <c r="AH8">
        <f t="shared" si="15"/>
        <v>0</v>
      </c>
      <c r="AI8">
        <f t="shared" si="16"/>
        <v>7869120</v>
      </c>
    </row>
    <row r="9" spans="1:35" x14ac:dyDescent="0.25">
      <c r="A9" t="s">
        <v>66</v>
      </c>
      <c r="B9">
        <v>1286472</v>
      </c>
      <c r="C9">
        <v>0</v>
      </c>
      <c r="D9">
        <f t="shared" si="8"/>
        <v>0</v>
      </c>
      <c r="E9">
        <v>0</v>
      </c>
      <c r="F9">
        <f t="shared" si="9"/>
        <v>0</v>
      </c>
      <c r="G9">
        <v>0</v>
      </c>
      <c r="H9">
        <f t="shared" si="10"/>
        <v>0</v>
      </c>
      <c r="I9">
        <v>0</v>
      </c>
      <c r="J9">
        <f t="shared" si="11"/>
        <v>0</v>
      </c>
      <c r="K9">
        <v>0</v>
      </c>
      <c r="L9">
        <f t="shared" si="12"/>
        <v>0</v>
      </c>
      <c r="M9">
        <v>0</v>
      </c>
      <c r="N9">
        <f t="shared" si="13"/>
        <v>0</v>
      </c>
      <c r="O9">
        <v>0</v>
      </c>
      <c r="P9">
        <f t="shared" si="14"/>
        <v>0</v>
      </c>
      <c r="Q9">
        <v>0</v>
      </c>
      <c r="R9">
        <f t="shared" si="0"/>
        <v>0</v>
      </c>
      <c r="S9">
        <v>60</v>
      </c>
      <c r="T9">
        <f t="shared" si="1"/>
        <v>1124160</v>
      </c>
      <c r="U9">
        <v>0</v>
      </c>
      <c r="V9">
        <f t="shared" si="2"/>
        <v>0</v>
      </c>
      <c r="W9">
        <v>0</v>
      </c>
      <c r="X9">
        <f t="shared" si="3"/>
        <v>0</v>
      </c>
      <c r="Y9">
        <v>0</v>
      </c>
      <c r="Z9">
        <f t="shared" si="4"/>
        <v>0</v>
      </c>
      <c r="AA9">
        <v>12</v>
      </c>
      <c r="AB9">
        <f t="shared" si="5"/>
        <v>162312</v>
      </c>
      <c r="AC9">
        <v>0</v>
      </c>
      <c r="AD9">
        <f t="shared" si="6"/>
        <v>0</v>
      </c>
      <c r="AE9">
        <v>0</v>
      </c>
      <c r="AF9">
        <f t="shared" si="7"/>
        <v>0</v>
      </c>
      <c r="AH9">
        <f t="shared" si="15"/>
        <v>0</v>
      </c>
      <c r="AI9">
        <f t="shared" si="16"/>
        <v>1286472</v>
      </c>
    </row>
    <row r="10" spans="1:35" x14ac:dyDescent="0.25">
      <c r="A10" t="s">
        <v>80</v>
      </c>
      <c r="B10">
        <v>4361693</v>
      </c>
      <c r="C10">
        <v>0</v>
      </c>
      <c r="D10">
        <f t="shared" si="8"/>
        <v>0</v>
      </c>
      <c r="E10">
        <v>46</v>
      </c>
      <c r="F10">
        <f t="shared" si="9"/>
        <v>2144382</v>
      </c>
      <c r="G10">
        <v>29</v>
      </c>
      <c r="H10">
        <f t="shared" si="10"/>
        <v>2217311</v>
      </c>
      <c r="I10">
        <v>0</v>
      </c>
      <c r="J10">
        <f t="shared" si="11"/>
        <v>0</v>
      </c>
      <c r="K10">
        <v>0</v>
      </c>
      <c r="L10">
        <f t="shared" si="12"/>
        <v>0</v>
      </c>
      <c r="M10">
        <v>0</v>
      </c>
      <c r="N10">
        <f t="shared" si="13"/>
        <v>0</v>
      </c>
      <c r="O10">
        <v>0</v>
      </c>
      <c r="P10">
        <f t="shared" si="14"/>
        <v>0</v>
      </c>
      <c r="Q10">
        <v>0</v>
      </c>
      <c r="R10">
        <f t="shared" si="0"/>
        <v>0</v>
      </c>
      <c r="S10">
        <v>0</v>
      </c>
      <c r="T10">
        <f t="shared" si="1"/>
        <v>0</v>
      </c>
      <c r="U10">
        <v>0</v>
      </c>
      <c r="V10">
        <f t="shared" si="2"/>
        <v>0</v>
      </c>
      <c r="W10">
        <v>0</v>
      </c>
      <c r="X10">
        <f t="shared" si="3"/>
        <v>0</v>
      </c>
      <c r="Y10">
        <v>0</v>
      </c>
      <c r="Z10">
        <f t="shared" si="4"/>
        <v>0</v>
      </c>
      <c r="AA10">
        <v>0</v>
      </c>
      <c r="AB10">
        <f t="shared" si="5"/>
        <v>0</v>
      </c>
      <c r="AC10">
        <v>0</v>
      </c>
      <c r="AD10">
        <f t="shared" si="6"/>
        <v>0</v>
      </c>
      <c r="AE10">
        <v>0</v>
      </c>
      <c r="AF10">
        <f t="shared" si="7"/>
        <v>0</v>
      </c>
      <c r="AH10">
        <f t="shared" si="15"/>
        <v>0</v>
      </c>
      <c r="AI10">
        <f t="shared" si="16"/>
        <v>4361693</v>
      </c>
    </row>
    <row r="11" spans="1:35" x14ac:dyDescent="0.25">
      <c r="A11" t="s">
        <v>82</v>
      </c>
      <c r="B11">
        <v>9057085</v>
      </c>
      <c r="C11">
        <v>35</v>
      </c>
      <c r="D11">
        <f t="shared" si="8"/>
        <v>2975000</v>
      </c>
      <c r="E11">
        <v>60</v>
      </c>
      <c r="F11">
        <f t="shared" si="9"/>
        <v>2797020</v>
      </c>
      <c r="G11">
        <v>35</v>
      </c>
      <c r="H11">
        <f t="shared" si="10"/>
        <v>2676065</v>
      </c>
      <c r="I11">
        <v>0</v>
      </c>
      <c r="J11">
        <f t="shared" si="11"/>
        <v>0</v>
      </c>
      <c r="K11">
        <v>0</v>
      </c>
      <c r="L11">
        <f t="shared" si="12"/>
        <v>0</v>
      </c>
      <c r="M11">
        <v>0</v>
      </c>
      <c r="N11">
        <f t="shared" si="13"/>
        <v>0</v>
      </c>
      <c r="O11">
        <v>1</v>
      </c>
      <c r="P11">
        <f t="shared" si="14"/>
        <v>0</v>
      </c>
      <c r="Q11">
        <v>0</v>
      </c>
      <c r="R11">
        <f t="shared" si="0"/>
        <v>0</v>
      </c>
      <c r="S11">
        <v>0</v>
      </c>
      <c r="T11">
        <f t="shared" si="1"/>
        <v>0</v>
      </c>
      <c r="U11">
        <v>0</v>
      </c>
      <c r="V11">
        <f t="shared" si="2"/>
        <v>0</v>
      </c>
      <c r="W11">
        <v>0</v>
      </c>
      <c r="X11">
        <f t="shared" si="3"/>
        <v>0</v>
      </c>
      <c r="Y11">
        <v>0</v>
      </c>
      <c r="Z11">
        <f t="shared" si="4"/>
        <v>0</v>
      </c>
      <c r="AA11">
        <v>0</v>
      </c>
      <c r="AB11">
        <f t="shared" si="5"/>
        <v>0</v>
      </c>
      <c r="AC11">
        <v>0</v>
      </c>
      <c r="AD11">
        <f t="shared" si="6"/>
        <v>0</v>
      </c>
      <c r="AE11">
        <v>0</v>
      </c>
      <c r="AF11">
        <f t="shared" si="7"/>
        <v>0</v>
      </c>
      <c r="AG11">
        <v>3</v>
      </c>
      <c r="AH11">
        <f t="shared" si="15"/>
        <v>609000</v>
      </c>
      <c r="AI11">
        <f t="shared" si="16"/>
        <v>9057085</v>
      </c>
    </row>
    <row r="12" spans="1:35" x14ac:dyDescent="0.25">
      <c r="A12" t="s">
        <v>86</v>
      </c>
      <c r="B12">
        <v>21148720</v>
      </c>
      <c r="C12">
        <v>20</v>
      </c>
      <c r="D12">
        <f t="shared" si="8"/>
        <v>1700000</v>
      </c>
      <c r="E12">
        <v>20</v>
      </c>
      <c r="F12">
        <f t="shared" si="9"/>
        <v>932340</v>
      </c>
      <c r="G12">
        <v>20</v>
      </c>
      <c r="H12">
        <f t="shared" si="10"/>
        <v>1529180</v>
      </c>
      <c r="I12">
        <v>0</v>
      </c>
      <c r="J12">
        <f t="shared" si="11"/>
        <v>0</v>
      </c>
      <c r="K12">
        <v>0</v>
      </c>
      <c r="L12">
        <f t="shared" si="12"/>
        <v>0</v>
      </c>
      <c r="M12">
        <v>0</v>
      </c>
      <c r="N12">
        <f t="shared" si="13"/>
        <v>0</v>
      </c>
      <c r="O12">
        <v>0</v>
      </c>
      <c r="P12">
        <f t="shared" si="14"/>
        <v>0</v>
      </c>
      <c r="Q12">
        <v>0</v>
      </c>
      <c r="R12">
        <f t="shared" si="0"/>
        <v>0</v>
      </c>
      <c r="S12">
        <v>400</v>
      </c>
      <c r="T12">
        <f t="shared" si="1"/>
        <v>7494400</v>
      </c>
      <c r="U12">
        <v>0</v>
      </c>
      <c r="V12">
        <f t="shared" si="2"/>
        <v>0</v>
      </c>
      <c r="W12">
        <v>598</v>
      </c>
      <c r="X12">
        <f t="shared" si="3"/>
        <v>8132800</v>
      </c>
      <c r="Y12">
        <v>100</v>
      </c>
      <c r="Z12">
        <f t="shared" si="4"/>
        <v>1360000</v>
      </c>
      <c r="AA12">
        <v>0</v>
      </c>
      <c r="AB12">
        <f t="shared" si="5"/>
        <v>0</v>
      </c>
      <c r="AC12">
        <v>0</v>
      </c>
      <c r="AD12">
        <f t="shared" si="6"/>
        <v>0</v>
      </c>
      <c r="AE12">
        <v>0</v>
      </c>
      <c r="AF12">
        <f t="shared" si="7"/>
        <v>0</v>
      </c>
      <c r="AH12">
        <f t="shared" si="15"/>
        <v>0</v>
      </c>
      <c r="AI12">
        <f t="shared" si="16"/>
        <v>21148720</v>
      </c>
    </row>
    <row r="13" spans="1:35" x14ac:dyDescent="0.25">
      <c r="A13" t="s">
        <v>90</v>
      </c>
      <c r="B13">
        <v>28640315</v>
      </c>
      <c r="C13">
        <v>230</v>
      </c>
      <c r="D13">
        <f t="shared" si="8"/>
        <v>19550000</v>
      </c>
      <c r="E13">
        <v>195</v>
      </c>
      <c r="F13">
        <f t="shared" si="9"/>
        <v>9090315</v>
      </c>
      <c r="G13">
        <v>0</v>
      </c>
      <c r="H13">
        <f t="shared" si="10"/>
        <v>0</v>
      </c>
      <c r="I13">
        <v>0</v>
      </c>
      <c r="J13">
        <f t="shared" si="11"/>
        <v>0</v>
      </c>
      <c r="K13">
        <v>0</v>
      </c>
      <c r="L13">
        <f t="shared" si="12"/>
        <v>0</v>
      </c>
      <c r="M13">
        <v>0</v>
      </c>
      <c r="N13">
        <f t="shared" si="13"/>
        <v>0</v>
      </c>
      <c r="O13">
        <v>0</v>
      </c>
      <c r="P13">
        <f t="shared" si="14"/>
        <v>0</v>
      </c>
      <c r="Q13">
        <v>0</v>
      </c>
      <c r="R13">
        <f t="shared" si="0"/>
        <v>0</v>
      </c>
      <c r="S13">
        <v>0</v>
      </c>
      <c r="T13">
        <f t="shared" si="1"/>
        <v>0</v>
      </c>
      <c r="U13">
        <v>0</v>
      </c>
      <c r="V13">
        <f t="shared" si="2"/>
        <v>0</v>
      </c>
      <c r="W13">
        <v>0</v>
      </c>
      <c r="X13">
        <f t="shared" si="3"/>
        <v>0</v>
      </c>
      <c r="Y13">
        <v>0</v>
      </c>
      <c r="Z13">
        <f t="shared" si="4"/>
        <v>0</v>
      </c>
      <c r="AA13">
        <v>0</v>
      </c>
      <c r="AB13">
        <f t="shared" si="5"/>
        <v>0</v>
      </c>
      <c r="AC13">
        <v>0</v>
      </c>
      <c r="AD13">
        <f t="shared" si="6"/>
        <v>0</v>
      </c>
      <c r="AE13">
        <v>0</v>
      </c>
      <c r="AF13">
        <f t="shared" si="7"/>
        <v>0</v>
      </c>
      <c r="AH13">
        <f t="shared" si="15"/>
        <v>0</v>
      </c>
      <c r="AI13">
        <f t="shared" si="16"/>
        <v>28640315</v>
      </c>
    </row>
    <row r="14" spans="1:35" x14ac:dyDescent="0.25">
      <c r="A14" t="s">
        <v>98</v>
      </c>
      <c r="B14">
        <v>0</v>
      </c>
      <c r="D14">
        <f t="shared" si="8"/>
        <v>0</v>
      </c>
      <c r="F14">
        <f t="shared" si="9"/>
        <v>0</v>
      </c>
      <c r="H14">
        <f t="shared" si="10"/>
        <v>0</v>
      </c>
      <c r="J14">
        <f t="shared" si="11"/>
        <v>0</v>
      </c>
      <c r="L14">
        <f t="shared" si="12"/>
        <v>0</v>
      </c>
      <c r="N14">
        <f t="shared" si="13"/>
        <v>0</v>
      </c>
      <c r="P14">
        <f t="shared" si="14"/>
        <v>0</v>
      </c>
      <c r="R14">
        <f t="shared" si="0"/>
        <v>0</v>
      </c>
      <c r="T14">
        <f t="shared" si="1"/>
        <v>0</v>
      </c>
      <c r="V14">
        <f t="shared" si="2"/>
        <v>0</v>
      </c>
      <c r="X14">
        <f t="shared" si="3"/>
        <v>0</v>
      </c>
      <c r="Z14">
        <f t="shared" si="4"/>
        <v>0</v>
      </c>
      <c r="AB14">
        <f t="shared" si="5"/>
        <v>0</v>
      </c>
      <c r="AD14">
        <f t="shared" si="6"/>
        <v>0</v>
      </c>
      <c r="AF14">
        <f t="shared" si="7"/>
        <v>0</v>
      </c>
      <c r="AH14">
        <f t="shared" si="15"/>
        <v>0</v>
      </c>
      <c r="AI14">
        <f t="shared" si="16"/>
        <v>0</v>
      </c>
    </row>
    <row r="15" spans="1:35" x14ac:dyDescent="0.25">
      <c r="A15" t="s">
        <v>104</v>
      </c>
      <c r="B15">
        <v>0</v>
      </c>
      <c r="D15">
        <f t="shared" si="8"/>
        <v>0</v>
      </c>
      <c r="F15">
        <f t="shared" si="9"/>
        <v>0</v>
      </c>
      <c r="H15">
        <f t="shared" si="10"/>
        <v>0</v>
      </c>
      <c r="J15">
        <f t="shared" si="11"/>
        <v>0</v>
      </c>
      <c r="L15">
        <f t="shared" si="12"/>
        <v>0</v>
      </c>
      <c r="N15">
        <f t="shared" si="13"/>
        <v>0</v>
      </c>
      <c r="P15">
        <f t="shared" si="14"/>
        <v>0</v>
      </c>
      <c r="R15">
        <f t="shared" si="0"/>
        <v>0</v>
      </c>
      <c r="T15">
        <f t="shared" si="1"/>
        <v>0</v>
      </c>
      <c r="V15">
        <f t="shared" si="2"/>
        <v>0</v>
      </c>
      <c r="X15">
        <f t="shared" si="3"/>
        <v>0</v>
      </c>
      <c r="Z15">
        <f t="shared" si="4"/>
        <v>0</v>
      </c>
      <c r="AB15">
        <f t="shared" si="5"/>
        <v>0</v>
      </c>
      <c r="AD15">
        <f t="shared" si="6"/>
        <v>0</v>
      </c>
      <c r="AF15">
        <f t="shared" si="7"/>
        <v>0</v>
      </c>
      <c r="AH15">
        <f t="shared" si="15"/>
        <v>0</v>
      </c>
      <c r="AI15">
        <f t="shared" si="16"/>
        <v>0</v>
      </c>
    </row>
    <row r="16" spans="1:35" x14ac:dyDescent="0.25">
      <c r="A16" t="s">
        <v>106</v>
      </c>
      <c r="B16">
        <v>26542550</v>
      </c>
      <c r="C16">
        <v>150</v>
      </c>
      <c r="D16">
        <f t="shared" si="8"/>
        <v>12750000</v>
      </c>
      <c r="E16">
        <v>150</v>
      </c>
      <c r="F16">
        <f t="shared" si="9"/>
        <v>6992550</v>
      </c>
      <c r="G16">
        <v>0</v>
      </c>
      <c r="H16">
        <f t="shared" si="10"/>
        <v>0</v>
      </c>
      <c r="I16">
        <v>0</v>
      </c>
      <c r="J16">
        <f t="shared" si="11"/>
        <v>0</v>
      </c>
      <c r="K16">
        <v>0</v>
      </c>
      <c r="L16">
        <f t="shared" si="12"/>
        <v>0</v>
      </c>
      <c r="M16">
        <v>0</v>
      </c>
      <c r="N16">
        <f t="shared" si="13"/>
        <v>0</v>
      </c>
      <c r="O16">
        <v>0</v>
      </c>
      <c r="P16">
        <f t="shared" si="14"/>
        <v>0</v>
      </c>
      <c r="Q16">
        <v>0</v>
      </c>
      <c r="R16">
        <f t="shared" si="0"/>
        <v>0</v>
      </c>
      <c r="S16">
        <v>0</v>
      </c>
      <c r="T16">
        <f t="shared" si="1"/>
        <v>0</v>
      </c>
      <c r="U16">
        <v>0</v>
      </c>
      <c r="V16">
        <f t="shared" si="2"/>
        <v>0</v>
      </c>
      <c r="W16">
        <v>170</v>
      </c>
      <c r="X16">
        <f t="shared" si="3"/>
        <v>2312000</v>
      </c>
      <c r="Y16">
        <v>330</v>
      </c>
      <c r="Z16">
        <f t="shared" si="4"/>
        <v>4488000</v>
      </c>
      <c r="AA16">
        <v>0</v>
      </c>
      <c r="AB16">
        <f t="shared" si="5"/>
        <v>0</v>
      </c>
      <c r="AC16">
        <v>0</v>
      </c>
      <c r="AD16">
        <f t="shared" si="6"/>
        <v>0</v>
      </c>
      <c r="AE16">
        <v>0</v>
      </c>
      <c r="AF16">
        <f t="shared" si="7"/>
        <v>0</v>
      </c>
      <c r="AH16">
        <f t="shared" si="15"/>
        <v>0</v>
      </c>
      <c r="AI16">
        <f t="shared" si="16"/>
        <v>26542550</v>
      </c>
    </row>
    <row r="17" spans="1:35" x14ac:dyDescent="0.25">
      <c r="A17" t="s">
        <v>112</v>
      </c>
      <c r="B17">
        <v>8500000</v>
      </c>
      <c r="C17">
        <v>100</v>
      </c>
      <c r="D17">
        <f t="shared" si="8"/>
        <v>8500000</v>
      </c>
      <c r="E17">
        <v>0</v>
      </c>
      <c r="F17">
        <f t="shared" si="9"/>
        <v>0</v>
      </c>
      <c r="G17">
        <v>0</v>
      </c>
      <c r="H17">
        <f t="shared" si="10"/>
        <v>0</v>
      </c>
      <c r="I17">
        <v>0</v>
      </c>
      <c r="J17">
        <f t="shared" si="11"/>
        <v>0</v>
      </c>
      <c r="K17">
        <v>0</v>
      </c>
      <c r="L17">
        <f t="shared" si="12"/>
        <v>0</v>
      </c>
      <c r="M17">
        <v>0</v>
      </c>
      <c r="N17">
        <f t="shared" si="13"/>
        <v>0</v>
      </c>
      <c r="O17">
        <v>0</v>
      </c>
      <c r="P17">
        <f t="shared" si="14"/>
        <v>0</v>
      </c>
      <c r="Q17">
        <v>0</v>
      </c>
      <c r="R17">
        <f t="shared" si="0"/>
        <v>0</v>
      </c>
      <c r="S17">
        <v>0</v>
      </c>
      <c r="T17">
        <f t="shared" si="1"/>
        <v>0</v>
      </c>
      <c r="U17">
        <v>0</v>
      </c>
      <c r="V17">
        <f t="shared" si="2"/>
        <v>0</v>
      </c>
      <c r="W17">
        <v>0</v>
      </c>
      <c r="X17">
        <f t="shared" si="3"/>
        <v>0</v>
      </c>
      <c r="Y17">
        <v>0</v>
      </c>
      <c r="Z17">
        <f t="shared" si="4"/>
        <v>0</v>
      </c>
      <c r="AA17">
        <v>0</v>
      </c>
      <c r="AB17">
        <f t="shared" si="5"/>
        <v>0</v>
      </c>
      <c r="AC17">
        <v>0</v>
      </c>
      <c r="AD17">
        <f t="shared" si="6"/>
        <v>0</v>
      </c>
      <c r="AE17">
        <v>0</v>
      </c>
      <c r="AF17">
        <f t="shared" si="7"/>
        <v>0</v>
      </c>
      <c r="AH17">
        <f t="shared" si="15"/>
        <v>0</v>
      </c>
      <c r="AI17">
        <f t="shared" si="16"/>
        <v>8500000</v>
      </c>
    </row>
    <row r="18" spans="1:35" x14ac:dyDescent="0.25">
      <c r="A18" t="s">
        <v>116</v>
      </c>
      <c r="B18">
        <v>54664692</v>
      </c>
      <c r="C18">
        <v>242</v>
      </c>
      <c r="D18">
        <f t="shared" si="8"/>
        <v>20570000</v>
      </c>
      <c r="E18">
        <v>242</v>
      </c>
      <c r="F18">
        <f t="shared" si="9"/>
        <v>11281314</v>
      </c>
      <c r="G18">
        <v>242</v>
      </c>
      <c r="H18">
        <f t="shared" si="10"/>
        <v>18503078</v>
      </c>
      <c r="I18">
        <v>100</v>
      </c>
      <c r="J18">
        <f t="shared" si="11"/>
        <v>4310300</v>
      </c>
      <c r="K18">
        <v>100</v>
      </c>
      <c r="L18">
        <f t="shared" si="12"/>
        <v>0</v>
      </c>
      <c r="N18">
        <f t="shared" si="13"/>
        <v>0</v>
      </c>
      <c r="P18">
        <f t="shared" si="14"/>
        <v>0</v>
      </c>
      <c r="R18">
        <f t="shared" si="0"/>
        <v>0</v>
      </c>
      <c r="T18">
        <f t="shared" si="1"/>
        <v>0</v>
      </c>
      <c r="V18">
        <f t="shared" si="2"/>
        <v>0</v>
      </c>
      <c r="X18">
        <f t="shared" si="3"/>
        <v>0</v>
      </c>
      <c r="Z18">
        <f t="shared" si="4"/>
        <v>0</v>
      </c>
      <c r="AB18">
        <f t="shared" si="5"/>
        <v>0</v>
      </c>
      <c r="AD18">
        <f t="shared" si="6"/>
        <v>0</v>
      </c>
      <c r="AF18">
        <f t="shared" si="7"/>
        <v>0</v>
      </c>
      <c r="AH18">
        <f t="shared" si="15"/>
        <v>0</v>
      </c>
      <c r="AI18">
        <f t="shared" si="16"/>
        <v>54664692</v>
      </c>
    </row>
    <row r="19" spans="1:35" x14ac:dyDescent="0.25">
      <c r="A19" t="s">
        <v>118</v>
      </c>
      <c r="B19">
        <v>0</v>
      </c>
      <c r="D19">
        <f t="shared" si="8"/>
        <v>0</v>
      </c>
      <c r="F19">
        <f t="shared" si="9"/>
        <v>0</v>
      </c>
      <c r="H19">
        <f t="shared" si="10"/>
        <v>0</v>
      </c>
      <c r="J19">
        <f t="shared" si="11"/>
        <v>0</v>
      </c>
      <c r="L19">
        <f t="shared" si="12"/>
        <v>0</v>
      </c>
      <c r="N19">
        <f t="shared" si="13"/>
        <v>0</v>
      </c>
      <c r="P19">
        <f t="shared" si="14"/>
        <v>0</v>
      </c>
      <c r="R19">
        <f t="shared" si="0"/>
        <v>0</v>
      </c>
      <c r="T19">
        <f t="shared" si="1"/>
        <v>0</v>
      </c>
      <c r="V19">
        <f t="shared" si="2"/>
        <v>0</v>
      </c>
      <c r="X19">
        <f t="shared" si="3"/>
        <v>0</v>
      </c>
      <c r="Z19">
        <f t="shared" si="4"/>
        <v>0</v>
      </c>
      <c r="AB19">
        <f t="shared" si="5"/>
        <v>0</v>
      </c>
      <c r="AD19">
        <f t="shared" si="6"/>
        <v>0</v>
      </c>
      <c r="AF19">
        <f t="shared" si="7"/>
        <v>0</v>
      </c>
      <c r="AH19">
        <f t="shared" si="15"/>
        <v>0</v>
      </c>
      <c r="AI19">
        <f t="shared" si="16"/>
        <v>0</v>
      </c>
    </row>
    <row r="20" spans="1:35" x14ac:dyDescent="0.25">
      <c r="A20" t="s">
        <v>122</v>
      </c>
      <c r="B20">
        <v>0</v>
      </c>
      <c r="D20">
        <f t="shared" si="8"/>
        <v>0</v>
      </c>
      <c r="F20">
        <f t="shared" si="9"/>
        <v>0</v>
      </c>
      <c r="H20">
        <f t="shared" si="10"/>
        <v>0</v>
      </c>
      <c r="J20">
        <f t="shared" si="11"/>
        <v>0</v>
      </c>
      <c r="L20">
        <f t="shared" si="12"/>
        <v>0</v>
      </c>
      <c r="N20">
        <f t="shared" si="13"/>
        <v>0</v>
      </c>
      <c r="P20">
        <f t="shared" si="14"/>
        <v>0</v>
      </c>
      <c r="R20">
        <f t="shared" si="0"/>
        <v>0</v>
      </c>
      <c r="T20">
        <f t="shared" si="1"/>
        <v>0</v>
      </c>
      <c r="V20">
        <f t="shared" si="2"/>
        <v>0</v>
      </c>
      <c r="X20">
        <f t="shared" si="3"/>
        <v>0</v>
      </c>
      <c r="Z20">
        <f t="shared" si="4"/>
        <v>0</v>
      </c>
      <c r="AB20">
        <f t="shared" si="5"/>
        <v>0</v>
      </c>
      <c r="AD20">
        <f t="shared" si="6"/>
        <v>0</v>
      </c>
      <c r="AF20">
        <f t="shared" si="7"/>
        <v>0</v>
      </c>
      <c r="AH20">
        <f t="shared" si="15"/>
        <v>0</v>
      </c>
      <c r="AI20">
        <f t="shared" si="16"/>
        <v>0</v>
      </c>
    </row>
    <row r="21" spans="1:35" x14ac:dyDescent="0.25">
      <c r="A21" t="s">
        <v>124</v>
      </c>
      <c r="B21">
        <v>8393120</v>
      </c>
      <c r="C21">
        <v>0</v>
      </c>
      <c r="D21">
        <f t="shared" si="8"/>
        <v>0</v>
      </c>
      <c r="E21">
        <v>0</v>
      </c>
      <c r="F21">
        <f t="shared" si="9"/>
        <v>0</v>
      </c>
      <c r="G21">
        <v>0</v>
      </c>
      <c r="H21">
        <f t="shared" si="10"/>
        <v>0</v>
      </c>
      <c r="I21">
        <v>0</v>
      </c>
      <c r="J21">
        <f t="shared" si="11"/>
        <v>0</v>
      </c>
      <c r="K21">
        <v>0</v>
      </c>
      <c r="L21">
        <f t="shared" si="12"/>
        <v>0</v>
      </c>
      <c r="M21">
        <v>0</v>
      </c>
      <c r="N21">
        <f t="shared" si="13"/>
        <v>0</v>
      </c>
      <c r="O21">
        <v>0</v>
      </c>
      <c r="P21">
        <f t="shared" si="14"/>
        <v>0</v>
      </c>
      <c r="Q21">
        <v>0</v>
      </c>
      <c r="R21">
        <f t="shared" si="0"/>
        <v>0</v>
      </c>
      <c r="S21">
        <v>420</v>
      </c>
      <c r="T21">
        <f t="shared" si="1"/>
        <v>7869120</v>
      </c>
      <c r="U21">
        <v>0</v>
      </c>
      <c r="V21">
        <f t="shared" si="2"/>
        <v>0</v>
      </c>
      <c r="W21">
        <v>20</v>
      </c>
      <c r="X21">
        <f t="shared" si="3"/>
        <v>272000</v>
      </c>
      <c r="Y21">
        <v>0</v>
      </c>
      <c r="Z21">
        <f t="shared" si="4"/>
        <v>0</v>
      </c>
      <c r="AA21">
        <v>0</v>
      </c>
      <c r="AB21">
        <f t="shared" si="5"/>
        <v>0</v>
      </c>
      <c r="AC21">
        <v>0</v>
      </c>
      <c r="AD21">
        <f t="shared" si="6"/>
        <v>0</v>
      </c>
      <c r="AE21">
        <v>840</v>
      </c>
      <c r="AF21">
        <f t="shared" si="7"/>
        <v>252000</v>
      </c>
      <c r="AH21">
        <f t="shared" si="15"/>
        <v>0</v>
      </c>
      <c r="AI21">
        <f t="shared" si="16"/>
        <v>8393120</v>
      </c>
    </row>
    <row r="22" spans="1:35" x14ac:dyDescent="0.25">
      <c r="A22" t="s">
        <v>126</v>
      </c>
      <c r="B22">
        <v>2610552</v>
      </c>
      <c r="C22">
        <v>0</v>
      </c>
      <c r="D22">
        <f t="shared" si="8"/>
        <v>0</v>
      </c>
      <c r="E22">
        <v>56</v>
      </c>
      <c r="F22">
        <f t="shared" si="9"/>
        <v>2610552</v>
      </c>
      <c r="G22">
        <v>0</v>
      </c>
      <c r="H22">
        <f t="shared" si="10"/>
        <v>0</v>
      </c>
      <c r="I22">
        <v>0</v>
      </c>
      <c r="J22">
        <f t="shared" si="11"/>
        <v>0</v>
      </c>
      <c r="K22">
        <v>0</v>
      </c>
      <c r="L22">
        <f t="shared" si="12"/>
        <v>0</v>
      </c>
      <c r="M22">
        <v>0</v>
      </c>
      <c r="N22">
        <f t="shared" si="13"/>
        <v>0</v>
      </c>
      <c r="O22">
        <v>0</v>
      </c>
      <c r="P22">
        <f t="shared" si="14"/>
        <v>0</v>
      </c>
      <c r="Q22">
        <v>0</v>
      </c>
      <c r="R22">
        <f t="shared" si="0"/>
        <v>0</v>
      </c>
      <c r="S22">
        <v>0</v>
      </c>
      <c r="T22">
        <f t="shared" si="1"/>
        <v>0</v>
      </c>
      <c r="U22">
        <v>0</v>
      </c>
      <c r="V22">
        <f t="shared" si="2"/>
        <v>0</v>
      </c>
      <c r="W22">
        <v>0</v>
      </c>
      <c r="X22">
        <f t="shared" si="3"/>
        <v>0</v>
      </c>
      <c r="Y22">
        <v>0</v>
      </c>
      <c r="Z22">
        <f t="shared" si="4"/>
        <v>0</v>
      </c>
      <c r="AA22">
        <v>0</v>
      </c>
      <c r="AB22">
        <f t="shared" si="5"/>
        <v>0</v>
      </c>
      <c r="AC22">
        <v>0</v>
      </c>
      <c r="AD22">
        <f t="shared" si="6"/>
        <v>0</v>
      </c>
      <c r="AE22">
        <v>0</v>
      </c>
      <c r="AF22">
        <f t="shared" si="7"/>
        <v>0</v>
      </c>
      <c r="AH22">
        <f t="shared" si="15"/>
        <v>0</v>
      </c>
      <c r="AI22">
        <f t="shared" si="16"/>
        <v>2610552</v>
      </c>
    </row>
    <row r="23" spans="1:35" x14ac:dyDescent="0.25">
      <c r="A23" t="s">
        <v>128</v>
      </c>
      <c r="B23">
        <v>17285794</v>
      </c>
      <c r="C23">
        <v>0</v>
      </c>
      <c r="D23">
        <f t="shared" si="8"/>
        <v>0</v>
      </c>
      <c r="E23">
        <v>0</v>
      </c>
      <c r="F23">
        <f t="shared" si="9"/>
        <v>0</v>
      </c>
      <c r="G23">
        <v>0</v>
      </c>
      <c r="H23">
        <f t="shared" si="10"/>
        <v>0</v>
      </c>
      <c r="I23">
        <v>0</v>
      </c>
      <c r="J23">
        <f t="shared" si="11"/>
        <v>0</v>
      </c>
      <c r="K23">
        <v>0</v>
      </c>
      <c r="L23">
        <f t="shared" si="12"/>
        <v>0</v>
      </c>
      <c r="M23">
        <v>0</v>
      </c>
      <c r="N23">
        <f t="shared" si="13"/>
        <v>0</v>
      </c>
      <c r="O23">
        <v>0</v>
      </c>
      <c r="P23">
        <f t="shared" si="14"/>
        <v>0</v>
      </c>
      <c r="Q23">
        <v>0</v>
      </c>
      <c r="R23">
        <f t="shared" si="0"/>
        <v>0</v>
      </c>
      <c r="S23">
        <v>800</v>
      </c>
      <c r="T23">
        <f t="shared" si="1"/>
        <v>14988800</v>
      </c>
      <c r="U23">
        <v>0</v>
      </c>
      <c r="V23">
        <f t="shared" si="2"/>
        <v>0</v>
      </c>
      <c r="W23">
        <v>150</v>
      </c>
      <c r="X23">
        <f t="shared" si="3"/>
        <v>2040000</v>
      </c>
      <c r="Y23">
        <v>0</v>
      </c>
      <c r="Z23">
        <f t="shared" si="4"/>
        <v>0</v>
      </c>
      <c r="AA23">
        <v>19</v>
      </c>
      <c r="AB23">
        <f t="shared" si="5"/>
        <v>256994</v>
      </c>
      <c r="AC23">
        <v>0</v>
      </c>
      <c r="AD23">
        <f t="shared" si="6"/>
        <v>0</v>
      </c>
      <c r="AE23">
        <v>0</v>
      </c>
      <c r="AF23">
        <f t="shared" si="7"/>
        <v>0</v>
      </c>
      <c r="AH23">
        <f t="shared" si="15"/>
        <v>0</v>
      </c>
      <c r="AI23">
        <f t="shared" si="16"/>
        <v>17285794</v>
      </c>
    </row>
    <row r="24" spans="1:35" x14ac:dyDescent="0.25">
      <c r="A24" t="s">
        <v>132</v>
      </c>
      <c r="B24">
        <v>3035232</v>
      </c>
      <c r="C24">
        <v>0</v>
      </c>
      <c r="D24">
        <f t="shared" si="8"/>
        <v>0</v>
      </c>
      <c r="E24">
        <v>0</v>
      </c>
      <c r="F24">
        <f t="shared" si="9"/>
        <v>0</v>
      </c>
      <c r="G24">
        <v>0</v>
      </c>
      <c r="H24">
        <f t="shared" si="10"/>
        <v>0</v>
      </c>
      <c r="I24">
        <v>0</v>
      </c>
      <c r="J24">
        <f t="shared" si="11"/>
        <v>0</v>
      </c>
      <c r="K24">
        <v>0</v>
      </c>
      <c r="L24">
        <f t="shared" si="12"/>
        <v>0</v>
      </c>
      <c r="M24">
        <v>0</v>
      </c>
      <c r="N24">
        <f t="shared" si="13"/>
        <v>0</v>
      </c>
      <c r="P24">
        <f t="shared" si="14"/>
        <v>0</v>
      </c>
      <c r="R24">
        <f t="shared" si="0"/>
        <v>0</v>
      </c>
      <c r="S24">
        <v>162</v>
      </c>
      <c r="T24">
        <f t="shared" si="1"/>
        <v>3035232</v>
      </c>
      <c r="U24">
        <v>0</v>
      </c>
      <c r="V24">
        <f t="shared" si="2"/>
        <v>0</v>
      </c>
      <c r="W24">
        <v>0</v>
      </c>
      <c r="X24">
        <f t="shared" si="3"/>
        <v>0</v>
      </c>
      <c r="Y24">
        <v>0</v>
      </c>
      <c r="Z24">
        <f t="shared" si="4"/>
        <v>0</v>
      </c>
      <c r="AA24">
        <v>0</v>
      </c>
      <c r="AB24">
        <f t="shared" si="5"/>
        <v>0</v>
      </c>
      <c r="AC24">
        <v>0</v>
      </c>
      <c r="AD24">
        <f t="shared" si="6"/>
        <v>0</v>
      </c>
      <c r="AE24">
        <v>0</v>
      </c>
      <c r="AF24">
        <f t="shared" si="7"/>
        <v>0</v>
      </c>
      <c r="AH24">
        <f t="shared" si="15"/>
        <v>0</v>
      </c>
      <c r="AI24">
        <f t="shared" si="16"/>
        <v>3035232</v>
      </c>
    </row>
    <row r="25" spans="1:35" x14ac:dyDescent="0.25">
      <c r="A25" t="s">
        <v>134</v>
      </c>
      <c r="B25">
        <v>0</v>
      </c>
      <c r="D25">
        <f t="shared" si="8"/>
        <v>0</v>
      </c>
      <c r="F25">
        <f t="shared" si="9"/>
        <v>0</v>
      </c>
      <c r="H25">
        <f t="shared" si="10"/>
        <v>0</v>
      </c>
      <c r="J25">
        <f t="shared" si="11"/>
        <v>0</v>
      </c>
      <c r="L25">
        <f t="shared" si="12"/>
        <v>0</v>
      </c>
      <c r="N25">
        <f t="shared" si="13"/>
        <v>0</v>
      </c>
      <c r="P25">
        <f t="shared" si="14"/>
        <v>0</v>
      </c>
      <c r="R25">
        <f t="shared" si="0"/>
        <v>0</v>
      </c>
      <c r="T25">
        <f t="shared" si="1"/>
        <v>0</v>
      </c>
      <c r="V25">
        <f t="shared" si="2"/>
        <v>0</v>
      </c>
      <c r="X25">
        <f t="shared" si="3"/>
        <v>0</v>
      </c>
      <c r="Z25">
        <f t="shared" si="4"/>
        <v>0</v>
      </c>
      <c r="AB25">
        <f t="shared" si="5"/>
        <v>0</v>
      </c>
      <c r="AD25">
        <f t="shared" si="6"/>
        <v>0</v>
      </c>
      <c r="AF25">
        <f t="shared" si="7"/>
        <v>0</v>
      </c>
      <c r="AH25">
        <f t="shared" si="15"/>
        <v>0</v>
      </c>
      <c r="AI25">
        <f t="shared" si="16"/>
        <v>0</v>
      </c>
    </row>
    <row r="26" spans="1:35" x14ac:dyDescent="0.25">
      <c r="A26" t="s">
        <v>138</v>
      </c>
      <c r="B26">
        <v>0</v>
      </c>
      <c r="D26">
        <f t="shared" si="8"/>
        <v>0</v>
      </c>
      <c r="F26">
        <f t="shared" si="9"/>
        <v>0</v>
      </c>
      <c r="H26">
        <f t="shared" si="10"/>
        <v>0</v>
      </c>
      <c r="J26">
        <f t="shared" si="11"/>
        <v>0</v>
      </c>
      <c r="L26">
        <f t="shared" si="12"/>
        <v>0</v>
      </c>
      <c r="N26">
        <f t="shared" si="13"/>
        <v>0</v>
      </c>
      <c r="P26">
        <f t="shared" si="14"/>
        <v>0</v>
      </c>
      <c r="R26">
        <f t="shared" si="0"/>
        <v>0</v>
      </c>
      <c r="T26">
        <f t="shared" si="1"/>
        <v>0</v>
      </c>
      <c r="V26">
        <f t="shared" si="2"/>
        <v>0</v>
      </c>
      <c r="X26">
        <f t="shared" si="3"/>
        <v>0</v>
      </c>
      <c r="Z26">
        <f t="shared" si="4"/>
        <v>0</v>
      </c>
      <c r="AB26">
        <f t="shared" si="5"/>
        <v>0</v>
      </c>
      <c r="AD26">
        <f t="shared" si="6"/>
        <v>0</v>
      </c>
      <c r="AF26">
        <f t="shared" si="7"/>
        <v>0</v>
      </c>
      <c r="AH26">
        <f t="shared" si="15"/>
        <v>0</v>
      </c>
      <c r="AI26">
        <f t="shared" si="16"/>
        <v>0</v>
      </c>
    </row>
    <row r="27" spans="1:35" x14ac:dyDescent="0.25">
      <c r="A27" t="s">
        <v>150</v>
      </c>
      <c r="B27">
        <v>16936313</v>
      </c>
      <c r="C27">
        <v>89</v>
      </c>
      <c r="D27">
        <f t="shared" si="8"/>
        <v>7565000</v>
      </c>
      <c r="E27">
        <v>89</v>
      </c>
      <c r="F27">
        <f t="shared" si="9"/>
        <v>4148913</v>
      </c>
      <c r="G27">
        <v>0</v>
      </c>
      <c r="H27">
        <f t="shared" si="10"/>
        <v>0</v>
      </c>
      <c r="I27">
        <v>0</v>
      </c>
      <c r="J27">
        <f t="shared" si="11"/>
        <v>0</v>
      </c>
      <c r="K27">
        <v>215</v>
      </c>
      <c r="L27">
        <f t="shared" si="12"/>
        <v>0</v>
      </c>
      <c r="M27">
        <v>0</v>
      </c>
      <c r="N27">
        <f t="shared" si="13"/>
        <v>0</v>
      </c>
      <c r="O27">
        <v>0</v>
      </c>
      <c r="P27">
        <f t="shared" si="14"/>
        <v>0</v>
      </c>
      <c r="Q27">
        <v>0</v>
      </c>
      <c r="R27">
        <f t="shared" si="0"/>
        <v>0</v>
      </c>
      <c r="S27">
        <v>0</v>
      </c>
      <c r="T27">
        <f t="shared" si="1"/>
        <v>0</v>
      </c>
      <c r="U27">
        <v>0</v>
      </c>
      <c r="V27">
        <f t="shared" si="2"/>
        <v>0</v>
      </c>
      <c r="W27">
        <v>350</v>
      </c>
      <c r="X27">
        <f t="shared" si="3"/>
        <v>4760000</v>
      </c>
      <c r="Y27">
        <v>34</v>
      </c>
      <c r="Z27">
        <f t="shared" si="4"/>
        <v>462400</v>
      </c>
      <c r="AA27">
        <v>0</v>
      </c>
      <c r="AB27">
        <f t="shared" si="5"/>
        <v>0</v>
      </c>
      <c r="AC27">
        <v>0</v>
      </c>
      <c r="AD27">
        <f t="shared" si="6"/>
        <v>0</v>
      </c>
      <c r="AE27">
        <v>0</v>
      </c>
      <c r="AF27">
        <f t="shared" si="7"/>
        <v>0</v>
      </c>
      <c r="AH27">
        <f t="shared" si="15"/>
        <v>0</v>
      </c>
      <c r="AI27">
        <f t="shared" si="16"/>
        <v>16936313</v>
      </c>
    </row>
    <row r="28" spans="1:35" x14ac:dyDescent="0.25">
      <c r="A28" t="s">
        <v>162</v>
      </c>
      <c r="B28">
        <v>1700000</v>
      </c>
      <c r="C28">
        <v>4</v>
      </c>
      <c r="D28">
        <f t="shared" si="8"/>
        <v>340000</v>
      </c>
      <c r="E28">
        <v>0</v>
      </c>
      <c r="F28">
        <f t="shared" si="9"/>
        <v>0</v>
      </c>
      <c r="G28">
        <v>0</v>
      </c>
      <c r="H28">
        <f t="shared" si="10"/>
        <v>0</v>
      </c>
      <c r="I28">
        <v>0</v>
      </c>
      <c r="J28">
        <f t="shared" si="11"/>
        <v>0</v>
      </c>
      <c r="K28">
        <v>0</v>
      </c>
      <c r="L28">
        <f t="shared" si="12"/>
        <v>0</v>
      </c>
      <c r="M28">
        <v>0</v>
      </c>
      <c r="N28">
        <f t="shared" si="13"/>
        <v>0</v>
      </c>
      <c r="O28">
        <v>0</v>
      </c>
      <c r="P28">
        <f t="shared" si="14"/>
        <v>0</v>
      </c>
      <c r="Q28">
        <v>0</v>
      </c>
      <c r="R28">
        <f t="shared" si="0"/>
        <v>0</v>
      </c>
      <c r="S28">
        <v>0</v>
      </c>
      <c r="T28">
        <f t="shared" si="1"/>
        <v>0</v>
      </c>
      <c r="U28">
        <v>0</v>
      </c>
      <c r="V28">
        <f t="shared" si="2"/>
        <v>0</v>
      </c>
      <c r="W28">
        <v>100</v>
      </c>
      <c r="X28">
        <f t="shared" si="3"/>
        <v>1360000</v>
      </c>
      <c r="Y28">
        <v>0</v>
      </c>
      <c r="Z28">
        <f t="shared" si="4"/>
        <v>0</v>
      </c>
      <c r="AA28">
        <v>0</v>
      </c>
      <c r="AB28">
        <f t="shared" si="5"/>
        <v>0</v>
      </c>
      <c r="AC28">
        <v>0</v>
      </c>
      <c r="AD28">
        <f t="shared" si="6"/>
        <v>0</v>
      </c>
      <c r="AE28">
        <v>0</v>
      </c>
      <c r="AF28">
        <f t="shared" si="7"/>
        <v>0</v>
      </c>
      <c r="AH28">
        <f t="shared" si="15"/>
        <v>0</v>
      </c>
      <c r="AI28">
        <f t="shared" si="16"/>
        <v>1700000</v>
      </c>
    </row>
    <row r="29" spans="1:35" x14ac:dyDescent="0.25">
      <c r="A29" t="s">
        <v>168</v>
      </c>
      <c r="B29">
        <v>28047400</v>
      </c>
      <c r="C29">
        <v>0</v>
      </c>
      <c r="D29">
        <f t="shared" si="8"/>
        <v>0</v>
      </c>
      <c r="E29">
        <v>0</v>
      </c>
      <c r="F29">
        <f t="shared" si="9"/>
        <v>0</v>
      </c>
      <c r="G29">
        <v>0</v>
      </c>
      <c r="H29">
        <f t="shared" si="10"/>
        <v>0</v>
      </c>
      <c r="I29">
        <v>0</v>
      </c>
      <c r="J29">
        <f t="shared" si="11"/>
        <v>0</v>
      </c>
      <c r="K29">
        <v>0</v>
      </c>
      <c r="L29">
        <f t="shared" si="12"/>
        <v>0</v>
      </c>
      <c r="M29">
        <v>0</v>
      </c>
      <c r="N29">
        <f t="shared" si="13"/>
        <v>0</v>
      </c>
      <c r="O29">
        <v>0</v>
      </c>
      <c r="P29">
        <f t="shared" si="14"/>
        <v>0</v>
      </c>
      <c r="Q29">
        <v>0</v>
      </c>
      <c r="R29">
        <f t="shared" si="0"/>
        <v>0</v>
      </c>
      <c r="S29">
        <v>1100</v>
      </c>
      <c r="T29">
        <f t="shared" si="1"/>
        <v>20609600</v>
      </c>
      <c r="U29">
        <v>0</v>
      </c>
      <c r="V29">
        <f t="shared" si="2"/>
        <v>0</v>
      </c>
      <c r="W29">
        <v>200</v>
      </c>
      <c r="X29">
        <f t="shared" si="3"/>
        <v>2720000</v>
      </c>
      <c r="Y29">
        <v>0</v>
      </c>
      <c r="Z29">
        <f t="shared" si="4"/>
        <v>0</v>
      </c>
      <c r="AA29">
        <v>300</v>
      </c>
      <c r="AB29">
        <f t="shared" si="5"/>
        <v>4057800</v>
      </c>
      <c r="AC29">
        <v>0</v>
      </c>
      <c r="AD29">
        <f t="shared" si="6"/>
        <v>0</v>
      </c>
      <c r="AE29">
        <v>2200</v>
      </c>
      <c r="AF29">
        <f t="shared" si="7"/>
        <v>660000</v>
      </c>
      <c r="AH29">
        <f t="shared" si="15"/>
        <v>0</v>
      </c>
      <c r="AI29">
        <f t="shared" si="16"/>
        <v>28047400</v>
      </c>
    </row>
    <row r="30" spans="1:35" x14ac:dyDescent="0.25">
      <c r="A30" t="s">
        <v>170</v>
      </c>
      <c r="B30">
        <v>1316170</v>
      </c>
      <c r="C30">
        <v>10</v>
      </c>
      <c r="D30">
        <f t="shared" si="8"/>
        <v>850000</v>
      </c>
      <c r="E30">
        <v>10</v>
      </c>
      <c r="F30">
        <f t="shared" si="9"/>
        <v>466170</v>
      </c>
      <c r="G30">
        <v>0</v>
      </c>
      <c r="H30">
        <f t="shared" si="10"/>
        <v>0</v>
      </c>
      <c r="I30">
        <v>0</v>
      </c>
      <c r="J30">
        <f t="shared" si="11"/>
        <v>0</v>
      </c>
      <c r="K30">
        <v>20</v>
      </c>
      <c r="L30">
        <f t="shared" si="12"/>
        <v>0</v>
      </c>
      <c r="M30">
        <v>0</v>
      </c>
      <c r="N30">
        <f t="shared" si="13"/>
        <v>0</v>
      </c>
      <c r="O30">
        <v>0</v>
      </c>
      <c r="P30">
        <f t="shared" si="14"/>
        <v>0</v>
      </c>
      <c r="Q30">
        <v>0</v>
      </c>
      <c r="R30">
        <f t="shared" si="0"/>
        <v>0</v>
      </c>
      <c r="S30">
        <v>0</v>
      </c>
      <c r="T30">
        <f t="shared" si="1"/>
        <v>0</v>
      </c>
      <c r="U30">
        <v>0</v>
      </c>
      <c r="V30">
        <f t="shared" si="2"/>
        <v>0</v>
      </c>
      <c r="W30">
        <v>0</v>
      </c>
      <c r="X30">
        <f t="shared" si="3"/>
        <v>0</v>
      </c>
      <c r="Y30">
        <v>0</v>
      </c>
      <c r="Z30">
        <f t="shared" si="4"/>
        <v>0</v>
      </c>
      <c r="AA30">
        <v>0</v>
      </c>
      <c r="AB30">
        <f t="shared" si="5"/>
        <v>0</v>
      </c>
      <c r="AC30">
        <v>0</v>
      </c>
      <c r="AD30">
        <f t="shared" si="6"/>
        <v>0</v>
      </c>
      <c r="AE30">
        <v>0</v>
      </c>
      <c r="AF30">
        <f t="shared" si="7"/>
        <v>0</v>
      </c>
      <c r="AH30">
        <f t="shared" si="15"/>
        <v>0</v>
      </c>
      <c r="AI30">
        <f t="shared" si="16"/>
        <v>1316170</v>
      </c>
    </row>
    <row r="31" spans="1:35" x14ac:dyDescent="0.25">
      <c r="A31" t="s">
        <v>172</v>
      </c>
      <c r="B31">
        <v>0</v>
      </c>
      <c r="D31">
        <f t="shared" si="8"/>
        <v>0</v>
      </c>
      <c r="F31">
        <f t="shared" si="9"/>
        <v>0</v>
      </c>
      <c r="H31">
        <f t="shared" si="10"/>
        <v>0</v>
      </c>
      <c r="J31">
        <f t="shared" si="11"/>
        <v>0</v>
      </c>
      <c r="L31">
        <f t="shared" si="12"/>
        <v>0</v>
      </c>
      <c r="N31">
        <f t="shared" si="13"/>
        <v>0</v>
      </c>
      <c r="P31">
        <f t="shared" si="14"/>
        <v>0</v>
      </c>
      <c r="R31">
        <f t="shared" si="0"/>
        <v>0</v>
      </c>
      <c r="T31">
        <f t="shared" si="1"/>
        <v>0</v>
      </c>
      <c r="V31">
        <f t="shared" si="2"/>
        <v>0</v>
      </c>
      <c r="X31">
        <f t="shared" si="3"/>
        <v>0</v>
      </c>
      <c r="Z31">
        <f t="shared" si="4"/>
        <v>0</v>
      </c>
      <c r="AB31">
        <f t="shared" si="5"/>
        <v>0</v>
      </c>
      <c r="AD31">
        <f t="shared" si="6"/>
        <v>0</v>
      </c>
      <c r="AF31">
        <f t="shared" si="7"/>
        <v>0</v>
      </c>
      <c r="AH31">
        <f t="shared" si="15"/>
        <v>0</v>
      </c>
      <c r="AI31">
        <f t="shared" si="16"/>
        <v>0</v>
      </c>
    </row>
    <row r="32" spans="1:35" x14ac:dyDescent="0.25">
      <c r="A32" t="s">
        <v>178</v>
      </c>
      <c r="B32">
        <v>0</v>
      </c>
      <c r="C32">
        <v>0</v>
      </c>
      <c r="D32">
        <f t="shared" si="8"/>
        <v>0</v>
      </c>
      <c r="E32">
        <v>0</v>
      </c>
      <c r="F32">
        <f t="shared" si="9"/>
        <v>0</v>
      </c>
      <c r="G32">
        <v>0</v>
      </c>
      <c r="H32">
        <f t="shared" si="10"/>
        <v>0</v>
      </c>
      <c r="I32">
        <v>0</v>
      </c>
      <c r="J32">
        <f t="shared" si="11"/>
        <v>0</v>
      </c>
      <c r="K32">
        <v>60</v>
      </c>
      <c r="L32">
        <f t="shared" si="12"/>
        <v>0</v>
      </c>
      <c r="M32">
        <v>0</v>
      </c>
      <c r="N32">
        <f t="shared" si="13"/>
        <v>0</v>
      </c>
      <c r="O32">
        <v>0</v>
      </c>
      <c r="P32">
        <f t="shared" si="14"/>
        <v>0</v>
      </c>
      <c r="Q32">
        <v>0</v>
      </c>
      <c r="R32">
        <f t="shared" si="0"/>
        <v>0</v>
      </c>
      <c r="S32">
        <v>0</v>
      </c>
      <c r="T32">
        <f t="shared" si="1"/>
        <v>0</v>
      </c>
      <c r="U32">
        <v>0</v>
      </c>
      <c r="V32">
        <f t="shared" si="2"/>
        <v>0</v>
      </c>
      <c r="W32">
        <v>0</v>
      </c>
      <c r="X32">
        <f t="shared" si="3"/>
        <v>0</v>
      </c>
      <c r="Y32">
        <v>0</v>
      </c>
      <c r="Z32">
        <f t="shared" si="4"/>
        <v>0</v>
      </c>
      <c r="AA32">
        <v>0</v>
      </c>
      <c r="AB32">
        <f t="shared" si="5"/>
        <v>0</v>
      </c>
      <c r="AC32">
        <v>0</v>
      </c>
      <c r="AD32">
        <f t="shared" si="6"/>
        <v>0</v>
      </c>
      <c r="AE32">
        <v>0</v>
      </c>
      <c r="AF32">
        <f t="shared" si="7"/>
        <v>0</v>
      </c>
      <c r="AH32">
        <f t="shared" si="15"/>
        <v>0</v>
      </c>
      <c r="AI32">
        <f t="shared" si="16"/>
        <v>0</v>
      </c>
    </row>
    <row r="33" spans="1:35" x14ac:dyDescent="0.25">
      <c r="A33" t="s">
        <v>180</v>
      </c>
      <c r="B33">
        <v>2720000</v>
      </c>
      <c r="C33">
        <v>0</v>
      </c>
      <c r="D33">
        <f t="shared" si="8"/>
        <v>0</v>
      </c>
      <c r="E33">
        <v>0</v>
      </c>
      <c r="F33">
        <f t="shared" si="9"/>
        <v>0</v>
      </c>
      <c r="G33">
        <v>0</v>
      </c>
      <c r="H33">
        <f t="shared" si="10"/>
        <v>0</v>
      </c>
      <c r="I33">
        <v>0</v>
      </c>
      <c r="J33">
        <f t="shared" si="11"/>
        <v>0</v>
      </c>
      <c r="K33">
        <v>0</v>
      </c>
      <c r="L33">
        <f t="shared" si="12"/>
        <v>0</v>
      </c>
      <c r="M33">
        <v>0</v>
      </c>
      <c r="N33">
        <f t="shared" si="13"/>
        <v>0</v>
      </c>
      <c r="O33">
        <v>0</v>
      </c>
      <c r="P33">
        <f t="shared" si="14"/>
        <v>0</v>
      </c>
      <c r="Q33">
        <v>0</v>
      </c>
      <c r="R33">
        <f t="shared" si="0"/>
        <v>0</v>
      </c>
      <c r="S33">
        <v>0</v>
      </c>
      <c r="T33">
        <f t="shared" si="1"/>
        <v>0</v>
      </c>
      <c r="U33">
        <v>0</v>
      </c>
      <c r="V33">
        <f t="shared" si="2"/>
        <v>0</v>
      </c>
      <c r="W33">
        <v>80</v>
      </c>
      <c r="X33">
        <f t="shared" si="3"/>
        <v>1088000</v>
      </c>
      <c r="Y33">
        <v>120</v>
      </c>
      <c r="Z33">
        <f t="shared" si="4"/>
        <v>1632000</v>
      </c>
      <c r="AA33">
        <v>0</v>
      </c>
      <c r="AB33">
        <f t="shared" si="5"/>
        <v>0</v>
      </c>
      <c r="AC33">
        <v>0</v>
      </c>
      <c r="AD33">
        <f t="shared" si="6"/>
        <v>0</v>
      </c>
      <c r="AE33">
        <v>0</v>
      </c>
      <c r="AF33">
        <f t="shared" si="7"/>
        <v>0</v>
      </c>
      <c r="AH33">
        <f t="shared" si="15"/>
        <v>0</v>
      </c>
      <c r="AI33">
        <f t="shared" si="16"/>
        <v>2720000</v>
      </c>
    </row>
    <row r="34" spans="1:35" x14ac:dyDescent="0.25">
      <c r="A34" t="s">
        <v>189</v>
      </c>
      <c r="B34">
        <v>0</v>
      </c>
      <c r="D34">
        <f t="shared" si="8"/>
        <v>0</v>
      </c>
      <c r="F34">
        <f t="shared" si="9"/>
        <v>0</v>
      </c>
      <c r="H34">
        <f t="shared" si="10"/>
        <v>0</v>
      </c>
      <c r="J34">
        <f t="shared" si="11"/>
        <v>0</v>
      </c>
      <c r="L34">
        <f t="shared" si="12"/>
        <v>0</v>
      </c>
      <c r="N34">
        <f t="shared" si="13"/>
        <v>0</v>
      </c>
      <c r="P34">
        <f t="shared" si="14"/>
        <v>0</v>
      </c>
      <c r="R34">
        <f t="shared" si="0"/>
        <v>0</v>
      </c>
      <c r="T34">
        <f t="shared" si="1"/>
        <v>0</v>
      </c>
      <c r="V34">
        <f t="shared" si="2"/>
        <v>0</v>
      </c>
      <c r="X34">
        <f t="shared" si="3"/>
        <v>0</v>
      </c>
      <c r="Z34">
        <f t="shared" si="4"/>
        <v>0</v>
      </c>
      <c r="AB34">
        <f t="shared" si="5"/>
        <v>0</v>
      </c>
      <c r="AD34">
        <f t="shared" si="6"/>
        <v>0</v>
      </c>
      <c r="AF34">
        <f t="shared" si="7"/>
        <v>0</v>
      </c>
      <c r="AH34">
        <f t="shared" si="15"/>
        <v>0</v>
      </c>
      <c r="AI34">
        <f t="shared" si="16"/>
        <v>0</v>
      </c>
    </row>
    <row r="35" spans="1:35" x14ac:dyDescent="0.25">
      <c r="A35" t="s">
        <v>195</v>
      </c>
      <c r="B35">
        <v>0</v>
      </c>
      <c r="D35">
        <f t="shared" si="8"/>
        <v>0</v>
      </c>
      <c r="F35">
        <f t="shared" si="9"/>
        <v>0</v>
      </c>
      <c r="H35">
        <f t="shared" si="10"/>
        <v>0</v>
      </c>
      <c r="J35">
        <f t="shared" si="11"/>
        <v>0</v>
      </c>
      <c r="L35">
        <f t="shared" si="12"/>
        <v>0</v>
      </c>
      <c r="N35">
        <f t="shared" si="13"/>
        <v>0</v>
      </c>
      <c r="P35">
        <f t="shared" si="14"/>
        <v>0</v>
      </c>
      <c r="R35">
        <f t="shared" ref="R35:R66" si="17">$Q$2*Q35</f>
        <v>0</v>
      </c>
      <c r="T35">
        <f t="shared" ref="T35:T66" si="18">$S$2*S35</f>
        <v>0</v>
      </c>
      <c r="V35">
        <f t="shared" ref="V35:V66" si="19">$U$2*U35</f>
        <v>0</v>
      </c>
      <c r="X35">
        <f t="shared" ref="X35:X66" si="20">$W$2*W35</f>
        <v>0</v>
      </c>
      <c r="Z35">
        <f t="shared" ref="Z35:Z66" si="21">$Y$2*Y35</f>
        <v>0</v>
      </c>
      <c r="AB35">
        <f t="shared" ref="AB35:AB66" si="22">$AA$2*AA35</f>
        <v>0</v>
      </c>
      <c r="AD35">
        <f t="shared" ref="AD35:AD66" si="23">$AC$2*AC35</f>
        <v>0</v>
      </c>
      <c r="AF35">
        <f t="shared" ref="AF35:AF66" si="24">$AE$2*AE35</f>
        <v>0</v>
      </c>
      <c r="AH35">
        <f t="shared" si="15"/>
        <v>0</v>
      </c>
      <c r="AI35">
        <f t="shared" si="16"/>
        <v>0</v>
      </c>
    </row>
    <row r="36" spans="1:35" x14ac:dyDescent="0.25">
      <c r="A36" t="s">
        <v>201</v>
      </c>
      <c r="B36">
        <v>12561884</v>
      </c>
      <c r="C36">
        <v>50</v>
      </c>
      <c r="D36">
        <f t="shared" si="8"/>
        <v>4250000</v>
      </c>
      <c r="E36">
        <v>50</v>
      </c>
      <c r="F36">
        <f t="shared" si="9"/>
        <v>2330850</v>
      </c>
      <c r="G36">
        <v>0</v>
      </c>
      <c r="H36">
        <f t="shared" si="10"/>
        <v>0</v>
      </c>
      <c r="I36">
        <v>0</v>
      </c>
      <c r="J36">
        <f t="shared" si="11"/>
        <v>0</v>
      </c>
      <c r="K36">
        <v>0</v>
      </c>
      <c r="L36">
        <f t="shared" si="12"/>
        <v>0</v>
      </c>
      <c r="M36">
        <v>0</v>
      </c>
      <c r="N36">
        <f t="shared" si="13"/>
        <v>0</v>
      </c>
      <c r="O36">
        <v>0</v>
      </c>
      <c r="P36">
        <f t="shared" si="14"/>
        <v>0</v>
      </c>
      <c r="Q36">
        <v>0</v>
      </c>
      <c r="R36">
        <f t="shared" si="17"/>
        <v>0</v>
      </c>
      <c r="S36">
        <v>109</v>
      </c>
      <c r="T36">
        <f t="shared" si="18"/>
        <v>2042224</v>
      </c>
      <c r="U36">
        <v>0</v>
      </c>
      <c r="V36">
        <f t="shared" si="19"/>
        <v>0</v>
      </c>
      <c r="W36">
        <v>250</v>
      </c>
      <c r="X36">
        <f t="shared" si="20"/>
        <v>3400000</v>
      </c>
      <c r="Y36">
        <v>0</v>
      </c>
      <c r="Z36">
        <f t="shared" si="21"/>
        <v>0</v>
      </c>
      <c r="AA36">
        <v>35</v>
      </c>
      <c r="AB36">
        <f t="shared" si="22"/>
        <v>473410</v>
      </c>
      <c r="AC36">
        <v>0</v>
      </c>
      <c r="AD36">
        <f t="shared" si="23"/>
        <v>0</v>
      </c>
      <c r="AE36">
        <v>218</v>
      </c>
      <c r="AF36">
        <f t="shared" si="24"/>
        <v>65400</v>
      </c>
      <c r="AH36">
        <f t="shared" si="15"/>
        <v>0</v>
      </c>
      <c r="AI36">
        <f t="shared" si="16"/>
        <v>12561884</v>
      </c>
    </row>
    <row r="37" spans="1:35" x14ac:dyDescent="0.25">
      <c r="A37" t="s">
        <v>203</v>
      </c>
      <c r="B37">
        <v>0</v>
      </c>
      <c r="D37">
        <f t="shared" si="8"/>
        <v>0</v>
      </c>
      <c r="F37">
        <f t="shared" si="9"/>
        <v>0</v>
      </c>
      <c r="H37">
        <f t="shared" si="10"/>
        <v>0</v>
      </c>
      <c r="J37">
        <f t="shared" si="11"/>
        <v>0</v>
      </c>
      <c r="L37">
        <f t="shared" si="12"/>
        <v>0</v>
      </c>
      <c r="N37">
        <f t="shared" si="13"/>
        <v>0</v>
      </c>
      <c r="P37">
        <f t="shared" si="14"/>
        <v>0</v>
      </c>
      <c r="R37">
        <f t="shared" si="17"/>
        <v>0</v>
      </c>
      <c r="T37">
        <f t="shared" si="18"/>
        <v>0</v>
      </c>
      <c r="V37">
        <f t="shared" si="19"/>
        <v>0</v>
      </c>
      <c r="X37">
        <f t="shared" si="20"/>
        <v>0</v>
      </c>
      <c r="Z37">
        <f t="shared" si="21"/>
        <v>0</v>
      </c>
      <c r="AB37">
        <f t="shared" si="22"/>
        <v>0</v>
      </c>
      <c r="AD37">
        <f t="shared" si="23"/>
        <v>0</v>
      </c>
      <c r="AF37">
        <f t="shared" si="24"/>
        <v>0</v>
      </c>
      <c r="AH37">
        <f t="shared" si="15"/>
        <v>0</v>
      </c>
      <c r="AI37">
        <f t="shared" si="16"/>
        <v>0</v>
      </c>
    </row>
    <row r="38" spans="1:35" x14ac:dyDescent="0.25">
      <c r="A38" t="s">
        <v>214</v>
      </c>
      <c r="B38">
        <v>0</v>
      </c>
      <c r="D38">
        <f t="shared" si="8"/>
        <v>0</v>
      </c>
      <c r="F38">
        <f t="shared" si="9"/>
        <v>0</v>
      </c>
      <c r="H38">
        <f t="shared" si="10"/>
        <v>0</v>
      </c>
      <c r="J38">
        <f t="shared" si="11"/>
        <v>0</v>
      </c>
      <c r="L38">
        <f t="shared" si="12"/>
        <v>0</v>
      </c>
      <c r="N38">
        <f t="shared" si="13"/>
        <v>0</v>
      </c>
      <c r="P38">
        <f t="shared" si="14"/>
        <v>0</v>
      </c>
      <c r="R38">
        <f t="shared" si="17"/>
        <v>0</v>
      </c>
      <c r="T38">
        <f t="shared" si="18"/>
        <v>0</v>
      </c>
      <c r="V38">
        <f t="shared" si="19"/>
        <v>0</v>
      </c>
      <c r="X38">
        <f t="shared" si="20"/>
        <v>0</v>
      </c>
      <c r="Z38">
        <f t="shared" si="21"/>
        <v>0</v>
      </c>
      <c r="AB38">
        <f t="shared" si="22"/>
        <v>0</v>
      </c>
      <c r="AD38">
        <f t="shared" si="23"/>
        <v>0</v>
      </c>
      <c r="AF38">
        <f t="shared" si="24"/>
        <v>0</v>
      </c>
      <c r="AH38">
        <f t="shared" si="15"/>
        <v>0</v>
      </c>
      <c r="AI38">
        <f t="shared" si="16"/>
        <v>0</v>
      </c>
    </row>
    <row r="39" spans="1:35" x14ac:dyDescent="0.25">
      <c r="A39" t="s">
        <v>216</v>
      </c>
      <c r="B39">
        <v>39409470</v>
      </c>
      <c r="C39">
        <v>30</v>
      </c>
      <c r="D39">
        <f t="shared" si="8"/>
        <v>2550000</v>
      </c>
      <c r="E39">
        <v>30</v>
      </c>
      <c r="F39">
        <f t="shared" si="9"/>
        <v>1398510</v>
      </c>
      <c r="G39">
        <v>30</v>
      </c>
      <c r="H39">
        <f t="shared" si="10"/>
        <v>2293770</v>
      </c>
      <c r="I39">
        <v>50</v>
      </c>
      <c r="J39">
        <f t="shared" si="11"/>
        <v>2155150</v>
      </c>
      <c r="K39">
        <v>50</v>
      </c>
      <c r="L39">
        <f t="shared" si="12"/>
        <v>0</v>
      </c>
      <c r="M39">
        <v>50</v>
      </c>
      <c r="N39">
        <f t="shared" si="13"/>
        <v>997800</v>
      </c>
      <c r="O39">
        <v>0</v>
      </c>
      <c r="P39">
        <f t="shared" si="14"/>
        <v>0</v>
      </c>
      <c r="Q39">
        <v>0</v>
      </c>
      <c r="R39">
        <f t="shared" si="17"/>
        <v>0</v>
      </c>
      <c r="S39">
        <v>735</v>
      </c>
      <c r="T39">
        <f t="shared" si="18"/>
        <v>13770960</v>
      </c>
      <c r="U39">
        <v>480</v>
      </c>
      <c r="V39">
        <f t="shared" si="19"/>
        <v>8993280</v>
      </c>
      <c r="W39">
        <v>0</v>
      </c>
      <c r="X39">
        <f t="shared" si="20"/>
        <v>0</v>
      </c>
      <c r="Y39">
        <v>500</v>
      </c>
      <c r="Z39">
        <f t="shared" si="21"/>
        <v>6800000</v>
      </c>
      <c r="AA39">
        <v>0</v>
      </c>
      <c r="AB39">
        <f t="shared" si="22"/>
        <v>0</v>
      </c>
      <c r="AC39">
        <v>0</v>
      </c>
      <c r="AD39">
        <f t="shared" si="23"/>
        <v>0</v>
      </c>
      <c r="AE39">
        <v>1500</v>
      </c>
      <c r="AF39">
        <f t="shared" si="24"/>
        <v>450000</v>
      </c>
      <c r="AH39">
        <f t="shared" si="15"/>
        <v>0</v>
      </c>
      <c r="AI39">
        <f t="shared" si="16"/>
        <v>39409470</v>
      </c>
    </row>
    <row r="40" spans="1:35" x14ac:dyDescent="0.25">
      <c r="A40" t="s">
        <v>218</v>
      </c>
      <c r="B40">
        <v>13992700</v>
      </c>
      <c r="C40">
        <v>57</v>
      </c>
      <c r="D40">
        <f t="shared" si="8"/>
        <v>4845000</v>
      </c>
      <c r="E40">
        <v>150</v>
      </c>
      <c r="F40">
        <f t="shared" si="9"/>
        <v>6992550</v>
      </c>
      <c r="G40">
        <v>0</v>
      </c>
      <c r="H40">
        <f t="shared" si="10"/>
        <v>0</v>
      </c>
      <c r="I40">
        <v>50</v>
      </c>
      <c r="J40">
        <f t="shared" si="11"/>
        <v>2155150</v>
      </c>
      <c r="K40">
        <v>50</v>
      </c>
      <c r="L40">
        <f t="shared" si="12"/>
        <v>0</v>
      </c>
      <c r="M40">
        <v>0</v>
      </c>
      <c r="N40">
        <f t="shared" si="13"/>
        <v>0</v>
      </c>
      <c r="O40">
        <v>0</v>
      </c>
      <c r="P40">
        <f t="shared" si="14"/>
        <v>0</v>
      </c>
      <c r="Q40">
        <v>0</v>
      </c>
      <c r="R40">
        <f t="shared" si="17"/>
        <v>0</v>
      </c>
      <c r="S40">
        <v>0</v>
      </c>
      <c r="T40">
        <f t="shared" si="18"/>
        <v>0</v>
      </c>
      <c r="U40">
        <v>0</v>
      </c>
      <c r="V40">
        <f t="shared" si="19"/>
        <v>0</v>
      </c>
      <c r="W40">
        <v>0</v>
      </c>
      <c r="X40">
        <f t="shared" si="20"/>
        <v>0</v>
      </c>
      <c r="Y40">
        <v>0</v>
      </c>
      <c r="Z40">
        <f t="shared" si="21"/>
        <v>0</v>
      </c>
      <c r="AA40">
        <v>0</v>
      </c>
      <c r="AB40">
        <f t="shared" si="22"/>
        <v>0</v>
      </c>
      <c r="AC40">
        <v>0</v>
      </c>
      <c r="AD40">
        <f t="shared" si="23"/>
        <v>0</v>
      </c>
      <c r="AE40">
        <v>0</v>
      </c>
      <c r="AF40">
        <f t="shared" si="24"/>
        <v>0</v>
      </c>
      <c r="AH40">
        <f t="shared" si="15"/>
        <v>0</v>
      </c>
      <c r="AI40">
        <f t="shared" si="16"/>
        <v>13992700</v>
      </c>
    </row>
    <row r="41" spans="1:35" x14ac:dyDescent="0.25">
      <c r="A41" t="s">
        <v>220</v>
      </c>
      <c r="B41">
        <v>0</v>
      </c>
      <c r="D41">
        <f t="shared" si="8"/>
        <v>0</v>
      </c>
      <c r="F41">
        <f t="shared" si="9"/>
        <v>0</v>
      </c>
      <c r="H41">
        <f t="shared" si="10"/>
        <v>0</v>
      </c>
      <c r="J41">
        <f t="shared" si="11"/>
        <v>0</v>
      </c>
      <c r="L41">
        <f t="shared" si="12"/>
        <v>0</v>
      </c>
      <c r="N41">
        <f t="shared" si="13"/>
        <v>0</v>
      </c>
      <c r="P41">
        <f t="shared" si="14"/>
        <v>0</v>
      </c>
      <c r="R41">
        <f t="shared" si="17"/>
        <v>0</v>
      </c>
      <c r="T41">
        <f t="shared" si="18"/>
        <v>0</v>
      </c>
      <c r="V41">
        <f t="shared" si="19"/>
        <v>0</v>
      </c>
      <c r="X41">
        <f t="shared" si="20"/>
        <v>0</v>
      </c>
      <c r="Z41">
        <f t="shared" si="21"/>
        <v>0</v>
      </c>
      <c r="AB41">
        <f t="shared" si="22"/>
        <v>0</v>
      </c>
      <c r="AD41">
        <f t="shared" si="23"/>
        <v>0</v>
      </c>
      <c r="AF41">
        <f t="shared" si="24"/>
        <v>0</v>
      </c>
      <c r="AH41">
        <f t="shared" si="15"/>
        <v>0</v>
      </c>
      <c r="AI41">
        <f t="shared" si="16"/>
        <v>0</v>
      </c>
    </row>
    <row r="42" spans="1:35" x14ac:dyDescent="0.25">
      <c r="A42" t="s">
        <v>226</v>
      </c>
      <c r="B42">
        <v>0</v>
      </c>
      <c r="D42">
        <f t="shared" si="8"/>
        <v>0</v>
      </c>
      <c r="F42">
        <f t="shared" si="9"/>
        <v>0</v>
      </c>
      <c r="H42">
        <f t="shared" si="10"/>
        <v>0</v>
      </c>
      <c r="J42">
        <f t="shared" si="11"/>
        <v>0</v>
      </c>
      <c r="L42">
        <f t="shared" si="12"/>
        <v>0</v>
      </c>
      <c r="N42">
        <f t="shared" si="13"/>
        <v>0</v>
      </c>
      <c r="P42">
        <f t="shared" si="14"/>
        <v>0</v>
      </c>
      <c r="R42">
        <f t="shared" si="17"/>
        <v>0</v>
      </c>
      <c r="T42">
        <f t="shared" si="18"/>
        <v>0</v>
      </c>
      <c r="V42">
        <f t="shared" si="19"/>
        <v>0</v>
      </c>
      <c r="X42">
        <f t="shared" si="20"/>
        <v>0</v>
      </c>
      <c r="Z42">
        <f t="shared" si="21"/>
        <v>0</v>
      </c>
      <c r="AB42">
        <f t="shared" si="22"/>
        <v>0</v>
      </c>
      <c r="AD42">
        <f t="shared" si="23"/>
        <v>0</v>
      </c>
      <c r="AF42">
        <f t="shared" si="24"/>
        <v>0</v>
      </c>
      <c r="AH42">
        <f t="shared" si="15"/>
        <v>0</v>
      </c>
      <c r="AI42">
        <f t="shared" si="16"/>
        <v>0</v>
      </c>
    </row>
    <row r="43" spans="1:35" x14ac:dyDescent="0.25">
      <c r="A43" t="s">
        <v>228</v>
      </c>
      <c r="B43">
        <v>81404295</v>
      </c>
      <c r="C43">
        <v>535</v>
      </c>
      <c r="D43">
        <f t="shared" si="8"/>
        <v>45475000</v>
      </c>
      <c r="E43">
        <v>435</v>
      </c>
      <c r="F43">
        <f t="shared" si="9"/>
        <v>20278395</v>
      </c>
      <c r="G43">
        <v>0</v>
      </c>
      <c r="H43">
        <f t="shared" si="10"/>
        <v>0</v>
      </c>
      <c r="I43">
        <v>300</v>
      </c>
      <c r="J43">
        <f t="shared" si="11"/>
        <v>12930900</v>
      </c>
      <c r="K43">
        <v>80</v>
      </c>
      <c r="L43">
        <f t="shared" si="12"/>
        <v>0</v>
      </c>
      <c r="M43">
        <v>0</v>
      </c>
      <c r="N43">
        <f t="shared" si="13"/>
        <v>0</v>
      </c>
      <c r="O43">
        <v>0</v>
      </c>
      <c r="P43">
        <f t="shared" si="14"/>
        <v>0</v>
      </c>
      <c r="Q43">
        <v>0</v>
      </c>
      <c r="R43">
        <f t="shared" si="17"/>
        <v>0</v>
      </c>
      <c r="S43">
        <v>0</v>
      </c>
      <c r="T43">
        <f t="shared" si="18"/>
        <v>0</v>
      </c>
      <c r="U43">
        <v>0</v>
      </c>
      <c r="V43">
        <f t="shared" si="19"/>
        <v>0</v>
      </c>
      <c r="W43">
        <v>0</v>
      </c>
      <c r="X43">
        <f t="shared" si="20"/>
        <v>0</v>
      </c>
      <c r="Y43">
        <v>200</v>
      </c>
      <c r="Z43">
        <f t="shared" si="21"/>
        <v>2720000</v>
      </c>
      <c r="AA43">
        <v>0</v>
      </c>
      <c r="AB43">
        <f t="shared" si="22"/>
        <v>0</v>
      </c>
      <c r="AC43">
        <v>0</v>
      </c>
      <c r="AD43">
        <f t="shared" si="23"/>
        <v>0</v>
      </c>
      <c r="AE43">
        <v>0</v>
      </c>
      <c r="AF43">
        <f t="shared" si="24"/>
        <v>0</v>
      </c>
      <c r="AH43">
        <f t="shared" si="15"/>
        <v>0</v>
      </c>
      <c r="AI43">
        <f t="shared" si="16"/>
        <v>81404295</v>
      </c>
    </row>
    <row r="44" spans="1:35" x14ac:dyDescent="0.25">
      <c r="A44" t="s">
        <v>232</v>
      </c>
      <c r="B44">
        <v>0</v>
      </c>
      <c r="D44">
        <f t="shared" si="8"/>
        <v>0</v>
      </c>
      <c r="F44">
        <f t="shared" si="9"/>
        <v>0</v>
      </c>
      <c r="H44">
        <f t="shared" si="10"/>
        <v>0</v>
      </c>
      <c r="J44">
        <f t="shared" si="11"/>
        <v>0</v>
      </c>
      <c r="L44">
        <f t="shared" si="12"/>
        <v>0</v>
      </c>
      <c r="N44">
        <f t="shared" si="13"/>
        <v>0</v>
      </c>
      <c r="P44">
        <f t="shared" si="14"/>
        <v>0</v>
      </c>
      <c r="R44">
        <f t="shared" si="17"/>
        <v>0</v>
      </c>
      <c r="T44">
        <f t="shared" si="18"/>
        <v>0</v>
      </c>
      <c r="V44">
        <f t="shared" si="19"/>
        <v>0</v>
      </c>
      <c r="X44">
        <f t="shared" si="20"/>
        <v>0</v>
      </c>
      <c r="Z44">
        <f t="shared" si="21"/>
        <v>0</v>
      </c>
      <c r="AB44">
        <f t="shared" si="22"/>
        <v>0</v>
      </c>
      <c r="AD44">
        <f t="shared" si="23"/>
        <v>0</v>
      </c>
      <c r="AF44">
        <f t="shared" si="24"/>
        <v>0</v>
      </c>
      <c r="AH44">
        <f t="shared" si="15"/>
        <v>0</v>
      </c>
      <c r="AI44">
        <f t="shared" si="16"/>
        <v>0</v>
      </c>
    </row>
    <row r="45" spans="1:35" x14ac:dyDescent="0.25">
      <c r="A45" t="s">
        <v>234</v>
      </c>
      <c r="B45">
        <v>12132028</v>
      </c>
      <c r="C45">
        <v>28</v>
      </c>
      <c r="D45">
        <f t="shared" si="8"/>
        <v>2380000</v>
      </c>
      <c r="E45">
        <v>28</v>
      </c>
      <c r="F45">
        <f t="shared" si="9"/>
        <v>1305276</v>
      </c>
      <c r="G45">
        <v>28</v>
      </c>
      <c r="H45">
        <f t="shared" si="10"/>
        <v>2140852</v>
      </c>
      <c r="I45">
        <v>100</v>
      </c>
      <c r="J45">
        <f t="shared" si="11"/>
        <v>4310300</v>
      </c>
      <c r="L45">
        <f t="shared" si="12"/>
        <v>0</v>
      </c>
      <c r="M45">
        <v>100</v>
      </c>
      <c r="N45">
        <f t="shared" si="13"/>
        <v>1995600</v>
      </c>
      <c r="P45">
        <f t="shared" si="14"/>
        <v>0</v>
      </c>
      <c r="R45">
        <f t="shared" si="17"/>
        <v>0</v>
      </c>
      <c r="T45">
        <f t="shared" si="18"/>
        <v>0</v>
      </c>
      <c r="V45">
        <f t="shared" si="19"/>
        <v>0</v>
      </c>
      <c r="X45">
        <f t="shared" si="20"/>
        <v>0</v>
      </c>
      <c r="Z45">
        <f t="shared" si="21"/>
        <v>0</v>
      </c>
      <c r="AB45">
        <f t="shared" si="22"/>
        <v>0</v>
      </c>
      <c r="AD45">
        <f t="shared" si="23"/>
        <v>0</v>
      </c>
      <c r="AF45">
        <f t="shared" si="24"/>
        <v>0</v>
      </c>
      <c r="AH45">
        <f t="shared" si="15"/>
        <v>0</v>
      </c>
      <c r="AI45">
        <f t="shared" si="16"/>
        <v>12132028</v>
      </c>
    </row>
    <row r="46" spans="1:35" x14ac:dyDescent="0.25">
      <c r="A46" t="s">
        <v>236</v>
      </c>
      <c r="B46">
        <v>32919614</v>
      </c>
      <c r="C46">
        <v>92</v>
      </c>
      <c r="D46">
        <f t="shared" si="8"/>
        <v>7820000</v>
      </c>
      <c r="E46">
        <v>142</v>
      </c>
      <c r="F46">
        <f t="shared" si="9"/>
        <v>6619614</v>
      </c>
      <c r="G46">
        <v>0</v>
      </c>
      <c r="H46">
        <f t="shared" si="10"/>
        <v>0</v>
      </c>
      <c r="I46">
        <v>0</v>
      </c>
      <c r="J46">
        <f t="shared" si="11"/>
        <v>0</v>
      </c>
      <c r="K46">
        <v>0</v>
      </c>
      <c r="L46">
        <f t="shared" si="12"/>
        <v>0</v>
      </c>
      <c r="M46">
        <v>0</v>
      </c>
      <c r="N46">
        <f t="shared" si="13"/>
        <v>0</v>
      </c>
      <c r="O46">
        <v>0</v>
      </c>
      <c r="P46">
        <f t="shared" si="14"/>
        <v>0</v>
      </c>
      <c r="Q46">
        <v>0</v>
      </c>
      <c r="R46">
        <f t="shared" si="17"/>
        <v>0</v>
      </c>
      <c r="S46">
        <v>0</v>
      </c>
      <c r="T46">
        <f t="shared" si="18"/>
        <v>0</v>
      </c>
      <c r="U46">
        <v>0</v>
      </c>
      <c r="V46">
        <f t="shared" si="19"/>
        <v>0</v>
      </c>
      <c r="W46">
        <v>1050</v>
      </c>
      <c r="X46">
        <f t="shared" si="20"/>
        <v>14280000</v>
      </c>
      <c r="Y46">
        <v>300</v>
      </c>
      <c r="Z46">
        <f t="shared" si="21"/>
        <v>4080000</v>
      </c>
      <c r="AA46">
        <v>0</v>
      </c>
      <c r="AB46">
        <f t="shared" si="22"/>
        <v>0</v>
      </c>
      <c r="AC46">
        <v>0</v>
      </c>
      <c r="AD46">
        <f t="shared" si="23"/>
        <v>0</v>
      </c>
      <c r="AE46">
        <v>400</v>
      </c>
      <c r="AF46">
        <f t="shared" si="24"/>
        <v>120000</v>
      </c>
      <c r="AH46">
        <f t="shared" si="15"/>
        <v>0</v>
      </c>
      <c r="AI46">
        <f t="shared" si="16"/>
        <v>32919614</v>
      </c>
    </row>
    <row r="47" spans="1:35" x14ac:dyDescent="0.25">
      <c r="A47" t="s">
        <v>240</v>
      </c>
      <c r="B47">
        <v>0</v>
      </c>
      <c r="D47">
        <f t="shared" si="8"/>
        <v>0</v>
      </c>
      <c r="F47">
        <f t="shared" si="9"/>
        <v>0</v>
      </c>
      <c r="H47">
        <f t="shared" si="10"/>
        <v>0</v>
      </c>
      <c r="J47">
        <f t="shared" si="11"/>
        <v>0</v>
      </c>
      <c r="L47">
        <f t="shared" si="12"/>
        <v>0</v>
      </c>
      <c r="N47">
        <f t="shared" si="13"/>
        <v>0</v>
      </c>
      <c r="P47">
        <f t="shared" si="14"/>
        <v>0</v>
      </c>
      <c r="R47">
        <f t="shared" si="17"/>
        <v>0</v>
      </c>
      <c r="T47">
        <f t="shared" si="18"/>
        <v>0</v>
      </c>
      <c r="V47">
        <f t="shared" si="19"/>
        <v>0</v>
      </c>
      <c r="X47">
        <f t="shared" si="20"/>
        <v>0</v>
      </c>
      <c r="Z47">
        <f t="shared" si="21"/>
        <v>0</v>
      </c>
      <c r="AB47">
        <f t="shared" si="22"/>
        <v>0</v>
      </c>
      <c r="AD47">
        <f t="shared" si="23"/>
        <v>0</v>
      </c>
      <c r="AF47">
        <f t="shared" si="24"/>
        <v>0</v>
      </c>
      <c r="AH47">
        <f t="shared" si="15"/>
        <v>0</v>
      </c>
      <c r="AI47">
        <f t="shared" si="16"/>
        <v>0</v>
      </c>
    </row>
    <row r="48" spans="1:35" x14ac:dyDescent="0.25">
      <c r="A48" t="s">
        <v>246</v>
      </c>
      <c r="B48">
        <v>3532720</v>
      </c>
      <c r="C48">
        <v>0</v>
      </c>
      <c r="D48">
        <f t="shared" si="8"/>
        <v>0</v>
      </c>
      <c r="E48">
        <v>0</v>
      </c>
      <c r="F48">
        <f t="shared" si="9"/>
        <v>0</v>
      </c>
      <c r="G48">
        <v>0</v>
      </c>
      <c r="H48">
        <f t="shared" si="10"/>
        <v>0</v>
      </c>
      <c r="I48">
        <v>0</v>
      </c>
      <c r="J48">
        <f t="shared" si="11"/>
        <v>0</v>
      </c>
      <c r="K48">
        <v>0</v>
      </c>
      <c r="L48">
        <f t="shared" si="12"/>
        <v>0</v>
      </c>
      <c r="M48">
        <v>0</v>
      </c>
      <c r="N48">
        <f t="shared" si="13"/>
        <v>0</v>
      </c>
      <c r="O48">
        <v>0</v>
      </c>
      <c r="P48">
        <f t="shared" si="14"/>
        <v>0</v>
      </c>
      <c r="Q48">
        <v>0</v>
      </c>
      <c r="R48">
        <f t="shared" si="17"/>
        <v>0</v>
      </c>
      <c r="S48">
        <v>145</v>
      </c>
      <c r="T48">
        <f t="shared" si="18"/>
        <v>2716720</v>
      </c>
      <c r="U48">
        <v>0</v>
      </c>
      <c r="V48">
        <f t="shared" si="19"/>
        <v>0</v>
      </c>
      <c r="W48">
        <v>60</v>
      </c>
      <c r="X48">
        <f t="shared" si="20"/>
        <v>816000</v>
      </c>
      <c r="Y48">
        <v>0</v>
      </c>
      <c r="Z48">
        <f t="shared" si="21"/>
        <v>0</v>
      </c>
      <c r="AA48">
        <v>0</v>
      </c>
      <c r="AB48">
        <f t="shared" si="22"/>
        <v>0</v>
      </c>
      <c r="AC48">
        <v>0</v>
      </c>
      <c r="AD48">
        <f t="shared" si="23"/>
        <v>0</v>
      </c>
      <c r="AE48">
        <v>0</v>
      </c>
      <c r="AF48">
        <f t="shared" si="24"/>
        <v>0</v>
      </c>
      <c r="AH48">
        <f t="shared" si="15"/>
        <v>0</v>
      </c>
      <c r="AI48">
        <f t="shared" si="16"/>
        <v>3532720</v>
      </c>
    </row>
    <row r="49" spans="1:35" x14ac:dyDescent="0.25">
      <c r="A49" t="s">
        <v>248</v>
      </c>
      <c r="B49">
        <v>38382640</v>
      </c>
      <c r="C49">
        <v>100</v>
      </c>
      <c r="D49">
        <f t="shared" si="8"/>
        <v>8500000</v>
      </c>
      <c r="E49">
        <v>150</v>
      </c>
      <c r="F49">
        <f t="shared" si="9"/>
        <v>6992550</v>
      </c>
      <c r="G49">
        <v>50</v>
      </c>
      <c r="H49">
        <f t="shared" si="10"/>
        <v>3822950</v>
      </c>
      <c r="I49">
        <v>0</v>
      </c>
      <c r="J49">
        <f t="shared" si="11"/>
        <v>0</v>
      </c>
      <c r="K49">
        <v>200</v>
      </c>
      <c r="L49">
        <f t="shared" si="12"/>
        <v>0</v>
      </c>
      <c r="M49">
        <v>0</v>
      </c>
      <c r="N49">
        <f t="shared" si="13"/>
        <v>0</v>
      </c>
      <c r="O49">
        <v>0</v>
      </c>
      <c r="P49">
        <f t="shared" si="14"/>
        <v>0</v>
      </c>
      <c r="Q49">
        <v>0</v>
      </c>
      <c r="R49">
        <f t="shared" si="17"/>
        <v>0</v>
      </c>
      <c r="S49">
        <v>420</v>
      </c>
      <c r="T49">
        <f t="shared" si="18"/>
        <v>7869120</v>
      </c>
      <c r="U49">
        <v>200</v>
      </c>
      <c r="V49">
        <f t="shared" si="19"/>
        <v>3747200</v>
      </c>
      <c r="W49">
        <v>465</v>
      </c>
      <c r="X49">
        <f t="shared" si="20"/>
        <v>6324000</v>
      </c>
      <c r="Y49">
        <v>0</v>
      </c>
      <c r="Z49">
        <f t="shared" si="21"/>
        <v>0</v>
      </c>
      <c r="AA49">
        <v>70</v>
      </c>
      <c r="AB49">
        <f t="shared" si="22"/>
        <v>946820</v>
      </c>
      <c r="AC49">
        <v>0</v>
      </c>
      <c r="AD49">
        <f t="shared" si="23"/>
        <v>0</v>
      </c>
      <c r="AE49">
        <v>600</v>
      </c>
      <c r="AF49">
        <f t="shared" si="24"/>
        <v>180000</v>
      </c>
      <c r="AH49">
        <f t="shared" si="15"/>
        <v>0</v>
      </c>
      <c r="AI49">
        <f t="shared" si="16"/>
        <v>38382640</v>
      </c>
    </row>
    <row r="50" spans="1:35" x14ac:dyDescent="0.25">
      <c r="A50" t="s">
        <v>250</v>
      </c>
      <c r="B50">
        <v>7650000</v>
      </c>
      <c r="C50">
        <v>90</v>
      </c>
      <c r="D50">
        <f t="shared" si="8"/>
        <v>7650000</v>
      </c>
      <c r="F50">
        <f t="shared" si="9"/>
        <v>0</v>
      </c>
      <c r="H50">
        <f t="shared" si="10"/>
        <v>0</v>
      </c>
      <c r="J50">
        <f t="shared" si="11"/>
        <v>0</v>
      </c>
      <c r="L50">
        <f t="shared" si="12"/>
        <v>0</v>
      </c>
      <c r="N50">
        <f t="shared" si="13"/>
        <v>0</v>
      </c>
      <c r="P50">
        <f t="shared" si="14"/>
        <v>0</v>
      </c>
      <c r="R50">
        <f t="shared" si="17"/>
        <v>0</v>
      </c>
      <c r="T50">
        <f t="shared" si="18"/>
        <v>0</v>
      </c>
      <c r="V50">
        <f t="shared" si="19"/>
        <v>0</v>
      </c>
      <c r="X50">
        <f t="shared" si="20"/>
        <v>0</v>
      </c>
      <c r="Z50">
        <f t="shared" si="21"/>
        <v>0</v>
      </c>
      <c r="AB50">
        <f t="shared" si="22"/>
        <v>0</v>
      </c>
      <c r="AD50">
        <f t="shared" si="23"/>
        <v>0</v>
      </c>
      <c r="AF50">
        <f t="shared" si="24"/>
        <v>0</v>
      </c>
      <c r="AH50">
        <f t="shared" si="15"/>
        <v>0</v>
      </c>
      <c r="AI50">
        <f t="shared" si="16"/>
        <v>7650000</v>
      </c>
    </row>
    <row r="51" spans="1:35" x14ac:dyDescent="0.25">
      <c r="A51" t="s">
        <v>252</v>
      </c>
      <c r="B51">
        <v>12138140</v>
      </c>
      <c r="C51">
        <v>0</v>
      </c>
      <c r="D51">
        <f t="shared" si="8"/>
        <v>0</v>
      </c>
      <c r="E51">
        <v>60</v>
      </c>
      <c r="F51">
        <f t="shared" si="9"/>
        <v>2797020</v>
      </c>
      <c r="G51">
        <v>0</v>
      </c>
      <c r="H51">
        <f t="shared" si="10"/>
        <v>0</v>
      </c>
      <c r="I51">
        <v>0</v>
      </c>
      <c r="J51">
        <f t="shared" si="11"/>
        <v>0</v>
      </c>
      <c r="K51">
        <v>0</v>
      </c>
      <c r="L51">
        <f t="shared" si="12"/>
        <v>0</v>
      </c>
      <c r="M51">
        <v>0</v>
      </c>
      <c r="N51">
        <f t="shared" si="13"/>
        <v>0</v>
      </c>
      <c r="O51">
        <v>0</v>
      </c>
      <c r="P51">
        <f t="shared" si="14"/>
        <v>0</v>
      </c>
      <c r="Q51">
        <v>0</v>
      </c>
      <c r="R51">
        <f t="shared" si="17"/>
        <v>0</v>
      </c>
      <c r="S51">
        <v>0</v>
      </c>
      <c r="T51">
        <f t="shared" si="18"/>
        <v>0</v>
      </c>
      <c r="U51">
        <v>320</v>
      </c>
      <c r="V51">
        <f t="shared" si="19"/>
        <v>5995520</v>
      </c>
      <c r="W51">
        <v>190</v>
      </c>
      <c r="X51">
        <f t="shared" si="20"/>
        <v>2584000</v>
      </c>
      <c r="Y51">
        <v>56</v>
      </c>
      <c r="Z51">
        <f t="shared" si="21"/>
        <v>761600</v>
      </c>
      <c r="AA51">
        <v>0</v>
      </c>
      <c r="AB51">
        <f t="shared" si="22"/>
        <v>0</v>
      </c>
      <c r="AC51">
        <v>0</v>
      </c>
      <c r="AD51">
        <f t="shared" si="23"/>
        <v>0</v>
      </c>
      <c r="AE51">
        <v>0</v>
      </c>
      <c r="AF51">
        <f t="shared" si="24"/>
        <v>0</v>
      </c>
      <c r="AH51">
        <f t="shared" si="15"/>
        <v>0</v>
      </c>
      <c r="AI51">
        <f t="shared" si="16"/>
        <v>12138140</v>
      </c>
    </row>
    <row r="52" spans="1:35" x14ac:dyDescent="0.25">
      <c r="A52" t="s">
        <v>256</v>
      </c>
      <c r="B52">
        <v>1096060</v>
      </c>
      <c r="C52">
        <v>0</v>
      </c>
      <c r="D52">
        <f t="shared" si="8"/>
        <v>0</v>
      </c>
      <c r="E52">
        <v>0</v>
      </c>
      <c r="F52">
        <f t="shared" si="9"/>
        <v>0</v>
      </c>
      <c r="G52">
        <v>0</v>
      </c>
      <c r="H52">
        <f t="shared" si="10"/>
        <v>0</v>
      </c>
      <c r="I52">
        <v>0</v>
      </c>
      <c r="J52">
        <f t="shared" si="11"/>
        <v>0</v>
      </c>
      <c r="K52">
        <v>0</v>
      </c>
      <c r="L52">
        <f t="shared" si="12"/>
        <v>0</v>
      </c>
      <c r="M52">
        <v>0</v>
      </c>
      <c r="N52">
        <f t="shared" si="13"/>
        <v>0</v>
      </c>
      <c r="O52">
        <v>0</v>
      </c>
      <c r="P52">
        <f t="shared" si="14"/>
        <v>0</v>
      </c>
      <c r="Q52">
        <v>0</v>
      </c>
      <c r="R52">
        <f t="shared" si="17"/>
        <v>0</v>
      </c>
      <c r="S52">
        <v>50</v>
      </c>
      <c r="T52">
        <f t="shared" si="18"/>
        <v>936800</v>
      </c>
      <c r="U52">
        <v>0</v>
      </c>
      <c r="V52">
        <f t="shared" si="19"/>
        <v>0</v>
      </c>
      <c r="W52">
        <v>0</v>
      </c>
      <c r="X52">
        <f t="shared" si="20"/>
        <v>0</v>
      </c>
      <c r="Y52">
        <v>0</v>
      </c>
      <c r="Z52">
        <f t="shared" si="21"/>
        <v>0</v>
      </c>
      <c r="AA52">
        <v>10</v>
      </c>
      <c r="AB52">
        <f t="shared" si="22"/>
        <v>135260</v>
      </c>
      <c r="AC52">
        <v>0</v>
      </c>
      <c r="AD52">
        <f t="shared" si="23"/>
        <v>0</v>
      </c>
      <c r="AE52">
        <v>80</v>
      </c>
      <c r="AF52">
        <f t="shared" si="24"/>
        <v>24000</v>
      </c>
      <c r="AH52">
        <f t="shared" si="15"/>
        <v>0</v>
      </c>
      <c r="AI52">
        <f t="shared" si="16"/>
        <v>1096060</v>
      </c>
    </row>
    <row r="53" spans="1:35" x14ac:dyDescent="0.25">
      <c r="A53" t="s">
        <v>258</v>
      </c>
      <c r="B53">
        <v>0</v>
      </c>
      <c r="D53">
        <f t="shared" si="8"/>
        <v>0</v>
      </c>
      <c r="F53">
        <f t="shared" si="9"/>
        <v>0</v>
      </c>
      <c r="H53">
        <f t="shared" si="10"/>
        <v>0</v>
      </c>
      <c r="J53">
        <f t="shared" si="11"/>
        <v>0</v>
      </c>
      <c r="L53">
        <f t="shared" si="12"/>
        <v>0</v>
      </c>
      <c r="N53">
        <f t="shared" si="13"/>
        <v>0</v>
      </c>
      <c r="P53">
        <f t="shared" si="14"/>
        <v>0</v>
      </c>
      <c r="R53">
        <f t="shared" si="17"/>
        <v>0</v>
      </c>
      <c r="T53">
        <f t="shared" si="18"/>
        <v>0</v>
      </c>
      <c r="V53">
        <f t="shared" si="19"/>
        <v>0</v>
      </c>
      <c r="X53">
        <f t="shared" si="20"/>
        <v>0</v>
      </c>
      <c r="Z53">
        <f t="shared" si="21"/>
        <v>0</v>
      </c>
      <c r="AB53">
        <f t="shared" si="22"/>
        <v>0</v>
      </c>
      <c r="AD53">
        <f t="shared" si="23"/>
        <v>0</v>
      </c>
      <c r="AF53">
        <f t="shared" si="24"/>
        <v>0</v>
      </c>
      <c r="AH53">
        <f t="shared" si="15"/>
        <v>0</v>
      </c>
      <c r="AI53">
        <f t="shared" si="16"/>
        <v>0</v>
      </c>
    </row>
    <row r="54" spans="1:35" x14ac:dyDescent="0.25">
      <c r="A54" t="s">
        <v>260</v>
      </c>
      <c r="B54">
        <v>1071545</v>
      </c>
      <c r="C54">
        <v>5</v>
      </c>
      <c r="D54">
        <f t="shared" si="8"/>
        <v>425000</v>
      </c>
      <c r="F54">
        <f t="shared" si="9"/>
        <v>0</v>
      </c>
      <c r="H54">
        <f t="shared" si="10"/>
        <v>0</v>
      </c>
      <c r="I54">
        <v>15</v>
      </c>
      <c r="J54">
        <f t="shared" si="11"/>
        <v>646545</v>
      </c>
      <c r="L54">
        <f t="shared" si="12"/>
        <v>0</v>
      </c>
      <c r="N54">
        <f t="shared" si="13"/>
        <v>0</v>
      </c>
      <c r="P54">
        <f t="shared" si="14"/>
        <v>0</v>
      </c>
      <c r="R54">
        <f t="shared" si="17"/>
        <v>0</v>
      </c>
      <c r="T54">
        <f t="shared" si="18"/>
        <v>0</v>
      </c>
      <c r="V54">
        <f t="shared" si="19"/>
        <v>0</v>
      </c>
      <c r="X54">
        <f t="shared" si="20"/>
        <v>0</v>
      </c>
      <c r="Z54">
        <f t="shared" si="21"/>
        <v>0</v>
      </c>
      <c r="AB54">
        <f t="shared" si="22"/>
        <v>0</v>
      </c>
      <c r="AD54">
        <f t="shared" si="23"/>
        <v>0</v>
      </c>
      <c r="AF54">
        <f t="shared" si="24"/>
        <v>0</v>
      </c>
      <c r="AH54">
        <f t="shared" si="15"/>
        <v>0</v>
      </c>
      <c r="AI54">
        <f t="shared" si="16"/>
        <v>1071545</v>
      </c>
    </row>
    <row r="55" spans="1:35" x14ac:dyDescent="0.25">
      <c r="A55" t="s">
        <v>266</v>
      </c>
      <c r="B55">
        <v>69590492</v>
      </c>
      <c r="C55">
        <v>400</v>
      </c>
      <c r="D55">
        <f t="shared" si="8"/>
        <v>34000000</v>
      </c>
      <c r="E55">
        <v>400</v>
      </c>
      <c r="F55">
        <f t="shared" si="9"/>
        <v>18646800</v>
      </c>
      <c r="G55">
        <v>100</v>
      </c>
      <c r="H55">
        <f t="shared" si="10"/>
        <v>7645900</v>
      </c>
      <c r="I55">
        <v>0</v>
      </c>
      <c r="J55">
        <f t="shared" si="11"/>
        <v>0</v>
      </c>
      <c r="K55">
        <v>0</v>
      </c>
      <c r="L55">
        <f t="shared" si="12"/>
        <v>0</v>
      </c>
      <c r="M55">
        <v>0</v>
      </c>
      <c r="N55">
        <f t="shared" si="13"/>
        <v>0</v>
      </c>
      <c r="O55">
        <v>0</v>
      </c>
      <c r="P55">
        <f t="shared" si="14"/>
        <v>0</v>
      </c>
      <c r="Q55">
        <v>0</v>
      </c>
      <c r="R55">
        <f t="shared" si="17"/>
        <v>0</v>
      </c>
      <c r="S55">
        <v>287</v>
      </c>
      <c r="T55">
        <f t="shared" si="18"/>
        <v>5377232</v>
      </c>
      <c r="U55">
        <v>0</v>
      </c>
      <c r="V55">
        <f t="shared" si="19"/>
        <v>0</v>
      </c>
      <c r="W55">
        <v>217</v>
      </c>
      <c r="X55">
        <f t="shared" si="20"/>
        <v>2951200</v>
      </c>
      <c r="Y55">
        <v>0</v>
      </c>
      <c r="Z55">
        <f t="shared" si="21"/>
        <v>0</v>
      </c>
      <c r="AA55">
        <v>60</v>
      </c>
      <c r="AB55">
        <f t="shared" si="22"/>
        <v>811560</v>
      </c>
      <c r="AC55">
        <v>0</v>
      </c>
      <c r="AD55">
        <f t="shared" si="23"/>
        <v>0</v>
      </c>
      <c r="AE55">
        <v>526</v>
      </c>
      <c r="AF55">
        <f t="shared" si="24"/>
        <v>157800</v>
      </c>
      <c r="AH55">
        <f t="shared" si="15"/>
        <v>0</v>
      </c>
      <c r="AI55">
        <f t="shared" si="16"/>
        <v>69590492</v>
      </c>
    </row>
    <row r="56" spans="1:35" x14ac:dyDescent="0.25">
      <c r="A56" t="s">
        <v>268</v>
      </c>
      <c r="B56">
        <v>13563814</v>
      </c>
      <c r="C56">
        <v>45</v>
      </c>
      <c r="D56">
        <f t="shared" si="8"/>
        <v>3825000</v>
      </c>
      <c r="E56">
        <v>45</v>
      </c>
      <c r="F56">
        <f t="shared" si="9"/>
        <v>2097765</v>
      </c>
      <c r="G56">
        <v>11</v>
      </c>
      <c r="H56">
        <f t="shared" si="10"/>
        <v>841049</v>
      </c>
      <c r="I56">
        <v>0</v>
      </c>
      <c r="J56">
        <f t="shared" si="11"/>
        <v>0</v>
      </c>
      <c r="K56">
        <v>0</v>
      </c>
      <c r="L56">
        <f t="shared" si="12"/>
        <v>0</v>
      </c>
      <c r="M56">
        <v>0</v>
      </c>
      <c r="N56">
        <f t="shared" si="13"/>
        <v>0</v>
      </c>
      <c r="O56">
        <v>0</v>
      </c>
      <c r="P56">
        <f t="shared" si="14"/>
        <v>0</v>
      </c>
      <c r="Q56">
        <v>0</v>
      </c>
      <c r="R56">
        <f t="shared" si="17"/>
        <v>0</v>
      </c>
      <c r="S56">
        <v>0</v>
      </c>
      <c r="T56">
        <f t="shared" si="18"/>
        <v>0</v>
      </c>
      <c r="U56">
        <v>0</v>
      </c>
      <c r="V56">
        <f t="shared" si="19"/>
        <v>0</v>
      </c>
      <c r="W56">
        <v>500</v>
      </c>
      <c r="X56">
        <f t="shared" si="20"/>
        <v>6800000</v>
      </c>
      <c r="Y56">
        <v>0</v>
      </c>
      <c r="Z56">
        <f t="shared" si="21"/>
        <v>0</v>
      </c>
      <c r="AA56">
        <v>0</v>
      </c>
      <c r="AB56">
        <f t="shared" si="22"/>
        <v>0</v>
      </c>
      <c r="AC56">
        <v>0</v>
      </c>
      <c r="AD56">
        <f t="shared" si="23"/>
        <v>0</v>
      </c>
      <c r="AE56">
        <v>0</v>
      </c>
      <c r="AF56">
        <f t="shared" si="24"/>
        <v>0</v>
      </c>
      <c r="AH56">
        <f t="shared" si="15"/>
        <v>0</v>
      </c>
      <c r="AI56">
        <f t="shared" si="16"/>
        <v>13563814</v>
      </c>
    </row>
    <row r="57" spans="1:35" x14ac:dyDescent="0.25">
      <c r="A57" t="s">
        <v>270</v>
      </c>
      <c r="B57">
        <v>9690000</v>
      </c>
      <c r="C57">
        <v>114</v>
      </c>
      <c r="D57">
        <f t="shared" si="8"/>
        <v>9690000</v>
      </c>
      <c r="F57">
        <f t="shared" si="9"/>
        <v>0</v>
      </c>
      <c r="H57">
        <f t="shared" si="10"/>
        <v>0</v>
      </c>
      <c r="J57">
        <f t="shared" si="11"/>
        <v>0</v>
      </c>
      <c r="L57">
        <f t="shared" si="12"/>
        <v>0</v>
      </c>
      <c r="N57">
        <f t="shared" si="13"/>
        <v>0</v>
      </c>
      <c r="P57">
        <f t="shared" si="14"/>
        <v>0</v>
      </c>
      <c r="R57">
        <f t="shared" si="17"/>
        <v>0</v>
      </c>
      <c r="T57">
        <f t="shared" si="18"/>
        <v>0</v>
      </c>
      <c r="V57">
        <f t="shared" si="19"/>
        <v>0</v>
      </c>
      <c r="X57">
        <f t="shared" si="20"/>
        <v>0</v>
      </c>
      <c r="Z57">
        <f t="shared" si="21"/>
        <v>0</v>
      </c>
      <c r="AB57">
        <f t="shared" si="22"/>
        <v>0</v>
      </c>
      <c r="AD57">
        <f t="shared" si="23"/>
        <v>0</v>
      </c>
      <c r="AF57">
        <f t="shared" si="24"/>
        <v>0</v>
      </c>
      <c r="AH57">
        <f t="shared" si="15"/>
        <v>0</v>
      </c>
      <c r="AI57">
        <f t="shared" si="16"/>
        <v>9690000</v>
      </c>
    </row>
    <row r="58" spans="1:35" x14ac:dyDescent="0.25">
      <c r="A58" t="s">
        <v>276</v>
      </c>
      <c r="B58">
        <v>21070834</v>
      </c>
      <c r="C58">
        <v>102</v>
      </c>
      <c r="D58">
        <f t="shared" si="8"/>
        <v>8670000</v>
      </c>
      <c r="E58">
        <v>102</v>
      </c>
      <c r="F58">
        <f t="shared" si="9"/>
        <v>4754934</v>
      </c>
      <c r="G58">
        <v>100</v>
      </c>
      <c r="H58">
        <f t="shared" si="10"/>
        <v>7645900</v>
      </c>
      <c r="I58">
        <v>0</v>
      </c>
      <c r="J58">
        <f t="shared" si="11"/>
        <v>0</v>
      </c>
      <c r="K58">
        <v>0</v>
      </c>
      <c r="L58">
        <f t="shared" si="12"/>
        <v>0</v>
      </c>
      <c r="M58">
        <v>0</v>
      </c>
      <c r="N58">
        <f t="shared" si="13"/>
        <v>0</v>
      </c>
      <c r="O58">
        <v>0</v>
      </c>
      <c r="P58">
        <f t="shared" si="14"/>
        <v>0</v>
      </c>
      <c r="Q58">
        <v>0</v>
      </c>
      <c r="R58">
        <f t="shared" si="17"/>
        <v>0</v>
      </c>
      <c r="S58">
        <v>0</v>
      </c>
      <c r="T58">
        <f t="shared" si="18"/>
        <v>0</v>
      </c>
      <c r="U58">
        <v>0</v>
      </c>
      <c r="V58">
        <f t="shared" si="19"/>
        <v>0</v>
      </c>
      <c r="W58">
        <v>0</v>
      </c>
      <c r="X58">
        <f t="shared" si="20"/>
        <v>0</v>
      </c>
      <c r="Y58">
        <v>0</v>
      </c>
      <c r="Z58">
        <f t="shared" si="21"/>
        <v>0</v>
      </c>
      <c r="AA58">
        <v>0</v>
      </c>
      <c r="AB58">
        <f t="shared" si="22"/>
        <v>0</v>
      </c>
      <c r="AC58">
        <v>0</v>
      </c>
      <c r="AD58">
        <f t="shared" si="23"/>
        <v>0</v>
      </c>
      <c r="AE58">
        <v>0</v>
      </c>
      <c r="AF58">
        <f t="shared" si="24"/>
        <v>0</v>
      </c>
      <c r="AH58">
        <f t="shared" si="15"/>
        <v>0</v>
      </c>
      <c r="AI58">
        <f t="shared" si="16"/>
        <v>21070834</v>
      </c>
    </row>
    <row r="59" spans="1:35" x14ac:dyDescent="0.25">
      <c r="A59" t="s">
        <v>278</v>
      </c>
      <c r="B59">
        <v>4310300</v>
      </c>
      <c r="D59">
        <f t="shared" si="8"/>
        <v>0</v>
      </c>
      <c r="F59">
        <f t="shared" si="9"/>
        <v>0</v>
      </c>
      <c r="H59">
        <f t="shared" si="10"/>
        <v>0</v>
      </c>
      <c r="I59">
        <v>100</v>
      </c>
      <c r="J59">
        <f t="shared" si="11"/>
        <v>4310300</v>
      </c>
      <c r="L59">
        <f t="shared" si="12"/>
        <v>0</v>
      </c>
      <c r="N59">
        <f t="shared" si="13"/>
        <v>0</v>
      </c>
      <c r="P59">
        <f t="shared" si="14"/>
        <v>0</v>
      </c>
      <c r="R59">
        <f t="shared" si="17"/>
        <v>0</v>
      </c>
      <c r="T59">
        <f t="shared" si="18"/>
        <v>0</v>
      </c>
      <c r="V59">
        <f t="shared" si="19"/>
        <v>0</v>
      </c>
      <c r="X59">
        <f t="shared" si="20"/>
        <v>0</v>
      </c>
      <c r="Z59">
        <f t="shared" si="21"/>
        <v>0</v>
      </c>
      <c r="AB59">
        <f t="shared" si="22"/>
        <v>0</v>
      </c>
      <c r="AD59">
        <f t="shared" si="23"/>
        <v>0</v>
      </c>
      <c r="AF59">
        <f t="shared" si="24"/>
        <v>0</v>
      </c>
      <c r="AH59">
        <f t="shared" si="15"/>
        <v>0</v>
      </c>
      <c r="AI59">
        <f t="shared" si="16"/>
        <v>4310300</v>
      </c>
    </row>
    <row r="60" spans="1:35" x14ac:dyDescent="0.25">
      <c r="A60" t="s">
        <v>282</v>
      </c>
      <c r="B60">
        <v>6120000</v>
      </c>
      <c r="C60">
        <v>0</v>
      </c>
      <c r="D60">
        <f t="shared" si="8"/>
        <v>0</v>
      </c>
      <c r="E60">
        <v>0</v>
      </c>
      <c r="F60">
        <f t="shared" si="9"/>
        <v>0</v>
      </c>
      <c r="G60">
        <v>0</v>
      </c>
      <c r="H60">
        <f t="shared" si="10"/>
        <v>0</v>
      </c>
      <c r="I60">
        <v>0</v>
      </c>
      <c r="J60">
        <f t="shared" si="11"/>
        <v>0</v>
      </c>
      <c r="K60">
        <v>0</v>
      </c>
      <c r="L60">
        <f t="shared" si="12"/>
        <v>0</v>
      </c>
      <c r="M60">
        <v>0</v>
      </c>
      <c r="N60">
        <f t="shared" si="13"/>
        <v>0</v>
      </c>
      <c r="O60">
        <v>0</v>
      </c>
      <c r="P60">
        <f t="shared" si="14"/>
        <v>0</v>
      </c>
      <c r="Q60">
        <v>0</v>
      </c>
      <c r="R60">
        <f t="shared" si="17"/>
        <v>0</v>
      </c>
      <c r="S60">
        <v>0</v>
      </c>
      <c r="T60">
        <f t="shared" si="18"/>
        <v>0</v>
      </c>
      <c r="U60">
        <v>0</v>
      </c>
      <c r="V60">
        <f t="shared" si="19"/>
        <v>0</v>
      </c>
      <c r="W60">
        <v>300</v>
      </c>
      <c r="X60">
        <f t="shared" si="20"/>
        <v>4080000</v>
      </c>
      <c r="Y60">
        <v>150</v>
      </c>
      <c r="Z60">
        <f t="shared" si="21"/>
        <v>2040000</v>
      </c>
      <c r="AA60">
        <v>0</v>
      </c>
      <c r="AB60">
        <f t="shared" si="22"/>
        <v>0</v>
      </c>
      <c r="AC60">
        <v>0</v>
      </c>
      <c r="AD60">
        <f t="shared" si="23"/>
        <v>0</v>
      </c>
      <c r="AE60">
        <v>0</v>
      </c>
      <c r="AF60">
        <f t="shared" si="24"/>
        <v>0</v>
      </c>
      <c r="AH60">
        <f t="shared" si="15"/>
        <v>0</v>
      </c>
      <c r="AI60">
        <f t="shared" si="16"/>
        <v>6120000</v>
      </c>
    </row>
    <row r="61" spans="1:35" x14ac:dyDescent="0.25">
      <c r="A61" t="s">
        <v>286</v>
      </c>
      <c r="B61">
        <v>0</v>
      </c>
      <c r="D61">
        <f t="shared" si="8"/>
        <v>0</v>
      </c>
      <c r="F61">
        <f t="shared" si="9"/>
        <v>0</v>
      </c>
      <c r="H61">
        <f t="shared" si="10"/>
        <v>0</v>
      </c>
      <c r="J61">
        <f t="shared" si="11"/>
        <v>0</v>
      </c>
      <c r="L61">
        <f t="shared" si="12"/>
        <v>0</v>
      </c>
      <c r="N61">
        <f t="shared" si="13"/>
        <v>0</v>
      </c>
      <c r="P61">
        <f t="shared" si="14"/>
        <v>0</v>
      </c>
      <c r="R61">
        <f t="shared" si="17"/>
        <v>0</v>
      </c>
      <c r="T61">
        <f t="shared" si="18"/>
        <v>0</v>
      </c>
      <c r="V61">
        <f t="shared" si="19"/>
        <v>0</v>
      </c>
      <c r="X61">
        <f t="shared" si="20"/>
        <v>0</v>
      </c>
      <c r="Z61">
        <f t="shared" si="21"/>
        <v>0</v>
      </c>
      <c r="AB61">
        <f t="shared" si="22"/>
        <v>0</v>
      </c>
      <c r="AD61">
        <f t="shared" si="23"/>
        <v>0</v>
      </c>
      <c r="AF61">
        <f t="shared" si="24"/>
        <v>0</v>
      </c>
      <c r="AH61">
        <f t="shared" si="15"/>
        <v>0</v>
      </c>
      <c r="AI61">
        <f t="shared" si="16"/>
        <v>0</v>
      </c>
    </row>
    <row r="62" spans="1:35" x14ac:dyDescent="0.25">
      <c r="A62" t="s">
        <v>288</v>
      </c>
      <c r="B62">
        <v>35254639</v>
      </c>
      <c r="C62">
        <v>226</v>
      </c>
      <c r="D62">
        <f t="shared" si="8"/>
        <v>19210000</v>
      </c>
      <c r="E62">
        <v>146</v>
      </c>
      <c r="F62">
        <f t="shared" si="9"/>
        <v>6806082</v>
      </c>
      <c r="G62">
        <v>23</v>
      </c>
      <c r="H62">
        <f t="shared" si="10"/>
        <v>1758557</v>
      </c>
      <c r="I62">
        <v>0</v>
      </c>
      <c r="J62">
        <f t="shared" si="11"/>
        <v>0</v>
      </c>
      <c r="K62">
        <v>120</v>
      </c>
      <c r="L62">
        <f t="shared" si="12"/>
        <v>0</v>
      </c>
      <c r="M62">
        <v>0</v>
      </c>
      <c r="N62">
        <f t="shared" si="13"/>
        <v>0</v>
      </c>
      <c r="O62">
        <v>0</v>
      </c>
      <c r="P62">
        <f t="shared" si="14"/>
        <v>0</v>
      </c>
      <c r="Q62">
        <v>0</v>
      </c>
      <c r="R62">
        <f t="shared" si="17"/>
        <v>0</v>
      </c>
      <c r="S62">
        <v>0</v>
      </c>
      <c r="T62">
        <f t="shared" si="18"/>
        <v>0</v>
      </c>
      <c r="U62">
        <v>0</v>
      </c>
      <c r="V62">
        <f t="shared" si="19"/>
        <v>0</v>
      </c>
      <c r="W62">
        <v>550</v>
      </c>
      <c r="X62">
        <f t="shared" si="20"/>
        <v>7480000</v>
      </c>
      <c r="Y62">
        <v>0</v>
      </c>
      <c r="Z62">
        <f t="shared" si="21"/>
        <v>0</v>
      </c>
      <c r="AA62">
        <v>0</v>
      </c>
      <c r="AB62">
        <f t="shared" si="22"/>
        <v>0</v>
      </c>
      <c r="AC62">
        <v>0</v>
      </c>
      <c r="AD62">
        <f t="shared" si="23"/>
        <v>0</v>
      </c>
      <c r="AE62">
        <v>0</v>
      </c>
      <c r="AF62">
        <f t="shared" si="24"/>
        <v>0</v>
      </c>
      <c r="AH62">
        <f t="shared" si="15"/>
        <v>0</v>
      </c>
      <c r="AI62">
        <f t="shared" si="16"/>
        <v>35254639</v>
      </c>
    </row>
    <row r="63" spans="1:35" x14ac:dyDescent="0.25">
      <c r="A63" t="s">
        <v>294</v>
      </c>
      <c r="B63">
        <v>16957044</v>
      </c>
      <c r="C63">
        <v>72</v>
      </c>
      <c r="D63">
        <f t="shared" si="8"/>
        <v>6120000</v>
      </c>
      <c r="E63">
        <v>122</v>
      </c>
      <c r="F63">
        <f t="shared" si="9"/>
        <v>5687274</v>
      </c>
      <c r="G63">
        <v>30</v>
      </c>
      <c r="H63">
        <f t="shared" si="10"/>
        <v>2293770</v>
      </c>
      <c r="I63">
        <v>0</v>
      </c>
      <c r="J63">
        <f t="shared" si="11"/>
        <v>0</v>
      </c>
      <c r="K63">
        <v>0</v>
      </c>
      <c r="L63">
        <f t="shared" si="12"/>
        <v>0</v>
      </c>
      <c r="M63">
        <v>0</v>
      </c>
      <c r="N63">
        <f t="shared" si="13"/>
        <v>0</v>
      </c>
      <c r="O63">
        <v>0</v>
      </c>
      <c r="P63">
        <f t="shared" si="14"/>
        <v>0</v>
      </c>
      <c r="Q63">
        <v>0</v>
      </c>
      <c r="R63">
        <f t="shared" si="17"/>
        <v>0</v>
      </c>
      <c r="S63">
        <v>0</v>
      </c>
      <c r="T63">
        <f t="shared" si="18"/>
        <v>0</v>
      </c>
      <c r="U63">
        <v>0</v>
      </c>
      <c r="V63">
        <f t="shared" si="19"/>
        <v>0</v>
      </c>
      <c r="W63">
        <v>0</v>
      </c>
      <c r="X63">
        <f t="shared" si="20"/>
        <v>0</v>
      </c>
      <c r="Y63">
        <v>210</v>
      </c>
      <c r="Z63">
        <f t="shared" si="21"/>
        <v>2856000</v>
      </c>
      <c r="AA63">
        <v>0</v>
      </c>
      <c r="AB63">
        <f t="shared" si="22"/>
        <v>0</v>
      </c>
      <c r="AC63">
        <v>0</v>
      </c>
      <c r="AD63">
        <f t="shared" si="23"/>
        <v>0</v>
      </c>
      <c r="AE63">
        <v>0</v>
      </c>
      <c r="AF63">
        <f t="shared" si="24"/>
        <v>0</v>
      </c>
      <c r="AH63">
        <f t="shared" si="15"/>
        <v>0</v>
      </c>
      <c r="AI63">
        <f t="shared" si="16"/>
        <v>16957044</v>
      </c>
    </row>
    <row r="64" spans="1:35" x14ac:dyDescent="0.25">
      <c r="A64" t="s">
        <v>296</v>
      </c>
      <c r="B64">
        <v>29655100</v>
      </c>
      <c r="C64">
        <v>50</v>
      </c>
      <c r="D64">
        <f t="shared" si="8"/>
        <v>4250000</v>
      </c>
      <c r="E64">
        <v>350</v>
      </c>
      <c r="F64">
        <f t="shared" si="9"/>
        <v>16315950</v>
      </c>
      <c r="G64">
        <v>50</v>
      </c>
      <c r="H64">
        <f t="shared" si="10"/>
        <v>3822950</v>
      </c>
      <c r="I64">
        <v>0</v>
      </c>
      <c r="J64">
        <f t="shared" si="11"/>
        <v>0</v>
      </c>
      <c r="K64">
        <v>0</v>
      </c>
      <c r="L64">
        <f t="shared" si="12"/>
        <v>0</v>
      </c>
      <c r="M64">
        <v>0</v>
      </c>
      <c r="N64">
        <f t="shared" si="13"/>
        <v>0</v>
      </c>
      <c r="O64">
        <v>0</v>
      </c>
      <c r="P64">
        <f t="shared" si="14"/>
        <v>0</v>
      </c>
      <c r="Q64">
        <v>0</v>
      </c>
      <c r="R64">
        <f t="shared" si="17"/>
        <v>0</v>
      </c>
      <c r="S64">
        <v>100</v>
      </c>
      <c r="T64">
        <f t="shared" si="18"/>
        <v>1873600</v>
      </c>
      <c r="U64">
        <v>0</v>
      </c>
      <c r="V64">
        <f t="shared" si="19"/>
        <v>0</v>
      </c>
      <c r="W64">
        <v>150</v>
      </c>
      <c r="X64">
        <f t="shared" si="20"/>
        <v>2040000</v>
      </c>
      <c r="Y64">
        <v>0</v>
      </c>
      <c r="Z64">
        <f t="shared" si="21"/>
        <v>0</v>
      </c>
      <c r="AA64">
        <v>100</v>
      </c>
      <c r="AB64">
        <f t="shared" si="22"/>
        <v>1352600</v>
      </c>
      <c r="AC64">
        <v>0</v>
      </c>
      <c r="AD64">
        <f t="shared" si="23"/>
        <v>0</v>
      </c>
      <c r="AE64">
        <v>0</v>
      </c>
      <c r="AF64">
        <f t="shared" si="24"/>
        <v>0</v>
      </c>
      <c r="AH64">
        <f t="shared" si="15"/>
        <v>0</v>
      </c>
      <c r="AI64">
        <f t="shared" si="16"/>
        <v>29655100</v>
      </c>
    </row>
    <row r="65" spans="1:35" x14ac:dyDescent="0.25">
      <c r="A65" t="s">
        <v>298</v>
      </c>
      <c r="B65">
        <v>4705150</v>
      </c>
      <c r="C65">
        <v>30</v>
      </c>
      <c r="D65">
        <f t="shared" si="8"/>
        <v>2550000</v>
      </c>
      <c r="F65">
        <f t="shared" si="9"/>
        <v>0</v>
      </c>
      <c r="H65">
        <f t="shared" si="10"/>
        <v>0</v>
      </c>
      <c r="I65">
        <v>50</v>
      </c>
      <c r="J65">
        <f t="shared" si="11"/>
        <v>2155150</v>
      </c>
      <c r="L65">
        <f t="shared" si="12"/>
        <v>0</v>
      </c>
      <c r="N65">
        <f t="shared" si="13"/>
        <v>0</v>
      </c>
      <c r="P65">
        <f t="shared" si="14"/>
        <v>0</v>
      </c>
      <c r="R65">
        <f t="shared" si="17"/>
        <v>0</v>
      </c>
      <c r="T65">
        <f t="shared" si="18"/>
        <v>0</v>
      </c>
      <c r="V65">
        <f t="shared" si="19"/>
        <v>0</v>
      </c>
      <c r="X65">
        <f t="shared" si="20"/>
        <v>0</v>
      </c>
      <c r="Z65">
        <f t="shared" si="21"/>
        <v>0</v>
      </c>
      <c r="AB65">
        <f t="shared" si="22"/>
        <v>0</v>
      </c>
      <c r="AD65">
        <f t="shared" si="23"/>
        <v>0</v>
      </c>
      <c r="AF65">
        <f t="shared" si="24"/>
        <v>0</v>
      </c>
      <c r="AH65">
        <f t="shared" si="15"/>
        <v>0</v>
      </c>
      <c r="AI65">
        <f t="shared" si="16"/>
        <v>4705150</v>
      </c>
    </row>
    <row r="66" spans="1:35" x14ac:dyDescent="0.25">
      <c r="A66" t="s">
        <v>302</v>
      </c>
      <c r="B66">
        <v>0</v>
      </c>
      <c r="C66">
        <v>0</v>
      </c>
      <c r="D66">
        <f t="shared" si="8"/>
        <v>0</v>
      </c>
      <c r="E66">
        <v>0</v>
      </c>
      <c r="F66">
        <f t="shared" si="9"/>
        <v>0</v>
      </c>
      <c r="G66">
        <v>0</v>
      </c>
      <c r="H66">
        <f t="shared" si="10"/>
        <v>0</v>
      </c>
      <c r="I66">
        <v>0</v>
      </c>
      <c r="J66">
        <f t="shared" si="11"/>
        <v>0</v>
      </c>
      <c r="K66">
        <v>15</v>
      </c>
      <c r="L66">
        <f t="shared" si="12"/>
        <v>0</v>
      </c>
      <c r="M66">
        <v>0</v>
      </c>
      <c r="N66">
        <f t="shared" si="13"/>
        <v>0</v>
      </c>
      <c r="O66">
        <v>0</v>
      </c>
      <c r="P66">
        <f t="shared" si="14"/>
        <v>0</v>
      </c>
      <c r="Q66">
        <v>0</v>
      </c>
      <c r="R66">
        <f t="shared" si="17"/>
        <v>0</v>
      </c>
      <c r="S66">
        <v>0</v>
      </c>
      <c r="T66">
        <f t="shared" si="18"/>
        <v>0</v>
      </c>
      <c r="U66">
        <v>0</v>
      </c>
      <c r="V66">
        <f t="shared" si="19"/>
        <v>0</v>
      </c>
      <c r="W66">
        <v>0</v>
      </c>
      <c r="X66">
        <f t="shared" si="20"/>
        <v>0</v>
      </c>
      <c r="Y66">
        <v>0</v>
      </c>
      <c r="Z66">
        <f t="shared" si="21"/>
        <v>0</v>
      </c>
      <c r="AA66">
        <v>0</v>
      </c>
      <c r="AB66">
        <f t="shared" si="22"/>
        <v>0</v>
      </c>
      <c r="AC66">
        <v>0</v>
      </c>
      <c r="AD66">
        <f t="shared" si="23"/>
        <v>0</v>
      </c>
      <c r="AE66">
        <v>0</v>
      </c>
      <c r="AF66">
        <f t="shared" si="24"/>
        <v>0</v>
      </c>
      <c r="AH66">
        <f t="shared" si="15"/>
        <v>0</v>
      </c>
      <c r="AI66">
        <f t="shared" si="16"/>
        <v>0</v>
      </c>
    </row>
    <row r="67" spans="1:35" x14ac:dyDescent="0.25">
      <c r="A67" t="s">
        <v>304</v>
      </c>
      <c r="B67">
        <v>2040000</v>
      </c>
      <c r="C67">
        <v>24</v>
      </c>
      <c r="D67">
        <f t="shared" si="8"/>
        <v>2040000</v>
      </c>
      <c r="E67">
        <v>0</v>
      </c>
      <c r="F67">
        <f t="shared" si="9"/>
        <v>0</v>
      </c>
      <c r="G67">
        <v>0</v>
      </c>
      <c r="H67">
        <f t="shared" si="10"/>
        <v>0</v>
      </c>
      <c r="I67">
        <v>0</v>
      </c>
      <c r="J67">
        <f t="shared" si="11"/>
        <v>0</v>
      </c>
      <c r="K67">
        <v>0</v>
      </c>
      <c r="L67">
        <f t="shared" si="12"/>
        <v>0</v>
      </c>
      <c r="M67">
        <v>0</v>
      </c>
      <c r="N67">
        <f t="shared" si="13"/>
        <v>0</v>
      </c>
      <c r="O67">
        <v>0</v>
      </c>
      <c r="P67">
        <f t="shared" si="14"/>
        <v>0</v>
      </c>
      <c r="Q67">
        <v>0</v>
      </c>
      <c r="R67">
        <f t="shared" ref="R67:R73" si="25">$Q$2*Q67</f>
        <v>0</v>
      </c>
      <c r="S67">
        <v>0</v>
      </c>
      <c r="T67">
        <f t="shared" ref="T67:T73" si="26">$S$2*S67</f>
        <v>0</v>
      </c>
      <c r="U67">
        <v>0</v>
      </c>
      <c r="V67">
        <f t="shared" ref="V67:V73" si="27">$U$2*U67</f>
        <v>0</v>
      </c>
      <c r="W67">
        <v>0</v>
      </c>
      <c r="X67">
        <f t="shared" ref="X67:X73" si="28">$W$2*W67</f>
        <v>0</v>
      </c>
      <c r="Y67">
        <v>0</v>
      </c>
      <c r="Z67">
        <f t="shared" ref="Z67:Z73" si="29">$Y$2*Y67</f>
        <v>0</v>
      </c>
      <c r="AA67">
        <v>0</v>
      </c>
      <c r="AB67">
        <f t="shared" ref="AB67:AB73" si="30">$AA$2*AA67</f>
        <v>0</v>
      </c>
      <c r="AC67">
        <v>0</v>
      </c>
      <c r="AD67">
        <f t="shared" ref="AD67:AD73" si="31">$AC$2*AC67</f>
        <v>0</v>
      </c>
      <c r="AE67">
        <v>0</v>
      </c>
      <c r="AF67">
        <f t="shared" ref="AF67:AF73" si="32">$AE$2*AE67</f>
        <v>0</v>
      </c>
      <c r="AH67">
        <f t="shared" si="15"/>
        <v>0</v>
      </c>
      <c r="AI67">
        <f t="shared" si="16"/>
        <v>2040000</v>
      </c>
    </row>
    <row r="68" spans="1:35" x14ac:dyDescent="0.25">
      <c r="A68" t="s">
        <v>306</v>
      </c>
      <c r="B68">
        <v>127456116</v>
      </c>
      <c r="C68">
        <v>0</v>
      </c>
      <c r="D68">
        <f t="shared" ref="D68:D73" si="33">$C$2*C68</f>
        <v>0</v>
      </c>
      <c r="E68">
        <v>300</v>
      </c>
      <c r="F68">
        <f t="shared" ref="F68:F73" si="34">$E$2*E68</f>
        <v>13985100</v>
      </c>
      <c r="G68">
        <v>0</v>
      </c>
      <c r="H68">
        <f t="shared" ref="H68:H73" si="35">$G$2*G68</f>
        <v>0</v>
      </c>
      <c r="I68">
        <v>452</v>
      </c>
      <c r="J68">
        <f t="shared" ref="J68:J73" si="36">$I$2*I68</f>
        <v>19482556</v>
      </c>
      <c r="K68">
        <v>50</v>
      </c>
      <c r="L68">
        <f t="shared" ref="L68:L73" si="37">$K$2*K68</f>
        <v>0</v>
      </c>
      <c r="M68">
        <v>50</v>
      </c>
      <c r="N68">
        <f t="shared" ref="N68:N73" si="38">$M$2*M68</f>
        <v>997800</v>
      </c>
      <c r="O68">
        <v>0</v>
      </c>
      <c r="P68">
        <f t="shared" ref="P68:P73" si="39">$O$2*O68</f>
        <v>0</v>
      </c>
      <c r="Q68">
        <v>0</v>
      </c>
      <c r="R68">
        <f t="shared" si="25"/>
        <v>0</v>
      </c>
      <c r="S68">
        <v>4100</v>
      </c>
      <c r="T68">
        <f t="shared" si="26"/>
        <v>76817600</v>
      </c>
      <c r="U68">
        <v>0</v>
      </c>
      <c r="V68">
        <f t="shared" si="27"/>
        <v>0</v>
      </c>
      <c r="W68">
        <v>700</v>
      </c>
      <c r="X68">
        <f t="shared" si="28"/>
        <v>9520000</v>
      </c>
      <c r="Y68">
        <v>0</v>
      </c>
      <c r="Z68">
        <f t="shared" si="29"/>
        <v>0</v>
      </c>
      <c r="AA68">
        <v>310</v>
      </c>
      <c r="AB68">
        <f t="shared" si="30"/>
        <v>4193060</v>
      </c>
      <c r="AC68">
        <v>0</v>
      </c>
      <c r="AD68">
        <f t="shared" si="31"/>
        <v>0</v>
      </c>
      <c r="AE68">
        <v>8200</v>
      </c>
      <c r="AF68">
        <f t="shared" si="32"/>
        <v>2460000</v>
      </c>
      <c r="AH68">
        <f t="shared" ref="AH68:AH73" si="40">$AG$2*AG68</f>
        <v>0</v>
      </c>
      <c r="AI68">
        <f t="shared" ref="AI68:AI73" si="41">D68+F68+H68+J68+L68+N68+P68+R68+T68+V68+X68+Z68+AB68+AD68+AF68+AH68</f>
        <v>127456116</v>
      </c>
    </row>
    <row r="69" spans="1:35" x14ac:dyDescent="0.25">
      <c r="A69" t="s">
        <v>310</v>
      </c>
      <c r="B69">
        <v>37984560</v>
      </c>
      <c r="C69">
        <v>360</v>
      </c>
      <c r="D69">
        <f t="shared" si="33"/>
        <v>30600000</v>
      </c>
      <c r="E69">
        <v>60</v>
      </c>
      <c r="F69">
        <f t="shared" si="34"/>
        <v>2797020</v>
      </c>
      <c r="G69">
        <v>60</v>
      </c>
      <c r="H69">
        <f t="shared" si="35"/>
        <v>4587540</v>
      </c>
      <c r="I69">
        <v>0</v>
      </c>
      <c r="J69">
        <f t="shared" si="36"/>
        <v>0</v>
      </c>
      <c r="K69">
        <v>0</v>
      </c>
      <c r="L69">
        <f t="shared" si="37"/>
        <v>0</v>
      </c>
      <c r="M69">
        <v>0</v>
      </c>
      <c r="N69">
        <f t="shared" si="38"/>
        <v>0</v>
      </c>
      <c r="O69">
        <v>0</v>
      </c>
      <c r="P69">
        <f t="shared" si="39"/>
        <v>0</v>
      </c>
      <c r="Q69">
        <v>0</v>
      </c>
      <c r="R69">
        <f t="shared" si="25"/>
        <v>0</v>
      </c>
      <c r="S69">
        <v>0</v>
      </c>
      <c r="T69">
        <f t="shared" si="26"/>
        <v>0</v>
      </c>
      <c r="U69">
        <v>0</v>
      </c>
      <c r="V69">
        <f t="shared" si="27"/>
        <v>0</v>
      </c>
      <c r="W69">
        <v>0</v>
      </c>
      <c r="X69">
        <f t="shared" si="28"/>
        <v>0</v>
      </c>
      <c r="Y69">
        <v>0</v>
      </c>
      <c r="Z69">
        <f t="shared" si="29"/>
        <v>0</v>
      </c>
      <c r="AA69">
        <v>0</v>
      </c>
      <c r="AB69">
        <f t="shared" si="30"/>
        <v>0</v>
      </c>
      <c r="AC69">
        <v>0</v>
      </c>
      <c r="AD69">
        <f t="shared" si="31"/>
        <v>0</v>
      </c>
      <c r="AE69">
        <v>0</v>
      </c>
      <c r="AF69">
        <f t="shared" si="32"/>
        <v>0</v>
      </c>
      <c r="AH69">
        <f t="shared" si="40"/>
        <v>0</v>
      </c>
      <c r="AI69">
        <f t="shared" si="41"/>
        <v>37984560</v>
      </c>
    </row>
    <row r="70" spans="1:35" x14ac:dyDescent="0.25">
      <c r="A70" t="s">
        <v>314</v>
      </c>
      <c r="B70">
        <v>4080127</v>
      </c>
      <c r="C70">
        <v>31</v>
      </c>
      <c r="D70">
        <f t="shared" si="33"/>
        <v>2635000</v>
      </c>
      <c r="E70">
        <v>31</v>
      </c>
      <c r="F70">
        <f t="shared" si="34"/>
        <v>1445127</v>
      </c>
      <c r="G70">
        <v>0</v>
      </c>
      <c r="H70">
        <f t="shared" si="35"/>
        <v>0</v>
      </c>
      <c r="I70">
        <v>0</v>
      </c>
      <c r="J70">
        <f t="shared" si="36"/>
        <v>0</v>
      </c>
      <c r="K70">
        <v>0</v>
      </c>
      <c r="L70">
        <f t="shared" si="37"/>
        <v>0</v>
      </c>
      <c r="M70">
        <v>0</v>
      </c>
      <c r="N70">
        <f t="shared" si="38"/>
        <v>0</v>
      </c>
      <c r="O70">
        <v>0</v>
      </c>
      <c r="P70">
        <f t="shared" si="39"/>
        <v>0</v>
      </c>
      <c r="Q70">
        <v>0</v>
      </c>
      <c r="R70">
        <f t="shared" si="25"/>
        <v>0</v>
      </c>
      <c r="S70">
        <v>0</v>
      </c>
      <c r="T70">
        <f t="shared" si="26"/>
        <v>0</v>
      </c>
      <c r="U70">
        <v>0</v>
      </c>
      <c r="V70">
        <f t="shared" si="27"/>
        <v>0</v>
      </c>
      <c r="W70">
        <v>0</v>
      </c>
      <c r="X70">
        <f t="shared" si="28"/>
        <v>0</v>
      </c>
      <c r="Y70">
        <v>0</v>
      </c>
      <c r="Z70">
        <f t="shared" si="29"/>
        <v>0</v>
      </c>
      <c r="AA70">
        <v>0</v>
      </c>
      <c r="AB70">
        <f t="shared" si="30"/>
        <v>0</v>
      </c>
      <c r="AC70">
        <v>0</v>
      </c>
      <c r="AD70">
        <f t="shared" si="31"/>
        <v>0</v>
      </c>
      <c r="AE70">
        <v>0</v>
      </c>
      <c r="AF70">
        <f t="shared" si="32"/>
        <v>0</v>
      </c>
      <c r="AH70">
        <f t="shared" si="40"/>
        <v>0</v>
      </c>
      <c r="AI70">
        <f t="shared" si="41"/>
        <v>4080127</v>
      </c>
    </row>
    <row r="71" spans="1:35" x14ac:dyDescent="0.25">
      <c r="A71" t="s">
        <v>318</v>
      </c>
      <c r="B71">
        <v>14345090</v>
      </c>
      <c r="C71">
        <v>120</v>
      </c>
      <c r="D71">
        <f t="shared" si="33"/>
        <v>10200000</v>
      </c>
      <c r="F71">
        <f t="shared" si="34"/>
        <v>0</v>
      </c>
      <c r="H71">
        <f t="shared" si="35"/>
        <v>0</v>
      </c>
      <c r="I71">
        <v>30</v>
      </c>
      <c r="J71">
        <f t="shared" si="36"/>
        <v>1293090</v>
      </c>
      <c r="L71">
        <f t="shared" si="37"/>
        <v>0</v>
      </c>
      <c r="N71">
        <f t="shared" si="38"/>
        <v>0</v>
      </c>
      <c r="P71">
        <f t="shared" si="39"/>
        <v>0</v>
      </c>
      <c r="R71">
        <f t="shared" si="25"/>
        <v>0</v>
      </c>
      <c r="T71">
        <f t="shared" si="26"/>
        <v>0</v>
      </c>
      <c r="V71">
        <f t="shared" si="27"/>
        <v>0</v>
      </c>
      <c r="W71">
        <v>150</v>
      </c>
      <c r="X71">
        <f t="shared" si="28"/>
        <v>2040000</v>
      </c>
      <c r="Z71">
        <f t="shared" si="29"/>
        <v>0</v>
      </c>
      <c r="AB71">
        <f t="shared" si="30"/>
        <v>0</v>
      </c>
      <c r="AD71">
        <f t="shared" si="31"/>
        <v>0</v>
      </c>
      <c r="AF71">
        <f t="shared" si="32"/>
        <v>0</v>
      </c>
      <c r="AG71">
        <v>4</v>
      </c>
      <c r="AH71">
        <f t="shared" si="40"/>
        <v>812000</v>
      </c>
      <c r="AI71">
        <f t="shared" si="41"/>
        <v>14345090</v>
      </c>
    </row>
    <row r="72" spans="1:35" x14ac:dyDescent="0.25">
      <c r="A72" t="s">
        <v>320</v>
      </c>
      <c r="B72">
        <v>7212740</v>
      </c>
      <c r="D72">
        <f t="shared" si="33"/>
        <v>0</v>
      </c>
      <c r="E72">
        <v>90</v>
      </c>
      <c r="F72">
        <f t="shared" si="34"/>
        <v>4195530</v>
      </c>
      <c r="H72">
        <f t="shared" si="35"/>
        <v>0</v>
      </c>
      <c r="I72">
        <v>70</v>
      </c>
      <c r="J72">
        <f t="shared" si="36"/>
        <v>3017210</v>
      </c>
      <c r="L72">
        <f t="shared" si="37"/>
        <v>0</v>
      </c>
      <c r="N72">
        <f t="shared" si="38"/>
        <v>0</v>
      </c>
      <c r="P72">
        <f t="shared" si="39"/>
        <v>0</v>
      </c>
      <c r="R72">
        <f t="shared" si="25"/>
        <v>0</v>
      </c>
      <c r="T72">
        <f t="shared" si="26"/>
        <v>0</v>
      </c>
      <c r="V72">
        <f t="shared" si="27"/>
        <v>0</v>
      </c>
      <c r="X72">
        <f t="shared" si="28"/>
        <v>0</v>
      </c>
      <c r="Z72">
        <f t="shared" si="29"/>
        <v>0</v>
      </c>
      <c r="AB72">
        <f t="shared" si="30"/>
        <v>0</v>
      </c>
      <c r="AD72">
        <f t="shared" si="31"/>
        <v>0</v>
      </c>
      <c r="AF72">
        <f t="shared" si="32"/>
        <v>0</v>
      </c>
      <c r="AH72">
        <f t="shared" si="40"/>
        <v>0</v>
      </c>
      <c r="AI72">
        <f t="shared" si="41"/>
        <v>7212740</v>
      </c>
    </row>
    <row r="73" spans="1:35" x14ac:dyDescent="0.25">
      <c r="A73" t="s">
        <v>4518</v>
      </c>
      <c r="B73">
        <v>932584403</v>
      </c>
      <c r="C73">
        <v>3482</v>
      </c>
      <c r="D73">
        <f t="shared" si="33"/>
        <v>295970000</v>
      </c>
      <c r="E73">
        <v>3590</v>
      </c>
      <c r="F73">
        <f t="shared" si="34"/>
        <v>167355030</v>
      </c>
      <c r="G73">
        <v>814</v>
      </c>
      <c r="H73">
        <f t="shared" si="35"/>
        <v>62237626</v>
      </c>
      <c r="I73">
        <v>1317</v>
      </c>
      <c r="J73">
        <f t="shared" si="36"/>
        <v>56766651</v>
      </c>
      <c r="K73">
        <v>960</v>
      </c>
      <c r="L73">
        <f t="shared" si="37"/>
        <v>0</v>
      </c>
      <c r="M73">
        <v>200</v>
      </c>
      <c r="N73">
        <f t="shared" si="38"/>
        <v>3991200</v>
      </c>
      <c r="O73">
        <v>1</v>
      </c>
      <c r="P73">
        <f t="shared" si="39"/>
        <v>0</v>
      </c>
      <c r="Q73">
        <v>0</v>
      </c>
      <c r="R73">
        <f t="shared" si="25"/>
        <v>0</v>
      </c>
      <c r="S73">
        <v>10121</v>
      </c>
      <c r="T73">
        <f t="shared" si="26"/>
        <v>189627056</v>
      </c>
      <c r="U73">
        <v>1000</v>
      </c>
      <c r="V73">
        <f t="shared" si="27"/>
        <v>18736000</v>
      </c>
      <c r="W73">
        <v>6648</v>
      </c>
      <c r="X73">
        <f t="shared" si="28"/>
        <v>90412800</v>
      </c>
      <c r="Y73">
        <v>2000</v>
      </c>
      <c r="Z73">
        <f t="shared" si="29"/>
        <v>27200000</v>
      </c>
      <c r="AA73">
        <v>1040</v>
      </c>
      <c r="AB73">
        <f t="shared" si="30"/>
        <v>14067040</v>
      </c>
      <c r="AC73">
        <v>0</v>
      </c>
      <c r="AD73">
        <f t="shared" si="31"/>
        <v>0</v>
      </c>
      <c r="AE73">
        <v>16000</v>
      </c>
      <c r="AF73">
        <f t="shared" si="32"/>
        <v>4800000</v>
      </c>
      <c r="AG73">
        <v>7</v>
      </c>
      <c r="AH73">
        <f t="shared" si="40"/>
        <v>1421000</v>
      </c>
      <c r="AI73">
        <f t="shared" si="41"/>
        <v>932584403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U130"/>
  <sheetViews>
    <sheetView topLeftCell="AJ1" workbookViewId="0">
      <selection activeCell="AR23" sqref="AR23"/>
    </sheetView>
  </sheetViews>
  <sheetFormatPr baseColWidth="10" defaultRowHeight="15" x14ac:dyDescent="0.25"/>
  <cols>
    <col min="1" max="1" width="23.85546875" customWidth="1"/>
    <col min="2" max="2" width="22.42578125" bestFit="1" customWidth="1"/>
    <col min="3" max="5" width="5" bestFit="1" customWidth="1"/>
    <col min="6" max="9" width="12.5703125" customWidth="1"/>
    <col min="10" max="10" width="21.7109375" customWidth="1"/>
    <col min="11" max="11" width="22.42578125" customWidth="1"/>
    <col min="12" max="14" width="5" customWidth="1"/>
    <col min="15" max="15" width="11" customWidth="1"/>
    <col min="16" max="16" width="12.5703125" bestFit="1" customWidth="1"/>
    <col min="17" max="18" width="5" customWidth="1"/>
    <col min="19" max="19" width="17.5703125" customWidth="1"/>
    <col min="20" max="22" width="19.28515625" customWidth="1"/>
    <col min="23" max="23" width="22.42578125" customWidth="1"/>
    <col min="24" max="26" width="5" customWidth="1"/>
    <col min="27" max="27" width="12.5703125" customWidth="1"/>
    <col min="28" max="28" width="12.5703125" bestFit="1" customWidth="1"/>
    <col min="29" max="29" width="17.5703125" customWidth="1"/>
    <col min="30" max="30" width="28.5703125" customWidth="1"/>
    <col min="31" max="31" width="29.85546875" customWidth="1"/>
    <col min="32" max="32" width="19.5703125" customWidth="1"/>
    <col min="34" max="34" width="21.7109375" customWidth="1"/>
    <col min="35" max="35" width="22.42578125" customWidth="1"/>
    <col min="36" max="38" width="5" customWidth="1"/>
    <col min="39" max="39" width="11" customWidth="1"/>
    <col min="40" max="41" width="12.5703125" customWidth="1"/>
    <col min="42" max="42" width="20.5703125" bestFit="1" customWidth="1"/>
    <col min="43" max="43" width="19.28515625" customWidth="1"/>
    <col min="44" max="44" width="22.42578125" bestFit="1" customWidth="1"/>
    <col min="45" max="45" width="5" customWidth="1"/>
    <col min="46" max="46" width="14.7109375" customWidth="1"/>
    <col min="47" max="47" width="18.7109375" customWidth="1"/>
    <col min="48" max="49" width="5" customWidth="1"/>
    <col min="50" max="50" width="21.85546875" customWidth="1"/>
    <col min="51" max="51" width="14.85546875" customWidth="1"/>
    <col min="52" max="52" width="5" customWidth="1"/>
    <col min="53" max="53" width="11" customWidth="1"/>
    <col min="54" max="54" width="18" customWidth="1"/>
    <col min="55" max="55" width="17" customWidth="1"/>
    <col min="56" max="56" width="20.140625" customWidth="1"/>
    <col min="57" max="57" width="10.140625" customWidth="1"/>
    <col min="58" max="60" width="5" customWidth="1"/>
    <col min="61" max="61" width="13.140625" customWidth="1"/>
    <col min="62" max="62" width="19.85546875" customWidth="1"/>
    <col min="63" max="63" width="23" customWidth="1"/>
    <col min="64" max="64" width="23.7109375" customWidth="1"/>
    <col min="65" max="65" width="5" customWidth="1"/>
    <col min="66" max="66" width="26.85546875" customWidth="1"/>
    <col min="67" max="67" width="19.85546875" customWidth="1"/>
    <col min="68" max="70" width="5" customWidth="1"/>
    <col min="71" max="71" width="23" customWidth="1"/>
    <col min="72" max="72" width="17.42578125" customWidth="1"/>
    <col min="73" max="73" width="20.5703125" customWidth="1"/>
    <col min="74" max="74" width="10.5703125" customWidth="1"/>
    <col min="75" max="75" width="5" customWidth="1"/>
    <col min="76" max="76" width="13.5703125" customWidth="1"/>
    <col min="77" max="77" width="15.5703125" customWidth="1"/>
    <col min="78" max="80" width="5" customWidth="1"/>
    <col min="81" max="81" width="18.7109375" customWidth="1"/>
    <col min="82" max="82" width="12.42578125" customWidth="1"/>
    <col min="83" max="83" width="15.42578125" customWidth="1"/>
    <col min="84" max="84" width="9.42578125" customWidth="1"/>
    <col min="85" max="85" width="5" customWidth="1"/>
    <col min="86" max="86" width="12.42578125" customWidth="1"/>
    <col min="87" max="87" width="11.7109375" customWidth="1"/>
    <col min="88" max="88" width="14.7109375" customWidth="1"/>
    <col min="89" max="89" width="9" customWidth="1"/>
    <col min="90" max="90" width="12" customWidth="1"/>
    <col min="91" max="91" width="10" customWidth="1"/>
    <col min="92" max="92" width="5" customWidth="1"/>
    <col min="93" max="93" width="13" customWidth="1"/>
    <col min="94" max="94" width="20.5703125" customWidth="1"/>
    <col min="95" max="96" width="5" customWidth="1"/>
    <col min="97" max="97" width="23.7109375" customWidth="1"/>
    <col min="98" max="98" width="18.28515625" customWidth="1"/>
    <col min="99" max="99" width="5" customWidth="1"/>
    <col min="100" max="100" width="21.42578125" customWidth="1"/>
    <col min="101" max="101" width="13.5703125" customWidth="1"/>
    <col min="102" max="102" width="5" customWidth="1"/>
    <col min="103" max="103" width="16.7109375" customWidth="1"/>
    <col min="104" max="104" width="12.7109375" customWidth="1"/>
    <col min="105" max="107" width="5" customWidth="1"/>
    <col min="108" max="108" width="15.7109375" customWidth="1"/>
    <col min="109" max="109" width="8.85546875" customWidth="1"/>
    <col min="110" max="112" width="5" customWidth="1"/>
    <col min="113" max="113" width="11.85546875" customWidth="1"/>
    <col min="114" max="114" width="6.85546875" customWidth="1"/>
    <col min="115" max="116" width="5" customWidth="1"/>
    <col min="117" max="117" width="9.85546875" customWidth="1"/>
    <col min="118" max="118" width="8.85546875" customWidth="1"/>
    <col min="119" max="119" width="11.85546875" customWidth="1"/>
    <col min="120" max="120" width="8.140625" customWidth="1"/>
    <col min="121" max="121" width="5" customWidth="1"/>
    <col min="122" max="122" width="11.140625" customWidth="1"/>
    <col min="123" max="123" width="12.5703125" customWidth="1"/>
    <col min="124" max="124" width="5" customWidth="1"/>
    <col min="125" max="125" width="15.5703125" customWidth="1"/>
    <col min="126" max="126" width="12.7109375" customWidth="1"/>
    <col min="127" max="127" width="5" customWidth="1"/>
    <col min="128" max="128" width="15.7109375" bestFit="1" customWidth="1"/>
    <col min="129" max="129" width="12.5703125" customWidth="1"/>
    <col min="130" max="132" width="5" customWidth="1"/>
    <col min="133" max="133" width="15.5703125" customWidth="1"/>
    <col min="134" max="134" width="11.140625" customWidth="1"/>
    <col min="135" max="137" width="5" customWidth="1"/>
    <col min="138" max="138" width="14.140625" customWidth="1"/>
    <col min="139" max="139" width="16.28515625" customWidth="1"/>
    <col min="140" max="140" width="19.42578125" bestFit="1" customWidth="1"/>
    <col min="141" max="141" width="11.42578125" customWidth="1"/>
    <col min="142" max="142" width="14.42578125" customWidth="1"/>
    <col min="143" max="143" width="22.140625" customWidth="1"/>
    <col min="144" max="144" width="25.28515625" customWidth="1"/>
    <col min="145" max="145" width="7.5703125" customWidth="1"/>
    <col min="146" max="146" width="10.5703125" customWidth="1"/>
    <col min="147" max="147" width="19.5703125" customWidth="1"/>
    <col min="148" max="148" width="22.7109375" customWidth="1"/>
    <col min="149" max="149" width="8.7109375" customWidth="1"/>
    <col min="150" max="150" width="11.7109375" customWidth="1"/>
    <col min="151" max="151" width="12.5703125" bestFit="1" customWidth="1"/>
  </cols>
  <sheetData>
    <row r="1" spans="1:151" x14ac:dyDescent="0.25">
      <c r="A1" s="91" t="s">
        <v>4516</v>
      </c>
      <c r="B1" s="91" t="s">
        <v>5005</v>
      </c>
      <c r="J1" s="91" t="s">
        <v>4516</v>
      </c>
      <c r="K1" s="91" t="s">
        <v>5005</v>
      </c>
      <c r="S1" s="91" t="s">
        <v>4517</v>
      </c>
      <c r="T1" t="s">
        <v>4516</v>
      </c>
      <c r="V1" s="91" t="s">
        <v>4516</v>
      </c>
      <c r="W1" s="91" t="s">
        <v>5005</v>
      </c>
      <c r="AC1" s="91" t="s">
        <v>4517</v>
      </c>
      <c r="AD1" t="s">
        <v>5007</v>
      </c>
      <c r="AE1" t="s">
        <v>5006</v>
      </c>
      <c r="AF1" t="s">
        <v>5008</v>
      </c>
      <c r="AH1" s="91" t="s">
        <v>4516</v>
      </c>
      <c r="AI1" s="91" t="s">
        <v>5005</v>
      </c>
      <c r="AQ1" s="91" t="s">
        <v>4516</v>
      </c>
      <c r="AR1" s="91" t="s">
        <v>5005</v>
      </c>
    </row>
    <row r="2" spans="1:151" x14ac:dyDescent="0.25">
      <c r="A2" s="91" t="s">
        <v>4517</v>
      </c>
      <c r="B2">
        <v>2012</v>
      </c>
      <c r="C2">
        <v>2013</v>
      </c>
      <c r="D2">
        <v>2014</v>
      </c>
      <c r="E2">
        <v>2015</v>
      </c>
      <c r="F2" t="s">
        <v>4518</v>
      </c>
      <c r="J2" s="91" t="s">
        <v>4517</v>
      </c>
      <c r="K2">
        <v>2012</v>
      </c>
      <c r="L2">
        <v>2013</v>
      </c>
      <c r="M2">
        <v>2014</v>
      </c>
      <c r="N2">
        <v>2015</v>
      </c>
      <c r="O2" t="s">
        <v>4530</v>
      </c>
      <c r="P2" t="s">
        <v>4518</v>
      </c>
      <c r="S2" s="92">
        <v>2012</v>
      </c>
      <c r="T2" s="90">
        <v>227</v>
      </c>
      <c r="U2" s="90"/>
      <c r="V2" s="91" t="s">
        <v>4517</v>
      </c>
      <c r="W2">
        <v>2012</v>
      </c>
      <c r="X2">
        <v>2013</v>
      </c>
      <c r="Y2">
        <v>2014</v>
      </c>
      <c r="Z2">
        <v>2015</v>
      </c>
      <c r="AA2" t="s">
        <v>4518</v>
      </c>
      <c r="AC2" s="92">
        <v>2012</v>
      </c>
      <c r="AD2" s="90"/>
      <c r="AE2" s="90"/>
      <c r="AF2" s="90"/>
      <c r="AH2" s="91" t="s">
        <v>4517</v>
      </c>
      <c r="AI2">
        <v>2012</v>
      </c>
      <c r="AJ2">
        <v>2013</v>
      </c>
      <c r="AK2">
        <v>2014</v>
      </c>
      <c r="AL2">
        <v>2015</v>
      </c>
      <c r="AM2" t="s">
        <v>4530</v>
      </c>
      <c r="AN2" t="s">
        <v>4518</v>
      </c>
      <c r="AR2" t="s">
        <v>331</v>
      </c>
      <c r="AT2" t="s">
        <v>5009</v>
      </c>
      <c r="AU2" t="s">
        <v>4534</v>
      </c>
      <c r="AX2" t="s">
        <v>5010</v>
      </c>
      <c r="AY2" t="s">
        <v>5002</v>
      </c>
      <c r="BB2" t="s">
        <v>5011</v>
      </c>
      <c r="BC2" t="s">
        <v>4549</v>
      </c>
      <c r="BD2" t="s">
        <v>5012</v>
      </c>
      <c r="BE2" t="s">
        <v>333</v>
      </c>
      <c r="BI2" t="s">
        <v>5013</v>
      </c>
      <c r="BJ2" t="s">
        <v>393</v>
      </c>
      <c r="BK2" t="s">
        <v>5014</v>
      </c>
      <c r="BL2" t="s">
        <v>4425</v>
      </c>
      <c r="BN2" t="s">
        <v>5015</v>
      </c>
      <c r="BO2" t="s">
        <v>334</v>
      </c>
      <c r="BS2" t="s">
        <v>5016</v>
      </c>
      <c r="BT2" t="s">
        <v>5004</v>
      </c>
      <c r="BU2" t="s">
        <v>5017</v>
      </c>
      <c r="BV2" t="s">
        <v>336</v>
      </c>
      <c r="BX2" t="s">
        <v>5018</v>
      </c>
      <c r="BY2" t="s">
        <v>337</v>
      </c>
      <c r="CC2" t="s">
        <v>5019</v>
      </c>
      <c r="CD2" t="s">
        <v>338</v>
      </c>
      <c r="CE2" t="s">
        <v>5020</v>
      </c>
      <c r="CF2" t="s">
        <v>4533</v>
      </c>
      <c r="CH2" t="s">
        <v>5021</v>
      </c>
      <c r="CI2" t="s">
        <v>342</v>
      </c>
      <c r="CJ2" t="s">
        <v>5022</v>
      </c>
      <c r="CK2" t="s">
        <v>343</v>
      </c>
      <c r="CL2" t="s">
        <v>5023</v>
      </c>
      <c r="CM2" t="s">
        <v>344</v>
      </c>
      <c r="CO2" t="s">
        <v>5024</v>
      </c>
      <c r="CP2" t="s">
        <v>4531</v>
      </c>
      <c r="CS2" t="s">
        <v>5025</v>
      </c>
      <c r="CT2" t="s">
        <v>346</v>
      </c>
      <c r="CV2" t="s">
        <v>5026</v>
      </c>
      <c r="CW2" t="s">
        <v>347</v>
      </c>
      <c r="CY2" t="s">
        <v>5027</v>
      </c>
      <c r="CZ2" t="s">
        <v>348</v>
      </c>
      <c r="DD2" t="s">
        <v>5028</v>
      </c>
      <c r="DE2" t="s">
        <v>349</v>
      </c>
      <c r="DI2" t="s">
        <v>5029</v>
      </c>
      <c r="DJ2" t="s">
        <v>4429</v>
      </c>
      <c r="DM2" t="s">
        <v>5030</v>
      </c>
      <c r="DN2" t="s">
        <v>354</v>
      </c>
      <c r="DO2" t="s">
        <v>5031</v>
      </c>
      <c r="DP2" t="s">
        <v>355</v>
      </c>
      <c r="DR2" t="s">
        <v>5032</v>
      </c>
      <c r="DS2" t="s">
        <v>356</v>
      </c>
      <c r="DU2" t="s">
        <v>5033</v>
      </c>
      <c r="DV2" t="s">
        <v>357</v>
      </c>
      <c r="DX2" t="s">
        <v>5034</v>
      </c>
      <c r="DY2" t="s">
        <v>358</v>
      </c>
      <c r="EC2" t="s">
        <v>5035</v>
      </c>
      <c r="ED2" t="s">
        <v>360</v>
      </c>
      <c r="EH2" t="s">
        <v>5036</v>
      </c>
      <c r="EI2" t="s">
        <v>340</v>
      </c>
      <c r="EJ2" t="s">
        <v>5037</v>
      </c>
      <c r="EK2" t="s">
        <v>341</v>
      </c>
      <c r="EL2" t="s">
        <v>5040</v>
      </c>
      <c r="EM2" t="s">
        <v>5039</v>
      </c>
      <c r="EN2" t="s">
        <v>5041</v>
      </c>
      <c r="EO2" t="s">
        <v>352</v>
      </c>
      <c r="EP2" t="s">
        <v>5042</v>
      </c>
      <c r="EQ2" t="s">
        <v>359</v>
      </c>
      <c r="ER2" t="s">
        <v>5043</v>
      </c>
      <c r="ES2" t="s">
        <v>351</v>
      </c>
      <c r="ET2" t="s">
        <v>5045</v>
      </c>
      <c r="EU2" t="s">
        <v>4518</v>
      </c>
    </row>
    <row r="3" spans="1:151" x14ac:dyDescent="0.25">
      <c r="A3" s="92" t="s">
        <v>6</v>
      </c>
      <c r="B3" s="90"/>
      <c r="C3" s="90">
        <v>10</v>
      </c>
      <c r="D3" s="90">
        <v>5</v>
      </c>
      <c r="E3" s="90">
        <v>8</v>
      </c>
      <c r="F3" s="90">
        <v>23</v>
      </c>
      <c r="H3" s="90"/>
      <c r="I3" s="90"/>
      <c r="J3" s="92" t="s">
        <v>331</v>
      </c>
      <c r="K3" s="90"/>
      <c r="L3" s="90"/>
      <c r="M3" s="90">
        <v>14</v>
      </c>
      <c r="N3" s="90">
        <v>78</v>
      </c>
      <c r="O3" s="90"/>
      <c r="P3" s="90">
        <v>92</v>
      </c>
      <c r="S3" s="92">
        <v>2013</v>
      </c>
      <c r="T3" s="90">
        <v>492</v>
      </c>
      <c r="U3" s="90"/>
      <c r="V3" s="92" t="s">
        <v>94</v>
      </c>
      <c r="W3" s="90">
        <v>18</v>
      </c>
      <c r="X3" s="90">
        <v>43</v>
      </c>
      <c r="Y3" s="90">
        <v>26</v>
      </c>
      <c r="Z3" s="90">
        <v>42</v>
      </c>
      <c r="AA3" s="90">
        <v>129</v>
      </c>
      <c r="AC3" s="92">
        <v>2013</v>
      </c>
      <c r="AD3" s="90">
        <v>1371</v>
      </c>
      <c r="AE3" s="90">
        <v>717</v>
      </c>
      <c r="AF3" s="90"/>
      <c r="AH3" s="92" t="s">
        <v>331</v>
      </c>
      <c r="AI3" s="90"/>
      <c r="AJ3" s="90"/>
      <c r="AK3" s="90">
        <v>14</v>
      </c>
      <c r="AL3" s="90">
        <v>78</v>
      </c>
      <c r="AM3" s="90"/>
      <c r="AN3" s="90">
        <v>92</v>
      </c>
      <c r="AO3" s="90"/>
      <c r="AQ3" s="91" t="s">
        <v>4517</v>
      </c>
      <c r="AR3">
        <v>2014</v>
      </c>
      <c r="AS3">
        <v>2015</v>
      </c>
      <c r="AU3">
        <v>2013</v>
      </c>
      <c r="AV3">
        <v>2014</v>
      </c>
      <c r="AW3">
        <v>2015</v>
      </c>
      <c r="AY3">
        <v>2014</v>
      </c>
      <c r="AZ3">
        <v>2015</v>
      </c>
      <c r="BA3" t="s">
        <v>4530</v>
      </c>
      <c r="BC3">
        <v>2013</v>
      </c>
      <c r="BE3">
        <v>2012</v>
      </c>
      <c r="BF3">
        <v>2013</v>
      </c>
      <c r="BG3">
        <v>2014</v>
      </c>
      <c r="BH3">
        <v>2015</v>
      </c>
      <c r="BJ3">
        <v>2012</v>
      </c>
      <c r="BL3">
        <v>2013</v>
      </c>
      <c r="BM3">
        <v>2014</v>
      </c>
      <c r="BO3">
        <v>2012</v>
      </c>
      <c r="BP3">
        <v>2013</v>
      </c>
      <c r="BQ3">
        <v>2014</v>
      </c>
      <c r="BR3">
        <v>2015</v>
      </c>
      <c r="BT3">
        <v>2015</v>
      </c>
      <c r="BV3">
        <v>2014</v>
      </c>
      <c r="BW3">
        <v>2015</v>
      </c>
      <c r="BY3">
        <v>2012</v>
      </c>
      <c r="BZ3">
        <v>2013</v>
      </c>
      <c r="CA3">
        <v>2014</v>
      </c>
      <c r="CB3">
        <v>2015</v>
      </c>
      <c r="CD3">
        <v>2014</v>
      </c>
      <c r="CF3">
        <v>2013</v>
      </c>
      <c r="CG3">
        <v>2014</v>
      </c>
      <c r="CI3">
        <v>2014</v>
      </c>
      <c r="CK3">
        <v>2014</v>
      </c>
      <c r="CM3">
        <v>2013</v>
      </c>
      <c r="CN3">
        <v>2014</v>
      </c>
      <c r="CP3">
        <v>2013</v>
      </c>
      <c r="CQ3">
        <v>2014</v>
      </c>
      <c r="CR3">
        <v>2015</v>
      </c>
      <c r="CT3">
        <v>2014</v>
      </c>
      <c r="CU3">
        <v>2015</v>
      </c>
      <c r="CW3">
        <v>2014</v>
      </c>
      <c r="CX3">
        <v>2015</v>
      </c>
      <c r="CZ3">
        <v>2012</v>
      </c>
      <c r="DA3">
        <v>2013</v>
      </c>
      <c r="DB3">
        <v>2014</v>
      </c>
      <c r="DC3">
        <v>2015</v>
      </c>
      <c r="DE3">
        <v>2012</v>
      </c>
      <c r="DF3">
        <v>2013</v>
      </c>
      <c r="DG3">
        <v>2014</v>
      </c>
      <c r="DH3">
        <v>2015</v>
      </c>
      <c r="DJ3">
        <v>2013</v>
      </c>
      <c r="DK3">
        <v>2014</v>
      </c>
      <c r="DL3">
        <v>2015</v>
      </c>
      <c r="DN3">
        <v>2014</v>
      </c>
      <c r="DP3">
        <v>2014</v>
      </c>
      <c r="DQ3">
        <v>2015</v>
      </c>
      <c r="DS3">
        <v>2014</v>
      </c>
      <c r="DT3">
        <v>2015</v>
      </c>
      <c r="DV3">
        <v>2013</v>
      </c>
      <c r="DW3">
        <v>2014</v>
      </c>
      <c r="DY3">
        <v>2012</v>
      </c>
      <c r="DZ3">
        <v>2013</v>
      </c>
      <c r="EA3">
        <v>2014</v>
      </c>
      <c r="EB3">
        <v>2015</v>
      </c>
      <c r="ED3">
        <v>2012</v>
      </c>
      <c r="EE3">
        <v>2013</v>
      </c>
      <c r="EF3">
        <v>2014</v>
      </c>
      <c r="EG3">
        <v>2015</v>
      </c>
      <c r="EI3">
        <v>2015</v>
      </c>
      <c r="EK3">
        <v>2015</v>
      </c>
      <c r="EM3">
        <v>2015</v>
      </c>
      <c r="EO3">
        <v>2015</v>
      </c>
      <c r="EQ3">
        <v>2015</v>
      </c>
      <c r="ES3">
        <v>2015</v>
      </c>
    </row>
    <row r="4" spans="1:151" x14ac:dyDescent="0.25">
      <c r="A4" s="92" t="s">
        <v>12</v>
      </c>
      <c r="B4" s="90"/>
      <c r="C4" s="90">
        <v>4</v>
      </c>
      <c r="D4" s="90">
        <v>1</v>
      </c>
      <c r="E4" s="90"/>
      <c r="F4" s="90">
        <v>5</v>
      </c>
      <c r="H4" s="90"/>
      <c r="I4" s="90"/>
      <c r="J4" s="92" t="s">
        <v>4534</v>
      </c>
      <c r="K4" s="90"/>
      <c r="L4" s="90">
        <v>1</v>
      </c>
      <c r="M4" s="90">
        <v>9</v>
      </c>
      <c r="N4" s="90">
        <v>10</v>
      </c>
      <c r="O4" s="90"/>
      <c r="P4" s="90">
        <v>20</v>
      </c>
      <c r="S4" s="92">
        <v>2014</v>
      </c>
      <c r="T4" s="90">
        <v>454</v>
      </c>
      <c r="U4" s="90"/>
      <c r="V4" s="92" t="s">
        <v>110</v>
      </c>
      <c r="W4" s="90">
        <v>14</v>
      </c>
      <c r="X4" s="90">
        <v>26</v>
      </c>
      <c r="Y4" s="90">
        <v>24</v>
      </c>
      <c r="Z4" s="90">
        <v>26</v>
      </c>
      <c r="AA4" s="90">
        <v>90</v>
      </c>
      <c r="AC4" s="92">
        <v>2014</v>
      </c>
      <c r="AD4" s="90">
        <v>13812</v>
      </c>
      <c r="AE4" s="90">
        <v>4472</v>
      </c>
      <c r="AF4" s="90">
        <v>19961</v>
      </c>
      <c r="AH4" s="92" t="s">
        <v>4534</v>
      </c>
      <c r="AI4" s="90"/>
      <c r="AJ4" s="90">
        <v>1</v>
      </c>
      <c r="AK4" s="90">
        <v>9</v>
      </c>
      <c r="AL4" s="90">
        <v>10</v>
      </c>
      <c r="AM4" s="90"/>
      <c r="AN4" s="90">
        <v>20</v>
      </c>
      <c r="AO4" s="90"/>
      <c r="AQ4" s="92" t="s">
        <v>206</v>
      </c>
      <c r="AR4" s="90">
        <v>2</v>
      </c>
      <c r="AS4" s="90">
        <v>1</v>
      </c>
      <c r="AT4" s="90">
        <v>3</v>
      </c>
      <c r="AU4" s="90"/>
      <c r="AV4" s="90"/>
      <c r="AW4" s="90"/>
      <c r="AX4" s="90"/>
      <c r="AY4" s="90"/>
      <c r="AZ4" s="90">
        <v>1</v>
      </c>
      <c r="BA4" s="90"/>
      <c r="BB4" s="90">
        <v>1</v>
      </c>
      <c r="BC4" s="90"/>
      <c r="BD4" s="90"/>
      <c r="BE4" s="90"/>
      <c r="BF4" s="90"/>
      <c r="BG4" s="90"/>
      <c r="BH4" s="90"/>
      <c r="BI4" s="90"/>
      <c r="BJ4" s="90"/>
      <c r="BK4" s="90"/>
      <c r="BL4" s="90"/>
      <c r="BM4" s="90"/>
      <c r="BN4" s="90"/>
      <c r="BO4" s="90"/>
      <c r="BP4" s="90"/>
      <c r="BQ4" s="90">
        <v>1</v>
      </c>
      <c r="BR4" s="90"/>
      <c r="BS4" s="90">
        <v>1</v>
      </c>
      <c r="BT4" s="90"/>
      <c r="BU4" s="90"/>
      <c r="BV4" s="90"/>
      <c r="BW4" s="90"/>
      <c r="BX4" s="90"/>
      <c r="BY4" s="90"/>
      <c r="BZ4" s="90"/>
      <c r="CA4" s="90">
        <v>6</v>
      </c>
      <c r="CB4" s="90"/>
      <c r="CC4" s="90">
        <v>6</v>
      </c>
      <c r="CD4" s="90"/>
      <c r="CE4" s="90"/>
      <c r="CF4" s="90"/>
      <c r="CG4" s="90"/>
      <c r="CH4" s="90"/>
      <c r="CI4" s="90">
        <v>1</v>
      </c>
      <c r="CJ4" s="90">
        <v>1</v>
      </c>
      <c r="CK4" s="90"/>
      <c r="CL4" s="90"/>
      <c r="CM4" s="90"/>
      <c r="CN4" s="90"/>
      <c r="CO4" s="90"/>
      <c r="CP4" s="90"/>
      <c r="CQ4" s="90">
        <v>7</v>
      </c>
      <c r="CR4" s="90">
        <v>2</v>
      </c>
      <c r="CS4" s="90">
        <v>9</v>
      </c>
      <c r="CT4" s="90">
        <v>5</v>
      </c>
      <c r="CU4" s="90">
        <v>15</v>
      </c>
      <c r="CV4" s="90">
        <v>20</v>
      </c>
      <c r="CW4" s="90"/>
      <c r="CX4" s="90"/>
      <c r="CY4" s="90"/>
      <c r="CZ4" s="90"/>
      <c r="DA4" s="90"/>
      <c r="DB4" s="90">
        <v>1</v>
      </c>
      <c r="DC4" s="90">
        <v>1</v>
      </c>
      <c r="DD4" s="90">
        <v>2</v>
      </c>
      <c r="DE4" s="90"/>
      <c r="DF4" s="90">
        <v>8</v>
      </c>
      <c r="DG4" s="90"/>
      <c r="DH4" s="90">
        <v>1</v>
      </c>
      <c r="DI4" s="90">
        <v>9</v>
      </c>
      <c r="DJ4" s="90">
        <v>1</v>
      </c>
      <c r="DK4" s="90"/>
      <c r="DL4" s="90"/>
      <c r="DM4" s="90">
        <v>1</v>
      </c>
      <c r="DN4" s="90"/>
      <c r="DO4" s="90"/>
      <c r="DP4" s="90">
        <v>1</v>
      </c>
      <c r="DQ4" s="90"/>
      <c r="DR4" s="90">
        <v>1</v>
      </c>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v>54</v>
      </c>
    </row>
    <row r="5" spans="1:151" x14ac:dyDescent="0.25">
      <c r="A5" s="92" t="s">
        <v>18</v>
      </c>
      <c r="B5" s="90">
        <v>13</v>
      </c>
      <c r="C5" s="90">
        <v>6</v>
      </c>
      <c r="D5" s="90">
        <v>9</v>
      </c>
      <c r="E5" s="90">
        <v>6</v>
      </c>
      <c r="F5" s="90">
        <v>34</v>
      </c>
      <c r="H5" s="90"/>
      <c r="I5" s="90"/>
      <c r="J5" s="92" t="s">
        <v>5002</v>
      </c>
      <c r="K5" s="90"/>
      <c r="L5" s="90"/>
      <c r="M5" s="90">
        <v>5</v>
      </c>
      <c r="N5" s="90">
        <v>23</v>
      </c>
      <c r="O5" s="90">
        <v>1</v>
      </c>
      <c r="P5" s="90">
        <v>29</v>
      </c>
      <c r="S5" s="92">
        <v>2015</v>
      </c>
      <c r="T5" s="90">
        <v>772</v>
      </c>
      <c r="U5" s="90"/>
      <c r="V5" s="92" t="s">
        <v>32</v>
      </c>
      <c r="W5" s="90">
        <v>35</v>
      </c>
      <c r="X5" s="90">
        <v>40</v>
      </c>
      <c r="Y5" s="90">
        <v>37</v>
      </c>
      <c r="Z5" s="90">
        <v>45</v>
      </c>
      <c r="AA5" s="90">
        <v>157</v>
      </c>
      <c r="AC5" s="92">
        <v>2015</v>
      </c>
      <c r="AD5" s="90">
        <v>8389</v>
      </c>
      <c r="AE5" s="90">
        <v>2168</v>
      </c>
      <c r="AF5" s="90">
        <v>1471</v>
      </c>
      <c r="AH5" s="92" t="s">
        <v>5002</v>
      </c>
      <c r="AI5" s="90"/>
      <c r="AJ5" s="90"/>
      <c r="AK5" s="90">
        <v>5</v>
      </c>
      <c r="AL5" s="90">
        <v>23</v>
      </c>
      <c r="AM5" s="90">
        <v>1</v>
      </c>
      <c r="AN5" s="90">
        <v>29</v>
      </c>
      <c r="AO5" s="90"/>
      <c r="AQ5" s="92" t="s">
        <v>7</v>
      </c>
      <c r="AR5" s="90"/>
      <c r="AS5" s="90"/>
      <c r="AT5" s="90"/>
      <c r="AU5" s="90"/>
      <c r="AV5" s="90"/>
      <c r="AW5" s="90"/>
      <c r="AX5" s="90"/>
      <c r="AY5" s="90">
        <v>1</v>
      </c>
      <c r="AZ5" s="90">
        <v>1</v>
      </c>
      <c r="BA5" s="90"/>
      <c r="BB5" s="90">
        <v>2</v>
      </c>
      <c r="BC5" s="90"/>
      <c r="BD5" s="90"/>
      <c r="BE5" s="90"/>
      <c r="BF5" s="90"/>
      <c r="BG5" s="90"/>
      <c r="BH5" s="90"/>
      <c r="BI5" s="90"/>
      <c r="BJ5" s="90"/>
      <c r="BK5" s="90"/>
      <c r="BL5" s="90"/>
      <c r="BM5" s="90"/>
      <c r="BN5" s="90"/>
      <c r="BO5" s="90"/>
      <c r="BP5" s="90">
        <v>1</v>
      </c>
      <c r="BQ5" s="90"/>
      <c r="BR5" s="90"/>
      <c r="BS5" s="90">
        <v>1</v>
      </c>
      <c r="BT5" s="90"/>
      <c r="BU5" s="90"/>
      <c r="BV5" s="90"/>
      <c r="BW5" s="90"/>
      <c r="BX5" s="90"/>
      <c r="BY5" s="90"/>
      <c r="BZ5" s="90">
        <v>2</v>
      </c>
      <c r="CA5" s="90">
        <v>2</v>
      </c>
      <c r="CB5" s="90"/>
      <c r="CC5" s="90">
        <v>4</v>
      </c>
      <c r="CD5" s="90"/>
      <c r="CE5" s="90"/>
      <c r="CF5" s="90"/>
      <c r="CG5" s="90"/>
      <c r="CH5" s="90"/>
      <c r="CI5" s="90"/>
      <c r="CJ5" s="90"/>
      <c r="CK5" s="90"/>
      <c r="CL5" s="90"/>
      <c r="CM5" s="90"/>
      <c r="CN5" s="90"/>
      <c r="CO5" s="90"/>
      <c r="CP5" s="90">
        <v>1</v>
      </c>
      <c r="CQ5" s="90"/>
      <c r="CR5" s="90">
        <v>3</v>
      </c>
      <c r="CS5" s="90">
        <v>4</v>
      </c>
      <c r="CT5" s="90"/>
      <c r="CU5" s="90">
        <v>4</v>
      </c>
      <c r="CV5" s="90">
        <v>4</v>
      </c>
      <c r="CW5" s="90"/>
      <c r="CX5" s="90"/>
      <c r="CY5" s="90"/>
      <c r="CZ5" s="90"/>
      <c r="DA5" s="90"/>
      <c r="DB5" s="90"/>
      <c r="DC5" s="90"/>
      <c r="DD5" s="90"/>
      <c r="DE5" s="90"/>
      <c r="DF5" s="90">
        <v>1</v>
      </c>
      <c r="DG5" s="90"/>
      <c r="DH5" s="90"/>
      <c r="DI5" s="90">
        <v>1</v>
      </c>
      <c r="DJ5" s="90">
        <v>4</v>
      </c>
      <c r="DK5" s="90"/>
      <c r="DL5" s="90"/>
      <c r="DM5" s="90">
        <v>4</v>
      </c>
      <c r="DN5" s="90"/>
      <c r="DO5" s="90"/>
      <c r="DP5" s="90"/>
      <c r="DQ5" s="90"/>
      <c r="DR5" s="90"/>
      <c r="DS5" s="90"/>
      <c r="DT5" s="90"/>
      <c r="DU5" s="90"/>
      <c r="DV5" s="90"/>
      <c r="DW5" s="90"/>
      <c r="DX5" s="90"/>
      <c r="DY5" s="90"/>
      <c r="DZ5" s="90"/>
      <c r="EA5" s="90"/>
      <c r="EB5" s="90"/>
      <c r="EC5" s="90"/>
      <c r="ED5" s="90"/>
      <c r="EE5" s="90">
        <v>1</v>
      </c>
      <c r="EF5" s="90">
        <v>2</v>
      </c>
      <c r="EG5" s="90"/>
      <c r="EH5" s="90">
        <v>3</v>
      </c>
      <c r="EI5" s="90"/>
      <c r="EJ5" s="90"/>
      <c r="EK5" s="90"/>
      <c r="EL5" s="90"/>
      <c r="EM5" s="90"/>
      <c r="EN5" s="90"/>
      <c r="EO5" s="90"/>
      <c r="EP5" s="90"/>
      <c r="EQ5" s="90"/>
      <c r="ER5" s="90"/>
      <c r="ES5" s="90"/>
      <c r="ET5" s="90"/>
      <c r="EU5" s="90">
        <v>23</v>
      </c>
    </row>
    <row r="6" spans="1:151" x14ac:dyDescent="0.25">
      <c r="A6" s="92" t="s">
        <v>22</v>
      </c>
      <c r="B6" s="90"/>
      <c r="C6" s="90">
        <v>2</v>
      </c>
      <c r="D6" s="90">
        <v>7</v>
      </c>
      <c r="E6" s="90">
        <v>4</v>
      </c>
      <c r="F6" s="90">
        <v>13</v>
      </c>
      <c r="H6" s="90"/>
      <c r="I6" s="90"/>
      <c r="J6" s="92" t="s">
        <v>4549</v>
      </c>
      <c r="K6" s="90"/>
      <c r="L6" s="90">
        <v>1</v>
      </c>
      <c r="M6" s="90"/>
      <c r="N6" s="90"/>
      <c r="O6" s="90"/>
      <c r="P6" s="90">
        <v>1</v>
      </c>
      <c r="S6" s="92" t="s">
        <v>4518</v>
      </c>
      <c r="T6" s="90">
        <v>1945</v>
      </c>
      <c r="U6" s="90"/>
      <c r="V6" s="92" t="s">
        <v>44</v>
      </c>
      <c r="W6" s="90">
        <v>39</v>
      </c>
      <c r="X6" s="90">
        <v>53</v>
      </c>
      <c r="Y6" s="90">
        <v>47</v>
      </c>
      <c r="Z6" s="90">
        <v>138</v>
      </c>
      <c r="AA6" s="90">
        <v>277</v>
      </c>
      <c r="AC6" s="92" t="s">
        <v>4518</v>
      </c>
      <c r="AD6" s="90">
        <v>23572</v>
      </c>
      <c r="AE6" s="90">
        <v>7357</v>
      </c>
      <c r="AF6" s="90">
        <v>21432</v>
      </c>
      <c r="AH6" s="92" t="s">
        <v>4549</v>
      </c>
      <c r="AI6" s="90"/>
      <c r="AJ6" s="90">
        <v>1</v>
      </c>
      <c r="AK6" s="90"/>
      <c r="AL6" s="90"/>
      <c r="AM6" s="90"/>
      <c r="AN6" s="90">
        <v>1</v>
      </c>
      <c r="AO6" s="90"/>
      <c r="AQ6" s="92" t="s">
        <v>13</v>
      </c>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v>2</v>
      </c>
      <c r="CA6" s="90"/>
      <c r="CB6" s="90"/>
      <c r="CC6" s="90">
        <v>2</v>
      </c>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v>2</v>
      </c>
      <c r="DK6" s="90"/>
      <c r="DL6" s="90"/>
      <c r="DM6" s="90">
        <v>2</v>
      </c>
      <c r="DN6" s="90"/>
      <c r="DO6" s="90"/>
      <c r="DP6" s="90">
        <v>1</v>
      </c>
      <c r="DQ6" s="90"/>
      <c r="DR6" s="90">
        <v>1</v>
      </c>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v>5</v>
      </c>
    </row>
    <row r="7" spans="1:151" x14ac:dyDescent="0.25">
      <c r="A7" s="92" t="s">
        <v>28</v>
      </c>
      <c r="B7" s="90"/>
      <c r="C7" s="90">
        <v>3</v>
      </c>
      <c r="D7" s="90">
        <v>5</v>
      </c>
      <c r="E7" s="90">
        <v>13</v>
      </c>
      <c r="F7" s="90">
        <v>21</v>
      </c>
      <c r="H7" s="90"/>
      <c r="I7" s="90"/>
      <c r="J7" s="92" t="s">
        <v>333</v>
      </c>
      <c r="K7" s="90">
        <v>2</v>
      </c>
      <c r="L7" s="90">
        <v>9</v>
      </c>
      <c r="M7" s="90">
        <v>5</v>
      </c>
      <c r="N7" s="90">
        <v>9</v>
      </c>
      <c r="O7" s="90"/>
      <c r="P7" s="90">
        <v>25</v>
      </c>
      <c r="V7" s="92" t="s">
        <v>16</v>
      </c>
      <c r="W7" s="90">
        <v>17</v>
      </c>
      <c r="X7" s="90">
        <v>66</v>
      </c>
      <c r="Y7" s="90">
        <v>57</v>
      </c>
      <c r="Z7" s="90">
        <v>84</v>
      </c>
      <c r="AA7" s="90">
        <v>224</v>
      </c>
      <c r="AH7" s="92" t="s">
        <v>333</v>
      </c>
      <c r="AI7" s="90">
        <v>2</v>
      </c>
      <c r="AJ7" s="90">
        <v>9</v>
      </c>
      <c r="AK7" s="90">
        <v>5</v>
      </c>
      <c r="AL7" s="90">
        <v>9</v>
      </c>
      <c r="AM7" s="90"/>
      <c r="AN7" s="90">
        <v>25</v>
      </c>
      <c r="AO7" s="90"/>
      <c r="AQ7" s="92" t="s">
        <v>19</v>
      </c>
      <c r="AR7" s="90"/>
      <c r="AS7" s="90"/>
      <c r="AT7" s="90"/>
      <c r="AU7" s="90"/>
      <c r="AV7" s="90"/>
      <c r="AW7" s="90"/>
      <c r="AX7" s="90"/>
      <c r="AY7" s="90"/>
      <c r="AZ7" s="90"/>
      <c r="BA7" s="90"/>
      <c r="BB7" s="90"/>
      <c r="BC7" s="90"/>
      <c r="BD7" s="90"/>
      <c r="BE7" s="90"/>
      <c r="BF7" s="90"/>
      <c r="BG7" s="90"/>
      <c r="BH7" s="90"/>
      <c r="BI7" s="90"/>
      <c r="BJ7" s="90">
        <v>1</v>
      </c>
      <c r="BK7" s="90">
        <v>1</v>
      </c>
      <c r="BL7" s="90"/>
      <c r="BM7" s="90"/>
      <c r="BN7" s="90"/>
      <c r="BO7" s="90"/>
      <c r="BP7" s="90"/>
      <c r="BQ7" s="90">
        <v>1</v>
      </c>
      <c r="BR7" s="90">
        <v>1</v>
      </c>
      <c r="BS7" s="90">
        <v>2</v>
      </c>
      <c r="BT7" s="90"/>
      <c r="BU7" s="90"/>
      <c r="BV7" s="90"/>
      <c r="BW7" s="90">
        <v>1</v>
      </c>
      <c r="BX7" s="90">
        <v>1</v>
      </c>
      <c r="BY7" s="90"/>
      <c r="BZ7" s="90">
        <v>1</v>
      </c>
      <c r="CA7" s="90">
        <v>1</v>
      </c>
      <c r="CB7" s="90">
        <v>1</v>
      </c>
      <c r="CC7" s="90">
        <v>3</v>
      </c>
      <c r="CD7" s="90"/>
      <c r="CE7" s="90"/>
      <c r="CF7" s="90"/>
      <c r="CG7" s="90"/>
      <c r="CH7" s="90"/>
      <c r="CI7" s="90"/>
      <c r="CJ7" s="90"/>
      <c r="CK7" s="90"/>
      <c r="CL7" s="90"/>
      <c r="CM7" s="90"/>
      <c r="CN7" s="90"/>
      <c r="CO7" s="90"/>
      <c r="CP7" s="90"/>
      <c r="CQ7" s="90"/>
      <c r="CR7" s="90"/>
      <c r="CS7" s="90"/>
      <c r="CT7" s="90"/>
      <c r="CU7" s="90">
        <v>1</v>
      </c>
      <c r="CV7" s="90">
        <v>1</v>
      </c>
      <c r="CW7" s="90"/>
      <c r="CX7" s="90"/>
      <c r="CY7" s="90"/>
      <c r="CZ7" s="90"/>
      <c r="DA7" s="90"/>
      <c r="DB7" s="90"/>
      <c r="DC7" s="90"/>
      <c r="DD7" s="90"/>
      <c r="DE7" s="90"/>
      <c r="DF7" s="90"/>
      <c r="DG7" s="90"/>
      <c r="DH7" s="90"/>
      <c r="DI7" s="90"/>
      <c r="DJ7" s="90">
        <v>3</v>
      </c>
      <c r="DK7" s="90">
        <v>2</v>
      </c>
      <c r="DL7" s="90"/>
      <c r="DM7" s="90">
        <v>5</v>
      </c>
      <c r="DN7" s="90"/>
      <c r="DO7" s="90"/>
      <c r="DP7" s="90"/>
      <c r="DQ7" s="90"/>
      <c r="DR7" s="90"/>
      <c r="DS7" s="90"/>
      <c r="DT7" s="90"/>
      <c r="DU7" s="90"/>
      <c r="DV7" s="90"/>
      <c r="DW7" s="90"/>
      <c r="DX7" s="90"/>
      <c r="DY7" s="90"/>
      <c r="DZ7" s="90"/>
      <c r="EA7" s="90"/>
      <c r="EB7" s="90"/>
      <c r="EC7" s="90"/>
      <c r="ED7" s="90">
        <v>12</v>
      </c>
      <c r="EE7" s="90">
        <v>2</v>
      </c>
      <c r="EF7" s="90">
        <v>5</v>
      </c>
      <c r="EG7" s="90">
        <v>2</v>
      </c>
      <c r="EH7" s="90">
        <v>21</v>
      </c>
      <c r="EI7" s="90"/>
      <c r="EJ7" s="90"/>
      <c r="EK7" s="90"/>
      <c r="EL7" s="90"/>
      <c r="EM7" s="90"/>
      <c r="EN7" s="90"/>
      <c r="EO7" s="90"/>
      <c r="EP7" s="90"/>
      <c r="EQ7" s="90"/>
      <c r="ER7" s="90"/>
      <c r="ES7" s="90"/>
      <c r="ET7" s="90"/>
      <c r="EU7" s="90">
        <v>34</v>
      </c>
    </row>
    <row r="8" spans="1:151" x14ac:dyDescent="0.25">
      <c r="A8" s="92" t="s">
        <v>34</v>
      </c>
      <c r="B8" s="90"/>
      <c r="C8" s="90">
        <v>5</v>
      </c>
      <c r="D8" s="90">
        <v>8</v>
      </c>
      <c r="E8" s="90">
        <v>5</v>
      </c>
      <c r="F8" s="90">
        <v>18</v>
      </c>
      <c r="H8" s="90"/>
      <c r="I8" s="90"/>
      <c r="J8" s="92" t="s">
        <v>393</v>
      </c>
      <c r="K8" s="90">
        <v>52</v>
      </c>
      <c r="L8" s="90"/>
      <c r="M8" s="90"/>
      <c r="N8" s="90"/>
      <c r="O8" s="90"/>
      <c r="P8" s="90">
        <v>52</v>
      </c>
      <c r="V8" s="92" t="s">
        <v>10</v>
      </c>
      <c r="W8" s="90">
        <v>56</v>
      </c>
      <c r="X8" s="90">
        <v>109</v>
      </c>
      <c r="Y8" s="90">
        <v>90</v>
      </c>
      <c r="Z8" s="90">
        <v>161</v>
      </c>
      <c r="AA8" s="90">
        <v>416</v>
      </c>
      <c r="AH8" s="92" t="s">
        <v>393</v>
      </c>
      <c r="AI8" s="90">
        <v>52</v>
      </c>
      <c r="AJ8" s="90"/>
      <c r="AK8" s="90"/>
      <c r="AL8" s="90"/>
      <c r="AM8" s="90"/>
      <c r="AN8" s="90">
        <v>52</v>
      </c>
      <c r="AO8" s="90"/>
      <c r="AQ8" s="92" t="s">
        <v>23</v>
      </c>
      <c r="AR8" s="90"/>
      <c r="AS8" s="90">
        <v>1</v>
      </c>
      <c r="AT8" s="90">
        <v>1</v>
      </c>
      <c r="AU8" s="90"/>
      <c r="AV8" s="90">
        <v>3</v>
      </c>
      <c r="AW8" s="90">
        <v>1</v>
      </c>
      <c r="AX8" s="90">
        <v>4</v>
      </c>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v>1</v>
      </c>
      <c r="CB8" s="90">
        <v>1</v>
      </c>
      <c r="CC8" s="90">
        <v>2</v>
      </c>
      <c r="CD8" s="90"/>
      <c r="CE8" s="90"/>
      <c r="CF8" s="90"/>
      <c r="CG8" s="90"/>
      <c r="CH8" s="90"/>
      <c r="CI8" s="90"/>
      <c r="CJ8" s="90"/>
      <c r="CK8" s="90"/>
      <c r="CL8" s="90"/>
      <c r="CM8" s="90"/>
      <c r="CN8" s="90"/>
      <c r="CO8" s="90"/>
      <c r="CP8" s="90"/>
      <c r="CQ8" s="90">
        <v>1</v>
      </c>
      <c r="CR8" s="90"/>
      <c r="CS8" s="90">
        <v>1</v>
      </c>
      <c r="CT8" s="90"/>
      <c r="CU8" s="90">
        <v>1</v>
      </c>
      <c r="CV8" s="90">
        <v>1</v>
      </c>
      <c r="CW8" s="90"/>
      <c r="CX8" s="90"/>
      <c r="CY8" s="90"/>
      <c r="CZ8" s="90"/>
      <c r="DA8" s="90">
        <v>1</v>
      </c>
      <c r="DB8" s="90">
        <v>1</v>
      </c>
      <c r="DC8" s="90"/>
      <c r="DD8" s="90">
        <v>2</v>
      </c>
      <c r="DE8" s="90"/>
      <c r="DF8" s="90">
        <v>1</v>
      </c>
      <c r="DG8" s="90"/>
      <c r="DH8" s="90"/>
      <c r="DI8" s="90">
        <v>1</v>
      </c>
      <c r="DJ8" s="90"/>
      <c r="DK8" s="90">
        <v>1</v>
      </c>
      <c r="DL8" s="90"/>
      <c r="DM8" s="90">
        <v>1</v>
      </c>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v>13</v>
      </c>
    </row>
    <row r="9" spans="1:151" x14ac:dyDescent="0.25">
      <c r="A9" s="92" t="s">
        <v>38</v>
      </c>
      <c r="B9" s="90">
        <v>3</v>
      </c>
      <c r="C9" s="90">
        <v>6</v>
      </c>
      <c r="D9" s="90">
        <v>3</v>
      </c>
      <c r="E9" s="90">
        <v>2</v>
      </c>
      <c r="F9" s="90">
        <v>14</v>
      </c>
      <c r="H9" s="90"/>
      <c r="I9" s="90"/>
      <c r="J9" s="92" t="s">
        <v>4425</v>
      </c>
      <c r="K9" s="90"/>
      <c r="L9" s="90">
        <v>2</v>
      </c>
      <c r="M9" s="90">
        <v>1</v>
      </c>
      <c r="N9" s="90"/>
      <c r="O9" s="90"/>
      <c r="P9" s="90">
        <v>3</v>
      </c>
      <c r="V9" s="92" t="s">
        <v>26</v>
      </c>
      <c r="W9" s="90">
        <v>32</v>
      </c>
      <c r="X9" s="90">
        <v>66</v>
      </c>
      <c r="Y9" s="90">
        <v>54</v>
      </c>
      <c r="Z9" s="90">
        <v>101</v>
      </c>
      <c r="AA9" s="90">
        <v>253</v>
      </c>
      <c r="AH9" s="92" t="s">
        <v>4425</v>
      </c>
      <c r="AI9" s="90"/>
      <c r="AJ9" s="90">
        <v>2</v>
      </c>
      <c r="AK9" s="90">
        <v>1</v>
      </c>
      <c r="AL9" s="90"/>
      <c r="AM9" s="90"/>
      <c r="AN9" s="90">
        <v>3</v>
      </c>
      <c r="AO9" s="90"/>
      <c r="AQ9" s="92" t="s">
        <v>29</v>
      </c>
      <c r="AR9" s="90"/>
      <c r="AS9" s="90">
        <v>3</v>
      </c>
      <c r="AT9" s="90">
        <v>3</v>
      </c>
      <c r="AU9" s="90"/>
      <c r="AV9" s="90"/>
      <c r="AW9" s="90">
        <v>1</v>
      </c>
      <c r="AX9" s="90">
        <v>1</v>
      </c>
      <c r="AY9" s="90"/>
      <c r="AZ9" s="90">
        <v>1</v>
      </c>
      <c r="BA9" s="90"/>
      <c r="BB9" s="90">
        <v>1</v>
      </c>
      <c r="BC9" s="90"/>
      <c r="BD9" s="90"/>
      <c r="BE9" s="90"/>
      <c r="BF9" s="90"/>
      <c r="BG9" s="90"/>
      <c r="BH9" s="90"/>
      <c r="BI9" s="90"/>
      <c r="BJ9" s="90"/>
      <c r="BK9" s="90"/>
      <c r="BL9" s="90"/>
      <c r="BM9" s="90"/>
      <c r="BN9" s="90"/>
      <c r="BO9" s="90"/>
      <c r="BP9" s="90"/>
      <c r="BQ9" s="90"/>
      <c r="BR9" s="90"/>
      <c r="BS9" s="90"/>
      <c r="BT9" s="90"/>
      <c r="BU9" s="90"/>
      <c r="BV9" s="90"/>
      <c r="BW9" s="90"/>
      <c r="BX9" s="90"/>
      <c r="BY9" s="90"/>
      <c r="BZ9" s="90">
        <v>1</v>
      </c>
      <c r="CA9" s="90"/>
      <c r="CB9" s="90">
        <v>2</v>
      </c>
      <c r="CC9" s="90">
        <v>3</v>
      </c>
      <c r="CD9" s="90"/>
      <c r="CE9" s="90"/>
      <c r="CF9" s="90"/>
      <c r="CG9" s="90"/>
      <c r="CH9" s="90"/>
      <c r="CI9" s="90"/>
      <c r="CJ9" s="90"/>
      <c r="CK9" s="90"/>
      <c r="CL9" s="90"/>
      <c r="CM9" s="90"/>
      <c r="CN9" s="90">
        <v>2</v>
      </c>
      <c r="CO9" s="90">
        <v>2</v>
      </c>
      <c r="CP9" s="90"/>
      <c r="CQ9" s="90"/>
      <c r="CR9" s="90"/>
      <c r="CS9" s="90"/>
      <c r="CT9" s="90">
        <v>1</v>
      </c>
      <c r="CU9" s="90">
        <v>4</v>
      </c>
      <c r="CV9" s="90">
        <v>5</v>
      </c>
      <c r="CW9" s="90"/>
      <c r="CX9" s="90"/>
      <c r="CY9" s="90"/>
      <c r="CZ9" s="90"/>
      <c r="DA9" s="90"/>
      <c r="DB9" s="90">
        <v>1</v>
      </c>
      <c r="DC9" s="90"/>
      <c r="DD9" s="90">
        <v>1</v>
      </c>
      <c r="DE9" s="90"/>
      <c r="DF9" s="90"/>
      <c r="DG9" s="90">
        <v>1</v>
      </c>
      <c r="DH9" s="90"/>
      <c r="DI9" s="90">
        <v>1</v>
      </c>
      <c r="DJ9" s="90">
        <v>1</v>
      </c>
      <c r="DK9" s="90"/>
      <c r="DL9" s="90"/>
      <c r="DM9" s="90">
        <v>1</v>
      </c>
      <c r="DN9" s="90"/>
      <c r="DO9" s="90"/>
      <c r="DP9" s="90"/>
      <c r="DQ9" s="90"/>
      <c r="DR9" s="90"/>
      <c r="DS9" s="90"/>
      <c r="DT9" s="90"/>
      <c r="DU9" s="90"/>
      <c r="DV9" s="90"/>
      <c r="DW9" s="90"/>
      <c r="DX9" s="90"/>
      <c r="DY9" s="90"/>
      <c r="DZ9" s="90"/>
      <c r="EA9" s="90"/>
      <c r="EB9" s="90"/>
      <c r="EC9" s="90"/>
      <c r="ED9" s="90"/>
      <c r="EE9" s="90">
        <v>1</v>
      </c>
      <c r="EF9" s="90"/>
      <c r="EG9" s="90">
        <v>2</v>
      </c>
      <c r="EH9" s="90">
        <v>3</v>
      </c>
      <c r="EI9" s="90"/>
      <c r="EJ9" s="90"/>
      <c r="EK9" s="90"/>
      <c r="EL9" s="90"/>
      <c r="EM9" s="90"/>
      <c r="EN9" s="90"/>
      <c r="EO9" s="90"/>
      <c r="EP9" s="90"/>
      <c r="EQ9" s="90"/>
      <c r="ER9" s="90"/>
      <c r="ES9" s="90"/>
      <c r="ET9" s="90"/>
      <c r="EU9" s="90">
        <v>21</v>
      </c>
    </row>
    <row r="10" spans="1:151" x14ac:dyDescent="0.25">
      <c r="A10" s="92" t="s">
        <v>40</v>
      </c>
      <c r="B10" s="90">
        <v>3</v>
      </c>
      <c r="C10" s="90">
        <v>1</v>
      </c>
      <c r="D10" s="90">
        <v>5</v>
      </c>
      <c r="E10" s="90">
        <v>6</v>
      </c>
      <c r="F10" s="90">
        <v>15</v>
      </c>
      <c r="H10" s="90"/>
      <c r="I10" s="90"/>
      <c r="J10" s="92" t="s">
        <v>334</v>
      </c>
      <c r="K10" s="90">
        <v>2</v>
      </c>
      <c r="L10" s="90">
        <v>19</v>
      </c>
      <c r="M10" s="90">
        <v>9</v>
      </c>
      <c r="N10" s="90">
        <v>10</v>
      </c>
      <c r="O10" s="90"/>
      <c r="P10" s="90">
        <v>40</v>
      </c>
      <c r="V10" s="92" t="s">
        <v>58</v>
      </c>
      <c r="W10" s="90">
        <v>15</v>
      </c>
      <c r="X10" s="90">
        <v>43</v>
      </c>
      <c r="Y10" s="90">
        <v>54</v>
      </c>
      <c r="Z10" s="90">
        <v>59</v>
      </c>
      <c r="AA10" s="90">
        <v>171</v>
      </c>
      <c r="AH10" s="92" t="s">
        <v>334</v>
      </c>
      <c r="AI10" s="90">
        <v>2</v>
      </c>
      <c r="AJ10" s="90">
        <v>19</v>
      </c>
      <c r="AK10" s="90">
        <v>9</v>
      </c>
      <c r="AL10" s="90">
        <v>10</v>
      </c>
      <c r="AM10" s="90"/>
      <c r="AN10" s="90">
        <v>40</v>
      </c>
      <c r="AO10" s="90"/>
      <c r="AQ10" s="92" t="s">
        <v>35</v>
      </c>
      <c r="AR10" s="90"/>
      <c r="AS10" s="90"/>
      <c r="AT10" s="90"/>
      <c r="AU10" s="90"/>
      <c r="AV10" s="90"/>
      <c r="AW10" s="90"/>
      <c r="AX10" s="90"/>
      <c r="AY10" s="90"/>
      <c r="AZ10" s="90"/>
      <c r="BA10" s="90"/>
      <c r="BB10" s="90"/>
      <c r="BC10" s="90"/>
      <c r="BD10" s="90"/>
      <c r="BE10" s="90"/>
      <c r="BF10" s="90"/>
      <c r="BG10" s="90"/>
      <c r="BH10" s="90">
        <v>1</v>
      </c>
      <c r="BI10" s="90">
        <v>1</v>
      </c>
      <c r="BJ10" s="90"/>
      <c r="BK10" s="90"/>
      <c r="BL10" s="90"/>
      <c r="BM10" s="90"/>
      <c r="BN10" s="90"/>
      <c r="BO10" s="90"/>
      <c r="BP10" s="90"/>
      <c r="BQ10" s="90">
        <v>1</v>
      </c>
      <c r="BR10" s="90"/>
      <c r="BS10" s="90">
        <v>1</v>
      </c>
      <c r="BT10" s="90"/>
      <c r="BU10" s="90"/>
      <c r="BV10" s="90"/>
      <c r="BW10" s="90"/>
      <c r="BX10" s="90"/>
      <c r="BY10" s="90"/>
      <c r="BZ10" s="90">
        <v>2</v>
      </c>
      <c r="CA10" s="90"/>
      <c r="CB10" s="90">
        <v>1</v>
      </c>
      <c r="CC10" s="90">
        <v>3</v>
      </c>
      <c r="CD10" s="90"/>
      <c r="CE10" s="90"/>
      <c r="CF10" s="90"/>
      <c r="CG10" s="90"/>
      <c r="CH10" s="90"/>
      <c r="CI10" s="90"/>
      <c r="CJ10" s="90"/>
      <c r="CK10" s="90"/>
      <c r="CL10" s="90"/>
      <c r="CM10" s="90"/>
      <c r="CN10" s="90"/>
      <c r="CO10" s="90"/>
      <c r="CP10" s="90"/>
      <c r="CQ10" s="90">
        <v>1</v>
      </c>
      <c r="CR10" s="90"/>
      <c r="CS10" s="90">
        <v>1</v>
      </c>
      <c r="CT10" s="90">
        <v>1</v>
      </c>
      <c r="CU10" s="90">
        <v>2</v>
      </c>
      <c r="CV10" s="90">
        <v>3</v>
      </c>
      <c r="CW10" s="90">
        <v>1</v>
      </c>
      <c r="CX10" s="90"/>
      <c r="CY10" s="90">
        <v>1</v>
      </c>
      <c r="CZ10" s="90"/>
      <c r="DA10" s="90"/>
      <c r="DB10" s="90">
        <v>1</v>
      </c>
      <c r="DC10" s="90"/>
      <c r="DD10" s="90">
        <v>1</v>
      </c>
      <c r="DE10" s="90"/>
      <c r="DF10" s="90"/>
      <c r="DG10" s="90"/>
      <c r="DH10" s="90"/>
      <c r="DI10" s="90"/>
      <c r="DJ10" s="90">
        <v>3</v>
      </c>
      <c r="DK10" s="90">
        <v>1</v>
      </c>
      <c r="DL10" s="90"/>
      <c r="DM10" s="90">
        <v>4</v>
      </c>
      <c r="DN10" s="90"/>
      <c r="DO10" s="90"/>
      <c r="DP10" s="90"/>
      <c r="DQ10" s="90"/>
      <c r="DR10" s="90"/>
      <c r="DS10" s="90"/>
      <c r="DT10" s="90"/>
      <c r="DU10" s="90"/>
      <c r="DV10" s="90"/>
      <c r="DW10" s="90"/>
      <c r="DX10" s="90"/>
      <c r="DY10" s="90"/>
      <c r="DZ10" s="90"/>
      <c r="EA10" s="90"/>
      <c r="EB10" s="90"/>
      <c r="EC10" s="90"/>
      <c r="ED10" s="90"/>
      <c r="EE10" s="90"/>
      <c r="EF10" s="90">
        <v>2</v>
      </c>
      <c r="EG10" s="90">
        <v>1</v>
      </c>
      <c r="EH10" s="90">
        <v>3</v>
      </c>
      <c r="EI10" s="90"/>
      <c r="EJ10" s="90"/>
      <c r="EK10" s="90"/>
      <c r="EL10" s="90"/>
      <c r="EM10" s="90"/>
      <c r="EN10" s="90"/>
      <c r="EO10" s="90"/>
      <c r="EP10" s="90"/>
      <c r="EQ10" s="90"/>
      <c r="ER10" s="90"/>
      <c r="ES10" s="90"/>
      <c r="ET10" s="90"/>
      <c r="EU10" s="90">
        <v>18</v>
      </c>
    </row>
    <row r="11" spans="1:151" x14ac:dyDescent="0.25">
      <c r="A11" s="92" t="s">
        <v>46</v>
      </c>
      <c r="B11" s="90">
        <v>3</v>
      </c>
      <c r="C11" s="90">
        <v>5</v>
      </c>
      <c r="D11" s="90">
        <v>6</v>
      </c>
      <c r="E11" s="90">
        <v>2</v>
      </c>
      <c r="F11" s="90">
        <v>16</v>
      </c>
      <c r="H11" s="90"/>
      <c r="I11" s="90"/>
      <c r="J11" s="92" t="s">
        <v>5004</v>
      </c>
      <c r="K11" s="90"/>
      <c r="L11" s="90"/>
      <c r="M11" s="90"/>
      <c r="N11" s="90">
        <v>2</v>
      </c>
      <c r="O11" s="90"/>
      <c r="P11" s="90">
        <v>2</v>
      </c>
      <c r="V11" s="92" t="s">
        <v>72</v>
      </c>
      <c r="W11" s="90">
        <v>1</v>
      </c>
      <c r="X11" s="90">
        <v>40</v>
      </c>
      <c r="Y11" s="90">
        <v>65</v>
      </c>
      <c r="Z11" s="90">
        <v>116</v>
      </c>
      <c r="AA11" s="90">
        <v>222</v>
      </c>
      <c r="AH11" s="92" t="s">
        <v>5004</v>
      </c>
      <c r="AI11" s="90"/>
      <c r="AJ11" s="90"/>
      <c r="AK11" s="90"/>
      <c r="AL11" s="90">
        <v>2</v>
      </c>
      <c r="AM11" s="90"/>
      <c r="AN11" s="90">
        <v>2</v>
      </c>
      <c r="AO11" s="90"/>
      <c r="AQ11" s="92" t="s">
        <v>39</v>
      </c>
      <c r="AR11" s="90"/>
      <c r="AS11" s="90"/>
      <c r="AT11" s="90"/>
      <c r="AU11" s="90"/>
      <c r="AV11" s="90"/>
      <c r="AW11" s="90">
        <v>1</v>
      </c>
      <c r="AX11" s="90">
        <v>1</v>
      </c>
      <c r="AY11" s="90"/>
      <c r="AZ11" s="90"/>
      <c r="BA11" s="90"/>
      <c r="BB11" s="90"/>
      <c r="BC11" s="90"/>
      <c r="BD11" s="90"/>
      <c r="BE11" s="90"/>
      <c r="BF11" s="90"/>
      <c r="BG11" s="90"/>
      <c r="BH11" s="90"/>
      <c r="BI11" s="90"/>
      <c r="BJ11" s="90">
        <v>2</v>
      </c>
      <c r="BK11" s="90">
        <v>2</v>
      </c>
      <c r="BL11" s="90"/>
      <c r="BM11" s="90"/>
      <c r="BN11" s="90"/>
      <c r="BO11" s="90">
        <v>1</v>
      </c>
      <c r="BP11" s="90"/>
      <c r="BQ11" s="90"/>
      <c r="BR11" s="90"/>
      <c r="BS11" s="90">
        <v>1</v>
      </c>
      <c r="BT11" s="90"/>
      <c r="BU11" s="90"/>
      <c r="BV11" s="90"/>
      <c r="BW11" s="90"/>
      <c r="BX11" s="90"/>
      <c r="BY11" s="90"/>
      <c r="BZ11" s="90">
        <v>1</v>
      </c>
      <c r="CA11" s="90">
        <v>2</v>
      </c>
      <c r="CB11" s="90"/>
      <c r="CC11" s="90">
        <v>3</v>
      </c>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v>1</v>
      </c>
      <c r="DB11" s="90"/>
      <c r="DC11" s="90"/>
      <c r="DD11" s="90">
        <v>1</v>
      </c>
      <c r="DE11" s="90"/>
      <c r="DF11" s="90"/>
      <c r="DG11" s="90"/>
      <c r="DH11" s="90"/>
      <c r="DI11" s="90"/>
      <c r="DJ11" s="90">
        <v>2</v>
      </c>
      <c r="DK11" s="90"/>
      <c r="DL11" s="90"/>
      <c r="DM11" s="90">
        <v>2</v>
      </c>
      <c r="DN11" s="90"/>
      <c r="DO11" s="90"/>
      <c r="DP11" s="90"/>
      <c r="DQ11" s="90"/>
      <c r="DR11" s="90"/>
      <c r="DS11" s="90"/>
      <c r="DT11" s="90"/>
      <c r="DU11" s="90"/>
      <c r="DV11" s="90"/>
      <c r="DW11" s="90"/>
      <c r="DX11" s="90"/>
      <c r="DY11" s="90"/>
      <c r="DZ11" s="90"/>
      <c r="EA11" s="90"/>
      <c r="EB11" s="90"/>
      <c r="EC11" s="90"/>
      <c r="ED11" s="90"/>
      <c r="EE11" s="90">
        <v>2</v>
      </c>
      <c r="EF11" s="90">
        <v>1</v>
      </c>
      <c r="EG11" s="90">
        <v>1</v>
      </c>
      <c r="EH11" s="90">
        <v>4</v>
      </c>
      <c r="EI11" s="90"/>
      <c r="EJ11" s="90"/>
      <c r="EK11" s="90"/>
      <c r="EL11" s="90"/>
      <c r="EM11" s="90"/>
      <c r="EN11" s="90"/>
      <c r="EO11" s="90"/>
      <c r="EP11" s="90"/>
      <c r="EQ11" s="90"/>
      <c r="ER11" s="90"/>
      <c r="ES11" s="90"/>
      <c r="ET11" s="90"/>
      <c r="EU11" s="90">
        <v>14</v>
      </c>
    </row>
    <row r="12" spans="1:151" x14ac:dyDescent="0.25">
      <c r="A12" s="92" t="s">
        <v>50</v>
      </c>
      <c r="B12" s="90"/>
      <c r="C12" s="90">
        <v>5</v>
      </c>
      <c r="D12" s="90">
        <v>4</v>
      </c>
      <c r="E12" s="90">
        <v>9</v>
      </c>
      <c r="F12" s="90">
        <v>18</v>
      </c>
      <c r="H12" s="90"/>
      <c r="I12" s="90"/>
      <c r="J12" s="92" t="s">
        <v>336</v>
      </c>
      <c r="K12" s="90"/>
      <c r="L12" s="90"/>
      <c r="M12" s="90">
        <v>3</v>
      </c>
      <c r="N12" s="90">
        <v>4</v>
      </c>
      <c r="O12" s="90"/>
      <c r="P12" s="90">
        <v>7</v>
      </c>
      <c r="V12" s="92" t="s">
        <v>5044</v>
      </c>
      <c r="W12" s="90"/>
      <c r="X12" s="90">
        <v>6</v>
      </c>
      <c r="Y12" s="90"/>
      <c r="Z12" s="90"/>
      <c r="AA12" s="90">
        <v>6</v>
      </c>
      <c r="AH12" s="92" t="s">
        <v>336</v>
      </c>
      <c r="AI12" s="90"/>
      <c r="AJ12" s="90"/>
      <c r="AK12" s="90">
        <v>3</v>
      </c>
      <c r="AL12" s="90">
        <v>4</v>
      </c>
      <c r="AM12" s="90"/>
      <c r="AN12" s="90">
        <v>7</v>
      </c>
      <c r="AO12" s="90"/>
      <c r="AQ12" s="92" t="s">
        <v>41</v>
      </c>
      <c r="AR12" s="90"/>
      <c r="AS12" s="90"/>
      <c r="AT12" s="90"/>
      <c r="AU12" s="90"/>
      <c r="AV12" s="90"/>
      <c r="AW12" s="90"/>
      <c r="AX12" s="90"/>
      <c r="AY12" s="90"/>
      <c r="AZ12" s="90"/>
      <c r="BA12" s="90"/>
      <c r="BB12" s="90"/>
      <c r="BC12" s="90"/>
      <c r="BD12" s="90"/>
      <c r="BE12" s="90"/>
      <c r="BF12" s="90"/>
      <c r="BG12" s="90"/>
      <c r="BH12" s="90"/>
      <c r="BI12" s="90"/>
      <c r="BJ12" s="90">
        <v>1</v>
      </c>
      <c r="BK12" s="90">
        <v>1</v>
      </c>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v>1</v>
      </c>
      <c r="CR12" s="90"/>
      <c r="CS12" s="90">
        <v>1</v>
      </c>
      <c r="CT12" s="90">
        <v>1</v>
      </c>
      <c r="CU12" s="90">
        <v>1</v>
      </c>
      <c r="CV12" s="90">
        <v>2</v>
      </c>
      <c r="CW12" s="90"/>
      <c r="CX12" s="90"/>
      <c r="CY12" s="90"/>
      <c r="CZ12" s="90"/>
      <c r="DA12" s="90"/>
      <c r="DB12" s="90"/>
      <c r="DC12" s="90"/>
      <c r="DD12" s="90"/>
      <c r="DE12" s="90"/>
      <c r="DF12" s="90"/>
      <c r="DG12" s="90">
        <v>1</v>
      </c>
      <c r="DH12" s="90"/>
      <c r="DI12" s="90">
        <v>1</v>
      </c>
      <c r="DJ12" s="90">
        <v>1</v>
      </c>
      <c r="DK12" s="90"/>
      <c r="DL12" s="90">
        <v>1</v>
      </c>
      <c r="DM12" s="90">
        <v>2</v>
      </c>
      <c r="DN12" s="90"/>
      <c r="DO12" s="90"/>
      <c r="DP12" s="90"/>
      <c r="DQ12" s="90"/>
      <c r="DR12" s="90"/>
      <c r="DS12" s="90"/>
      <c r="DT12" s="90"/>
      <c r="DU12" s="90"/>
      <c r="DV12" s="90"/>
      <c r="DW12" s="90"/>
      <c r="DX12" s="90"/>
      <c r="DY12" s="90"/>
      <c r="DZ12" s="90"/>
      <c r="EA12" s="90"/>
      <c r="EB12" s="90"/>
      <c r="EC12" s="90"/>
      <c r="ED12" s="90">
        <v>2</v>
      </c>
      <c r="EE12" s="90"/>
      <c r="EF12" s="90">
        <v>2</v>
      </c>
      <c r="EG12" s="90">
        <v>4</v>
      </c>
      <c r="EH12" s="90">
        <v>8</v>
      </c>
      <c r="EI12" s="90"/>
      <c r="EJ12" s="90"/>
      <c r="EK12" s="90"/>
      <c r="EL12" s="90"/>
      <c r="EM12" s="90"/>
      <c r="EN12" s="90"/>
      <c r="EO12" s="90"/>
      <c r="EP12" s="90"/>
      <c r="EQ12" s="90"/>
      <c r="ER12" s="90"/>
      <c r="ES12" s="90"/>
      <c r="ET12" s="90"/>
      <c r="EU12" s="90">
        <v>15</v>
      </c>
    </row>
    <row r="13" spans="1:151" x14ac:dyDescent="0.25">
      <c r="A13" s="92" t="s">
        <v>54</v>
      </c>
      <c r="B13" s="90"/>
      <c r="C13" s="90">
        <v>6</v>
      </c>
      <c r="D13" s="90">
        <v>6</v>
      </c>
      <c r="E13" s="90">
        <v>16</v>
      </c>
      <c r="F13" s="90">
        <v>28</v>
      </c>
      <c r="H13" s="90"/>
      <c r="I13" s="90"/>
      <c r="J13" s="92" t="s">
        <v>337</v>
      </c>
      <c r="K13" s="90">
        <v>5</v>
      </c>
      <c r="L13" s="90">
        <v>51</v>
      </c>
      <c r="M13" s="90">
        <v>38</v>
      </c>
      <c r="N13" s="90">
        <v>48</v>
      </c>
      <c r="O13" s="90"/>
      <c r="P13" s="90">
        <v>142</v>
      </c>
      <c r="V13" s="92" t="s">
        <v>4518</v>
      </c>
      <c r="W13" s="90">
        <v>227</v>
      </c>
      <c r="X13" s="90">
        <v>492</v>
      </c>
      <c r="Y13" s="90">
        <v>454</v>
      </c>
      <c r="Z13" s="90">
        <v>772</v>
      </c>
      <c r="AA13" s="90">
        <v>1945</v>
      </c>
      <c r="AH13" s="92" t="s">
        <v>337</v>
      </c>
      <c r="AI13" s="90">
        <v>5</v>
      </c>
      <c r="AJ13" s="90">
        <v>51</v>
      </c>
      <c r="AK13" s="90">
        <v>38</v>
      </c>
      <c r="AL13" s="90">
        <v>48</v>
      </c>
      <c r="AM13" s="90"/>
      <c r="AN13" s="90">
        <v>142</v>
      </c>
      <c r="AO13" s="90"/>
      <c r="AQ13" s="92" t="s">
        <v>47</v>
      </c>
      <c r="AR13" s="90"/>
      <c r="AS13" s="90"/>
      <c r="AT13" s="90"/>
      <c r="AU13" s="90"/>
      <c r="AV13" s="90"/>
      <c r="AW13" s="90"/>
      <c r="AX13" s="90"/>
      <c r="AY13" s="90"/>
      <c r="AZ13" s="90"/>
      <c r="BA13" s="90"/>
      <c r="BB13" s="90"/>
      <c r="BC13" s="90"/>
      <c r="BD13" s="90"/>
      <c r="BE13" s="90"/>
      <c r="BF13" s="90"/>
      <c r="BG13" s="90"/>
      <c r="BH13" s="90"/>
      <c r="BI13" s="90"/>
      <c r="BJ13" s="90">
        <v>1</v>
      </c>
      <c r="BK13" s="90">
        <v>1</v>
      </c>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v>1</v>
      </c>
      <c r="CN13" s="90"/>
      <c r="CO13" s="90">
        <v>1</v>
      </c>
      <c r="CP13" s="90"/>
      <c r="CQ13" s="90"/>
      <c r="CR13" s="90"/>
      <c r="CS13" s="90"/>
      <c r="CT13" s="90"/>
      <c r="CU13" s="90">
        <v>2</v>
      </c>
      <c r="CV13" s="90">
        <v>2</v>
      </c>
      <c r="CW13" s="90"/>
      <c r="CX13" s="90"/>
      <c r="CY13" s="90"/>
      <c r="CZ13" s="90"/>
      <c r="DA13" s="90">
        <v>1</v>
      </c>
      <c r="DB13" s="90">
        <v>2</v>
      </c>
      <c r="DC13" s="90"/>
      <c r="DD13" s="90">
        <v>3</v>
      </c>
      <c r="DE13" s="90"/>
      <c r="DF13" s="90"/>
      <c r="DG13" s="90"/>
      <c r="DH13" s="90"/>
      <c r="DI13" s="90"/>
      <c r="DJ13" s="90">
        <v>1</v>
      </c>
      <c r="DK13" s="90"/>
      <c r="DL13" s="90"/>
      <c r="DM13" s="90">
        <v>1</v>
      </c>
      <c r="DN13" s="90"/>
      <c r="DO13" s="90"/>
      <c r="DP13" s="90"/>
      <c r="DQ13" s="90"/>
      <c r="DR13" s="90"/>
      <c r="DS13" s="90"/>
      <c r="DT13" s="90"/>
      <c r="DU13" s="90"/>
      <c r="DV13" s="90"/>
      <c r="DW13" s="90"/>
      <c r="DX13" s="90"/>
      <c r="DY13" s="90"/>
      <c r="DZ13" s="90"/>
      <c r="EA13" s="90">
        <v>1</v>
      </c>
      <c r="EB13" s="90"/>
      <c r="EC13" s="90">
        <v>1</v>
      </c>
      <c r="ED13" s="90">
        <v>2</v>
      </c>
      <c r="EE13" s="90">
        <v>2</v>
      </c>
      <c r="EF13" s="90">
        <v>3</v>
      </c>
      <c r="EG13" s="90"/>
      <c r="EH13" s="90">
        <v>7</v>
      </c>
      <c r="EI13" s="90"/>
      <c r="EJ13" s="90"/>
      <c r="EK13" s="90"/>
      <c r="EL13" s="90"/>
      <c r="EM13" s="90"/>
      <c r="EN13" s="90"/>
      <c r="EO13" s="90"/>
      <c r="EP13" s="90"/>
      <c r="EQ13" s="90"/>
      <c r="ER13" s="90"/>
      <c r="ES13" s="90"/>
      <c r="ET13" s="90"/>
      <c r="EU13" s="90">
        <v>16</v>
      </c>
    </row>
    <row r="14" spans="1:151" x14ac:dyDescent="0.25">
      <c r="A14" s="92" t="s">
        <v>60</v>
      </c>
      <c r="B14" s="90">
        <v>1</v>
      </c>
      <c r="C14" s="90">
        <v>6</v>
      </c>
      <c r="D14" s="90">
        <v>6</v>
      </c>
      <c r="E14" s="90">
        <v>5</v>
      </c>
      <c r="F14" s="90">
        <v>18</v>
      </c>
      <c r="H14" s="90"/>
      <c r="I14" s="90"/>
      <c r="J14" s="92" t="s">
        <v>338</v>
      </c>
      <c r="K14" s="90"/>
      <c r="L14" s="90"/>
      <c r="M14" s="90">
        <v>2</v>
      </c>
      <c r="N14" s="90"/>
      <c r="O14" s="90"/>
      <c r="P14" s="90">
        <v>2</v>
      </c>
      <c r="X14" s="90"/>
      <c r="Y14" s="90"/>
      <c r="Z14" s="90"/>
      <c r="AA14" s="90"/>
      <c r="AH14" s="92" t="s">
        <v>338</v>
      </c>
      <c r="AI14" s="90"/>
      <c r="AJ14" s="90"/>
      <c r="AK14" s="90">
        <v>2</v>
      </c>
      <c r="AL14" s="90"/>
      <c r="AM14" s="90"/>
      <c r="AN14" s="90">
        <v>2</v>
      </c>
      <c r="AO14" s="90"/>
      <c r="AQ14" s="92" t="s">
        <v>275</v>
      </c>
      <c r="AR14" s="90"/>
      <c r="AS14" s="90">
        <v>4</v>
      </c>
      <c r="AT14" s="90">
        <v>4</v>
      </c>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v>1</v>
      </c>
      <c r="CS14" s="90">
        <v>1</v>
      </c>
      <c r="CT14" s="90">
        <v>2</v>
      </c>
      <c r="CU14" s="90">
        <v>3</v>
      </c>
      <c r="CV14" s="90">
        <v>5</v>
      </c>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v>10</v>
      </c>
    </row>
    <row r="15" spans="1:151" x14ac:dyDescent="0.25">
      <c r="A15" s="92" t="s">
        <v>64</v>
      </c>
      <c r="B15" s="90">
        <v>6</v>
      </c>
      <c r="C15" s="90">
        <v>9</v>
      </c>
      <c r="D15" s="90">
        <v>1</v>
      </c>
      <c r="E15" s="90">
        <v>2</v>
      </c>
      <c r="F15" s="90">
        <v>18</v>
      </c>
      <c r="H15" s="90"/>
      <c r="I15" s="90"/>
      <c r="J15" s="92" t="s">
        <v>4533</v>
      </c>
      <c r="K15" s="90"/>
      <c r="L15" s="90">
        <v>1</v>
      </c>
      <c r="M15" s="90">
        <v>1</v>
      </c>
      <c r="N15" s="90"/>
      <c r="O15" s="90"/>
      <c r="P15" s="90">
        <v>2</v>
      </c>
      <c r="X15" s="90"/>
      <c r="Y15" s="90"/>
      <c r="Z15" s="90"/>
      <c r="AA15" s="90"/>
      <c r="AH15" s="92" t="s">
        <v>4533</v>
      </c>
      <c r="AI15" s="90"/>
      <c r="AJ15" s="90">
        <v>1</v>
      </c>
      <c r="AK15" s="90">
        <v>1</v>
      </c>
      <c r="AL15" s="90"/>
      <c r="AM15" s="90"/>
      <c r="AN15" s="90">
        <v>2</v>
      </c>
      <c r="AO15" s="90"/>
      <c r="AQ15" s="92" t="s">
        <v>51</v>
      </c>
      <c r="AR15" s="90"/>
      <c r="AS15" s="90">
        <v>1</v>
      </c>
      <c r="AT15" s="90">
        <v>1</v>
      </c>
      <c r="AU15" s="90"/>
      <c r="AV15" s="90"/>
      <c r="AW15" s="90"/>
      <c r="AX15" s="90"/>
      <c r="AY15" s="90"/>
      <c r="AZ15" s="90">
        <v>2</v>
      </c>
      <c r="BA15" s="90"/>
      <c r="BB15" s="90">
        <v>2</v>
      </c>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v>4</v>
      </c>
      <c r="CV15" s="90">
        <v>4</v>
      </c>
      <c r="CW15" s="90"/>
      <c r="CX15" s="90"/>
      <c r="CY15" s="90"/>
      <c r="CZ15" s="90"/>
      <c r="DA15" s="90"/>
      <c r="DB15" s="90"/>
      <c r="DC15" s="90"/>
      <c r="DD15" s="90"/>
      <c r="DE15" s="90"/>
      <c r="DF15" s="90">
        <v>1</v>
      </c>
      <c r="DG15" s="90">
        <v>1</v>
      </c>
      <c r="DH15" s="90"/>
      <c r="DI15" s="90">
        <v>2</v>
      </c>
      <c r="DJ15" s="90">
        <v>1</v>
      </c>
      <c r="DK15" s="90"/>
      <c r="DL15" s="90"/>
      <c r="DM15" s="90">
        <v>1</v>
      </c>
      <c r="DN15" s="90"/>
      <c r="DO15" s="90"/>
      <c r="DP15" s="90"/>
      <c r="DQ15" s="90"/>
      <c r="DR15" s="90"/>
      <c r="DS15" s="90"/>
      <c r="DT15" s="90"/>
      <c r="DU15" s="90"/>
      <c r="DV15" s="90"/>
      <c r="DW15" s="90"/>
      <c r="DX15" s="90"/>
      <c r="DY15" s="90"/>
      <c r="DZ15" s="90"/>
      <c r="EA15" s="90"/>
      <c r="EB15" s="90"/>
      <c r="EC15" s="90"/>
      <c r="ED15" s="90"/>
      <c r="EE15" s="90">
        <v>3</v>
      </c>
      <c r="EF15" s="90">
        <v>3</v>
      </c>
      <c r="EG15" s="90">
        <v>2</v>
      </c>
      <c r="EH15" s="90">
        <v>8</v>
      </c>
      <c r="EI15" s="90"/>
      <c r="EJ15" s="90"/>
      <c r="EK15" s="90"/>
      <c r="EL15" s="90"/>
      <c r="EM15" s="90"/>
      <c r="EN15" s="90"/>
      <c r="EO15" s="90"/>
      <c r="EP15" s="90"/>
      <c r="EQ15" s="90"/>
      <c r="ER15" s="90"/>
      <c r="ES15" s="90"/>
      <c r="ET15" s="90"/>
      <c r="EU15" s="90">
        <v>18</v>
      </c>
    </row>
    <row r="16" spans="1:151" x14ac:dyDescent="0.25">
      <c r="A16" s="92" t="s">
        <v>66</v>
      </c>
      <c r="B16" s="90">
        <v>2</v>
      </c>
      <c r="C16" s="90">
        <v>2</v>
      </c>
      <c r="D16" s="90"/>
      <c r="E16" s="90">
        <v>3</v>
      </c>
      <c r="F16" s="90">
        <v>7</v>
      </c>
      <c r="H16" s="90"/>
      <c r="I16" s="90"/>
      <c r="J16" s="92" t="s">
        <v>342</v>
      </c>
      <c r="K16" s="90"/>
      <c r="L16" s="90"/>
      <c r="M16" s="90">
        <v>3</v>
      </c>
      <c r="N16" s="90"/>
      <c r="O16" s="90"/>
      <c r="P16" s="90">
        <v>3</v>
      </c>
      <c r="X16" s="90"/>
      <c r="Y16" s="90"/>
      <c r="Z16" s="90"/>
      <c r="AA16" s="90"/>
      <c r="AH16" s="92" t="s">
        <v>342</v>
      </c>
      <c r="AI16" s="90"/>
      <c r="AJ16" s="90"/>
      <c r="AK16" s="90">
        <v>3</v>
      </c>
      <c r="AL16" s="90"/>
      <c r="AM16" s="90"/>
      <c r="AN16" s="90">
        <v>3</v>
      </c>
      <c r="AO16" s="90"/>
      <c r="AQ16" s="92" t="s">
        <v>55</v>
      </c>
      <c r="AR16" s="90"/>
      <c r="AS16" s="90"/>
      <c r="AT16" s="90"/>
      <c r="AU16" s="90"/>
      <c r="AV16" s="90"/>
      <c r="AW16" s="90"/>
      <c r="AX16" s="90"/>
      <c r="AY16" s="90"/>
      <c r="AZ16" s="90">
        <v>2</v>
      </c>
      <c r="BA16" s="90"/>
      <c r="BB16" s="90">
        <v>2</v>
      </c>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v>1</v>
      </c>
      <c r="CJ16" s="90">
        <v>1</v>
      </c>
      <c r="CK16" s="90"/>
      <c r="CL16" s="90"/>
      <c r="CM16" s="90"/>
      <c r="CN16" s="90"/>
      <c r="CO16" s="90"/>
      <c r="CP16" s="90"/>
      <c r="CQ16" s="90"/>
      <c r="CR16" s="90">
        <v>3</v>
      </c>
      <c r="CS16" s="90">
        <v>3</v>
      </c>
      <c r="CT16" s="90">
        <v>2</v>
      </c>
      <c r="CU16" s="90">
        <v>1</v>
      </c>
      <c r="CV16" s="90">
        <v>3</v>
      </c>
      <c r="CW16" s="90"/>
      <c r="CX16" s="90"/>
      <c r="CY16" s="90"/>
      <c r="CZ16" s="90"/>
      <c r="DA16" s="90">
        <v>3</v>
      </c>
      <c r="DB16" s="90">
        <v>2</v>
      </c>
      <c r="DC16" s="90">
        <v>1</v>
      </c>
      <c r="DD16" s="90">
        <v>6</v>
      </c>
      <c r="DE16" s="90"/>
      <c r="DF16" s="90"/>
      <c r="DG16" s="90"/>
      <c r="DH16" s="90">
        <v>2</v>
      </c>
      <c r="DI16" s="90">
        <v>2</v>
      </c>
      <c r="DJ16" s="90">
        <v>3</v>
      </c>
      <c r="DK16" s="90"/>
      <c r="DL16" s="90"/>
      <c r="DM16" s="90">
        <v>3</v>
      </c>
      <c r="DN16" s="90"/>
      <c r="DO16" s="90"/>
      <c r="DP16" s="90"/>
      <c r="DQ16" s="90">
        <v>1</v>
      </c>
      <c r="DR16" s="90">
        <v>1</v>
      </c>
      <c r="DS16" s="90"/>
      <c r="DT16" s="90"/>
      <c r="DU16" s="90"/>
      <c r="DV16" s="90"/>
      <c r="DW16" s="90"/>
      <c r="DX16" s="90"/>
      <c r="DY16" s="90"/>
      <c r="DZ16" s="90"/>
      <c r="EA16" s="90"/>
      <c r="EB16" s="90"/>
      <c r="EC16" s="90"/>
      <c r="ED16" s="90"/>
      <c r="EE16" s="90"/>
      <c r="EF16" s="90">
        <v>1</v>
      </c>
      <c r="EG16" s="90">
        <v>5</v>
      </c>
      <c r="EH16" s="90">
        <v>6</v>
      </c>
      <c r="EI16" s="90"/>
      <c r="EJ16" s="90"/>
      <c r="EK16" s="90">
        <v>1</v>
      </c>
      <c r="EL16" s="90">
        <v>1</v>
      </c>
      <c r="EM16" s="90"/>
      <c r="EN16" s="90"/>
      <c r="EO16" s="90"/>
      <c r="EP16" s="90"/>
      <c r="EQ16" s="90"/>
      <c r="ER16" s="90"/>
      <c r="ES16" s="90"/>
      <c r="ET16" s="90"/>
      <c r="EU16" s="90">
        <v>28</v>
      </c>
    </row>
    <row r="17" spans="1:151" x14ac:dyDescent="0.25">
      <c r="A17" s="92" t="s">
        <v>68</v>
      </c>
      <c r="B17" s="90"/>
      <c r="C17" s="90"/>
      <c r="D17" s="90">
        <v>7</v>
      </c>
      <c r="E17" s="90">
        <v>14</v>
      </c>
      <c r="F17" s="90">
        <v>21</v>
      </c>
      <c r="H17" s="90"/>
      <c r="I17" s="90"/>
      <c r="J17" s="92" t="s">
        <v>343</v>
      </c>
      <c r="K17" s="90"/>
      <c r="L17" s="90"/>
      <c r="M17" s="90">
        <v>1</v>
      </c>
      <c r="N17" s="90"/>
      <c r="O17" s="90"/>
      <c r="P17" s="90">
        <v>1</v>
      </c>
      <c r="X17" s="90"/>
      <c r="Y17" s="90"/>
      <c r="Z17" s="90"/>
      <c r="AA17" s="90"/>
      <c r="AH17" s="92" t="s">
        <v>343</v>
      </c>
      <c r="AI17" s="90"/>
      <c r="AJ17" s="90"/>
      <c r="AK17" s="90">
        <v>1</v>
      </c>
      <c r="AL17" s="90"/>
      <c r="AM17" s="90"/>
      <c r="AN17" s="90">
        <v>1</v>
      </c>
      <c r="AO17" s="90"/>
      <c r="AQ17" s="92" t="s">
        <v>61</v>
      </c>
      <c r="AR17" s="90"/>
      <c r="AS17" s="90"/>
      <c r="AT17" s="90"/>
      <c r="AU17" s="90"/>
      <c r="AV17" s="90"/>
      <c r="AW17" s="90"/>
      <c r="AX17" s="90"/>
      <c r="AY17" s="90">
        <v>1</v>
      </c>
      <c r="AZ17" s="90"/>
      <c r="BA17" s="90"/>
      <c r="BB17" s="90">
        <v>1</v>
      </c>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v>1</v>
      </c>
      <c r="CE17" s="90">
        <v>1</v>
      </c>
      <c r="CF17" s="90">
        <v>1</v>
      </c>
      <c r="CG17" s="90"/>
      <c r="CH17" s="90">
        <v>1</v>
      </c>
      <c r="CI17" s="90"/>
      <c r="CJ17" s="90"/>
      <c r="CK17" s="90"/>
      <c r="CL17" s="90"/>
      <c r="CM17" s="90"/>
      <c r="CN17" s="90"/>
      <c r="CO17" s="90"/>
      <c r="CP17" s="90">
        <v>1</v>
      </c>
      <c r="CQ17" s="90"/>
      <c r="CR17" s="90"/>
      <c r="CS17" s="90">
        <v>1</v>
      </c>
      <c r="CT17" s="90"/>
      <c r="CU17" s="90"/>
      <c r="CV17" s="90"/>
      <c r="CW17" s="90"/>
      <c r="CX17" s="90"/>
      <c r="CY17" s="90"/>
      <c r="CZ17" s="90"/>
      <c r="DA17" s="90">
        <v>1</v>
      </c>
      <c r="DB17" s="90">
        <v>1</v>
      </c>
      <c r="DC17" s="90">
        <v>1</v>
      </c>
      <c r="DD17" s="90">
        <v>3</v>
      </c>
      <c r="DE17" s="90"/>
      <c r="DF17" s="90"/>
      <c r="DG17" s="90"/>
      <c r="DH17" s="90">
        <v>1</v>
      </c>
      <c r="DI17" s="90">
        <v>1</v>
      </c>
      <c r="DJ17" s="90">
        <v>1</v>
      </c>
      <c r="DK17" s="90">
        <v>2</v>
      </c>
      <c r="DL17" s="90">
        <v>1</v>
      </c>
      <c r="DM17" s="90">
        <v>4</v>
      </c>
      <c r="DN17" s="90"/>
      <c r="DO17" s="90"/>
      <c r="DP17" s="90"/>
      <c r="DQ17" s="90">
        <v>1</v>
      </c>
      <c r="DR17" s="90">
        <v>1</v>
      </c>
      <c r="DS17" s="90"/>
      <c r="DT17" s="90"/>
      <c r="DU17" s="90"/>
      <c r="DV17" s="90"/>
      <c r="DW17" s="90"/>
      <c r="DX17" s="90"/>
      <c r="DY17" s="90"/>
      <c r="DZ17" s="90"/>
      <c r="EA17" s="90"/>
      <c r="EB17" s="90"/>
      <c r="EC17" s="90"/>
      <c r="ED17" s="90">
        <v>1</v>
      </c>
      <c r="EE17" s="90">
        <v>2</v>
      </c>
      <c r="EF17" s="90">
        <v>1</v>
      </c>
      <c r="EG17" s="90"/>
      <c r="EH17" s="90">
        <v>4</v>
      </c>
      <c r="EI17" s="90">
        <v>1</v>
      </c>
      <c r="EJ17" s="90">
        <v>1</v>
      </c>
      <c r="EK17" s="90"/>
      <c r="EL17" s="90"/>
      <c r="EM17" s="90"/>
      <c r="EN17" s="90"/>
      <c r="EO17" s="90"/>
      <c r="EP17" s="90"/>
      <c r="EQ17" s="90"/>
      <c r="ER17" s="90"/>
      <c r="ES17" s="90"/>
      <c r="ET17" s="90"/>
      <c r="EU17" s="90">
        <v>18</v>
      </c>
    </row>
    <row r="18" spans="1:151" x14ac:dyDescent="0.25">
      <c r="A18" s="92" t="s">
        <v>74</v>
      </c>
      <c r="B18" s="90"/>
      <c r="C18" s="90">
        <v>23</v>
      </c>
      <c r="D18" s="90">
        <v>16</v>
      </c>
      <c r="E18" s="90">
        <v>30</v>
      </c>
      <c r="F18" s="90">
        <v>69</v>
      </c>
      <c r="H18" s="90"/>
      <c r="I18" s="90"/>
      <c r="J18" s="92" t="s">
        <v>344</v>
      </c>
      <c r="K18" s="90"/>
      <c r="L18" s="90">
        <v>8</v>
      </c>
      <c r="M18" s="90">
        <v>4</v>
      </c>
      <c r="N18" s="90"/>
      <c r="O18" s="90"/>
      <c r="P18" s="90">
        <v>12</v>
      </c>
      <c r="X18" s="90"/>
      <c r="Y18" s="90"/>
      <c r="Z18" s="90"/>
      <c r="AA18" s="90"/>
      <c r="AH18" s="92" t="s">
        <v>344</v>
      </c>
      <c r="AI18" s="90"/>
      <c r="AJ18" s="90">
        <v>8</v>
      </c>
      <c r="AK18" s="90">
        <v>4</v>
      </c>
      <c r="AL18" s="90"/>
      <c r="AM18" s="90"/>
      <c r="AN18" s="90">
        <v>12</v>
      </c>
      <c r="AO18" s="90"/>
      <c r="AQ18" s="92" t="s">
        <v>65</v>
      </c>
      <c r="AR18" s="90"/>
      <c r="AS18" s="90">
        <v>1</v>
      </c>
      <c r="AT18" s="90">
        <v>1</v>
      </c>
      <c r="AU18" s="90"/>
      <c r="AV18" s="90"/>
      <c r="AW18" s="90"/>
      <c r="AX18" s="90"/>
      <c r="AY18" s="90"/>
      <c r="AZ18" s="90"/>
      <c r="BA18" s="90"/>
      <c r="BB18" s="90"/>
      <c r="BC18" s="90"/>
      <c r="BD18" s="90"/>
      <c r="BE18" s="90"/>
      <c r="BF18" s="90"/>
      <c r="BG18" s="90"/>
      <c r="BH18" s="90"/>
      <c r="BI18" s="90"/>
      <c r="BJ18" s="90">
        <v>1</v>
      </c>
      <c r="BK18" s="90">
        <v>1</v>
      </c>
      <c r="BL18" s="90"/>
      <c r="BM18" s="90"/>
      <c r="BN18" s="90"/>
      <c r="BO18" s="90"/>
      <c r="BP18" s="90"/>
      <c r="BQ18" s="90"/>
      <c r="BR18" s="90"/>
      <c r="BS18" s="90"/>
      <c r="BT18" s="90"/>
      <c r="BU18" s="90"/>
      <c r="BV18" s="90"/>
      <c r="BW18" s="90"/>
      <c r="BX18" s="90"/>
      <c r="BY18" s="90"/>
      <c r="BZ18" s="90">
        <v>2</v>
      </c>
      <c r="CA18" s="90"/>
      <c r="CB18" s="90"/>
      <c r="CC18" s="90">
        <v>2</v>
      </c>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v>2</v>
      </c>
      <c r="DG18" s="90"/>
      <c r="DH18" s="90"/>
      <c r="DI18" s="90">
        <v>2</v>
      </c>
      <c r="DJ18" s="90">
        <v>5</v>
      </c>
      <c r="DK18" s="90">
        <v>1</v>
      </c>
      <c r="DL18" s="90"/>
      <c r="DM18" s="90">
        <v>6</v>
      </c>
      <c r="DN18" s="90"/>
      <c r="DO18" s="90"/>
      <c r="DP18" s="90"/>
      <c r="DQ18" s="90"/>
      <c r="DR18" s="90"/>
      <c r="DS18" s="90"/>
      <c r="DT18" s="90"/>
      <c r="DU18" s="90"/>
      <c r="DV18" s="90"/>
      <c r="DW18" s="90"/>
      <c r="DX18" s="90"/>
      <c r="DY18" s="90"/>
      <c r="DZ18" s="90"/>
      <c r="EA18" s="90"/>
      <c r="EB18" s="90"/>
      <c r="EC18" s="90"/>
      <c r="ED18" s="90">
        <v>5</v>
      </c>
      <c r="EE18" s="90"/>
      <c r="EF18" s="90"/>
      <c r="EG18" s="90">
        <v>1</v>
      </c>
      <c r="EH18" s="90">
        <v>6</v>
      </c>
      <c r="EI18" s="90"/>
      <c r="EJ18" s="90"/>
      <c r="EK18" s="90"/>
      <c r="EL18" s="90"/>
      <c r="EM18" s="90"/>
      <c r="EN18" s="90"/>
      <c r="EO18" s="90"/>
      <c r="EP18" s="90"/>
      <c r="EQ18" s="90"/>
      <c r="ER18" s="90"/>
      <c r="ES18" s="90"/>
      <c r="ET18" s="90"/>
      <c r="EU18" s="90">
        <v>18</v>
      </c>
    </row>
    <row r="19" spans="1:151" x14ac:dyDescent="0.25">
      <c r="A19" s="92" t="s">
        <v>76</v>
      </c>
      <c r="B19" s="90"/>
      <c r="C19" s="90"/>
      <c r="D19" s="90">
        <v>2</v>
      </c>
      <c r="E19" s="90">
        <v>3</v>
      </c>
      <c r="F19" s="90">
        <v>5</v>
      </c>
      <c r="H19" s="90"/>
      <c r="I19" s="90"/>
      <c r="J19" s="92" t="s">
        <v>4531</v>
      </c>
      <c r="K19" s="90"/>
      <c r="L19" s="90">
        <v>28</v>
      </c>
      <c r="M19" s="90">
        <v>30</v>
      </c>
      <c r="N19" s="90">
        <v>43</v>
      </c>
      <c r="O19" s="90"/>
      <c r="P19" s="90">
        <v>101</v>
      </c>
      <c r="X19" s="90"/>
      <c r="Y19" s="90"/>
      <c r="Z19" s="90"/>
      <c r="AA19" s="90"/>
      <c r="AH19" s="92" t="s">
        <v>4531</v>
      </c>
      <c r="AI19" s="90"/>
      <c r="AJ19" s="90">
        <v>28</v>
      </c>
      <c r="AK19" s="90">
        <v>30</v>
      </c>
      <c r="AL19" s="90">
        <v>43</v>
      </c>
      <c r="AM19" s="90"/>
      <c r="AN19" s="90">
        <v>101</v>
      </c>
      <c r="AO19" s="90"/>
      <c r="AQ19" s="92" t="s">
        <v>67</v>
      </c>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v>1</v>
      </c>
      <c r="CC19" s="90">
        <v>1</v>
      </c>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v>1</v>
      </c>
      <c r="DK19" s="90"/>
      <c r="DL19" s="90"/>
      <c r="DM19" s="90">
        <v>1</v>
      </c>
      <c r="DN19" s="90"/>
      <c r="DO19" s="90"/>
      <c r="DP19" s="90"/>
      <c r="DQ19" s="90"/>
      <c r="DR19" s="90"/>
      <c r="DS19" s="90"/>
      <c r="DT19" s="90"/>
      <c r="DU19" s="90"/>
      <c r="DV19" s="90"/>
      <c r="DW19" s="90"/>
      <c r="DX19" s="90"/>
      <c r="DY19" s="90"/>
      <c r="DZ19" s="90"/>
      <c r="EA19" s="90"/>
      <c r="EB19" s="90"/>
      <c r="EC19" s="90"/>
      <c r="ED19" s="90">
        <v>2</v>
      </c>
      <c r="EE19" s="90">
        <v>1</v>
      </c>
      <c r="EF19" s="90"/>
      <c r="EG19" s="90">
        <v>2</v>
      </c>
      <c r="EH19" s="90">
        <v>5</v>
      </c>
      <c r="EI19" s="90"/>
      <c r="EJ19" s="90"/>
      <c r="EK19" s="90"/>
      <c r="EL19" s="90"/>
      <c r="EM19" s="90"/>
      <c r="EN19" s="90"/>
      <c r="EO19" s="90"/>
      <c r="EP19" s="90"/>
      <c r="EQ19" s="90"/>
      <c r="ER19" s="90"/>
      <c r="ES19" s="90"/>
      <c r="ET19" s="90"/>
      <c r="EU19" s="90">
        <v>7</v>
      </c>
    </row>
    <row r="20" spans="1:151" x14ac:dyDescent="0.25">
      <c r="A20" s="92" t="s">
        <v>80</v>
      </c>
      <c r="B20" s="90">
        <v>2</v>
      </c>
      <c r="C20" s="90"/>
      <c r="D20" s="90">
        <v>2</v>
      </c>
      <c r="E20" s="90">
        <v>2</v>
      </c>
      <c r="F20" s="90">
        <v>6</v>
      </c>
      <c r="H20" s="90"/>
      <c r="I20" s="90"/>
      <c r="J20" s="92" t="s">
        <v>346</v>
      </c>
      <c r="K20" s="90"/>
      <c r="L20" s="90"/>
      <c r="M20" s="90">
        <v>46</v>
      </c>
      <c r="N20" s="90">
        <v>237</v>
      </c>
      <c r="O20" s="90"/>
      <c r="P20" s="90">
        <v>283</v>
      </c>
      <c r="X20" s="90"/>
      <c r="Y20" s="90"/>
      <c r="Z20" s="90"/>
      <c r="AA20" s="90"/>
      <c r="AH20" s="92" t="s">
        <v>346</v>
      </c>
      <c r="AI20" s="90"/>
      <c r="AJ20" s="90"/>
      <c r="AK20" s="90">
        <v>46</v>
      </c>
      <c r="AL20" s="90">
        <v>237</v>
      </c>
      <c r="AM20" s="90"/>
      <c r="AN20" s="90">
        <v>283</v>
      </c>
      <c r="AO20" s="90"/>
      <c r="AQ20" s="92" t="s">
        <v>69</v>
      </c>
      <c r="AR20" s="90">
        <v>1</v>
      </c>
      <c r="AS20" s="90">
        <v>5</v>
      </c>
      <c r="AT20" s="90">
        <v>6</v>
      </c>
      <c r="AU20" s="90"/>
      <c r="AV20" s="90"/>
      <c r="AW20" s="90"/>
      <c r="AX20" s="90"/>
      <c r="AY20" s="90"/>
      <c r="AZ20" s="90">
        <v>2</v>
      </c>
      <c r="BA20" s="90"/>
      <c r="BB20" s="90">
        <v>2</v>
      </c>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v>1</v>
      </c>
      <c r="CO20" s="90">
        <v>1</v>
      </c>
      <c r="CP20" s="90"/>
      <c r="CQ20" s="90"/>
      <c r="CR20" s="90">
        <v>1</v>
      </c>
      <c r="CS20" s="90">
        <v>1</v>
      </c>
      <c r="CT20" s="90">
        <v>2</v>
      </c>
      <c r="CU20" s="90">
        <v>3</v>
      </c>
      <c r="CV20" s="90">
        <v>5</v>
      </c>
      <c r="CW20" s="90"/>
      <c r="CX20" s="90"/>
      <c r="CY20" s="90"/>
      <c r="CZ20" s="90"/>
      <c r="DA20" s="90"/>
      <c r="DB20" s="90"/>
      <c r="DC20" s="90"/>
      <c r="DD20" s="90"/>
      <c r="DE20" s="90"/>
      <c r="DF20" s="90"/>
      <c r="DG20" s="90">
        <v>1</v>
      </c>
      <c r="DH20" s="90"/>
      <c r="DI20" s="90">
        <v>1</v>
      </c>
      <c r="DJ20" s="90"/>
      <c r="DK20" s="90"/>
      <c r="DL20" s="90">
        <v>1</v>
      </c>
      <c r="DM20" s="90">
        <v>1</v>
      </c>
      <c r="DN20" s="90"/>
      <c r="DO20" s="90"/>
      <c r="DP20" s="90"/>
      <c r="DQ20" s="90">
        <v>1</v>
      </c>
      <c r="DR20" s="90">
        <v>1</v>
      </c>
      <c r="DS20" s="90"/>
      <c r="DT20" s="90"/>
      <c r="DU20" s="90"/>
      <c r="DV20" s="90"/>
      <c r="DW20" s="90"/>
      <c r="DX20" s="90"/>
      <c r="DY20" s="90"/>
      <c r="DZ20" s="90"/>
      <c r="EA20" s="90"/>
      <c r="EB20" s="90"/>
      <c r="EC20" s="90"/>
      <c r="ED20" s="90"/>
      <c r="EE20" s="90"/>
      <c r="EF20" s="90">
        <v>2</v>
      </c>
      <c r="EG20" s="90">
        <v>1</v>
      </c>
      <c r="EH20" s="90">
        <v>3</v>
      </c>
      <c r="EI20" s="90"/>
      <c r="EJ20" s="90"/>
      <c r="EK20" s="90"/>
      <c r="EL20" s="90"/>
      <c r="EM20" s="90"/>
      <c r="EN20" s="90"/>
      <c r="EO20" s="90"/>
      <c r="EP20" s="90"/>
      <c r="EQ20" s="90"/>
      <c r="ER20" s="90"/>
      <c r="ES20" s="90"/>
      <c r="ET20" s="90"/>
      <c r="EU20" s="90">
        <v>21</v>
      </c>
    </row>
    <row r="21" spans="1:151" x14ac:dyDescent="0.25">
      <c r="A21" s="92" t="s">
        <v>82</v>
      </c>
      <c r="B21" s="90">
        <v>6</v>
      </c>
      <c r="C21" s="90">
        <v>4</v>
      </c>
      <c r="D21" s="90">
        <v>7</v>
      </c>
      <c r="E21" s="90">
        <v>5</v>
      </c>
      <c r="F21" s="90">
        <v>22</v>
      </c>
      <c r="H21" s="90"/>
      <c r="I21" s="90"/>
      <c r="J21" s="92" t="s">
        <v>347</v>
      </c>
      <c r="K21" s="90"/>
      <c r="L21" s="90"/>
      <c r="M21" s="90">
        <v>1</v>
      </c>
      <c r="N21" s="90">
        <v>2</v>
      </c>
      <c r="O21" s="90"/>
      <c r="P21" s="90">
        <v>3</v>
      </c>
      <c r="X21" s="90"/>
      <c r="Y21" s="90"/>
      <c r="Z21" s="90"/>
      <c r="AA21" s="90"/>
      <c r="AH21" s="92" t="s">
        <v>347</v>
      </c>
      <c r="AI21" s="90"/>
      <c r="AJ21" s="90"/>
      <c r="AK21" s="90">
        <v>1</v>
      </c>
      <c r="AL21" s="90">
        <v>2</v>
      </c>
      <c r="AM21" s="90"/>
      <c r="AN21" s="90">
        <v>3</v>
      </c>
      <c r="AO21" s="90"/>
      <c r="AQ21" s="92" t="s">
        <v>77</v>
      </c>
      <c r="AR21" s="90"/>
      <c r="AS21" s="90"/>
      <c r="AT21" s="90"/>
      <c r="AU21" s="90"/>
      <c r="AV21" s="90"/>
      <c r="AW21" s="90"/>
      <c r="AX21" s="90"/>
      <c r="AY21" s="90"/>
      <c r="AZ21" s="90">
        <v>1</v>
      </c>
      <c r="BA21" s="90"/>
      <c r="BB21" s="90">
        <v>1</v>
      </c>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v>1</v>
      </c>
      <c r="DH21" s="90">
        <v>1</v>
      </c>
      <c r="DI21" s="90">
        <v>2</v>
      </c>
      <c r="DJ21" s="90"/>
      <c r="DK21" s="90">
        <v>1</v>
      </c>
      <c r="DL21" s="90"/>
      <c r="DM21" s="90">
        <v>1</v>
      </c>
      <c r="DN21" s="90"/>
      <c r="DO21" s="90"/>
      <c r="DP21" s="90"/>
      <c r="DQ21" s="90"/>
      <c r="DR21" s="90"/>
      <c r="DS21" s="90"/>
      <c r="DT21" s="90"/>
      <c r="DU21" s="90"/>
      <c r="DV21" s="90"/>
      <c r="DW21" s="90"/>
      <c r="DX21" s="90"/>
      <c r="DY21" s="90"/>
      <c r="DZ21" s="90"/>
      <c r="EA21" s="90"/>
      <c r="EB21" s="90"/>
      <c r="EC21" s="90"/>
      <c r="ED21" s="90"/>
      <c r="EE21" s="90"/>
      <c r="EF21" s="90"/>
      <c r="EG21" s="90">
        <v>1</v>
      </c>
      <c r="EH21" s="90">
        <v>1</v>
      </c>
      <c r="EI21" s="90"/>
      <c r="EJ21" s="90"/>
      <c r="EK21" s="90"/>
      <c r="EL21" s="90"/>
      <c r="EM21" s="90"/>
      <c r="EN21" s="90"/>
      <c r="EO21" s="90"/>
      <c r="EP21" s="90"/>
      <c r="EQ21" s="90"/>
      <c r="ER21" s="90"/>
      <c r="ES21" s="90"/>
      <c r="ET21" s="90"/>
      <c r="EU21" s="90">
        <v>5</v>
      </c>
    </row>
    <row r="22" spans="1:151" x14ac:dyDescent="0.25">
      <c r="A22" s="92" t="s">
        <v>86</v>
      </c>
      <c r="B22" s="90">
        <v>5</v>
      </c>
      <c r="C22" s="90">
        <v>7</v>
      </c>
      <c r="D22" s="90">
        <v>3</v>
      </c>
      <c r="E22" s="90">
        <v>5</v>
      </c>
      <c r="F22" s="90">
        <v>20</v>
      </c>
      <c r="H22" s="90"/>
      <c r="I22" s="90"/>
      <c r="J22" s="92" t="s">
        <v>348</v>
      </c>
      <c r="K22" s="90">
        <v>12</v>
      </c>
      <c r="L22" s="90">
        <v>51</v>
      </c>
      <c r="M22" s="90">
        <v>52</v>
      </c>
      <c r="N22" s="90">
        <v>26</v>
      </c>
      <c r="O22" s="90"/>
      <c r="P22" s="90">
        <v>141</v>
      </c>
      <c r="X22" s="90"/>
      <c r="Y22" s="90"/>
      <c r="Z22" s="90"/>
      <c r="AA22" s="90"/>
      <c r="AH22" s="92" t="s">
        <v>348</v>
      </c>
      <c r="AI22" s="90">
        <v>12</v>
      </c>
      <c r="AJ22" s="90">
        <v>51</v>
      </c>
      <c r="AK22" s="90">
        <v>52</v>
      </c>
      <c r="AL22" s="90">
        <v>26</v>
      </c>
      <c r="AM22" s="90"/>
      <c r="AN22" s="90">
        <v>141</v>
      </c>
      <c r="AO22" s="90"/>
      <c r="AQ22" s="92" t="s">
        <v>75</v>
      </c>
      <c r="AR22" s="90">
        <v>2</v>
      </c>
      <c r="AS22" s="90"/>
      <c r="AT22" s="90">
        <v>2</v>
      </c>
      <c r="AU22" s="90"/>
      <c r="AV22" s="90"/>
      <c r="AW22" s="90"/>
      <c r="AX22" s="90"/>
      <c r="AY22" s="90"/>
      <c r="AZ22" s="90">
        <v>1</v>
      </c>
      <c r="BA22" s="90"/>
      <c r="BB22" s="90">
        <v>1</v>
      </c>
      <c r="BC22" s="90"/>
      <c r="BD22" s="90"/>
      <c r="BE22" s="90"/>
      <c r="BF22" s="90">
        <v>5</v>
      </c>
      <c r="BG22" s="90"/>
      <c r="BH22" s="90"/>
      <c r="BI22" s="90">
        <v>5</v>
      </c>
      <c r="BJ22" s="90"/>
      <c r="BK22" s="90"/>
      <c r="BL22" s="90"/>
      <c r="BM22" s="90"/>
      <c r="BN22" s="90"/>
      <c r="BO22" s="90"/>
      <c r="BP22" s="90">
        <v>2</v>
      </c>
      <c r="BQ22" s="90"/>
      <c r="BR22" s="90">
        <v>3</v>
      </c>
      <c r="BS22" s="90">
        <v>5</v>
      </c>
      <c r="BT22" s="90"/>
      <c r="BU22" s="90"/>
      <c r="BV22" s="90"/>
      <c r="BW22" s="90"/>
      <c r="BX22" s="90"/>
      <c r="BY22" s="90"/>
      <c r="BZ22" s="90">
        <v>7</v>
      </c>
      <c r="CA22" s="90">
        <v>1</v>
      </c>
      <c r="CB22" s="90">
        <v>2</v>
      </c>
      <c r="CC22" s="90">
        <v>10</v>
      </c>
      <c r="CD22" s="90"/>
      <c r="CE22" s="90"/>
      <c r="CF22" s="90"/>
      <c r="CG22" s="90"/>
      <c r="CH22" s="90"/>
      <c r="CI22" s="90"/>
      <c r="CJ22" s="90"/>
      <c r="CK22" s="90"/>
      <c r="CL22" s="90"/>
      <c r="CM22" s="90"/>
      <c r="CN22" s="90"/>
      <c r="CO22" s="90"/>
      <c r="CP22" s="90">
        <v>1</v>
      </c>
      <c r="CQ22" s="90">
        <v>9</v>
      </c>
      <c r="CR22" s="90">
        <v>3</v>
      </c>
      <c r="CS22" s="90">
        <v>13</v>
      </c>
      <c r="CT22" s="90">
        <v>2</v>
      </c>
      <c r="CU22" s="90">
        <v>19</v>
      </c>
      <c r="CV22" s="90">
        <v>21</v>
      </c>
      <c r="CW22" s="90"/>
      <c r="CX22" s="90"/>
      <c r="CY22" s="90"/>
      <c r="CZ22" s="90"/>
      <c r="DA22" s="90">
        <v>2</v>
      </c>
      <c r="DB22" s="90">
        <v>1</v>
      </c>
      <c r="DC22" s="90"/>
      <c r="DD22" s="90">
        <v>3</v>
      </c>
      <c r="DE22" s="90"/>
      <c r="DF22" s="90"/>
      <c r="DG22" s="90"/>
      <c r="DH22" s="90"/>
      <c r="DI22" s="90"/>
      <c r="DJ22" s="90">
        <v>4</v>
      </c>
      <c r="DK22" s="90">
        <v>1</v>
      </c>
      <c r="DL22" s="90"/>
      <c r="DM22" s="90">
        <v>5</v>
      </c>
      <c r="DN22" s="90"/>
      <c r="DO22" s="90"/>
      <c r="DP22" s="90"/>
      <c r="DQ22" s="90">
        <v>1</v>
      </c>
      <c r="DR22" s="90">
        <v>1</v>
      </c>
      <c r="DS22" s="90"/>
      <c r="DT22" s="90"/>
      <c r="DU22" s="90"/>
      <c r="DV22" s="90"/>
      <c r="DW22" s="90"/>
      <c r="DX22" s="90"/>
      <c r="DY22" s="90"/>
      <c r="DZ22" s="90"/>
      <c r="EA22" s="90"/>
      <c r="EB22" s="90"/>
      <c r="EC22" s="90"/>
      <c r="ED22" s="90"/>
      <c r="EE22" s="90">
        <v>2</v>
      </c>
      <c r="EF22" s="90"/>
      <c r="EG22" s="90">
        <v>1</v>
      </c>
      <c r="EH22" s="90">
        <v>3</v>
      </c>
      <c r="EI22" s="90"/>
      <c r="EJ22" s="90"/>
      <c r="EK22" s="90"/>
      <c r="EL22" s="90"/>
      <c r="EM22" s="90"/>
      <c r="EN22" s="90"/>
      <c r="EO22" s="90"/>
      <c r="EP22" s="90"/>
      <c r="EQ22" s="90"/>
      <c r="ER22" s="90"/>
      <c r="ES22" s="90"/>
      <c r="ET22" s="90"/>
      <c r="EU22" s="90">
        <v>69</v>
      </c>
    </row>
    <row r="23" spans="1:151" x14ac:dyDescent="0.25">
      <c r="A23" s="92" t="s">
        <v>88</v>
      </c>
      <c r="B23" s="90"/>
      <c r="C23" s="90"/>
      <c r="D23" s="90">
        <v>4</v>
      </c>
      <c r="E23" s="90">
        <v>2</v>
      </c>
      <c r="F23" s="90">
        <v>6</v>
      </c>
      <c r="H23" s="90"/>
      <c r="I23" s="90"/>
      <c r="J23" s="92" t="s">
        <v>349</v>
      </c>
      <c r="K23" s="90">
        <v>5</v>
      </c>
      <c r="L23" s="90">
        <v>63</v>
      </c>
      <c r="M23" s="90">
        <v>21</v>
      </c>
      <c r="N23" s="90">
        <v>38</v>
      </c>
      <c r="O23" s="90"/>
      <c r="P23" s="90">
        <v>127</v>
      </c>
      <c r="X23" s="90"/>
      <c r="Y23" s="90"/>
      <c r="Z23" s="90"/>
      <c r="AA23" s="90"/>
      <c r="AH23" s="92" t="s">
        <v>349</v>
      </c>
      <c r="AI23" s="90">
        <v>5</v>
      </c>
      <c r="AJ23" s="90">
        <v>63</v>
      </c>
      <c r="AK23" s="90">
        <v>21</v>
      </c>
      <c r="AL23" s="90">
        <v>38</v>
      </c>
      <c r="AM23" s="90"/>
      <c r="AN23" s="90">
        <v>127</v>
      </c>
      <c r="AO23" s="90"/>
      <c r="AQ23" s="92" t="s">
        <v>81</v>
      </c>
      <c r="AR23" s="90"/>
      <c r="AS23" s="90"/>
      <c r="AT23" s="90"/>
      <c r="AU23" s="90"/>
      <c r="AV23" s="90"/>
      <c r="AW23" s="90"/>
      <c r="AX23" s="90"/>
      <c r="AY23" s="90"/>
      <c r="AZ23" s="90"/>
      <c r="BA23" s="90"/>
      <c r="BB23" s="90"/>
      <c r="BC23" s="90"/>
      <c r="BD23" s="90"/>
      <c r="BE23" s="90"/>
      <c r="BF23" s="90"/>
      <c r="BG23" s="90"/>
      <c r="BH23" s="90">
        <v>1</v>
      </c>
      <c r="BI23" s="90">
        <v>1</v>
      </c>
      <c r="BJ23" s="90"/>
      <c r="BK23" s="90"/>
      <c r="BL23" s="90"/>
      <c r="BM23" s="90"/>
      <c r="BN23" s="90"/>
      <c r="BO23" s="90"/>
      <c r="BP23" s="90"/>
      <c r="BQ23" s="90"/>
      <c r="BR23" s="90"/>
      <c r="BS23" s="90"/>
      <c r="BT23" s="90"/>
      <c r="BU23" s="90"/>
      <c r="BV23" s="90"/>
      <c r="BW23" s="90"/>
      <c r="BX23" s="90"/>
      <c r="BY23" s="90"/>
      <c r="BZ23" s="90"/>
      <c r="CA23" s="90">
        <v>1</v>
      </c>
      <c r="CB23" s="90"/>
      <c r="CC23" s="90">
        <v>1</v>
      </c>
      <c r="CD23" s="90"/>
      <c r="CE23" s="90"/>
      <c r="CF23" s="90"/>
      <c r="CG23" s="90"/>
      <c r="CH23" s="90"/>
      <c r="CI23" s="90"/>
      <c r="CJ23" s="90"/>
      <c r="CK23" s="90"/>
      <c r="CL23" s="90"/>
      <c r="CM23" s="90"/>
      <c r="CN23" s="90"/>
      <c r="CO23" s="90"/>
      <c r="CP23" s="90"/>
      <c r="CQ23" s="90"/>
      <c r="CR23" s="90"/>
      <c r="CS23" s="90"/>
      <c r="CT23" s="90"/>
      <c r="CU23" s="90"/>
      <c r="CV23" s="90"/>
      <c r="CW23" s="90"/>
      <c r="CX23" s="90"/>
      <c r="CY23" s="90"/>
      <c r="CZ23" s="90">
        <v>2</v>
      </c>
      <c r="DA23" s="90"/>
      <c r="DB23" s="90"/>
      <c r="DC23" s="90"/>
      <c r="DD23" s="90">
        <v>2</v>
      </c>
      <c r="DE23" s="90"/>
      <c r="DF23" s="90"/>
      <c r="DG23" s="90"/>
      <c r="DH23" s="90"/>
      <c r="DI23" s="90"/>
      <c r="DJ23" s="90"/>
      <c r="DK23" s="90"/>
      <c r="DL23" s="90"/>
      <c r="DM23" s="90"/>
      <c r="DN23" s="90"/>
      <c r="DO23" s="90"/>
      <c r="DP23" s="90"/>
      <c r="DQ23" s="90">
        <v>1</v>
      </c>
      <c r="DR23" s="90">
        <v>1</v>
      </c>
      <c r="DS23" s="90"/>
      <c r="DT23" s="90"/>
      <c r="DU23" s="90"/>
      <c r="DV23" s="90"/>
      <c r="DW23" s="90"/>
      <c r="DX23" s="90"/>
      <c r="DY23" s="90"/>
      <c r="DZ23" s="90"/>
      <c r="EA23" s="90"/>
      <c r="EB23" s="90"/>
      <c r="EC23" s="90"/>
      <c r="ED23" s="90"/>
      <c r="EE23" s="90"/>
      <c r="EF23" s="90">
        <v>1</v>
      </c>
      <c r="EG23" s="90"/>
      <c r="EH23" s="90">
        <v>1</v>
      </c>
      <c r="EI23" s="90"/>
      <c r="EJ23" s="90"/>
      <c r="EK23" s="90"/>
      <c r="EL23" s="90"/>
      <c r="EM23" s="90"/>
      <c r="EN23" s="90"/>
      <c r="EO23" s="90"/>
      <c r="EP23" s="90"/>
      <c r="EQ23" s="90"/>
      <c r="ER23" s="90"/>
      <c r="ES23" s="90"/>
      <c r="ET23" s="90"/>
      <c r="EU23" s="90">
        <v>6</v>
      </c>
    </row>
    <row r="24" spans="1:151" x14ac:dyDescent="0.25">
      <c r="A24" s="92" t="s">
        <v>90</v>
      </c>
      <c r="B24" s="90">
        <v>3</v>
      </c>
      <c r="C24" s="90">
        <v>10</v>
      </c>
      <c r="D24" s="90">
        <v>10</v>
      </c>
      <c r="E24" s="90">
        <v>3</v>
      </c>
      <c r="F24" s="90">
        <v>26</v>
      </c>
      <c r="H24" s="90"/>
      <c r="I24" s="90"/>
      <c r="J24" s="92" t="s">
        <v>4429</v>
      </c>
      <c r="K24" s="90"/>
      <c r="L24" s="90">
        <v>135</v>
      </c>
      <c r="M24" s="90">
        <v>41</v>
      </c>
      <c r="N24" s="90">
        <v>17</v>
      </c>
      <c r="O24" s="90"/>
      <c r="P24" s="90">
        <v>193</v>
      </c>
      <c r="X24" s="90"/>
      <c r="Y24" s="90"/>
      <c r="Z24" s="90"/>
      <c r="AA24" s="90"/>
      <c r="AH24" s="92" t="s">
        <v>4429</v>
      </c>
      <c r="AI24" s="90"/>
      <c r="AJ24" s="90">
        <v>135</v>
      </c>
      <c r="AK24" s="90">
        <v>41</v>
      </c>
      <c r="AL24" s="90">
        <v>17</v>
      </c>
      <c r="AM24" s="90"/>
      <c r="AN24" s="90">
        <v>193</v>
      </c>
      <c r="AO24" s="90"/>
      <c r="AQ24" s="92" t="s">
        <v>83</v>
      </c>
      <c r="AR24" s="90">
        <v>1</v>
      </c>
      <c r="AS24" s="90"/>
      <c r="AT24" s="90">
        <v>1</v>
      </c>
      <c r="AU24" s="90"/>
      <c r="AV24" s="90"/>
      <c r="AW24" s="90"/>
      <c r="AX24" s="90"/>
      <c r="AY24" s="90"/>
      <c r="AZ24" s="90"/>
      <c r="BA24" s="90"/>
      <c r="BB24" s="90"/>
      <c r="BC24" s="90"/>
      <c r="BD24" s="90"/>
      <c r="BE24" s="90"/>
      <c r="BF24" s="90"/>
      <c r="BG24" s="90"/>
      <c r="BH24" s="90"/>
      <c r="BI24" s="90"/>
      <c r="BJ24" s="90">
        <v>2</v>
      </c>
      <c r="BK24" s="90">
        <v>2</v>
      </c>
      <c r="BL24" s="90"/>
      <c r="BM24" s="90"/>
      <c r="BN24" s="90"/>
      <c r="BO24" s="90">
        <v>1</v>
      </c>
      <c r="BP24" s="90"/>
      <c r="BQ24" s="90"/>
      <c r="BR24" s="90"/>
      <c r="BS24" s="90">
        <v>1</v>
      </c>
      <c r="BT24" s="90"/>
      <c r="BU24" s="90"/>
      <c r="BV24" s="90"/>
      <c r="BW24" s="90"/>
      <c r="BX24" s="90"/>
      <c r="BY24" s="90"/>
      <c r="BZ24" s="90"/>
      <c r="CA24" s="90"/>
      <c r="CB24" s="90">
        <v>2</v>
      </c>
      <c r="CC24" s="90">
        <v>2</v>
      </c>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v>2</v>
      </c>
      <c r="DF24" s="90">
        <v>2</v>
      </c>
      <c r="DG24" s="90"/>
      <c r="DH24" s="90"/>
      <c r="DI24" s="90">
        <v>4</v>
      </c>
      <c r="DJ24" s="90"/>
      <c r="DK24" s="90">
        <v>1</v>
      </c>
      <c r="DL24" s="90"/>
      <c r="DM24" s="90">
        <v>1</v>
      </c>
      <c r="DN24" s="90"/>
      <c r="DO24" s="90"/>
      <c r="DP24" s="90"/>
      <c r="DQ24" s="90"/>
      <c r="DR24" s="90"/>
      <c r="DS24" s="90"/>
      <c r="DT24" s="90"/>
      <c r="DU24" s="90"/>
      <c r="DV24" s="90"/>
      <c r="DW24" s="90"/>
      <c r="DX24" s="90"/>
      <c r="DY24" s="90"/>
      <c r="DZ24" s="90"/>
      <c r="EA24" s="90"/>
      <c r="EB24" s="90"/>
      <c r="EC24" s="90"/>
      <c r="ED24" s="90">
        <v>1</v>
      </c>
      <c r="EE24" s="90">
        <v>2</v>
      </c>
      <c r="EF24" s="90">
        <v>5</v>
      </c>
      <c r="EG24" s="90">
        <v>3</v>
      </c>
      <c r="EH24" s="90">
        <v>11</v>
      </c>
      <c r="EI24" s="90"/>
      <c r="EJ24" s="90"/>
      <c r="EK24" s="90"/>
      <c r="EL24" s="90"/>
      <c r="EM24" s="90"/>
      <c r="EN24" s="90"/>
      <c r="EO24" s="90"/>
      <c r="EP24" s="90"/>
      <c r="EQ24" s="90"/>
      <c r="ER24" s="90"/>
      <c r="ES24" s="90"/>
      <c r="ET24" s="90"/>
      <c r="EU24" s="90">
        <v>22</v>
      </c>
    </row>
    <row r="25" spans="1:151" x14ac:dyDescent="0.25">
      <c r="A25" s="92" t="s">
        <v>96</v>
      </c>
      <c r="B25" s="90"/>
      <c r="C25" s="90"/>
      <c r="D25" s="90">
        <v>2</v>
      </c>
      <c r="E25" s="90">
        <v>7</v>
      </c>
      <c r="F25" s="90">
        <v>9</v>
      </c>
      <c r="H25" s="90"/>
      <c r="I25" s="90"/>
      <c r="J25" s="92" t="s">
        <v>354</v>
      </c>
      <c r="K25" s="90"/>
      <c r="L25" s="90"/>
      <c r="M25" s="90">
        <v>1</v>
      </c>
      <c r="N25" s="90"/>
      <c r="O25" s="90"/>
      <c r="P25" s="90">
        <v>1</v>
      </c>
      <c r="X25" s="90"/>
      <c r="Y25" s="90"/>
      <c r="Z25" s="90"/>
      <c r="AA25" s="90"/>
      <c r="AH25" s="92" t="s">
        <v>354</v>
      </c>
      <c r="AI25" s="90"/>
      <c r="AJ25" s="90"/>
      <c r="AK25" s="90">
        <v>1</v>
      </c>
      <c r="AL25" s="90"/>
      <c r="AM25" s="90"/>
      <c r="AN25" s="90">
        <v>1</v>
      </c>
      <c r="AO25" s="90"/>
      <c r="AQ25" s="92" t="s">
        <v>127</v>
      </c>
      <c r="AR25" s="90"/>
      <c r="AS25" s="90"/>
      <c r="AT25" s="90"/>
      <c r="AU25" s="90"/>
      <c r="AV25" s="90"/>
      <c r="AW25" s="90"/>
      <c r="AX25" s="90"/>
      <c r="AY25" s="90"/>
      <c r="AZ25" s="90"/>
      <c r="BA25" s="90"/>
      <c r="BB25" s="90"/>
      <c r="BC25" s="90"/>
      <c r="BD25" s="90"/>
      <c r="BE25" s="90">
        <v>2</v>
      </c>
      <c r="BF25" s="90"/>
      <c r="BG25" s="90"/>
      <c r="BH25" s="90"/>
      <c r="BI25" s="90">
        <v>2</v>
      </c>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v>1</v>
      </c>
      <c r="CN25" s="90"/>
      <c r="CO25" s="90">
        <v>1</v>
      </c>
      <c r="CP25" s="90"/>
      <c r="CQ25" s="90"/>
      <c r="CR25" s="90"/>
      <c r="CS25" s="90"/>
      <c r="CT25" s="90"/>
      <c r="CU25" s="90">
        <v>1</v>
      </c>
      <c r="CV25" s="90">
        <v>1</v>
      </c>
      <c r="CW25" s="90"/>
      <c r="CX25" s="90"/>
      <c r="CY25" s="90"/>
      <c r="CZ25" s="90"/>
      <c r="DA25" s="90"/>
      <c r="DB25" s="90"/>
      <c r="DC25" s="90"/>
      <c r="DD25" s="90"/>
      <c r="DE25" s="90"/>
      <c r="DF25" s="90"/>
      <c r="DG25" s="90"/>
      <c r="DH25" s="90"/>
      <c r="DI25" s="90"/>
      <c r="DJ25" s="90">
        <v>3</v>
      </c>
      <c r="DK25" s="90"/>
      <c r="DL25" s="90"/>
      <c r="DM25" s="90">
        <v>3</v>
      </c>
      <c r="DN25" s="90"/>
      <c r="DO25" s="90"/>
      <c r="DP25" s="90"/>
      <c r="DQ25" s="90">
        <v>1</v>
      </c>
      <c r="DR25" s="90">
        <v>1</v>
      </c>
      <c r="DS25" s="90"/>
      <c r="DT25" s="90"/>
      <c r="DU25" s="90"/>
      <c r="DV25" s="90"/>
      <c r="DW25" s="90"/>
      <c r="DX25" s="90"/>
      <c r="DY25" s="90"/>
      <c r="DZ25" s="90"/>
      <c r="EA25" s="90"/>
      <c r="EB25" s="90"/>
      <c r="EC25" s="90"/>
      <c r="ED25" s="90">
        <v>2</v>
      </c>
      <c r="EE25" s="90"/>
      <c r="EF25" s="90"/>
      <c r="EG25" s="90"/>
      <c r="EH25" s="90">
        <v>2</v>
      </c>
      <c r="EI25" s="90"/>
      <c r="EJ25" s="90"/>
      <c r="EK25" s="90">
        <v>1</v>
      </c>
      <c r="EL25" s="90">
        <v>1</v>
      </c>
      <c r="EM25" s="90"/>
      <c r="EN25" s="90"/>
      <c r="EO25" s="90"/>
      <c r="EP25" s="90"/>
      <c r="EQ25" s="90"/>
      <c r="ER25" s="90"/>
      <c r="ES25" s="90"/>
      <c r="ET25" s="90"/>
      <c r="EU25" s="90">
        <v>11</v>
      </c>
    </row>
    <row r="26" spans="1:151" x14ac:dyDescent="0.25">
      <c r="A26" s="92" t="s">
        <v>98</v>
      </c>
      <c r="B26" s="90">
        <v>1</v>
      </c>
      <c r="C26" s="90">
        <v>2</v>
      </c>
      <c r="D26" s="90">
        <v>1</v>
      </c>
      <c r="E26" s="90">
        <v>10</v>
      </c>
      <c r="F26" s="90">
        <v>14</v>
      </c>
      <c r="H26" s="90"/>
      <c r="I26" s="90"/>
      <c r="J26" s="92" t="s">
        <v>355</v>
      </c>
      <c r="K26" s="90"/>
      <c r="L26" s="90"/>
      <c r="M26" s="90">
        <v>6</v>
      </c>
      <c r="N26" s="90">
        <v>28</v>
      </c>
      <c r="O26" s="90"/>
      <c r="P26" s="90">
        <v>34</v>
      </c>
      <c r="X26" s="90"/>
      <c r="Y26" s="90"/>
      <c r="Z26" s="90"/>
      <c r="AA26" s="90"/>
      <c r="AH26" s="92" t="s">
        <v>355</v>
      </c>
      <c r="AI26" s="90"/>
      <c r="AJ26" s="90"/>
      <c r="AK26" s="90">
        <v>6</v>
      </c>
      <c r="AL26" s="90">
        <v>28</v>
      </c>
      <c r="AM26" s="90"/>
      <c r="AN26" s="90">
        <v>34</v>
      </c>
      <c r="AO26" s="90"/>
      <c r="AQ26" s="92" t="s">
        <v>87</v>
      </c>
      <c r="AR26" s="90"/>
      <c r="AS26" s="90"/>
      <c r="AT26" s="90"/>
      <c r="AU26" s="90"/>
      <c r="AV26" s="90"/>
      <c r="AW26" s="90">
        <v>1</v>
      </c>
      <c r="AX26" s="90">
        <v>1</v>
      </c>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v>3</v>
      </c>
      <c r="CN26" s="90"/>
      <c r="CO26" s="90">
        <v>3</v>
      </c>
      <c r="CP26" s="90"/>
      <c r="CQ26" s="90"/>
      <c r="CR26" s="90"/>
      <c r="CS26" s="90"/>
      <c r="CT26" s="90"/>
      <c r="CU26" s="90">
        <v>1</v>
      </c>
      <c r="CV26" s="90">
        <v>1</v>
      </c>
      <c r="CW26" s="90"/>
      <c r="CX26" s="90"/>
      <c r="CY26" s="90"/>
      <c r="CZ26" s="90"/>
      <c r="DA26" s="90"/>
      <c r="DB26" s="90"/>
      <c r="DC26" s="90"/>
      <c r="DD26" s="90"/>
      <c r="DE26" s="90"/>
      <c r="DF26" s="90"/>
      <c r="DG26" s="90"/>
      <c r="DH26" s="90">
        <v>2</v>
      </c>
      <c r="DI26" s="90">
        <v>2</v>
      </c>
      <c r="DJ26" s="90"/>
      <c r="DK26" s="90"/>
      <c r="DL26" s="90"/>
      <c r="DM26" s="90"/>
      <c r="DN26" s="90"/>
      <c r="DO26" s="90"/>
      <c r="DP26" s="90">
        <v>1</v>
      </c>
      <c r="DQ26" s="90"/>
      <c r="DR26" s="90">
        <v>1</v>
      </c>
      <c r="DS26" s="90"/>
      <c r="DT26" s="90"/>
      <c r="DU26" s="90"/>
      <c r="DV26" s="90">
        <v>2</v>
      </c>
      <c r="DW26" s="90"/>
      <c r="DX26" s="90">
        <v>2</v>
      </c>
      <c r="DY26" s="90"/>
      <c r="DZ26" s="90">
        <v>2</v>
      </c>
      <c r="EA26" s="90"/>
      <c r="EB26" s="90"/>
      <c r="EC26" s="90">
        <v>2</v>
      </c>
      <c r="ED26" s="90">
        <v>5</v>
      </c>
      <c r="EE26" s="90"/>
      <c r="EF26" s="90">
        <v>2</v>
      </c>
      <c r="EG26" s="90">
        <v>1</v>
      </c>
      <c r="EH26" s="90">
        <v>8</v>
      </c>
      <c r="EI26" s="90"/>
      <c r="EJ26" s="90"/>
      <c r="EK26" s="90"/>
      <c r="EL26" s="90"/>
      <c r="EM26" s="90"/>
      <c r="EN26" s="90"/>
      <c r="EO26" s="90"/>
      <c r="EP26" s="90"/>
      <c r="EQ26" s="90"/>
      <c r="ER26" s="90"/>
      <c r="ES26" s="90"/>
      <c r="ET26" s="90"/>
      <c r="EU26" s="90">
        <v>20</v>
      </c>
    </row>
    <row r="27" spans="1:151" x14ac:dyDescent="0.25">
      <c r="A27" s="92" t="s">
        <v>102</v>
      </c>
      <c r="B27" s="90"/>
      <c r="C27" s="90">
        <v>1</v>
      </c>
      <c r="D27" s="90"/>
      <c r="E27" s="90">
        <v>1</v>
      </c>
      <c r="F27" s="90">
        <v>2</v>
      </c>
      <c r="H27" s="90"/>
      <c r="I27" s="90"/>
      <c r="J27" s="92" t="s">
        <v>356</v>
      </c>
      <c r="K27" s="90"/>
      <c r="L27" s="90"/>
      <c r="M27" s="90">
        <v>1</v>
      </c>
      <c r="N27" s="90">
        <v>2</v>
      </c>
      <c r="O27" s="90"/>
      <c r="P27" s="90">
        <v>3</v>
      </c>
      <c r="X27" s="90"/>
      <c r="Y27" s="90"/>
      <c r="Z27" s="90"/>
      <c r="AA27" s="90"/>
      <c r="AH27" s="92" t="s">
        <v>356</v>
      </c>
      <c r="AI27" s="90"/>
      <c r="AJ27" s="90"/>
      <c r="AK27" s="90">
        <v>1</v>
      </c>
      <c r="AL27" s="90">
        <v>2</v>
      </c>
      <c r="AM27" s="90"/>
      <c r="AN27" s="90">
        <v>3</v>
      </c>
      <c r="AO27" s="90"/>
      <c r="AQ27" s="92" t="s">
        <v>89</v>
      </c>
      <c r="AR27" s="90"/>
      <c r="AS27" s="90"/>
      <c r="AT27" s="90"/>
      <c r="AU27" s="90"/>
      <c r="AV27" s="90">
        <v>3</v>
      </c>
      <c r="AW27" s="90">
        <v>2</v>
      </c>
      <c r="AX27" s="90">
        <v>5</v>
      </c>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v>1</v>
      </c>
      <c r="CU27" s="90"/>
      <c r="CV27" s="90">
        <v>1</v>
      </c>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v>6</v>
      </c>
    </row>
    <row r="28" spans="1:151" x14ac:dyDescent="0.25">
      <c r="A28" s="92" t="s">
        <v>104</v>
      </c>
      <c r="B28" s="90">
        <v>1</v>
      </c>
      <c r="C28" s="90">
        <v>11</v>
      </c>
      <c r="D28" s="90">
        <v>8</v>
      </c>
      <c r="E28" s="90">
        <v>2</v>
      </c>
      <c r="F28" s="90">
        <v>22</v>
      </c>
      <c r="H28" s="90"/>
      <c r="I28" s="90"/>
      <c r="J28" s="92" t="s">
        <v>357</v>
      </c>
      <c r="K28" s="90"/>
      <c r="L28" s="90">
        <v>9</v>
      </c>
      <c r="M28" s="90">
        <v>3</v>
      </c>
      <c r="N28" s="90"/>
      <c r="O28" s="90"/>
      <c r="P28" s="90">
        <v>12</v>
      </c>
      <c r="X28" s="90"/>
      <c r="Y28" s="90"/>
      <c r="Z28" s="90"/>
      <c r="AA28" s="90"/>
      <c r="AH28" s="92" t="s">
        <v>357</v>
      </c>
      <c r="AI28" s="90"/>
      <c r="AJ28" s="90">
        <v>9</v>
      </c>
      <c r="AK28" s="90">
        <v>3</v>
      </c>
      <c r="AL28" s="90"/>
      <c r="AM28" s="90"/>
      <c r="AN28" s="90">
        <v>12</v>
      </c>
      <c r="AO28" s="90"/>
      <c r="AQ28" s="92" t="s">
        <v>91</v>
      </c>
      <c r="AR28" s="90"/>
      <c r="AS28" s="90"/>
      <c r="AT28" s="90"/>
      <c r="AU28" s="90"/>
      <c r="AV28" s="90"/>
      <c r="AW28" s="90"/>
      <c r="AX28" s="90"/>
      <c r="AY28" s="90"/>
      <c r="AZ28" s="90"/>
      <c r="BA28" s="90"/>
      <c r="BB28" s="90"/>
      <c r="BC28" s="90"/>
      <c r="BD28" s="90"/>
      <c r="BE28" s="90"/>
      <c r="BF28" s="90">
        <v>2</v>
      </c>
      <c r="BG28" s="90"/>
      <c r="BH28" s="90"/>
      <c r="BI28" s="90">
        <v>2</v>
      </c>
      <c r="BJ28" s="90"/>
      <c r="BK28" s="90"/>
      <c r="BL28" s="90"/>
      <c r="BM28" s="90"/>
      <c r="BN28" s="90"/>
      <c r="BO28" s="90"/>
      <c r="BP28" s="90"/>
      <c r="BQ28" s="90"/>
      <c r="BR28" s="90"/>
      <c r="BS28" s="90"/>
      <c r="BT28" s="90"/>
      <c r="BU28" s="90"/>
      <c r="BV28" s="90"/>
      <c r="BW28" s="90"/>
      <c r="BX28" s="90"/>
      <c r="BY28" s="90"/>
      <c r="BZ28" s="90">
        <v>2</v>
      </c>
      <c r="CA28" s="90"/>
      <c r="CB28" s="90"/>
      <c r="CC28" s="90">
        <v>2</v>
      </c>
      <c r="CD28" s="90"/>
      <c r="CE28" s="90"/>
      <c r="CF28" s="90"/>
      <c r="CG28" s="90"/>
      <c r="CH28" s="90"/>
      <c r="CI28" s="90"/>
      <c r="CJ28" s="90"/>
      <c r="CK28" s="90"/>
      <c r="CL28" s="90"/>
      <c r="CM28" s="90"/>
      <c r="CN28" s="90"/>
      <c r="CO28" s="90"/>
      <c r="CP28" s="90">
        <v>1</v>
      </c>
      <c r="CQ28" s="90"/>
      <c r="CR28" s="90">
        <v>1</v>
      </c>
      <c r="CS28" s="90">
        <v>2</v>
      </c>
      <c r="CT28" s="90"/>
      <c r="CU28" s="90"/>
      <c r="CV28" s="90"/>
      <c r="CW28" s="90"/>
      <c r="CX28" s="90"/>
      <c r="CY28" s="90"/>
      <c r="CZ28" s="90"/>
      <c r="DA28" s="90"/>
      <c r="DB28" s="90">
        <v>2</v>
      </c>
      <c r="DC28" s="90"/>
      <c r="DD28" s="90">
        <v>2</v>
      </c>
      <c r="DE28" s="90"/>
      <c r="DF28" s="90"/>
      <c r="DG28" s="90"/>
      <c r="DH28" s="90"/>
      <c r="DI28" s="90"/>
      <c r="DJ28" s="90">
        <v>2</v>
      </c>
      <c r="DK28" s="90">
        <v>1</v>
      </c>
      <c r="DL28" s="90"/>
      <c r="DM28" s="90">
        <v>3</v>
      </c>
      <c r="DN28" s="90"/>
      <c r="DO28" s="90"/>
      <c r="DP28" s="90"/>
      <c r="DQ28" s="90"/>
      <c r="DR28" s="90"/>
      <c r="DS28" s="90"/>
      <c r="DT28" s="90"/>
      <c r="DU28" s="90"/>
      <c r="DV28" s="90"/>
      <c r="DW28" s="90"/>
      <c r="DX28" s="90"/>
      <c r="DY28" s="90"/>
      <c r="DZ28" s="90"/>
      <c r="EA28" s="90">
        <v>1</v>
      </c>
      <c r="EB28" s="90"/>
      <c r="EC28" s="90">
        <v>1</v>
      </c>
      <c r="ED28" s="90">
        <v>3</v>
      </c>
      <c r="EE28" s="90">
        <v>3</v>
      </c>
      <c r="EF28" s="90">
        <v>6</v>
      </c>
      <c r="EG28" s="90">
        <v>2</v>
      </c>
      <c r="EH28" s="90">
        <v>14</v>
      </c>
      <c r="EI28" s="90"/>
      <c r="EJ28" s="90"/>
      <c r="EK28" s="90"/>
      <c r="EL28" s="90"/>
      <c r="EM28" s="90"/>
      <c r="EN28" s="90"/>
      <c r="EO28" s="90"/>
      <c r="EP28" s="90"/>
      <c r="EQ28" s="90"/>
      <c r="ER28" s="90"/>
      <c r="ES28" s="90"/>
      <c r="ET28" s="90"/>
      <c r="EU28" s="90">
        <v>26</v>
      </c>
    </row>
    <row r="29" spans="1:151" x14ac:dyDescent="0.25">
      <c r="A29" s="92" t="s">
        <v>106</v>
      </c>
      <c r="B29" s="90">
        <v>3</v>
      </c>
      <c r="C29" s="90">
        <v>3</v>
      </c>
      <c r="D29" s="90">
        <v>1</v>
      </c>
      <c r="E29" s="90">
        <v>2</v>
      </c>
      <c r="F29" s="90">
        <v>9</v>
      </c>
      <c r="H29" s="90"/>
      <c r="I29" s="90"/>
      <c r="J29" s="92" t="s">
        <v>358</v>
      </c>
      <c r="K29" s="90">
        <v>7</v>
      </c>
      <c r="L29" s="90">
        <v>7</v>
      </c>
      <c r="M29" s="90">
        <v>5</v>
      </c>
      <c r="N29" s="90">
        <v>1</v>
      </c>
      <c r="O29" s="90"/>
      <c r="P29" s="90">
        <v>20</v>
      </c>
      <c r="X29" s="90"/>
      <c r="Y29" s="90"/>
      <c r="Z29" s="90"/>
      <c r="AA29" s="90"/>
      <c r="AH29" s="92" t="s">
        <v>358</v>
      </c>
      <c r="AI29" s="90">
        <v>7</v>
      </c>
      <c r="AJ29" s="90">
        <v>7</v>
      </c>
      <c r="AK29" s="90">
        <v>5</v>
      </c>
      <c r="AL29" s="90">
        <v>1</v>
      </c>
      <c r="AM29" s="90"/>
      <c r="AN29" s="90">
        <v>20</v>
      </c>
      <c r="AO29" s="90"/>
      <c r="AQ29" s="92" t="s">
        <v>97</v>
      </c>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0"/>
      <c r="CC29" s="90"/>
      <c r="CD29" s="90"/>
      <c r="CE29" s="90"/>
      <c r="CF29" s="90"/>
      <c r="CG29" s="90"/>
      <c r="CH29" s="90"/>
      <c r="CI29" s="90"/>
      <c r="CJ29" s="90"/>
      <c r="CK29" s="90"/>
      <c r="CL29" s="90"/>
      <c r="CM29" s="90"/>
      <c r="CN29" s="90"/>
      <c r="CO29" s="90"/>
      <c r="CP29" s="90"/>
      <c r="CQ29" s="90"/>
      <c r="CR29" s="90"/>
      <c r="CS29" s="90"/>
      <c r="CT29" s="90"/>
      <c r="CU29" s="90">
        <v>7</v>
      </c>
      <c r="CV29" s="90">
        <v>7</v>
      </c>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v>2</v>
      </c>
      <c r="EG29" s="90"/>
      <c r="EH29" s="90">
        <v>2</v>
      </c>
      <c r="EI29" s="90"/>
      <c r="EJ29" s="90"/>
      <c r="EK29" s="90"/>
      <c r="EL29" s="90"/>
      <c r="EM29" s="90"/>
      <c r="EN29" s="90"/>
      <c r="EO29" s="90"/>
      <c r="EP29" s="90"/>
      <c r="EQ29" s="90"/>
      <c r="ER29" s="90"/>
      <c r="ES29" s="90"/>
      <c r="ET29" s="90"/>
      <c r="EU29" s="90">
        <v>9</v>
      </c>
    </row>
    <row r="30" spans="1:151" x14ac:dyDescent="0.25">
      <c r="A30" s="92" t="s">
        <v>112</v>
      </c>
      <c r="B30" s="90">
        <v>2</v>
      </c>
      <c r="C30" s="90"/>
      <c r="D30" s="90">
        <v>3</v>
      </c>
      <c r="E30" s="90"/>
      <c r="F30" s="90">
        <v>5</v>
      </c>
      <c r="H30" s="90"/>
      <c r="I30" s="90"/>
      <c r="J30" s="92" t="s">
        <v>360</v>
      </c>
      <c r="K30" s="90">
        <v>142</v>
      </c>
      <c r="L30" s="90">
        <v>107</v>
      </c>
      <c r="M30" s="90">
        <v>152</v>
      </c>
      <c r="N30" s="90">
        <v>178</v>
      </c>
      <c r="O30" s="90"/>
      <c r="P30" s="90">
        <v>579</v>
      </c>
      <c r="X30" s="90"/>
      <c r="Y30" s="90"/>
      <c r="Z30" s="90"/>
      <c r="AA30" s="90"/>
      <c r="AH30" s="92" t="s">
        <v>360</v>
      </c>
      <c r="AI30" s="90">
        <v>142</v>
      </c>
      <c r="AJ30" s="90">
        <v>107</v>
      </c>
      <c r="AK30" s="90">
        <v>152</v>
      </c>
      <c r="AL30" s="90">
        <v>178</v>
      </c>
      <c r="AM30" s="90"/>
      <c r="AN30" s="90">
        <v>579</v>
      </c>
      <c r="AO30" s="90"/>
      <c r="AQ30" s="92" t="s">
        <v>99</v>
      </c>
      <c r="AR30" s="90"/>
      <c r="AS30" s="90">
        <v>1</v>
      </c>
      <c r="AT30" s="90">
        <v>1</v>
      </c>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v>1</v>
      </c>
      <c r="BX30" s="90">
        <v>1</v>
      </c>
      <c r="BY30" s="90"/>
      <c r="BZ30" s="90"/>
      <c r="CA30" s="90"/>
      <c r="CB30" s="90">
        <v>1</v>
      </c>
      <c r="CC30" s="90">
        <v>1</v>
      </c>
      <c r="CD30" s="90"/>
      <c r="CE30" s="90"/>
      <c r="CF30" s="90"/>
      <c r="CG30" s="90"/>
      <c r="CH30" s="90"/>
      <c r="CI30" s="90"/>
      <c r="CJ30" s="90"/>
      <c r="CK30" s="90"/>
      <c r="CL30" s="90"/>
      <c r="CM30" s="90"/>
      <c r="CN30" s="90"/>
      <c r="CO30" s="90"/>
      <c r="CP30" s="90"/>
      <c r="CQ30" s="90"/>
      <c r="CR30" s="90"/>
      <c r="CS30" s="90"/>
      <c r="CT30" s="90"/>
      <c r="CU30" s="90">
        <v>2</v>
      </c>
      <c r="CV30" s="90">
        <v>2</v>
      </c>
      <c r="CW30" s="90"/>
      <c r="CX30" s="90"/>
      <c r="CY30" s="90"/>
      <c r="CZ30" s="90">
        <v>1</v>
      </c>
      <c r="DA30" s="90"/>
      <c r="DB30" s="90"/>
      <c r="DC30" s="90"/>
      <c r="DD30" s="90">
        <v>1</v>
      </c>
      <c r="DE30" s="90"/>
      <c r="DF30" s="90"/>
      <c r="DG30" s="90"/>
      <c r="DH30" s="90">
        <v>1</v>
      </c>
      <c r="DI30" s="90">
        <v>1</v>
      </c>
      <c r="DJ30" s="90"/>
      <c r="DK30" s="90"/>
      <c r="DL30" s="90">
        <v>4</v>
      </c>
      <c r="DM30" s="90">
        <v>4</v>
      </c>
      <c r="DN30" s="90"/>
      <c r="DO30" s="90"/>
      <c r="DP30" s="90"/>
      <c r="DQ30" s="90"/>
      <c r="DR30" s="90"/>
      <c r="DS30" s="90"/>
      <c r="DT30" s="90"/>
      <c r="DU30" s="90"/>
      <c r="DV30" s="90"/>
      <c r="DW30" s="90"/>
      <c r="DX30" s="90"/>
      <c r="DY30" s="90"/>
      <c r="DZ30" s="90"/>
      <c r="EA30" s="90"/>
      <c r="EB30" s="90"/>
      <c r="EC30" s="90"/>
      <c r="ED30" s="90"/>
      <c r="EE30" s="90">
        <v>2</v>
      </c>
      <c r="EF30" s="90">
        <v>1</v>
      </c>
      <c r="EG30" s="90"/>
      <c r="EH30" s="90">
        <v>3</v>
      </c>
      <c r="EI30" s="90"/>
      <c r="EJ30" s="90"/>
      <c r="EK30" s="90"/>
      <c r="EL30" s="90"/>
      <c r="EM30" s="90"/>
      <c r="EN30" s="90"/>
      <c r="EO30" s="90"/>
      <c r="EP30" s="90"/>
      <c r="EQ30" s="90"/>
      <c r="ER30" s="90"/>
      <c r="ES30" s="90"/>
      <c r="ET30" s="90"/>
      <c r="EU30" s="90">
        <v>14</v>
      </c>
    </row>
    <row r="31" spans="1:151" x14ac:dyDescent="0.25">
      <c r="A31" s="92" t="s">
        <v>116</v>
      </c>
      <c r="B31" s="90">
        <v>2</v>
      </c>
      <c r="C31" s="90">
        <v>1</v>
      </c>
      <c r="D31" s="90">
        <v>4</v>
      </c>
      <c r="E31" s="90">
        <v>1</v>
      </c>
      <c r="F31" s="90">
        <v>8</v>
      </c>
      <c r="H31" s="90"/>
      <c r="I31" s="90"/>
      <c r="J31" s="92" t="s">
        <v>340</v>
      </c>
      <c r="K31" s="90"/>
      <c r="L31" s="90"/>
      <c r="M31" s="90"/>
      <c r="N31" s="90">
        <v>2</v>
      </c>
      <c r="O31" s="90"/>
      <c r="P31" s="90">
        <v>2</v>
      </c>
      <c r="X31" s="90"/>
      <c r="Y31" s="90"/>
      <c r="Z31" s="90"/>
      <c r="AA31" s="90"/>
      <c r="AH31" s="92" t="s">
        <v>340</v>
      </c>
      <c r="AI31" s="90"/>
      <c r="AJ31" s="90"/>
      <c r="AK31" s="90"/>
      <c r="AL31" s="90">
        <v>2</v>
      </c>
      <c r="AM31" s="90"/>
      <c r="AN31" s="90">
        <v>2</v>
      </c>
      <c r="AO31" s="90"/>
      <c r="AQ31" s="92" t="s">
        <v>103</v>
      </c>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v>1</v>
      </c>
      <c r="DD31" s="90">
        <v>1</v>
      </c>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v>1</v>
      </c>
      <c r="EF31" s="90"/>
      <c r="EG31" s="90"/>
      <c r="EH31" s="90">
        <v>1</v>
      </c>
      <c r="EI31" s="90"/>
      <c r="EJ31" s="90"/>
      <c r="EK31" s="90"/>
      <c r="EL31" s="90"/>
      <c r="EM31" s="90"/>
      <c r="EN31" s="90"/>
      <c r="EO31" s="90"/>
      <c r="EP31" s="90"/>
      <c r="EQ31" s="90"/>
      <c r="ER31" s="90"/>
      <c r="ES31" s="90"/>
      <c r="ET31" s="90"/>
      <c r="EU31" s="90">
        <v>2</v>
      </c>
    </row>
    <row r="32" spans="1:151" x14ac:dyDescent="0.25">
      <c r="A32" s="92" t="s">
        <v>4536</v>
      </c>
      <c r="B32" s="90"/>
      <c r="C32" s="90">
        <v>1</v>
      </c>
      <c r="D32" s="90"/>
      <c r="E32" s="90"/>
      <c r="F32" s="90">
        <v>1</v>
      </c>
      <c r="H32" s="90"/>
      <c r="I32" s="90"/>
      <c r="J32" s="92" t="s">
        <v>341</v>
      </c>
      <c r="K32" s="90"/>
      <c r="L32" s="90"/>
      <c r="M32" s="90"/>
      <c r="N32" s="90">
        <v>3</v>
      </c>
      <c r="O32" s="90"/>
      <c r="P32" s="90">
        <v>3</v>
      </c>
      <c r="X32" s="90"/>
      <c r="Y32" s="90"/>
      <c r="Z32" s="90"/>
      <c r="AA32" s="90"/>
      <c r="AH32" s="92" t="s">
        <v>341</v>
      </c>
      <c r="AI32" s="90"/>
      <c r="AJ32" s="90"/>
      <c r="AK32" s="90"/>
      <c r="AL32" s="90">
        <v>3</v>
      </c>
      <c r="AM32" s="90"/>
      <c r="AN32" s="90">
        <v>3</v>
      </c>
      <c r="AO32" s="90"/>
      <c r="AQ32" s="92" t="s">
        <v>105</v>
      </c>
      <c r="AR32" s="90"/>
      <c r="AS32" s="90"/>
      <c r="AT32" s="90"/>
      <c r="AU32" s="90"/>
      <c r="AV32" s="90"/>
      <c r="AW32" s="90"/>
      <c r="AX32" s="90"/>
      <c r="AY32" s="90"/>
      <c r="AZ32" s="90"/>
      <c r="BA32" s="90"/>
      <c r="BB32" s="90"/>
      <c r="BC32" s="90"/>
      <c r="BD32" s="90"/>
      <c r="BE32" s="90"/>
      <c r="BF32" s="90"/>
      <c r="BG32" s="90"/>
      <c r="BH32" s="90"/>
      <c r="BI32" s="90"/>
      <c r="BJ32" s="90">
        <v>1</v>
      </c>
      <c r="BK32" s="90">
        <v>1</v>
      </c>
      <c r="BL32" s="90"/>
      <c r="BM32" s="90"/>
      <c r="BN32" s="90"/>
      <c r="BO32" s="90"/>
      <c r="BP32" s="90"/>
      <c r="BQ32" s="90"/>
      <c r="BR32" s="90"/>
      <c r="BS32" s="90"/>
      <c r="BT32" s="90"/>
      <c r="BU32" s="90"/>
      <c r="BV32" s="90"/>
      <c r="BW32" s="90"/>
      <c r="BX32" s="90"/>
      <c r="BY32" s="90"/>
      <c r="BZ32" s="90">
        <v>1</v>
      </c>
      <c r="CA32" s="90">
        <v>1</v>
      </c>
      <c r="CB32" s="90"/>
      <c r="CC32" s="90">
        <v>2</v>
      </c>
      <c r="CD32" s="90"/>
      <c r="CE32" s="90"/>
      <c r="CF32" s="90"/>
      <c r="CG32" s="90"/>
      <c r="CH32" s="90"/>
      <c r="CI32" s="90"/>
      <c r="CJ32" s="90"/>
      <c r="CK32" s="90"/>
      <c r="CL32" s="90"/>
      <c r="CM32" s="90"/>
      <c r="CN32" s="90"/>
      <c r="CO32" s="90"/>
      <c r="CP32" s="90">
        <v>3</v>
      </c>
      <c r="CQ32" s="90"/>
      <c r="CR32" s="90"/>
      <c r="CS32" s="90">
        <v>3</v>
      </c>
      <c r="CT32" s="90"/>
      <c r="CU32" s="90"/>
      <c r="CV32" s="90"/>
      <c r="CW32" s="90"/>
      <c r="CX32" s="90"/>
      <c r="CY32" s="90"/>
      <c r="CZ32" s="90"/>
      <c r="DA32" s="90"/>
      <c r="DB32" s="90"/>
      <c r="DC32" s="90"/>
      <c r="DD32" s="90"/>
      <c r="DE32" s="90"/>
      <c r="DF32" s="90">
        <v>1</v>
      </c>
      <c r="DG32" s="90"/>
      <c r="DH32" s="90"/>
      <c r="DI32" s="90">
        <v>1</v>
      </c>
      <c r="DJ32" s="90">
        <v>2</v>
      </c>
      <c r="DK32" s="90"/>
      <c r="DL32" s="90"/>
      <c r="DM32" s="90">
        <v>2</v>
      </c>
      <c r="DN32" s="90"/>
      <c r="DO32" s="90"/>
      <c r="DP32" s="90"/>
      <c r="DQ32" s="90"/>
      <c r="DR32" s="90"/>
      <c r="DS32" s="90"/>
      <c r="DT32" s="90"/>
      <c r="DU32" s="90"/>
      <c r="DV32" s="90"/>
      <c r="DW32" s="90"/>
      <c r="DX32" s="90"/>
      <c r="DY32" s="90"/>
      <c r="DZ32" s="90"/>
      <c r="EA32" s="90"/>
      <c r="EB32" s="90"/>
      <c r="EC32" s="90"/>
      <c r="ED32" s="90"/>
      <c r="EE32" s="90">
        <v>4</v>
      </c>
      <c r="EF32" s="90">
        <v>7</v>
      </c>
      <c r="EG32" s="90">
        <v>2</v>
      </c>
      <c r="EH32" s="90">
        <v>13</v>
      </c>
      <c r="EI32" s="90"/>
      <c r="EJ32" s="90"/>
      <c r="EK32" s="90"/>
      <c r="EL32" s="90"/>
      <c r="EM32" s="90"/>
      <c r="EN32" s="90"/>
      <c r="EO32" s="90"/>
      <c r="EP32" s="90"/>
      <c r="EQ32" s="90"/>
      <c r="ER32" s="90"/>
      <c r="ES32" s="90"/>
      <c r="ET32" s="90"/>
      <c r="EU32" s="90">
        <v>22</v>
      </c>
    </row>
    <row r="33" spans="1:151" x14ac:dyDescent="0.25">
      <c r="A33" s="92" t="s">
        <v>118</v>
      </c>
      <c r="B33" s="90">
        <v>2</v>
      </c>
      <c r="C33" s="90">
        <v>1</v>
      </c>
      <c r="D33" s="90">
        <v>2</v>
      </c>
      <c r="E33" s="90">
        <v>4</v>
      </c>
      <c r="F33" s="90">
        <v>9</v>
      </c>
      <c r="H33" s="90"/>
      <c r="I33" s="90"/>
      <c r="J33" s="92" t="s">
        <v>5039</v>
      </c>
      <c r="K33" s="90"/>
      <c r="L33" s="90"/>
      <c r="M33" s="90"/>
      <c r="N33" s="90">
        <v>4</v>
      </c>
      <c r="O33" s="90"/>
      <c r="P33" s="90">
        <v>4</v>
      </c>
      <c r="X33" s="90"/>
      <c r="Y33" s="90"/>
      <c r="Z33" s="90"/>
      <c r="AA33" s="90"/>
      <c r="AH33" s="92" t="s">
        <v>5039</v>
      </c>
      <c r="AI33" s="90"/>
      <c r="AJ33" s="90"/>
      <c r="AK33" s="90"/>
      <c r="AL33" s="90">
        <v>4</v>
      </c>
      <c r="AM33" s="90"/>
      <c r="AN33" s="90">
        <v>4</v>
      </c>
      <c r="AO33" s="90"/>
      <c r="AQ33" s="92" t="s">
        <v>107</v>
      </c>
      <c r="AR33" s="90"/>
      <c r="AS33" s="90"/>
      <c r="AT33" s="90"/>
      <c r="AU33" s="90"/>
      <c r="AV33" s="90"/>
      <c r="AW33" s="90"/>
      <c r="AX33" s="90"/>
      <c r="AY33" s="90"/>
      <c r="AZ33" s="90"/>
      <c r="BA33" s="90"/>
      <c r="BB33" s="90"/>
      <c r="BC33" s="90"/>
      <c r="BD33" s="90"/>
      <c r="BE33" s="90"/>
      <c r="BF33" s="90"/>
      <c r="BG33" s="90"/>
      <c r="BH33" s="90"/>
      <c r="BI33" s="90"/>
      <c r="BJ33" s="90">
        <v>1</v>
      </c>
      <c r="BK33" s="90">
        <v>1</v>
      </c>
      <c r="BL33" s="90"/>
      <c r="BM33" s="90"/>
      <c r="BN33" s="90"/>
      <c r="BO33" s="90"/>
      <c r="BP33" s="90"/>
      <c r="BQ33" s="90"/>
      <c r="BR33" s="90"/>
      <c r="BS33" s="90"/>
      <c r="BT33" s="90"/>
      <c r="BU33" s="90"/>
      <c r="BV33" s="90"/>
      <c r="BW33" s="90"/>
      <c r="BX33" s="90"/>
      <c r="BY33" s="90"/>
      <c r="BZ33" s="90">
        <v>1</v>
      </c>
      <c r="CA33" s="90"/>
      <c r="CB33" s="90"/>
      <c r="CC33" s="90">
        <v>1</v>
      </c>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v>1</v>
      </c>
      <c r="DG33" s="90"/>
      <c r="DH33" s="90"/>
      <c r="DI33" s="90">
        <v>1</v>
      </c>
      <c r="DJ33" s="90"/>
      <c r="DK33" s="90"/>
      <c r="DL33" s="90"/>
      <c r="DM33" s="90"/>
      <c r="DN33" s="90"/>
      <c r="DO33" s="90"/>
      <c r="DP33" s="90"/>
      <c r="DQ33" s="90"/>
      <c r="DR33" s="90"/>
      <c r="DS33" s="90"/>
      <c r="DT33" s="90"/>
      <c r="DU33" s="90"/>
      <c r="DV33" s="90"/>
      <c r="DW33" s="90"/>
      <c r="DX33" s="90"/>
      <c r="DY33" s="90"/>
      <c r="DZ33" s="90"/>
      <c r="EA33" s="90"/>
      <c r="EB33" s="90"/>
      <c r="EC33" s="90"/>
      <c r="ED33" s="90">
        <v>2</v>
      </c>
      <c r="EE33" s="90">
        <v>1</v>
      </c>
      <c r="EF33" s="90">
        <v>1</v>
      </c>
      <c r="EG33" s="90">
        <v>2</v>
      </c>
      <c r="EH33" s="90">
        <v>6</v>
      </c>
      <c r="EI33" s="90"/>
      <c r="EJ33" s="90"/>
      <c r="EK33" s="90"/>
      <c r="EL33" s="90"/>
      <c r="EM33" s="90"/>
      <c r="EN33" s="90"/>
      <c r="EO33" s="90"/>
      <c r="EP33" s="90"/>
      <c r="EQ33" s="90"/>
      <c r="ER33" s="90"/>
      <c r="ES33" s="90"/>
      <c r="ET33" s="90"/>
      <c r="EU33" s="90">
        <v>9</v>
      </c>
    </row>
    <row r="34" spans="1:151" x14ac:dyDescent="0.25">
      <c r="A34" s="92" t="s">
        <v>120</v>
      </c>
      <c r="B34" s="90"/>
      <c r="C34" s="90">
        <v>11</v>
      </c>
      <c r="D34" s="90">
        <v>6</v>
      </c>
      <c r="E34" s="90">
        <v>20</v>
      </c>
      <c r="F34" s="90">
        <v>37</v>
      </c>
      <c r="H34" s="90"/>
      <c r="I34" s="90"/>
      <c r="J34" s="92" t="s">
        <v>352</v>
      </c>
      <c r="K34" s="90"/>
      <c r="L34" s="90"/>
      <c r="M34" s="90"/>
      <c r="N34" s="90">
        <v>3</v>
      </c>
      <c r="O34" s="90"/>
      <c r="P34" s="90">
        <v>3</v>
      </c>
      <c r="X34" s="90"/>
      <c r="Y34" s="90"/>
      <c r="Z34" s="90"/>
      <c r="AA34" s="90"/>
      <c r="AH34" s="92" t="s">
        <v>352</v>
      </c>
      <c r="AI34" s="90"/>
      <c r="AJ34" s="90"/>
      <c r="AK34" s="90"/>
      <c r="AL34" s="90">
        <v>3</v>
      </c>
      <c r="AM34" s="90"/>
      <c r="AN34" s="90">
        <v>3</v>
      </c>
      <c r="AO34" s="90"/>
      <c r="AQ34" s="92" t="s">
        <v>113</v>
      </c>
      <c r="AR34" s="90">
        <v>1</v>
      </c>
      <c r="AS34" s="90"/>
      <c r="AT34" s="90">
        <v>1</v>
      </c>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v>1</v>
      </c>
      <c r="DO34" s="90">
        <v>1</v>
      </c>
      <c r="DP34" s="90"/>
      <c r="DQ34" s="90"/>
      <c r="DR34" s="90"/>
      <c r="DS34" s="90"/>
      <c r="DT34" s="90"/>
      <c r="DU34" s="90"/>
      <c r="DV34" s="90"/>
      <c r="DW34" s="90"/>
      <c r="DX34" s="90"/>
      <c r="DY34" s="90"/>
      <c r="DZ34" s="90"/>
      <c r="EA34" s="90"/>
      <c r="EB34" s="90"/>
      <c r="EC34" s="90"/>
      <c r="ED34" s="90">
        <v>2</v>
      </c>
      <c r="EE34" s="90"/>
      <c r="EF34" s="90">
        <v>1</v>
      </c>
      <c r="EG34" s="90"/>
      <c r="EH34" s="90">
        <v>3</v>
      </c>
      <c r="EI34" s="90"/>
      <c r="EJ34" s="90"/>
      <c r="EK34" s="90"/>
      <c r="EL34" s="90"/>
      <c r="EM34" s="90"/>
      <c r="EN34" s="90"/>
      <c r="EO34" s="90"/>
      <c r="EP34" s="90"/>
      <c r="EQ34" s="90"/>
      <c r="ER34" s="90"/>
      <c r="ES34" s="90"/>
      <c r="ET34" s="90"/>
      <c r="EU34" s="90">
        <v>5</v>
      </c>
    </row>
    <row r="35" spans="1:151" x14ac:dyDescent="0.25">
      <c r="A35" s="92" t="s">
        <v>122</v>
      </c>
      <c r="B35" s="90">
        <v>1</v>
      </c>
      <c r="C35" s="90">
        <v>4</v>
      </c>
      <c r="D35" s="90">
        <v>7</v>
      </c>
      <c r="E35" s="90">
        <v>10</v>
      </c>
      <c r="F35" s="90">
        <v>22</v>
      </c>
      <c r="H35" s="90"/>
      <c r="I35" s="90"/>
      <c r="J35" s="92" t="s">
        <v>359</v>
      </c>
      <c r="K35" s="90"/>
      <c r="L35" s="90"/>
      <c r="M35" s="90"/>
      <c r="N35" s="90">
        <v>2</v>
      </c>
      <c r="O35" s="90"/>
      <c r="P35" s="90">
        <v>2</v>
      </c>
      <c r="X35" s="90"/>
      <c r="Y35" s="90"/>
      <c r="Z35" s="90"/>
      <c r="AA35" s="90"/>
      <c r="AH35" s="92" t="s">
        <v>359</v>
      </c>
      <c r="AI35" s="90"/>
      <c r="AJ35" s="90"/>
      <c r="AK35" s="90"/>
      <c r="AL35" s="90">
        <v>2</v>
      </c>
      <c r="AM35" s="90"/>
      <c r="AN35" s="90">
        <v>2</v>
      </c>
      <c r="AO35" s="90"/>
      <c r="AQ35" s="92" t="s">
        <v>117</v>
      </c>
      <c r="AR35" s="90"/>
      <c r="AS35" s="90"/>
      <c r="AT35" s="90"/>
      <c r="AU35" s="90"/>
      <c r="AV35" s="90"/>
      <c r="AW35" s="90"/>
      <c r="AX35" s="90"/>
      <c r="AY35" s="90"/>
      <c r="AZ35" s="90"/>
      <c r="BA35" s="90"/>
      <c r="BB35" s="90"/>
      <c r="BC35" s="90"/>
      <c r="BD35" s="90"/>
      <c r="BE35" s="90"/>
      <c r="BF35" s="90"/>
      <c r="BG35" s="90"/>
      <c r="BH35" s="90"/>
      <c r="BI35" s="90"/>
      <c r="BJ35" s="90">
        <v>2</v>
      </c>
      <c r="BK35" s="90">
        <v>2</v>
      </c>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c r="CL35" s="90"/>
      <c r="CM35" s="90"/>
      <c r="CN35" s="90"/>
      <c r="CO35" s="90"/>
      <c r="CP35" s="90"/>
      <c r="CQ35" s="90"/>
      <c r="CR35" s="90"/>
      <c r="CS35" s="90"/>
      <c r="CT35" s="90">
        <v>2</v>
      </c>
      <c r="CU35" s="90"/>
      <c r="CV35" s="90">
        <v>2</v>
      </c>
      <c r="CW35" s="90"/>
      <c r="CX35" s="90"/>
      <c r="CY35" s="90"/>
      <c r="CZ35" s="90"/>
      <c r="DA35" s="90"/>
      <c r="DB35" s="90"/>
      <c r="DC35" s="90">
        <v>1</v>
      </c>
      <c r="DD35" s="90">
        <v>1</v>
      </c>
      <c r="DE35" s="90"/>
      <c r="DF35" s="90"/>
      <c r="DG35" s="90"/>
      <c r="DH35" s="90"/>
      <c r="DI35" s="90"/>
      <c r="DJ35" s="90">
        <v>1</v>
      </c>
      <c r="DK35" s="90"/>
      <c r="DL35" s="90"/>
      <c r="DM35" s="90">
        <v>1</v>
      </c>
      <c r="DN35" s="90"/>
      <c r="DO35" s="90"/>
      <c r="DP35" s="90"/>
      <c r="DQ35" s="90"/>
      <c r="DR35" s="90"/>
      <c r="DS35" s="90"/>
      <c r="DT35" s="90"/>
      <c r="DU35" s="90"/>
      <c r="DV35" s="90"/>
      <c r="DW35" s="90"/>
      <c r="DX35" s="90"/>
      <c r="DY35" s="90"/>
      <c r="DZ35" s="90"/>
      <c r="EA35" s="90"/>
      <c r="EB35" s="90"/>
      <c r="EC35" s="90"/>
      <c r="ED35" s="90"/>
      <c r="EE35" s="90"/>
      <c r="EF35" s="90">
        <v>2</v>
      </c>
      <c r="EG35" s="90"/>
      <c r="EH35" s="90">
        <v>2</v>
      </c>
      <c r="EI35" s="90"/>
      <c r="EJ35" s="90"/>
      <c r="EK35" s="90"/>
      <c r="EL35" s="90"/>
      <c r="EM35" s="90"/>
      <c r="EN35" s="90"/>
      <c r="EO35" s="90"/>
      <c r="EP35" s="90"/>
      <c r="EQ35" s="90"/>
      <c r="ER35" s="90"/>
      <c r="ES35" s="90"/>
      <c r="ET35" s="90"/>
      <c r="EU35" s="90">
        <v>8</v>
      </c>
    </row>
    <row r="36" spans="1:151" x14ac:dyDescent="0.25">
      <c r="A36" s="92" t="s">
        <v>124</v>
      </c>
      <c r="B36" s="90">
        <v>3</v>
      </c>
      <c r="C36" s="90">
        <v>8</v>
      </c>
      <c r="D36" s="90">
        <v>1</v>
      </c>
      <c r="E36" s="90">
        <v>1</v>
      </c>
      <c r="F36" s="90">
        <v>13</v>
      </c>
      <c r="H36" s="90"/>
      <c r="I36" s="90"/>
      <c r="J36" s="92" t="s">
        <v>351</v>
      </c>
      <c r="K36" s="90"/>
      <c r="L36" s="90"/>
      <c r="M36" s="90"/>
      <c r="N36" s="90">
        <v>1</v>
      </c>
      <c r="O36" s="90"/>
      <c r="P36" s="90">
        <v>1</v>
      </c>
      <c r="X36" s="90"/>
      <c r="Y36" s="90"/>
      <c r="Z36" s="90"/>
      <c r="AA36" s="90"/>
      <c r="AH36" s="92" t="s">
        <v>351</v>
      </c>
      <c r="AI36" s="90"/>
      <c r="AJ36" s="90"/>
      <c r="AK36" s="90"/>
      <c r="AL36" s="90">
        <v>1</v>
      </c>
      <c r="AM36" s="90"/>
      <c r="AN36" s="90">
        <v>1</v>
      </c>
      <c r="AO36" s="90"/>
      <c r="AQ36" s="92" t="s">
        <v>147</v>
      </c>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v>1</v>
      </c>
      <c r="BQ36" s="90"/>
      <c r="BR36" s="90"/>
      <c r="BS36" s="90">
        <v>1</v>
      </c>
      <c r="BT36" s="90"/>
      <c r="BU36" s="90"/>
      <c r="BV36" s="90"/>
      <c r="BW36" s="90"/>
      <c r="BX36" s="90"/>
      <c r="BY36" s="90"/>
      <c r="BZ36" s="90">
        <v>2</v>
      </c>
      <c r="CA36" s="90"/>
      <c r="CB36" s="90">
        <v>1</v>
      </c>
      <c r="CC36" s="90">
        <v>3</v>
      </c>
      <c r="CD36" s="90"/>
      <c r="CE36" s="90"/>
      <c r="CF36" s="90"/>
      <c r="CG36" s="90"/>
      <c r="CH36" s="90"/>
      <c r="CI36" s="90"/>
      <c r="CJ36" s="90"/>
      <c r="CK36" s="90"/>
      <c r="CL36" s="90"/>
      <c r="CM36" s="90"/>
      <c r="CN36" s="90"/>
      <c r="CO36" s="90"/>
      <c r="CP36" s="90"/>
      <c r="CQ36" s="90">
        <v>1</v>
      </c>
      <c r="CR36" s="90"/>
      <c r="CS36" s="90">
        <v>1</v>
      </c>
      <c r="CT36" s="90">
        <v>1</v>
      </c>
      <c r="CU36" s="90">
        <v>1</v>
      </c>
      <c r="CV36" s="90">
        <v>2</v>
      </c>
      <c r="CW36" s="90"/>
      <c r="CX36" s="90"/>
      <c r="CY36" s="90"/>
      <c r="CZ36" s="90"/>
      <c r="DA36" s="90"/>
      <c r="DB36" s="90"/>
      <c r="DC36" s="90"/>
      <c r="DD36" s="90"/>
      <c r="DE36" s="90"/>
      <c r="DF36" s="90">
        <v>2</v>
      </c>
      <c r="DG36" s="90">
        <v>1</v>
      </c>
      <c r="DH36" s="90"/>
      <c r="DI36" s="90">
        <v>3</v>
      </c>
      <c r="DJ36" s="90"/>
      <c r="DK36" s="90"/>
      <c r="DL36" s="90"/>
      <c r="DM36" s="90"/>
      <c r="DN36" s="90"/>
      <c r="DO36" s="90"/>
      <c r="DP36" s="90"/>
      <c r="DQ36" s="90"/>
      <c r="DR36" s="90"/>
      <c r="DS36" s="90"/>
      <c r="DT36" s="90"/>
      <c r="DU36" s="90"/>
      <c r="DV36" s="90"/>
      <c r="DW36" s="90"/>
      <c r="DX36" s="90"/>
      <c r="DY36" s="90"/>
      <c r="DZ36" s="90"/>
      <c r="EA36" s="90"/>
      <c r="EB36" s="90"/>
      <c r="EC36" s="90"/>
      <c r="ED36" s="90"/>
      <c r="EE36" s="90">
        <v>1</v>
      </c>
      <c r="EF36" s="90">
        <v>7</v>
      </c>
      <c r="EG36" s="90">
        <v>7</v>
      </c>
      <c r="EH36" s="90">
        <v>15</v>
      </c>
      <c r="EI36" s="90"/>
      <c r="EJ36" s="90"/>
      <c r="EK36" s="90"/>
      <c r="EL36" s="90"/>
      <c r="EM36" s="90"/>
      <c r="EN36" s="90"/>
      <c r="EO36" s="90"/>
      <c r="EP36" s="90"/>
      <c r="EQ36" s="90"/>
      <c r="ER36" s="90"/>
      <c r="ES36" s="90"/>
      <c r="ET36" s="90"/>
      <c r="EU36" s="90">
        <v>25</v>
      </c>
    </row>
    <row r="37" spans="1:151" x14ac:dyDescent="0.25">
      <c r="A37" s="92" t="s">
        <v>126</v>
      </c>
      <c r="B37" s="90">
        <v>4</v>
      </c>
      <c r="C37" s="90">
        <v>4</v>
      </c>
      <c r="D37" s="90"/>
      <c r="E37" s="90">
        <v>3</v>
      </c>
      <c r="F37" s="90">
        <v>11</v>
      </c>
      <c r="H37" s="90"/>
      <c r="I37" s="90"/>
      <c r="J37" s="92" t="s">
        <v>4518</v>
      </c>
      <c r="K37" s="90">
        <v>227</v>
      </c>
      <c r="L37" s="90">
        <v>492</v>
      </c>
      <c r="M37" s="90">
        <v>454</v>
      </c>
      <c r="N37" s="90">
        <v>771</v>
      </c>
      <c r="O37" s="90">
        <v>1</v>
      </c>
      <c r="P37" s="90">
        <v>1945</v>
      </c>
      <c r="X37" s="90"/>
      <c r="Y37" s="90"/>
      <c r="Z37" s="90"/>
      <c r="AA37" s="90"/>
      <c r="AH37" s="92" t="s">
        <v>4518</v>
      </c>
      <c r="AI37" s="90">
        <v>227</v>
      </c>
      <c r="AJ37" s="90">
        <v>492</v>
      </c>
      <c r="AK37" s="90">
        <v>454</v>
      </c>
      <c r="AL37" s="90">
        <v>771</v>
      </c>
      <c r="AM37" s="90">
        <v>1</v>
      </c>
      <c r="AN37" s="90">
        <v>1945</v>
      </c>
      <c r="AO37" s="90"/>
      <c r="AQ37" s="92" t="s">
        <v>119</v>
      </c>
      <c r="AR37" s="90"/>
      <c r="AS37" s="90">
        <v>1</v>
      </c>
      <c r="AT37" s="90">
        <v>1</v>
      </c>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90"/>
      <c r="CQ37" s="90"/>
      <c r="CR37" s="90"/>
      <c r="CS37" s="90"/>
      <c r="CT37" s="90"/>
      <c r="CU37" s="90">
        <v>2</v>
      </c>
      <c r="CV37" s="90">
        <v>2</v>
      </c>
      <c r="CW37" s="90"/>
      <c r="CX37" s="90"/>
      <c r="CY37" s="90"/>
      <c r="CZ37" s="90"/>
      <c r="DA37" s="90"/>
      <c r="DB37" s="90">
        <v>2</v>
      </c>
      <c r="DC37" s="90"/>
      <c r="DD37" s="90">
        <v>2</v>
      </c>
      <c r="DE37" s="90"/>
      <c r="DF37" s="90"/>
      <c r="DG37" s="90"/>
      <c r="DH37" s="90"/>
      <c r="DI37" s="90"/>
      <c r="DJ37" s="90"/>
      <c r="DK37" s="90"/>
      <c r="DL37" s="90"/>
      <c r="DM37" s="90"/>
      <c r="DN37" s="90"/>
      <c r="DO37" s="90"/>
      <c r="DP37" s="90"/>
      <c r="DQ37" s="90">
        <v>1</v>
      </c>
      <c r="DR37" s="90">
        <v>1</v>
      </c>
      <c r="DS37" s="90"/>
      <c r="DT37" s="90"/>
      <c r="DU37" s="90"/>
      <c r="DV37" s="90"/>
      <c r="DW37" s="90"/>
      <c r="DX37" s="90"/>
      <c r="DY37" s="90"/>
      <c r="DZ37" s="90"/>
      <c r="EA37" s="90"/>
      <c r="EB37" s="90"/>
      <c r="EC37" s="90"/>
      <c r="ED37" s="90">
        <v>2</v>
      </c>
      <c r="EE37" s="90">
        <v>1</v>
      </c>
      <c r="EF37" s="90"/>
      <c r="EG37" s="90"/>
      <c r="EH37" s="90">
        <v>3</v>
      </c>
      <c r="EI37" s="90"/>
      <c r="EJ37" s="90"/>
      <c r="EK37" s="90"/>
      <c r="EL37" s="90"/>
      <c r="EM37" s="90"/>
      <c r="EN37" s="90"/>
      <c r="EO37" s="90"/>
      <c r="EP37" s="90"/>
      <c r="EQ37" s="90"/>
      <c r="ER37" s="90"/>
      <c r="ES37" s="90"/>
      <c r="ET37" s="90"/>
      <c r="EU37" s="90">
        <v>9</v>
      </c>
    </row>
    <row r="38" spans="1:151" x14ac:dyDescent="0.25">
      <c r="A38" s="92" t="s">
        <v>128</v>
      </c>
      <c r="B38" s="90">
        <v>3</v>
      </c>
      <c r="C38" s="90">
        <v>7</v>
      </c>
      <c r="D38" s="90">
        <v>6</v>
      </c>
      <c r="E38" s="90">
        <v>14</v>
      </c>
      <c r="F38" s="90">
        <v>30</v>
      </c>
      <c r="H38" s="90"/>
      <c r="I38" s="90"/>
      <c r="X38" s="90"/>
      <c r="Y38" s="90"/>
      <c r="Z38" s="90"/>
      <c r="AA38" s="90"/>
      <c r="AQ38" s="92" t="s">
        <v>121</v>
      </c>
      <c r="AR38" s="90"/>
      <c r="AS38" s="90">
        <v>5</v>
      </c>
      <c r="AT38" s="90">
        <v>5</v>
      </c>
      <c r="AU38" s="90"/>
      <c r="AV38" s="90"/>
      <c r="AW38" s="90">
        <v>1</v>
      </c>
      <c r="AX38" s="90">
        <v>1</v>
      </c>
      <c r="AY38" s="90"/>
      <c r="AZ38" s="90">
        <v>1</v>
      </c>
      <c r="BA38" s="90"/>
      <c r="BB38" s="90">
        <v>1</v>
      </c>
      <c r="BC38" s="90"/>
      <c r="BD38" s="90"/>
      <c r="BE38" s="90"/>
      <c r="BF38" s="90"/>
      <c r="BG38" s="90"/>
      <c r="BH38" s="90"/>
      <c r="BI38" s="90"/>
      <c r="BJ38" s="90"/>
      <c r="BK38" s="90"/>
      <c r="BL38" s="90"/>
      <c r="BM38" s="90"/>
      <c r="BN38" s="90"/>
      <c r="BO38" s="90"/>
      <c r="BP38" s="90"/>
      <c r="BQ38" s="90"/>
      <c r="BR38" s="90">
        <v>1</v>
      </c>
      <c r="BS38" s="90">
        <v>1</v>
      </c>
      <c r="BT38" s="90"/>
      <c r="BU38" s="90"/>
      <c r="BV38" s="90"/>
      <c r="BW38" s="90"/>
      <c r="BX38" s="90"/>
      <c r="BY38" s="90"/>
      <c r="BZ38" s="90"/>
      <c r="CA38" s="90"/>
      <c r="CB38" s="90"/>
      <c r="CC38" s="90"/>
      <c r="CD38" s="90"/>
      <c r="CE38" s="90"/>
      <c r="CF38" s="90"/>
      <c r="CG38" s="90"/>
      <c r="CH38" s="90"/>
      <c r="CI38" s="90"/>
      <c r="CJ38" s="90"/>
      <c r="CK38" s="90"/>
      <c r="CL38" s="90"/>
      <c r="CM38" s="90"/>
      <c r="CN38" s="90"/>
      <c r="CO38" s="90"/>
      <c r="CP38" s="90">
        <v>4</v>
      </c>
      <c r="CQ38" s="90">
        <v>1</v>
      </c>
      <c r="CR38" s="90">
        <v>2</v>
      </c>
      <c r="CS38" s="90">
        <v>7</v>
      </c>
      <c r="CT38" s="90">
        <v>1</v>
      </c>
      <c r="CU38" s="90">
        <v>7</v>
      </c>
      <c r="CV38" s="90">
        <v>8</v>
      </c>
      <c r="CW38" s="90"/>
      <c r="CX38" s="90"/>
      <c r="CY38" s="90"/>
      <c r="CZ38" s="90"/>
      <c r="DA38" s="90">
        <v>3</v>
      </c>
      <c r="DB38" s="90">
        <v>1</v>
      </c>
      <c r="DC38" s="90">
        <v>2</v>
      </c>
      <c r="DD38" s="90">
        <v>6</v>
      </c>
      <c r="DE38" s="90"/>
      <c r="DF38" s="90"/>
      <c r="DG38" s="90"/>
      <c r="DH38" s="90"/>
      <c r="DI38" s="90"/>
      <c r="DJ38" s="90">
        <v>3</v>
      </c>
      <c r="DK38" s="90">
        <v>3</v>
      </c>
      <c r="DL38" s="90"/>
      <c r="DM38" s="90">
        <v>6</v>
      </c>
      <c r="DN38" s="90"/>
      <c r="DO38" s="90"/>
      <c r="DP38" s="90"/>
      <c r="DQ38" s="90"/>
      <c r="DR38" s="90"/>
      <c r="DS38" s="90"/>
      <c r="DT38" s="90"/>
      <c r="DU38" s="90"/>
      <c r="DV38" s="90">
        <v>1</v>
      </c>
      <c r="DW38" s="90"/>
      <c r="DX38" s="90">
        <v>1</v>
      </c>
      <c r="DY38" s="90"/>
      <c r="DZ38" s="90"/>
      <c r="EA38" s="90"/>
      <c r="EB38" s="90"/>
      <c r="EC38" s="90"/>
      <c r="ED38" s="90"/>
      <c r="EE38" s="90"/>
      <c r="EF38" s="90"/>
      <c r="EG38" s="90">
        <v>1</v>
      </c>
      <c r="EH38" s="90">
        <v>1</v>
      </c>
      <c r="EI38" s="90"/>
      <c r="EJ38" s="90"/>
      <c r="EK38" s="90"/>
      <c r="EL38" s="90"/>
      <c r="EM38" s="90"/>
      <c r="EN38" s="90"/>
      <c r="EO38" s="90"/>
      <c r="EP38" s="90"/>
      <c r="EQ38" s="90"/>
      <c r="ER38" s="90"/>
      <c r="ES38" s="90"/>
      <c r="ET38" s="90"/>
      <c r="EU38" s="90">
        <v>37</v>
      </c>
    </row>
    <row r="39" spans="1:151" x14ac:dyDescent="0.25">
      <c r="A39" s="92" t="s">
        <v>132</v>
      </c>
      <c r="B39" s="90">
        <v>2</v>
      </c>
      <c r="C39" s="90">
        <v>3</v>
      </c>
      <c r="D39" s="90">
        <v>1</v>
      </c>
      <c r="E39" s="90">
        <v>1</v>
      </c>
      <c r="F39" s="90">
        <v>7</v>
      </c>
      <c r="H39" s="90"/>
      <c r="I39" s="90"/>
      <c r="X39" s="90"/>
      <c r="Y39" s="90"/>
      <c r="Z39" s="90"/>
      <c r="AA39" s="90"/>
      <c r="AQ39" s="92" t="s">
        <v>123</v>
      </c>
      <c r="AR39" s="90"/>
      <c r="AS39" s="90"/>
      <c r="AT39" s="90"/>
      <c r="AU39" s="90"/>
      <c r="AV39" s="90"/>
      <c r="AW39" s="90"/>
      <c r="AX39" s="90"/>
      <c r="AY39" s="90"/>
      <c r="AZ39" s="90">
        <v>1</v>
      </c>
      <c r="BA39" s="90"/>
      <c r="BB39" s="90">
        <v>1</v>
      </c>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v>1</v>
      </c>
      <c r="CC39" s="90">
        <v>1</v>
      </c>
      <c r="CD39" s="90"/>
      <c r="CE39" s="90"/>
      <c r="CF39" s="90"/>
      <c r="CG39" s="90"/>
      <c r="CH39" s="90"/>
      <c r="CI39" s="90"/>
      <c r="CJ39" s="90"/>
      <c r="CK39" s="90"/>
      <c r="CL39" s="90"/>
      <c r="CM39" s="90"/>
      <c r="CN39" s="90"/>
      <c r="CO39" s="90"/>
      <c r="CP39" s="90"/>
      <c r="CQ39" s="90"/>
      <c r="CR39" s="90"/>
      <c r="CS39" s="90"/>
      <c r="CT39" s="90"/>
      <c r="CU39" s="90">
        <v>1</v>
      </c>
      <c r="CV39" s="90">
        <v>1</v>
      </c>
      <c r="CW39" s="90"/>
      <c r="CX39" s="90"/>
      <c r="CY39" s="90"/>
      <c r="CZ39" s="90"/>
      <c r="DA39" s="90"/>
      <c r="DB39" s="90">
        <v>3</v>
      </c>
      <c r="DC39" s="90">
        <v>3</v>
      </c>
      <c r="DD39" s="90">
        <v>6</v>
      </c>
      <c r="DE39" s="90"/>
      <c r="DF39" s="90">
        <v>2</v>
      </c>
      <c r="DG39" s="90">
        <v>1</v>
      </c>
      <c r="DH39" s="90">
        <v>1</v>
      </c>
      <c r="DI39" s="90">
        <v>4</v>
      </c>
      <c r="DJ39" s="90"/>
      <c r="DK39" s="90"/>
      <c r="DL39" s="90"/>
      <c r="DM39" s="90"/>
      <c r="DN39" s="90"/>
      <c r="DO39" s="90"/>
      <c r="DP39" s="90"/>
      <c r="DQ39" s="90"/>
      <c r="DR39" s="90"/>
      <c r="DS39" s="90"/>
      <c r="DT39" s="90"/>
      <c r="DU39" s="90"/>
      <c r="DV39" s="90"/>
      <c r="DW39" s="90"/>
      <c r="DX39" s="90"/>
      <c r="DY39" s="90"/>
      <c r="DZ39" s="90"/>
      <c r="EA39" s="90"/>
      <c r="EB39" s="90"/>
      <c r="EC39" s="90"/>
      <c r="ED39" s="90">
        <v>1</v>
      </c>
      <c r="EE39" s="90">
        <v>2</v>
      </c>
      <c r="EF39" s="90">
        <v>3</v>
      </c>
      <c r="EG39" s="90">
        <v>3</v>
      </c>
      <c r="EH39" s="90">
        <v>9</v>
      </c>
      <c r="EI39" s="90"/>
      <c r="EJ39" s="90"/>
      <c r="EK39" s="90"/>
      <c r="EL39" s="90"/>
      <c r="EM39" s="90"/>
      <c r="EN39" s="90"/>
      <c r="EO39" s="90"/>
      <c r="EP39" s="90"/>
      <c r="EQ39" s="90"/>
      <c r="ER39" s="90"/>
      <c r="ES39" s="90"/>
      <c r="ET39" s="90"/>
      <c r="EU39" s="90">
        <v>22</v>
      </c>
    </row>
    <row r="40" spans="1:151" x14ac:dyDescent="0.25">
      <c r="A40" s="92" t="s">
        <v>134</v>
      </c>
      <c r="B40" s="90">
        <v>2</v>
      </c>
      <c r="C40" s="90">
        <v>2</v>
      </c>
      <c r="D40" s="90">
        <v>1</v>
      </c>
      <c r="E40" s="90">
        <v>10</v>
      </c>
      <c r="F40" s="90">
        <v>15</v>
      </c>
      <c r="H40" s="90"/>
      <c r="I40" s="90"/>
      <c r="X40" s="90"/>
      <c r="Y40" s="90"/>
      <c r="Z40" s="90"/>
      <c r="AA40" s="90"/>
      <c r="AQ40" s="92" t="s">
        <v>125</v>
      </c>
      <c r="AR40" s="90"/>
      <c r="AS40" s="90"/>
      <c r="AT40" s="90"/>
      <c r="AU40" s="90"/>
      <c r="AV40" s="90"/>
      <c r="AW40" s="90"/>
      <c r="AX40" s="90"/>
      <c r="AY40" s="90"/>
      <c r="AZ40" s="90"/>
      <c r="BA40" s="90"/>
      <c r="BB40" s="90"/>
      <c r="BC40" s="90">
        <v>1</v>
      </c>
      <c r="BD40" s="90">
        <v>1</v>
      </c>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v>1</v>
      </c>
      <c r="CC40" s="90">
        <v>1</v>
      </c>
      <c r="CD40" s="90"/>
      <c r="CE40" s="90"/>
      <c r="CF40" s="90"/>
      <c r="CG40" s="90"/>
      <c r="CH40" s="90"/>
      <c r="CI40" s="90"/>
      <c r="CJ40" s="90"/>
      <c r="CK40" s="90"/>
      <c r="CL40" s="90"/>
      <c r="CM40" s="90"/>
      <c r="CN40" s="90"/>
      <c r="CO40" s="90"/>
      <c r="CP40" s="90"/>
      <c r="CQ40" s="90"/>
      <c r="CR40" s="90"/>
      <c r="CS40" s="90"/>
      <c r="CT40" s="90"/>
      <c r="CU40" s="90"/>
      <c r="CV40" s="90"/>
      <c r="CW40" s="90"/>
      <c r="CX40" s="90"/>
      <c r="CY40" s="90"/>
      <c r="CZ40" s="90">
        <v>1</v>
      </c>
      <c r="DA40" s="90"/>
      <c r="DB40" s="90"/>
      <c r="DC40" s="90"/>
      <c r="DD40" s="90">
        <v>1</v>
      </c>
      <c r="DE40" s="90"/>
      <c r="DF40" s="90">
        <v>3</v>
      </c>
      <c r="DG40" s="90"/>
      <c r="DH40" s="90"/>
      <c r="DI40" s="90">
        <v>3</v>
      </c>
      <c r="DJ40" s="90">
        <v>3</v>
      </c>
      <c r="DK40" s="90"/>
      <c r="DL40" s="90"/>
      <c r="DM40" s="90">
        <v>3</v>
      </c>
      <c r="DN40" s="90"/>
      <c r="DO40" s="90"/>
      <c r="DP40" s="90"/>
      <c r="DQ40" s="90"/>
      <c r="DR40" s="90"/>
      <c r="DS40" s="90"/>
      <c r="DT40" s="90"/>
      <c r="DU40" s="90"/>
      <c r="DV40" s="90"/>
      <c r="DW40" s="90"/>
      <c r="DX40" s="90"/>
      <c r="DY40" s="90"/>
      <c r="DZ40" s="90"/>
      <c r="EA40" s="90"/>
      <c r="EB40" s="90"/>
      <c r="EC40" s="90"/>
      <c r="ED40" s="90">
        <v>2</v>
      </c>
      <c r="EE40" s="90">
        <v>1</v>
      </c>
      <c r="EF40" s="90">
        <v>1</v>
      </c>
      <c r="EG40" s="90"/>
      <c r="EH40" s="90">
        <v>4</v>
      </c>
      <c r="EI40" s="90"/>
      <c r="EJ40" s="90"/>
      <c r="EK40" s="90"/>
      <c r="EL40" s="90"/>
      <c r="EM40" s="90"/>
      <c r="EN40" s="90"/>
      <c r="EO40" s="90"/>
      <c r="EP40" s="90"/>
      <c r="EQ40" s="90"/>
      <c r="ER40" s="90"/>
      <c r="ES40" s="90"/>
      <c r="ET40" s="90"/>
      <c r="EU40" s="90">
        <v>13</v>
      </c>
    </row>
    <row r="41" spans="1:151" x14ac:dyDescent="0.25">
      <c r="A41" s="92" t="s">
        <v>136</v>
      </c>
      <c r="B41" s="90"/>
      <c r="C41" s="90">
        <v>1</v>
      </c>
      <c r="D41" s="90">
        <v>1</v>
      </c>
      <c r="E41" s="90">
        <v>8</v>
      </c>
      <c r="F41" s="90">
        <v>10</v>
      </c>
      <c r="H41" s="90"/>
      <c r="I41" s="90"/>
      <c r="X41" s="90"/>
      <c r="Y41" s="90"/>
      <c r="Z41" s="90"/>
      <c r="AA41" s="90"/>
      <c r="AQ41" s="92" t="s">
        <v>129</v>
      </c>
      <c r="AR41" s="90"/>
      <c r="AS41" s="90">
        <v>1</v>
      </c>
      <c r="AT41" s="90">
        <v>1</v>
      </c>
      <c r="AU41" s="90"/>
      <c r="AV41" s="90"/>
      <c r="AW41" s="90"/>
      <c r="AX41" s="90"/>
      <c r="AY41" s="90"/>
      <c r="AZ41" s="90"/>
      <c r="BA41" s="90"/>
      <c r="BB41" s="90"/>
      <c r="BC41" s="90"/>
      <c r="BD41" s="90"/>
      <c r="BE41" s="90"/>
      <c r="BF41" s="90"/>
      <c r="BG41" s="90"/>
      <c r="BH41" s="90">
        <v>2</v>
      </c>
      <c r="BI41" s="90">
        <v>2</v>
      </c>
      <c r="BJ41" s="90"/>
      <c r="BK41" s="90"/>
      <c r="BL41" s="90"/>
      <c r="BM41" s="90"/>
      <c r="BN41" s="90"/>
      <c r="BO41" s="90"/>
      <c r="BP41" s="90"/>
      <c r="BQ41" s="90"/>
      <c r="BR41" s="90"/>
      <c r="BS41" s="90"/>
      <c r="BT41" s="90"/>
      <c r="BU41" s="90"/>
      <c r="BV41" s="90"/>
      <c r="BW41" s="90"/>
      <c r="BX41" s="90"/>
      <c r="BY41" s="90"/>
      <c r="BZ41" s="90">
        <v>2</v>
      </c>
      <c r="CA41" s="90">
        <v>1</v>
      </c>
      <c r="CB41" s="90"/>
      <c r="CC41" s="90">
        <v>3</v>
      </c>
      <c r="CD41" s="90"/>
      <c r="CE41" s="90"/>
      <c r="CF41" s="90"/>
      <c r="CG41" s="90"/>
      <c r="CH41" s="90"/>
      <c r="CI41" s="90"/>
      <c r="CJ41" s="90"/>
      <c r="CK41" s="90"/>
      <c r="CL41" s="90"/>
      <c r="CM41" s="90"/>
      <c r="CN41" s="90"/>
      <c r="CO41" s="90"/>
      <c r="CP41" s="90">
        <v>1</v>
      </c>
      <c r="CQ41" s="90"/>
      <c r="CR41" s="90"/>
      <c r="CS41" s="90">
        <v>1</v>
      </c>
      <c r="CT41" s="90"/>
      <c r="CU41" s="90"/>
      <c r="CV41" s="90"/>
      <c r="CW41" s="90"/>
      <c r="CX41" s="90"/>
      <c r="CY41" s="90"/>
      <c r="CZ41" s="90"/>
      <c r="DA41" s="90">
        <v>1</v>
      </c>
      <c r="DB41" s="90">
        <v>1</v>
      </c>
      <c r="DC41" s="90">
        <v>1</v>
      </c>
      <c r="DD41" s="90">
        <v>3</v>
      </c>
      <c r="DE41" s="90"/>
      <c r="DF41" s="90"/>
      <c r="DG41" s="90"/>
      <c r="DH41" s="90"/>
      <c r="DI41" s="90"/>
      <c r="DJ41" s="90"/>
      <c r="DK41" s="90"/>
      <c r="DL41" s="90"/>
      <c r="DM41" s="90"/>
      <c r="DN41" s="90"/>
      <c r="DO41" s="90"/>
      <c r="DP41" s="90"/>
      <c r="DQ41" s="90">
        <v>1</v>
      </c>
      <c r="DR41" s="90">
        <v>1</v>
      </c>
      <c r="DS41" s="90"/>
      <c r="DT41" s="90"/>
      <c r="DU41" s="90"/>
      <c r="DV41" s="90"/>
      <c r="DW41" s="90"/>
      <c r="DX41" s="90"/>
      <c r="DY41" s="90"/>
      <c r="DZ41" s="90"/>
      <c r="EA41" s="90"/>
      <c r="EB41" s="90"/>
      <c r="EC41" s="90"/>
      <c r="ED41" s="90">
        <v>3</v>
      </c>
      <c r="EE41" s="90">
        <v>3</v>
      </c>
      <c r="EF41" s="90">
        <v>4</v>
      </c>
      <c r="EG41" s="90">
        <v>9</v>
      </c>
      <c r="EH41" s="90">
        <v>19</v>
      </c>
      <c r="EI41" s="90"/>
      <c r="EJ41" s="90"/>
      <c r="EK41" s="90"/>
      <c r="EL41" s="90"/>
      <c r="EM41" s="90"/>
      <c r="EN41" s="90"/>
      <c r="EO41" s="90"/>
      <c r="EP41" s="90"/>
      <c r="EQ41" s="90"/>
      <c r="ER41" s="90"/>
      <c r="ES41" s="90"/>
      <c r="ET41" s="90"/>
      <c r="EU41" s="90">
        <v>30</v>
      </c>
    </row>
    <row r="42" spans="1:151" x14ac:dyDescent="0.25">
      <c r="A42" s="92" t="s">
        <v>138</v>
      </c>
      <c r="B42" s="90">
        <v>2</v>
      </c>
      <c r="C42" s="90">
        <v>4</v>
      </c>
      <c r="D42" s="90">
        <v>5</v>
      </c>
      <c r="E42" s="90">
        <v>3</v>
      </c>
      <c r="F42" s="90">
        <v>14</v>
      </c>
      <c r="H42" s="90"/>
      <c r="I42" s="90"/>
      <c r="X42" s="90"/>
      <c r="Y42" s="90"/>
      <c r="Z42" s="90"/>
      <c r="AA42" s="90"/>
      <c r="AQ42" s="92" t="s">
        <v>133</v>
      </c>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v>1</v>
      </c>
      <c r="BX42" s="90">
        <v>1</v>
      </c>
      <c r="BY42" s="90"/>
      <c r="BZ42" s="90">
        <v>1</v>
      </c>
      <c r="CA42" s="90"/>
      <c r="CB42" s="90"/>
      <c r="CC42" s="90">
        <v>1</v>
      </c>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v>2</v>
      </c>
      <c r="DB42" s="90">
        <v>1</v>
      </c>
      <c r="DC42" s="90"/>
      <c r="DD42" s="90">
        <v>3</v>
      </c>
      <c r="DE42" s="90"/>
      <c r="DF42" s="90"/>
      <c r="DG42" s="90"/>
      <c r="DH42" s="90"/>
      <c r="DI42" s="90"/>
      <c r="DJ42" s="90"/>
      <c r="DK42" s="90"/>
      <c r="DL42" s="90"/>
      <c r="DM42" s="90"/>
      <c r="DN42" s="90"/>
      <c r="DO42" s="90"/>
      <c r="DP42" s="90"/>
      <c r="DQ42" s="90"/>
      <c r="DR42" s="90"/>
      <c r="DS42" s="90"/>
      <c r="DT42" s="90"/>
      <c r="DU42" s="90"/>
      <c r="DV42" s="90"/>
      <c r="DW42" s="90"/>
      <c r="DX42" s="90"/>
      <c r="DY42" s="90"/>
      <c r="DZ42" s="90"/>
      <c r="EA42" s="90"/>
      <c r="EB42" s="90"/>
      <c r="EC42" s="90"/>
      <c r="ED42" s="90">
        <v>2</v>
      </c>
      <c r="EE42" s="90"/>
      <c r="EF42" s="90"/>
      <c r="EG42" s="90"/>
      <c r="EH42" s="90">
        <v>2</v>
      </c>
      <c r="EI42" s="90"/>
      <c r="EJ42" s="90"/>
      <c r="EK42" s="90"/>
      <c r="EL42" s="90"/>
      <c r="EM42" s="90"/>
      <c r="EN42" s="90"/>
      <c r="EO42" s="90"/>
      <c r="EP42" s="90"/>
      <c r="EQ42" s="90"/>
      <c r="ER42" s="90"/>
      <c r="ES42" s="90"/>
      <c r="ET42" s="90"/>
      <c r="EU42" s="90">
        <v>7</v>
      </c>
    </row>
    <row r="43" spans="1:151" x14ac:dyDescent="0.25">
      <c r="A43" s="92" t="s">
        <v>140</v>
      </c>
      <c r="B43" s="90"/>
      <c r="C43" s="90">
        <v>1</v>
      </c>
      <c r="D43" s="90">
        <v>4</v>
      </c>
      <c r="E43" s="90">
        <v>1</v>
      </c>
      <c r="F43" s="90">
        <v>6</v>
      </c>
      <c r="H43" s="90"/>
      <c r="I43" s="90"/>
      <c r="X43" s="90"/>
      <c r="Y43" s="90"/>
      <c r="Z43" s="90"/>
      <c r="AA43" s="90"/>
      <c r="AQ43" s="92" t="s">
        <v>135</v>
      </c>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c r="BY43" s="90"/>
      <c r="BZ43" s="90">
        <v>1</v>
      </c>
      <c r="CA43" s="90"/>
      <c r="CB43" s="90"/>
      <c r="CC43" s="90">
        <v>1</v>
      </c>
      <c r="CD43" s="90"/>
      <c r="CE43" s="90"/>
      <c r="CF43" s="90"/>
      <c r="CG43" s="90"/>
      <c r="CH43" s="90"/>
      <c r="CI43" s="90"/>
      <c r="CJ43" s="90"/>
      <c r="CK43" s="90"/>
      <c r="CL43" s="90"/>
      <c r="CM43" s="90"/>
      <c r="CN43" s="90"/>
      <c r="CO43" s="90"/>
      <c r="CP43" s="90"/>
      <c r="CQ43" s="90"/>
      <c r="CR43" s="90"/>
      <c r="CS43" s="90"/>
      <c r="CT43" s="90"/>
      <c r="CU43" s="90">
        <v>9</v>
      </c>
      <c r="CV43" s="90">
        <v>9</v>
      </c>
      <c r="CW43" s="90"/>
      <c r="CX43" s="90"/>
      <c r="CY43" s="90"/>
      <c r="CZ43" s="90"/>
      <c r="DA43" s="90"/>
      <c r="DB43" s="90"/>
      <c r="DC43" s="90"/>
      <c r="DD43" s="90"/>
      <c r="DE43" s="90"/>
      <c r="DF43" s="90"/>
      <c r="DG43" s="90"/>
      <c r="DH43" s="90"/>
      <c r="DI43" s="90"/>
      <c r="DJ43" s="90">
        <v>1</v>
      </c>
      <c r="DK43" s="90"/>
      <c r="DL43" s="90"/>
      <c r="DM43" s="90">
        <v>1</v>
      </c>
      <c r="DN43" s="90"/>
      <c r="DO43" s="90"/>
      <c r="DP43" s="90"/>
      <c r="DQ43" s="90"/>
      <c r="DR43" s="90"/>
      <c r="DS43" s="90"/>
      <c r="DT43" s="90"/>
      <c r="DU43" s="90"/>
      <c r="DV43" s="90"/>
      <c r="DW43" s="90"/>
      <c r="DX43" s="90"/>
      <c r="DY43" s="90"/>
      <c r="DZ43" s="90"/>
      <c r="EA43" s="90"/>
      <c r="EB43" s="90"/>
      <c r="EC43" s="90"/>
      <c r="ED43" s="90">
        <v>2</v>
      </c>
      <c r="EE43" s="90"/>
      <c r="EF43" s="90">
        <v>1</v>
      </c>
      <c r="EG43" s="90">
        <v>1</v>
      </c>
      <c r="EH43" s="90">
        <v>4</v>
      </c>
      <c r="EI43" s="90"/>
      <c r="EJ43" s="90"/>
      <c r="EK43" s="90"/>
      <c r="EL43" s="90"/>
      <c r="EM43" s="90"/>
      <c r="EN43" s="90"/>
      <c r="EO43" s="90"/>
      <c r="EP43" s="90"/>
      <c r="EQ43" s="90"/>
      <c r="ER43" s="90"/>
      <c r="ES43" s="90"/>
      <c r="ET43" s="90"/>
      <c r="EU43" s="90">
        <v>15</v>
      </c>
    </row>
    <row r="44" spans="1:151" x14ac:dyDescent="0.25">
      <c r="A44" s="92" t="s">
        <v>142</v>
      </c>
      <c r="B44" s="90"/>
      <c r="C44" s="90">
        <v>3</v>
      </c>
      <c r="D44" s="90"/>
      <c r="E44" s="90">
        <v>2</v>
      </c>
      <c r="F44" s="90">
        <v>5</v>
      </c>
      <c r="H44" s="90"/>
      <c r="I44" s="90"/>
      <c r="X44" s="90"/>
      <c r="Y44" s="90"/>
      <c r="Z44" s="90"/>
      <c r="AA44" s="90"/>
      <c r="AQ44" s="92" t="s">
        <v>137</v>
      </c>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v>1</v>
      </c>
      <c r="CC44" s="90">
        <v>1</v>
      </c>
      <c r="CD44" s="90"/>
      <c r="CE44" s="90"/>
      <c r="CF44" s="90"/>
      <c r="CG44" s="90"/>
      <c r="CH44" s="90"/>
      <c r="CI44" s="90"/>
      <c r="CJ44" s="90"/>
      <c r="CK44" s="90"/>
      <c r="CL44" s="90"/>
      <c r="CM44" s="90"/>
      <c r="CN44" s="90"/>
      <c r="CO44" s="90"/>
      <c r="CP44" s="90"/>
      <c r="CQ44" s="90"/>
      <c r="CR44" s="90"/>
      <c r="CS44" s="90"/>
      <c r="CT44" s="90">
        <v>1</v>
      </c>
      <c r="CU44" s="90">
        <v>7</v>
      </c>
      <c r="CV44" s="90">
        <v>8</v>
      </c>
      <c r="CW44" s="90"/>
      <c r="CX44" s="90"/>
      <c r="CY44" s="90"/>
      <c r="CZ44" s="90"/>
      <c r="DA44" s="90">
        <v>1</v>
      </c>
      <c r="DB44" s="90"/>
      <c r="DC44" s="90"/>
      <c r="DD44" s="90">
        <v>1</v>
      </c>
      <c r="DE44" s="90"/>
      <c r="DF44" s="90"/>
      <c r="DG44" s="90"/>
      <c r="DH44" s="90"/>
      <c r="DI44" s="90"/>
      <c r="DJ44" s="90"/>
      <c r="DK44" s="90"/>
      <c r="DL44" s="90"/>
      <c r="DM44" s="90"/>
      <c r="DN44" s="90"/>
      <c r="DO44" s="90"/>
      <c r="DP44" s="90"/>
      <c r="DQ44" s="90"/>
      <c r="DR44" s="90"/>
      <c r="DS44" s="90"/>
      <c r="DT44" s="90"/>
      <c r="DU44" s="90"/>
      <c r="DV44" s="90"/>
      <c r="DW44" s="90"/>
      <c r="DX44" s="90"/>
      <c r="DY44" s="90"/>
      <c r="DZ44" s="90"/>
      <c r="EA44" s="90"/>
      <c r="EB44" s="90"/>
      <c r="EC44" s="90"/>
      <c r="ED44" s="90"/>
      <c r="EE44" s="90"/>
      <c r="EF44" s="90"/>
      <c r="EG44" s="90"/>
      <c r="EH44" s="90"/>
      <c r="EI44" s="90"/>
      <c r="EJ44" s="90"/>
      <c r="EK44" s="90"/>
      <c r="EL44" s="90"/>
      <c r="EM44" s="90"/>
      <c r="EN44" s="90"/>
      <c r="EO44" s="90"/>
      <c r="EP44" s="90"/>
      <c r="EQ44" s="90"/>
      <c r="ER44" s="90"/>
      <c r="ES44" s="90"/>
      <c r="ET44" s="90"/>
      <c r="EU44" s="90">
        <v>10</v>
      </c>
    </row>
    <row r="45" spans="1:151" x14ac:dyDescent="0.25">
      <c r="A45" s="92" t="s">
        <v>144</v>
      </c>
      <c r="B45" s="90"/>
      <c r="C45" s="90">
        <v>3</v>
      </c>
      <c r="D45" s="90">
        <v>2</v>
      </c>
      <c r="E45" s="90">
        <v>3</v>
      </c>
      <c r="F45" s="90">
        <v>8</v>
      </c>
      <c r="H45" s="90"/>
      <c r="I45" s="90"/>
      <c r="AQ45" s="92" t="s">
        <v>139</v>
      </c>
      <c r="AR45" s="90">
        <v>1</v>
      </c>
      <c r="AS45" s="90"/>
      <c r="AT45" s="90">
        <v>1</v>
      </c>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v>1</v>
      </c>
      <c r="CA45" s="90"/>
      <c r="CB45" s="90">
        <v>1</v>
      </c>
      <c r="CC45" s="90">
        <v>2</v>
      </c>
      <c r="CD45" s="90"/>
      <c r="CE45" s="90"/>
      <c r="CF45" s="90"/>
      <c r="CG45" s="90"/>
      <c r="CH45" s="90"/>
      <c r="CI45" s="90"/>
      <c r="CJ45" s="90"/>
      <c r="CK45" s="90"/>
      <c r="CL45" s="90"/>
      <c r="CM45" s="90"/>
      <c r="CN45" s="90"/>
      <c r="CO45" s="90"/>
      <c r="CP45" s="90"/>
      <c r="CQ45" s="90"/>
      <c r="CR45" s="90"/>
      <c r="CS45" s="90"/>
      <c r="CT45" s="90"/>
      <c r="CU45" s="90">
        <v>1</v>
      </c>
      <c r="CV45" s="90">
        <v>1</v>
      </c>
      <c r="CW45" s="90"/>
      <c r="CX45" s="90"/>
      <c r="CY45" s="90"/>
      <c r="CZ45" s="90"/>
      <c r="DA45" s="90"/>
      <c r="DB45" s="90"/>
      <c r="DC45" s="90"/>
      <c r="DD45" s="90"/>
      <c r="DE45" s="90"/>
      <c r="DF45" s="90"/>
      <c r="DG45" s="90"/>
      <c r="DH45" s="90">
        <v>1</v>
      </c>
      <c r="DI45" s="90">
        <v>1</v>
      </c>
      <c r="DJ45" s="90">
        <v>1</v>
      </c>
      <c r="DK45" s="90">
        <v>1</v>
      </c>
      <c r="DL45" s="90"/>
      <c r="DM45" s="90">
        <v>2</v>
      </c>
      <c r="DN45" s="90"/>
      <c r="DO45" s="90"/>
      <c r="DP45" s="90">
        <v>1</v>
      </c>
      <c r="DQ45" s="90"/>
      <c r="DR45" s="90">
        <v>1</v>
      </c>
      <c r="DS45" s="90"/>
      <c r="DT45" s="90"/>
      <c r="DU45" s="90"/>
      <c r="DV45" s="90"/>
      <c r="DW45" s="90">
        <v>1</v>
      </c>
      <c r="DX45" s="90">
        <v>1</v>
      </c>
      <c r="DY45" s="90"/>
      <c r="DZ45" s="90"/>
      <c r="EA45" s="90"/>
      <c r="EB45" s="90"/>
      <c r="EC45" s="90"/>
      <c r="ED45" s="90">
        <v>2</v>
      </c>
      <c r="EE45" s="90">
        <v>2</v>
      </c>
      <c r="EF45" s="90">
        <v>1</v>
      </c>
      <c r="EG45" s="90"/>
      <c r="EH45" s="90">
        <v>5</v>
      </c>
      <c r="EI45" s="90"/>
      <c r="EJ45" s="90"/>
      <c r="EK45" s="90"/>
      <c r="EL45" s="90"/>
      <c r="EM45" s="90"/>
      <c r="EN45" s="90"/>
      <c r="EO45" s="90"/>
      <c r="EP45" s="90"/>
      <c r="EQ45" s="90"/>
      <c r="ER45" s="90"/>
      <c r="ES45" s="90"/>
      <c r="ET45" s="90"/>
      <c r="EU45" s="90">
        <v>14</v>
      </c>
    </row>
    <row r="46" spans="1:151" x14ac:dyDescent="0.25">
      <c r="A46" s="92" t="s">
        <v>146</v>
      </c>
      <c r="B46" s="90"/>
      <c r="C46" s="90">
        <v>6</v>
      </c>
      <c r="D46" s="90">
        <v>10</v>
      </c>
      <c r="E46" s="90">
        <v>9</v>
      </c>
      <c r="F46" s="90">
        <v>25</v>
      </c>
      <c r="H46" s="90"/>
      <c r="I46" s="90"/>
      <c r="AQ46" s="92" t="s">
        <v>141</v>
      </c>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v>1</v>
      </c>
      <c r="BS46" s="90">
        <v>1</v>
      </c>
      <c r="BT46" s="90"/>
      <c r="BU46" s="90"/>
      <c r="BV46" s="90"/>
      <c r="BW46" s="90"/>
      <c r="BX46" s="90"/>
      <c r="BY46" s="90"/>
      <c r="BZ46" s="90"/>
      <c r="CA46" s="90">
        <v>1</v>
      </c>
      <c r="CB46" s="90"/>
      <c r="CC46" s="90">
        <v>1</v>
      </c>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v>2</v>
      </c>
      <c r="DC46" s="90"/>
      <c r="DD46" s="90">
        <v>2</v>
      </c>
      <c r="DE46" s="90"/>
      <c r="DF46" s="90">
        <v>1</v>
      </c>
      <c r="DG46" s="90"/>
      <c r="DH46" s="90"/>
      <c r="DI46" s="90">
        <v>1</v>
      </c>
      <c r="DJ46" s="90"/>
      <c r="DK46" s="90">
        <v>1</v>
      </c>
      <c r="DL46" s="90"/>
      <c r="DM46" s="90">
        <v>1</v>
      </c>
      <c r="DN46" s="90"/>
      <c r="DO46" s="90"/>
      <c r="DP46" s="90"/>
      <c r="DQ46" s="90"/>
      <c r="DR46" s="90"/>
      <c r="DS46" s="90"/>
      <c r="DT46" s="90"/>
      <c r="DU46" s="90"/>
      <c r="DV46" s="90"/>
      <c r="DW46" s="90"/>
      <c r="DX46" s="90"/>
      <c r="DY46" s="90"/>
      <c r="DZ46" s="90"/>
      <c r="EA46" s="90"/>
      <c r="EB46" s="90"/>
      <c r="EC46" s="90"/>
      <c r="ED46" s="90"/>
      <c r="EE46" s="90"/>
      <c r="EF46" s="90"/>
      <c r="EG46" s="90"/>
      <c r="EH46" s="90"/>
      <c r="EI46" s="90"/>
      <c r="EJ46" s="90"/>
      <c r="EK46" s="90"/>
      <c r="EL46" s="90"/>
      <c r="EM46" s="90"/>
      <c r="EN46" s="90"/>
      <c r="EO46" s="90"/>
      <c r="EP46" s="90"/>
      <c r="EQ46" s="90"/>
      <c r="ER46" s="90"/>
      <c r="ES46" s="90"/>
      <c r="ET46" s="90"/>
      <c r="EU46" s="90">
        <v>6</v>
      </c>
    </row>
    <row r="47" spans="1:151" x14ac:dyDescent="0.25">
      <c r="A47" s="92" t="s">
        <v>150</v>
      </c>
      <c r="B47" s="90">
        <v>2</v>
      </c>
      <c r="C47" s="90">
        <v>5</v>
      </c>
      <c r="D47" s="90"/>
      <c r="E47" s="90">
        <v>3</v>
      </c>
      <c r="F47" s="90">
        <v>10</v>
      </c>
      <c r="H47" s="90"/>
      <c r="I47" s="90"/>
      <c r="AQ47" s="92" t="s">
        <v>143</v>
      </c>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c r="CL47" s="90"/>
      <c r="CM47" s="90"/>
      <c r="CN47" s="90"/>
      <c r="CO47" s="90"/>
      <c r="CP47" s="90"/>
      <c r="CQ47" s="90"/>
      <c r="CR47" s="90"/>
      <c r="CS47" s="90"/>
      <c r="CT47" s="90"/>
      <c r="CU47" s="90">
        <v>1</v>
      </c>
      <c r="CV47" s="90">
        <v>1</v>
      </c>
      <c r="CW47" s="90"/>
      <c r="CX47" s="90"/>
      <c r="CY47" s="90"/>
      <c r="CZ47" s="90"/>
      <c r="DA47" s="90">
        <v>1</v>
      </c>
      <c r="DB47" s="90"/>
      <c r="DC47" s="90"/>
      <c r="DD47" s="90">
        <v>1</v>
      </c>
      <c r="DE47" s="90"/>
      <c r="DF47" s="90">
        <v>1</v>
      </c>
      <c r="DG47" s="90"/>
      <c r="DH47" s="90"/>
      <c r="DI47" s="90">
        <v>1</v>
      </c>
      <c r="DJ47" s="90"/>
      <c r="DK47" s="90"/>
      <c r="DL47" s="90">
        <v>1</v>
      </c>
      <c r="DM47" s="90">
        <v>1</v>
      </c>
      <c r="DN47" s="90"/>
      <c r="DO47" s="90"/>
      <c r="DP47" s="90"/>
      <c r="DQ47" s="90"/>
      <c r="DR47" s="90"/>
      <c r="DS47" s="90"/>
      <c r="DT47" s="90"/>
      <c r="DU47" s="90"/>
      <c r="DV47" s="90"/>
      <c r="DW47" s="90"/>
      <c r="DX47" s="90"/>
      <c r="DY47" s="90"/>
      <c r="DZ47" s="90"/>
      <c r="EA47" s="90"/>
      <c r="EB47" s="90"/>
      <c r="EC47" s="90"/>
      <c r="ED47" s="90"/>
      <c r="EE47" s="90">
        <v>1</v>
      </c>
      <c r="EF47" s="90"/>
      <c r="EG47" s="90"/>
      <c r="EH47" s="90">
        <v>1</v>
      </c>
      <c r="EI47" s="90"/>
      <c r="EJ47" s="90"/>
      <c r="EK47" s="90"/>
      <c r="EL47" s="90"/>
      <c r="EM47" s="90"/>
      <c r="EN47" s="90"/>
      <c r="EO47" s="90"/>
      <c r="EP47" s="90"/>
      <c r="EQ47" s="90"/>
      <c r="ER47" s="90"/>
      <c r="ES47" s="90"/>
      <c r="ET47" s="90"/>
      <c r="EU47" s="90">
        <v>5</v>
      </c>
    </row>
    <row r="48" spans="1:151" x14ac:dyDescent="0.25">
      <c r="A48" s="92" t="s">
        <v>152</v>
      </c>
      <c r="B48" s="90"/>
      <c r="C48" s="90"/>
      <c r="D48" s="90">
        <v>5</v>
      </c>
      <c r="E48" s="90">
        <v>5</v>
      </c>
      <c r="F48" s="90">
        <v>10</v>
      </c>
      <c r="H48" s="90"/>
      <c r="I48" s="90"/>
      <c r="AQ48" s="92" t="s">
        <v>145</v>
      </c>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90"/>
      <c r="CN48" s="90"/>
      <c r="CO48" s="90"/>
      <c r="CP48" s="90"/>
      <c r="CQ48" s="90"/>
      <c r="CR48" s="90"/>
      <c r="CS48" s="90"/>
      <c r="CT48" s="90"/>
      <c r="CU48" s="90"/>
      <c r="CV48" s="90"/>
      <c r="CW48" s="90"/>
      <c r="CX48" s="90"/>
      <c r="CY48" s="90"/>
      <c r="CZ48" s="90"/>
      <c r="DA48" s="90">
        <v>2</v>
      </c>
      <c r="DB48" s="90"/>
      <c r="DC48" s="90">
        <v>2</v>
      </c>
      <c r="DD48" s="90">
        <v>4</v>
      </c>
      <c r="DE48" s="90"/>
      <c r="DF48" s="90"/>
      <c r="DG48" s="90"/>
      <c r="DH48" s="90"/>
      <c r="DI48" s="90"/>
      <c r="DJ48" s="90">
        <v>1</v>
      </c>
      <c r="DK48" s="90"/>
      <c r="DL48" s="90"/>
      <c r="DM48" s="90">
        <v>1</v>
      </c>
      <c r="DN48" s="90"/>
      <c r="DO48" s="90"/>
      <c r="DP48" s="90"/>
      <c r="DQ48" s="90">
        <v>1</v>
      </c>
      <c r="DR48" s="90">
        <v>1</v>
      </c>
      <c r="DS48" s="90"/>
      <c r="DT48" s="90"/>
      <c r="DU48" s="90"/>
      <c r="DV48" s="90"/>
      <c r="DW48" s="90"/>
      <c r="DX48" s="90"/>
      <c r="DY48" s="90"/>
      <c r="DZ48" s="90"/>
      <c r="EA48" s="90"/>
      <c r="EB48" s="90"/>
      <c r="EC48" s="90"/>
      <c r="ED48" s="90"/>
      <c r="EE48" s="90"/>
      <c r="EF48" s="90">
        <v>2</v>
      </c>
      <c r="EG48" s="90"/>
      <c r="EH48" s="90">
        <v>2</v>
      </c>
      <c r="EI48" s="90"/>
      <c r="EJ48" s="90"/>
      <c r="EK48" s="90"/>
      <c r="EL48" s="90"/>
      <c r="EM48" s="90"/>
      <c r="EN48" s="90"/>
      <c r="EO48" s="90"/>
      <c r="EP48" s="90"/>
      <c r="EQ48" s="90"/>
      <c r="ER48" s="90"/>
      <c r="ES48" s="90"/>
      <c r="ET48" s="90"/>
      <c r="EU48" s="90">
        <v>8</v>
      </c>
    </row>
    <row r="49" spans="1:151" x14ac:dyDescent="0.25">
      <c r="A49" s="92" t="s">
        <v>154</v>
      </c>
      <c r="B49" s="90"/>
      <c r="C49" s="90">
        <v>2</v>
      </c>
      <c r="D49" s="90">
        <v>4</v>
      </c>
      <c r="E49" s="90">
        <v>3</v>
      </c>
      <c r="F49" s="90">
        <v>9</v>
      </c>
      <c r="H49" s="90"/>
      <c r="I49" s="90"/>
      <c r="AQ49" s="92" t="s">
        <v>157</v>
      </c>
      <c r="AR49" s="90"/>
      <c r="AS49" s="90">
        <v>23</v>
      </c>
      <c r="AT49" s="90">
        <v>23</v>
      </c>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c r="BY49" s="90"/>
      <c r="BZ49" s="90"/>
      <c r="CA49" s="90"/>
      <c r="CB49" s="90"/>
      <c r="CC49" s="90"/>
      <c r="CD49" s="90"/>
      <c r="CE49" s="90"/>
      <c r="CF49" s="90"/>
      <c r="CG49" s="90"/>
      <c r="CH49" s="90"/>
      <c r="CI49" s="90"/>
      <c r="CJ49" s="90"/>
      <c r="CK49" s="90"/>
      <c r="CL49" s="90"/>
      <c r="CM49" s="90"/>
      <c r="CN49" s="90"/>
      <c r="CO49" s="90"/>
      <c r="CP49" s="90"/>
      <c r="CQ49" s="90"/>
      <c r="CR49" s="90"/>
      <c r="CS49" s="90"/>
      <c r="CT49" s="90"/>
      <c r="CU49" s="90">
        <v>4</v>
      </c>
      <c r="CV49" s="90">
        <v>4</v>
      </c>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v>4</v>
      </c>
      <c r="EN49" s="90">
        <v>4</v>
      </c>
      <c r="EO49" s="90"/>
      <c r="EP49" s="90"/>
      <c r="EQ49" s="90"/>
      <c r="ER49" s="90"/>
      <c r="ES49" s="90"/>
      <c r="ET49" s="90"/>
      <c r="EU49" s="90">
        <v>31</v>
      </c>
    </row>
    <row r="50" spans="1:151" x14ac:dyDescent="0.25">
      <c r="A50" s="92" t="s">
        <v>156</v>
      </c>
      <c r="B50" s="90"/>
      <c r="C50" s="90"/>
      <c r="D50" s="90"/>
      <c r="E50" s="90">
        <v>31</v>
      </c>
      <c r="F50" s="90">
        <v>31</v>
      </c>
      <c r="H50" s="90"/>
      <c r="I50" s="90"/>
      <c r="AQ50" s="92" t="s">
        <v>159</v>
      </c>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c r="CB50" s="90"/>
      <c r="CC50" s="90"/>
      <c r="CD50" s="90"/>
      <c r="CE50" s="90"/>
      <c r="CF50" s="90"/>
      <c r="CG50" s="90"/>
      <c r="CH50" s="90"/>
      <c r="CI50" s="90"/>
      <c r="CJ50" s="90"/>
      <c r="CK50" s="90"/>
      <c r="CL50" s="90"/>
      <c r="CM50" s="90"/>
      <c r="CN50" s="90"/>
      <c r="CO50" s="90"/>
      <c r="CP50" s="90"/>
      <c r="CQ50" s="90"/>
      <c r="CR50" s="90">
        <v>1</v>
      </c>
      <c r="CS50" s="90">
        <v>1</v>
      </c>
      <c r="CT50" s="90">
        <v>2</v>
      </c>
      <c r="CU50" s="90">
        <v>2</v>
      </c>
      <c r="CV50" s="90">
        <v>4</v>
      </c>
      <c r="CW50" s="90"/>
      <c r="CX50" s="90"/>
      <c r="CY50" s="90"/>
      <c r="CZ50" s="90"/>
      <c r="DA50" s="90"/>
      <c r="DB50" s="90"/>
      <c r="DC50" s="90"/>
      <c r="DD50" s="90"/>
      <c r="DE50" s="90"/>
      <c r="DF50" s="90"/>
      <c r="DG50" s="90"/>
      <c r="DH50" s="90">
        <v>2</v>
      </c>
      <c r="DI50" s="90">
        <v>2</v>
      </c>
      <c r="DJ50" s="90"/>
      <c r="DK50" s="90"/>
      <c r="DL50" s="90">
        <v>1</v>
      </c>
      <c r="DM50" s="90">
        <v>1</v>
      </c>
      <c r="DN50" s="90"/>
      <c r="DO50" s="90"/>
      <c r="DP50" s="90"/>
      <c r="DQ50" s="90"/>
      <c r="DR50" s="90"/>
      <c r="DS50" s="90"/>
      <c r="DT50" s="90"/>
      <c r="DU50" s="90"/>
      <c r="DV50" s="90">
        <v>1</v>
      </c>
      <c r="DW50" s="90"/>
      <c r="DX50" s="90">
        <v>1</v>
      </c>
      <c r="DY50" s="90"/>
      <c r="DZ50" s="90"/>
      <c r="EA50" s="90"/>
      <c r="EB50" s="90"/>
      <c r="EC50" s="90"/>
      <c r="ED50" s="90"/>
      <c r="EE50" s="90"/>
      <c r="EF50" s="90">
        <v>1</v>
      </c>
      <c r="EG50" s="90"/>
      <c r="EH50" s="90">
        <v>1</v>
      </c>
      <c r="EI50" s="90"/>
      <c r="EJ50" s="90"/>
      <c r="EK50" s="90"/>
      <c r="EL50" s="90"/>
      <c r="EM50" s="90"/>
      <c r="EN50" s="90"/>
      <c r="EO50" s="90">
        <v>1</v>
      </c>
      <c r="EP50" s="90">
        <v>1</v>
      </c>
      <c r="EQ50" s="90"/>
      <c r="ER50" s="90"/>
      <c r="ES50" s="90"/>
      <c r="ET50" s="90"/>
      <c r="EU50" s="90">
        <v>11</v>
      </c>
    </row>
    <row r="51" spans="1:151" x14ac:dyDescent="0.25">
      <c r="A51" s="92" t="s">
        <v>158</v>
      </c>
      <c r="B51" s="90"/>
      <c r="C51" s="90">
        <v>1</v>
      </c>
      <c r="D51" s="90">
        <v>3</v>
      </c>
      <c r="E51" s="90">
        <v>7</v>
      </c>
      <c r="F51" s="90">
        <v>11</v>
      </c>
      <c r="H51" s="90"/>
      <c r="I51" s="90"/>
      <c r="AQ51" s="92" t="s">
        <v>161</v>
      </c>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0"/>
      <c r="BX51" s="90"/>
      <c r="BY51" s="90"/>
      <c r="BZ51" s="90"/>
      <c r="CA51" s="90"/>
      <c r="CB51" s="90"/>
      <c r="CC51" s="90"/>
      <c r="CD51" s="90"/>
      <c r="CE51" s="90"/>
      <c r="CF51" s="90"/>
      <c r="CG51" s="90"/>
      <c r="CH51" s="90"/>
      <c r="CI51" s="90"/>
      <c r="CJ51" s="90"/>
      <c r="CK51" s="90"/>
      <c r="CL51" s="90"/>
      <c r="CM51" s="90"/>
      <c r="CN51" s="90"/>
      <c r="CO51" s="90"/>
      <c r="CP51" s="90"/>
      <c r="CQ51" s="90"/>
      <c r="CR51" s="90"/>
      <c r="CS51" s="90"/>
      <c r="CT51" s="90"/>
      <c r="CU51" s="90">
        <v>11</v>
      </c>
      <c r="CV51" s="90">
        <v>11</v>
      </c>
      <c r="CW51" s="90"/>
      <c r="CX51" s="90"/>
      <c r="CY51" s="90"/>
      <c r="CZ51" s="90"/>
      <c r="DA51" s="90"/>
      <c r="DB51" s="90"/>
      <c r="DC51" s="90">
        <v>1</v>
      </c>
      <c r="DD51" s="90">
        <v>1</v>
      </c>
      <c r="DE51" s="90"/>
      <c r="DF51" s="90"/>
      <c r="DG51" s="90"/>
      <c r="DH51" s="90"/>
      <c r="DI51" s="90"/>
      <c r="DJ51" s="90">
        <v>2</v>
      </c>
      <c r="DK51" s="90"/>
      <c r="DL51" s="90"/>
      <c r="DM51" s="90">
        <v>2</v>
      </c>
      <c r="DN51" s="90"/>
      <c r="DO51" s="90"/>
      <c r="DP51" s="90"/>
      <c r="DQ51" s="90"/>
      <c r="DR51" s="90"/>
      <c r="DS51" s="90"/>
      <c r="DT51" s="90">
        <v>1</v>
      </c>
      <c r="DU51" s="90">
        <v>1</v>
      </c>
      <c r="DV51" s="90"/>
      <c r="DW51" s="90"/>
      <c r="DX51" s="90"/>
      <c r="DY51" s="90"/>
      <c r="DZ51" s="90"/>
      <c r="EA51" s="90"/>
      <c r="EB51" s="90"/>
      <c r="EC51" s="90"/>
      <c r="ED51" s="90"/>
      <c r="EE51" s="90">
        <v>1</v>
      </c>
      <c r="EF51" s="90">
        <v>1</v>
      </c>
      <c r="EG51" s="90">
        <v>2</v>
      </c>
      <c r="EH51" s="90">
        <v>4</v>
      </c>
      <c r="EI51" s="90">
        <v>1</v>
      </c>
      <c r="EJ51" s="90">
        <v>1</v>
      </c>
      <c r="EK51" s="90"/>
      <c r="EL51" s="90"/>
      <c r="EM51" s="90"/>
      <c r="EN51" s="90"/>
      <c r="EO51" s="90"/>
      <c r="EP51" s="90"/>
      <c r="EQ51" s="90"/>
      <c r="ER51" s="90"/>
      <c r="ES51" s="90"/>
      <c r="ET51" s="90"/>
      <c r="EU51" s="90">
        <v>20</v>
      </c>
    </row>
    <row r="52" spans="1:151" x14ac:dyDescent="0.25">
      <c r="A52" s="92" t="s">
        <v>160</v>
      </c>
      <c r="B52" s="90"/>
      <c r="C52" s="90">
        <v>3</v>
      </c>
      <c r="D52" s="90">
        <v>1</v>
      </c>
      <c r="E52" s="90">
        <v>16</v>
      </c>
      <c r="F52" s="90">
        <v>20</v>
      </c>
      <c r="H52" s="90"/>
      <c r="I52" s="90"/>
      <c r="AQ52" s="92" t="s">
        <v>163</v>
      </c>
      <c r="AR52" s="90"/>
      <c r="AS52" s="90"/>
      <c r="AT52" s="90"/>
      <c r="AU52" s="90"/>
      <c r="AV52" s="90"/>
      <c r="AW52" s="90"/>
      <c r="AX52" s="90"/>
      <c r="AY52" s="90"/>
      <c r="AZ52" s="90"/>
      <c r="BA52" s="90"/>
      <c r="BB52" s="90"/>
      <c r="BC52" s="90"/>
      <c r="BD52" s="90"/>
      <c r="BE52" s="90"/>
      <c r="BF52" s="90"/>
      <c r="BG52" s="90">
        <v>1</v>
      </c>
      <c r="BH52" s="90"/>
      <c r="BI52" s="90">
        <v>1</v>
      </c>
      <c r="BJ52" s="90"/>
      <c r="BK52" s="90"/>
      <c r="BL52" s="90"/>
      <c r="BM52" s="90"/>
      <c r="BN52" s="90"/>
      <c r="BO52" s="90"/>
      <c r="BP52" s="90"/>
      <c r="BQ52" s="90"/>
      <c r="BR52" s="90"/>
      <c r="BS52" s="90"/>
      <c r="BT52" s="90"/>
      <c r="BU52" s="90"/>
      <c r="BV52" s="90"/>
      <c r="BW52" s="90"/>
      <c r="BX52" s="90"/>
      <c r="BY52" s="90"/>
      <c r="BZ52" s="90"/>
      <c r="CA52" s="90">
        <v>2</v>
      </c>
      <c r="CB52" s="90"/>
      <c r="CC52" s="90">
        <v>2</v>
      </c>
      <c r="CD52" s="90"/>
      <c r="CE52" s="90"/>
      <c r="CF52" s="90"/>
      <c r="CG52" s="90"/>
      <c r="CH52" s="90"/>
      <c r="CI52" s="90"/>
      <c r="CJ52" s="90"/>
      <c r="CK52" s="90"/>
      <c r="CL52" s="90"/>
      <c r="CM52" s="90"/>
      <c r="CN52" s="90"/>
      <c r="CO52" s="90"/>
      <c r="CP52" s="90">
        <v>2</v>
      </c>
      <c r="CQ52" s="90"/>
      <c r="CR52" s="90"/>
      <c r="CS52" s="90">
        <v>2</v>
      </c>
      <c r="CT52" s="90"/>
      <c r="CU52" s="90">
        <v>3</v>
      </c>
      <c r="CV52" s="90">
        <v>3</v>
      </c>
      <c r="CW52" s="90"/>
      <c r="CX52" s="90"/>
      <c r="CY52" s="90"/>
      <c r="CZ52" s="90"/>
      <c r="DA52" s="90"/>
      <c r="DB52" s="90">
        <v>1</v>
      </c>
      <c r="DC52" s="90"/>
      <c r="DD52" s="90">
        <v>1</v>
      </c>
      <c r="DE52" s="90"/>
      <c r="DF52" s="90">
        <v>2</v>
      </c>
      <c r="DG52" s="90"/>
      <c r="DH52" s="90"/>
      <c r="DI52" s="90">
        <v>2</v>
      </c>
      <c r="DJ52" s="90">
        <v>1</v>
      </c>
      <c r="DK52" s="90"/>
      <c r="DL52" s="90"/>
      <c r="DM52" s="90">
        <v>1</v>
      </c>
      <c r="DN52" s="90"/>
      <c r="DO52" s="90"/>
      <c r="DP52" s="90"/>
      <c r="DQ52" s="90"/>
      <c r="DR52" s="90"/>
      <c r="DS52" s="90"/>
      <c r="DT52" s="90"/>
      <c r="DU52" s="90"/>
      <c r="DV52" s="90"/>
      <c r="DW52" s="90"/>
      <c r="DX52" s="90"/>
      <c r="DY52" s="90"/>
      <c r="DZ52" s="90"/>
      <c r="EA52" s="90"/>
      <c r="EB52" s="90"/>
      <c r="EC52" s="90"/>
      <c r="ED52" s="90">
        <v>5</v>
      </c>
      <c r="EE52" s="90">
        <v>4</v>
      </c>
      <c r="EF52" s="90">
        <v>4</v>
      </c>
      <c r="EG52" s="90">
        <v>2</v>
      </c>
      <c r="EH52" s="90">
        <v>15</v>
      </c>
      <c r="EI52" s="90"/>
      <c r="EJ52" s="90"/>
      <c r="EK52" s="90"/>
      <c r="EL52" s="90"/>
      <c r="EM52" s="90"/>
      <c r="EN52" s="90"/>
      <c r="EO52" s="90"/>
      <c r="EP52" s="90"/>
      <c r="EQ52" s="90"/>
      <c r="ER52" s="90"/>
      <c r="ES52" s="90"/>
      <c r="ET52" s="90"/>
      <c r="EU52" s="90">
        <v>27</v>
      </c>
    </row>
    <row r="53" spans="1:151" x14ac:dyDescent="0.25">
      <c r="A53" s="92" t="s">
        <v>162</v>
      </c>
      <c r="B53" s="90">
        <v>5</v>
      </c>
      <c r="C53" s="90">
        <v>9</v>
      </c>
      <c r="D53" s="90">
        <v>8</v>
      </c>
      <c r="E53" s="90">
        <v>5</v>
      </c>
      <c r="F53" s="90">
        <v>27</v>
      </c>
      <c r="H53" s="90"/>
      <c r="I53" s="90"/>
      <c r="AQ53" s="92" t="s">
        <v>165</v>
      </c>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c r="BY53" s="90"/>
      <c r="BZ53" s="90"/>
      <c r="CA53" s="90"/>
      <c r="CB53" s="90"/>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0"/>
      <c r="DI53" s="90"/>
      <c r="DJ53" s="90">
        <v>2</v>
      </c>
      <c r="DK53" s="90"/>
      <c r="DL53" s="90"/>
      <c r="DM53" s="90">
        <v>2</v>
      </c>
      <c r="DN53" s="90"/>
      <c r="DO53" s="90"/>
      <c r="DP53" s="90"/>
      <c r="DQ53" s="90"/>
      <c r="DR53" s="90"/>
      <c r="DS53" s="90"/>
      <c r="DT53" s="90"/>
      <c r="DU53" s="90"/>
      <c r="DV53" s="90"/>
      <c r="DW53" s="90"/>
      <c r="DX53" s="90"/>
      <c r="DY53" s="90"/>
      <c r="DZ53" s="90"/>
      <c r="EA53" s="90"/>
      <c r="EB53" s="90"/>
      <c r="EC53" s="90"/>
      <c r="ED53" s="90"/>
      <c r="EE53" s="90"/>
      <c r="EF53" s="90"/>
      <c r="EG53" s="90"/>
      <c r="EH53" s="90"/>
      <c r="EI53" s="90"/>
      <c r="EJ53" s="90"/>
      <c r="EK53" s="90"/>
      <c r="EL53" s="90"/>
      <c r="EM53" s="90"/>
      <c r="EN53" s="90"/>
      <c r="EO53" s="90"/>
      <c r="EP53" s="90"/>
      <c r="EQ53" s="90"/>
      <c r="ER53" s="90"/>
      <c r="ES53" s="90"/>
      <c r="ET53" s="90"/>
      <c r="EU53" s="90">
        <v>2</v>
      </c>
    </row>
    <row r="54" spans="1:151" x14ac:dyDescent="0.25">
      <c r="A54" s="92" t="s">
        <v>164</v>
      </c>
      <c r="B54" s="90"/>
      <c r="C54" s="90">
        <v>2</v>
      </c>
      <c r="D54" s="90"/>
      <c r="E54" s="90"/>
      <c r="F54" s="90">
        <v>2</v>
      </c>
      <c r="H54" s="90"/>
      <c r="I54" s="90"/>
      <c r="AQ54" s="92" t="s">
        <v>167</v>
      </c>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v>1</v>
      </c>
      <c r="BW54" s="90"/>
      <c r="BX54" s="90">
        <v>1</v>
      </c>
      <c r="BY54" s="90"/>
      <c r="BZ54" s="90"/>
      <c r="CA54" s="90"/>
      <c r="CB54" s="90"/>
      <c r="CC54" s="90"/>
      <c r="CD54" s="90"/>
      <c r="CE54" s="90"/>
      <c r="CF54" s="90"/>
      <c r="CG54" s="90"/>
      <c r="CH54" s="90"/>
      <c r="CI54" s="90"/>
      <c r="CJ54" s="90"/>
      <c r="CK54" s="90"/>
      <c r="CL54" s="90"/>
      <c r="CM54" s="90"/>
      <c r="CN54" s="90"/>
      <c r="CO54" s="90"/>
      <c r="CP54" s="90"/>
      <c r="CQ54" s="90"/>
      <c r="CR54" s="90"/>
      <c r="CS54" s="90"/>
      <c r="CT54" s="90">
        <v>1</v>
      </c>
      <c r="CU54" s="90">
        <v>2</v>
      </c>
      <c r="CV54" s="90">
        <v>3</v>
      </c>
      <c r="CW54" s="90"/>
      <c r="CX54" s="90"/>
      <c r="CY54" s="90"/>
      <c r="CZ54" s="90"/>
      <c r="DA54" s="90"/>
      <c r="DB54" s="90">
        <v>2</v>
      </c>
      <c r="DC54" s="90"/>
      <c r="DD54" s="90">
        <v>2</v>
      </c>
      <c r="DE54" s="90"/>
      <c r="DF54" s="90"/>
      <c r="DG54" s="90"/>
      <c r="DH54" s="90"/>
      <c r="DI54" s="90"/>
      <c r="DJ54" s="90"/>
      <c r="DK54" s="90"/>
      <c r="DL54" s="90"/>
      <c r="DM54" s="90"/>
      <c r="DN54" s="90"/>
      <c r="DO54" s="90"/>
      <c r="DP54" s="90"/>
      <c r="DQ54" s="90"/>
      <c r="DR54" s="90"/>
      <c r="DS54" s="90"/>
      <c r="DT54" s="90"/>
      <c r="DU54" s="90"/>
      <c r="DV54" s="90"/>
      <c r="DW54" s="90"/>
      <c r="DX54" s="90"/>
      <c r="DY54" s="90"/>
      <c r="DZ54" s="90"/>
      <c r="EA54" s="90"/>
      <c r="EB54" s="90"/>
      <c r="EC54" s="90"/>
      <c r="ED54" s="90"/>
      <c r="EE54" s="90"/>
      <c r="EF54" s="90"/>
      <c r="EG54" s="90"/>
      <c r="EH54" s="90"/>
      <c r="EI54" s="90"/>
      <c r="EJ54" s="90"/>
      <c r="EK54" s="90"/>
      <c r="EL54" s="90"/>
      <c r="EM54" s="90"/>
      <c r="EN54" s="90"/>
      <c r="EO54" s="90"/>
      <c r="EP54" s="90"/>
      <c r="EQ54" s="90"/>
      <c r="ER54" s="90"/>
      <c r="ES54" s="90"/>
      <c r="ET54" s="90"/>
      <c r="EU54" s="90">
        <v>6</v>
      </c>
    </row>
    <row r="55" spans="1:151" x14ac:dyDescent="0.25">
      <c r="A55" s="92" t="s">
        <v>166</v>
      </c>
      <c r="B55" s="90"/>
      <c r="C55" s="90"/>
      <c r="D55" s="90">
        <v>4</v>
      </c>
      <c r="E55" s="90">
        <v>2</v>
      </c>
      <c r="F55" s="90">
        <v>6</v>
      </c>
      <c r="H55" s="90"/>
      <c r="I55" s="90"/>
      <c r="AQ55" s="92" t="s">
        <v>169</v>
      </c>
      <c r="AR55" s="90"/>
      <c r="AS55" s="90"/>
      <c r="AT55" s="90"/>
      <c r="AU55" s="90"/>
      <c r="AV55" s="90"/>
      <c r="AW55" s="90">
        <v>1</v>
      </c>
      <c r="AX55" s="90">
        <v>1</v>
      </c>
      <c r="AY55" s="90"/>
      <c r="AZ55" s="90">
        <v>1</v>
      </c>
      <c r="BA55" s="90"/>
      <c r="BB55" s="90">
        <v>1</v>
      </c>
      <c r="BC55" s="90"/>
      <c r="BD55" s="90"/>
      <c r="BE55" s="90"/>
      <c r="BF55" s="90"/>
      <c r="BG55" s="90"/>
      <c r="BH55" s="90"/>
      <c r="BI55" s="90"/>
      <c r="BJ55" s="90"/>
      <c r="BK55" s="90"/>
      <c r="BL55" s="90"/>
      <c r="BM55" s="90"/>
      <c r="BN55" s="90"/>
      <c r="BO55" s="90"/>
      <c r="BP55" s="90">
        <v>1</v>
      </c>
      <c r="BQ55" s="90"/>
      <c r="BR55" s="90"/>
      <c r="BS55" s="90">
        <v>1</v>
      </c>
      <c r="BT55" s="90"/>
      <c r="BU55" s="90"/>
      <c r="BV55" s="90"/>
      <c r="BW55" s="90"/>
      <c r="BX55" s="90"/>
      <c r="BY55" s="90"/>
      <c r="BZ55" s="90"/>
      <c r="CA55" s="90"/>
      <c r="CB55" s="90">
        <v>1</v>
      </c>
      <c r="CC55" s="90">
        <v>1</v>
      </c>
      <c r="CD55" s="90"/>
      <c r="CE55" s="90"/>
      <c r="CF55" s="90"/>
      <c r="CG55" s="90"/>
      <c r="CH55" s="90"/>
      <c r="CI55" s="90"/>
      <c r="CJ55" s="90"/>
      <c r="CK55" s="90"/>
      <c r="CL55" s="90"/>
      <c r="CM55" s="90"/>
      <c r="CN55" s="90"/>
      <c r="CO55" s="90"/>
      <c r="CP55" s="90"/>
      <c r="CQ55" s="90"/>
      <c r="CR55" s="90"/>
      <c r="CS55" s="90"/>
      <c r="CT55" s="90">
        <v>1</v>
      </c>
      <c r="CU55" s="90"/>
      <c r="CV55" s="90">
        <v>1</v>
      </c>
      <c r="CW55" s="90"/>
      <c r="CX55" s="90"/>
      <c r="CY55" s="90"/>
      <c r="CZ55" s="90"/>
      <c r="DA55" s="90"/>
      <c r="DB55" s="90">
        <v>1</v>
      </c>
      <c r="DC55" s="90"/>
      <c r="DD55" s="90">
        <v>1</v>
      </c>
      <c r="DE55" s="90"/>
      <c r="DF55" s="90">
        <v>1</v>
      </c>
      <c r="DG55" s="90">
        <v>3</v>
      </c>
      <c r="DH55" s="90">
        <v>1</v>
      </c>
      <c r="DI55" s="90">
        <v>5</v>
      </c>
      <c r="DJ55" s="90">
        <v>2</v>
      </c>
      <c r="DK55" s="90"/>
      <c r="DL55" s="90"/>
      <c r="DM55" s="90">
        <v>2</v>
      </c>
      <c r="DN55" s="90"/>
      <c r="DO55" s="90"/>
      <c r="DP55" s="90"/>
      <c r="DQ55" s="90">
        <v>1</v>
      </c>
      <c r="DR55" s="90">
        <v>1</v>
      </c>
      <c r="DS55" s="90"/>
      <c r="DT55" s="90">
        <v>1</v>
      </c>
      <c r="DU55" s="90">
        <v>1</v>
      </c>
      <c r="DV55" s="90"/>
      <c r="DW55" s="90"/>
      <c r="DX55" s="90"/>
      <c r="DY55" s="90"/>
      <c r="DZ55" s="90"/>
      <c r="EA55" s="90"/>
      <c r="EB55" s="90"/>
      <c r="EC55" s="90"/>
      <c r="ED55" s="90">
        <v>2</v>
      </c>
      <c r="EE55" s="90">
        <v>1</v>
      </c>
      <c r="EF55" s="90">
        <v>2</v>
      </c>
      <c r="EG55" s="90">
        <v>2</v>
      </c>
      <c r="EH55" s="90">
        <v>7</v>
      </c>
      <c r="EI55" s="90"/>
      <c r="EJ55" s="90"/>
      <c r="EK55" s="90"/>
      <c r="EL55" s="90"/>
      <c r="EM55" s="90"/>
      <c r="EN55" s="90"/>
      <c r="EO55" s="90"/>
      <c r="EP55" s="90"/>
      <c r="EQ55" s="90"/>
      <c r="ER55" s="90"/>
      <c r="ES55" s="90"/>
      <c r="ET55" s="90"/>
      <c r="EU55" s="90">
        <v>22</v>
      </c>
    </row>
    <row r="56" spans="1:151" x14ac:dyDescent="0.25">
      <c r="A56" s="92" t="s">
        <v>168</v>
      </c>
      <c r="B56" s="90">
        <v>2</v>
      </c>
      <c r="C56" s="90">
        <v>5</v>
      </c>
      <c r="D56" s="90">
        <v>7</v>
      </c>
      <c r="E56" s="90">
        <v>8</v>
      </c>
      <c r="F56" s="90">
        <v>22</v>
      </c>
      <c r="H56" s="90"/>
      <c r="I56" s="90"/>
      <c r="AQ56" s="92" t="s">
        <v>171</v>
      </c>
      <c r="AR56" s="90"/>
      <c r="AS56" s="90"/>
      <c r="AT56" s="90"/>
      <c r="AU56" s="90"/>
      <c r="AV56" s="90"/>
      <c r="AW56" s="90"/>
      <c r="AX56" s="90"/>
      <c r="AY56" s="90"/>
      <c r="AZ56" s="90"/>
      <c r="BA56" s="90"/>
      <c r="BB56" s="90"/>
      <c r="BC56" s="90"/>
      <c r="BD56" s="90"/>
      <c r="BE56" s="90"/>
      <c r="BF56" s="90"/>
      <c r="BG56" s="90">
        <v>1</v>
      </c>
      <c r="BH56" s="90"/>
      <c r="BI56" s="90">
        <v>1</v>
      </c>
      <c r="BJ56" s="90"/>
      <c r="BK56" s="90"/>
      <c r="BL56" s="90"/>
      <c r="BM56" s="90"/>
      <c r="BN56" s="90"/>
      <c r="BO56" s="90"/>
      <c r="BP56" s="90"/>
      <c r="BQ56" s="90"/>
      <c r="BR56" s="90"/>
      <c r="BS56" s="90"/>
      <c r="BT56" s="90"/>
      <c r="BU56" s="90"/>
      <c r="BV56" s="90"/>
      <c r="BW56" s="90"/>
      <c r="BX56" s="90"/>
      <c r="BY56" s="90">
        <v>2</v>
      </c>
      <c r="BZ56" s="90">
        <v>1</v>
      </c>
      <c r="CA56" s="90">
        <v>1</v>
      </c>
      <c r="CB56" s="90"/>
      <c r="CC56" s="90">
        <v>4</v>
      </c>
      <c r="CD56" s="90"/>
      <c r="CE56" s="90"/>
      <c r="CF56" s="90"/>
      <c r="CG56" s="90"/>
      <c r="CH56" s="90"/>
      <c r="CI56" s="90"/>
      <c r="CJ56" s="90"/>
      <c r="CK56" s="90"/>
      <c r="CL56" s="90"/>
      <c r="CM56" s="90"/>
      <c r="CN56" s="90"/>
      <c r="CO56" s="90"/>
      <c r="CP56" s="90"/>
      <c r="CQ56" s="90"/>
      <c r="CR56" s="90">
        <v>1</v>
      </c>
      <c r="CS56" s="90">
        <v>1</v>
      </c>
      <c r="CT56" s="90"/>
      <c r="CU56" s="90"/>
      <c r="CV56" s="90"/>
      <c r="CW56" s="90"/>
      <c r="CX56" s="90"/>
      <c r="CY56" s="90"/>
      <c r="CZ56" s="90"/>
      <c r="DA56" s="90"/>
      <c r="DB56" s="90"/>
      <c r="DC56" s="90"/>
      <c r="DD56" s="90"/>
      <c r="DE56" s="90"/>
      <c r="DF56" s="90">
        <v>2</v>
      </c>
      <c r="DG56" s="90">
        <v>2</v>
      </c>
      <c r="DH56" s="90"/>
      <c r="DI56" s="90">
        <v>4</v>
      </c>
      <c r="DJ56" s="90">
        <v>4</v>
      </c>
      <c r="DK56" s="90">
        <v>1</v>
      </c>
      <c r="DL56" s="90"/>
      <c r="DM56" s="90">
        <v>5</v>
      </c>
      <c r="DN56" s="90"/>
      <c r="DO56" s="90"/>
      <c r="DP56" s="90"/>
      <c r="DQ56" s="90"/>
      <c r="DR56" s="90"/>
      <c r="DS56" s="90"/>
      <c r="DT56" s="90"/>
      <c r="DU56" s="90"/>
      <c r="DV56" s="90"/>
      <c r="DW56" s="90"/>
      <c r="DX56" s="90"/>
      <c r="DY56" s="90"/>
      <c r="DZ56" s="90"/>
      <c r="EA56" s="90"/>
      <c r="EB56" s="90"/>
      <c r="EC56" s="90"/>
      <c r="ED56" s="90"/>
      <c r="EE56" s="90">
        <v>1</v>
      </c>
      <c r="EF56" s="90">
        <v>1</v>
      </c>
      <c r="EG56" s="90">
        <v>5</v>
      </c>
      <c r="EH56" s="90">
        <v>7</v>
      </c>
      <c r="EI56" s="90"/>
      <c r="EJ56" s="90"/>
      <c r="EK56" s="90"/>
      <c r="EL56" s="90"/>
      <c r="EM56" s="90"/>
      <c r="EN56" s="90"/>
      <c r="EO56" s="90"/>
      <c r="EP56" s="90"/>
      <c r="EQ56" s="90"/>
      <c r="ER56" s="90"/>
      <c r="ES56" s="90"/>
      <c r="ET56" s="90"/>
      <c r="EU56" s="90">
        <v>22</v>
      </c>
    </row>
    <row r="57" spans="1:151" x14ac:dyDescent="0.25">
      <c r="A57" s="92" t="s">
        <v>170</v>
      </c>
      <c r="B57" s="90">
        <v>2</v>
      </c>
      <c r="C57" s="90">
        <v>8</v>
      </c>
      <c r="D57" s="90">
        <v>6</v>
      </c>
      <c r="E57" s="90">
        <v>6</v>
      </c>
      <c r="F57" s="90">
        <v>22</v>
      </c>
      <c r="H57" s="90"/>
      <c r="I57" s="90"/>
      <c r="AQ57" s="92" t="s">
        <v>173</v>
      </c>
      <c r="AR57" s="90"/>
      <c r="AS57" s="90"/>
      <c r="AT57" s="90"/>
      <c r="AU57" s="90"/>
      <c r="AV57" s="90"/>
      <c r="AW57" s="90"/>
      <c r="AX57" s="90"/>
      <c r="AY57" s="90"/>
      <c r="AZ57" s="90">
        <v>1</v>
      </c>
      <c r="BA57" s="90"/>
      <c r="BB57" s="90">
        <v>1</v>
      </c>
      <c r="BC57" s="90"/>
      <c r="BD57" s="90"/>
      <c r="BE57" s="90"/>
      <c r="BF57" s="90"/>
      <c r="BG57" s="90"/>
      <c r="BH57" s="90"/>
      <c r="BI57" s="90"/>
      <c r="BJ57" s="90">
        <v>1</v>
      </c>
      <c r="BK57" s="90">
        <v>1</v>
      </c>
      <c r="BL57" s="90"/>
      <c r="BM57" s="90"/>
      <c r="BN57" s="90"/>
      <c r="BO57" s="90"/>
      <c r="BP57" s="90"/>
      <c r="BQ57" s="90"/>
      <c r="BR57" s="90"/>
      <c r="BS57" s="90"/>
      <c r="BT57" s="90"/>
      <c r="BU57" s="90"/>
      <c r="BV57" s="90"/>
      <c r="BW57" s="90"/>
      <c r="BX57" s="90"/>
      <c r="BY57" s="90"/>
      <c r="BZ57" s="90"/>
      <c r="CA57" s="90"/>
      <c r="CB57" s="90"/>
      <c r="CC57" s="90"/>
      <c r="CD57" s="90"/>
      <c r="CE57" s="90"/>
      <c r="CF57" s="90"/>
      <c r="CG57" s="90"/>
      <c r="CH57" s="90"/>
      <c r="CI57" s="90"/>
      <c r="CJ57" s="90"/>
      <c r="CK57" s="90"/>
      <c r="CL57" s="90"/>
      <c r="CM57" s="90">
        <v>1</v>
      </c>
      <c r="CN57" s="90"/>
      <c r="CO57" s="90">
        <v>1</v>
      </c>
      <c r="CP57" s="90"/>
      <c r="CQ57" s="90"/>
      <c r="CR57" s="90"/>
      <c r="CS57" s="90"/>
      <c r="CT57" s="90">
        <v>2</v>
      </c>
      <c r="CU57" s="90"/>
      <c r="CV57" s="90">
        <v>2</v>
      </c>
      <c r="CW57" s="90"/>
      <c r="CX57" s="90"/>
      <c r="CY57" s="90"/>
      <c r="CZ57" s="90"/>
      <c r="DA57" s="90"/>
      <c r="DB57" s="90"/>
      <c r="DC57" s="90"/>
      <c r="DD57" s="90"/>
      <c r="DE57" s="90"/>
      <c r="DF57" s="90"/>
      <c r="DG57" s="90"/>
      <c r="DH57" s="90"/>
      <c r="DI57" s="90"/>
      <c r="DJ57" s="90">
        <v>1</v>
      </c>
      <c r="DK57" s="90"/>
      <c r="DL57" s="90"/>
      <c r="DM57" s="90">
        <v>1</v>
      </c>
      <c r="DN57" s="90"/>
      <c r="DO57" s="90"/>
      <c r="DP57" s="90"/>
      <c r="DQ57" s="90"/>
      <c r="DR57" s="90"/>
      <c r="DS57" s="90"/>
      <c r="DT57" s="90"/>
      <c r="DU57" s="90"/>
      <c r="DV57" s="90"/>
      <c r="DW57" s="90"/>
      <c r="DX57" s="90"/>
      <c r="DY57" s="90"/>
      <c r="DZ57" s="90"/>
      <c r="EA57" s="90"/>
      <c r="EB57" s="90"/>
      <c r="EC57" s="90"/>
      <c r="ED57" s="90"/>
      <c r="EE57" s="90">
        <v>2</v>
      </c>
      <c r="EF57" s="90">
        <v>2</v>
      </c>
      <c r="EG57" s="90"/>
      <c r="EH57" s="90">
        <v>4</v>
      </c>
      <c r="EI57" s="90"/>
      <c r="EJ57" s="90"/>
      <c r="EK57" s="90"/>
      <c r="EL57" s="90"/>
      <c r="EM57" s="90"/>
      <c r="EN57" s="90"/>
      <c r="EO57" s="90"/>
      <c r="EP57" s="90"/>
      <c r="EQ57" s="90"/>
      <c r="ER57" s="90"/>
      <c r="ES57" s="90"/>
      <c r="ET57" s="90"/>
      <c r="EU57" s="90">
        <v>10</v>
      </c>
    </row>
    <row r="58" spans="1:151" x14ac:dyDescent="0.25">
      <c r="A58" s="92" t="s">
        <v>172</v>
      </c>
      <c r="B58" s="90">
        <v>1</v>
      </c>
      <c r="C58" s="90">
        <v>4</v>
      </c>
      <c r="D58" s="90">
        <v>4</v>
      </c>
      <c r="E58" s="90">
        <v>1</v>
      </c>
      <c r="F58" s="90">
        <v>10</v>
      </c>
      <c r="H58" s="90"/>
      <c r="I58" s="90"/>
      <c r="AQ58" s="92" t="s">
        <v>175</v>
      </c>
      <c r="AR58" s="90">
        <v>2</v>
      </c>
      <c r="AS58" s="90"/>
      <c r="AT58" s="90">
        <v>2</v>
      </c>
      <c r="AU58" s="90"/>
      <c r="AV58" s="90"/>
      <c r="AW58" s="90"/>
      <c r="AX58" s="90"/>
      <c r="AY58" s="90"/>
      <c r="AZ58" s="90">
        <v>1</v>
      </c>
      <c r="BA58" s="90"/>
      <c r="BB58" s="90">
        <v>1</v>
      </c>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90"/>
      <c r="CQ58" s="90"/>
      <c r="CR58" s="90"/>
      <c r="CS58" s="90"/>
      <c r="CT58" s="90"/>
      <c r="CU58" s="90">
        <v>17</v>
      </c>
      <c r="CV58" s="90">
        <v>17</v>
      </c>
      <c r="CW58" s="90"/>
      <c r="CX58" s="90"/>
      <c r="CY58" s="90"/>
      <c r="CZ58" s="90"/>
      <c r="DA58" s="90"/>
      <c r="DB58" s="90"/>
      <c r="DC58" s="90"/>
      <c r="DD58" s="90"/>
      <c r="DE58" s="90"/>
      <c r="DF58" s="90">
        <v>4</v>
      </c>
      <c r="DG58" s="90"/>
      <c r="DH58" s="90"/>
      <c r="DI58" s="90">
        <v>4</v>
      </c>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v>24</v>
      </c>
    </row>
    <row r="59" spans="1:151" x14ac:dyDescent="0.25">
      <c r="A59" s="92" t="s">
        <v>174</v>
      </c>
      <c r="B59" s="90"/>
      <c r="C59" s="90">
        <v>4</v>
      </c>
      <c r="D59" s="90">
        <v>2</v>
      </c>
      <c r="E59" s="90">
        <v>18</v>
      </c>
      <c r="F59" s="90">
        <v>24</v>
      </c>
      <c r="H59" s="90"/>
      <c r="I59" s="90"/>
      <c r="AQ59" s="92" t="s">
        <v>177</v>
      </c>
      <c r="AR59" s="90"/>
      <c r="AS59" s="90">
        <v>1</v>
      </c>
      <c r="AT59" s="90">
        <v>1</v>
      </c>
      <c r="AU59" s="90"/>
      <c r="AV59" s="90"/>
      <c r="AW59" s="90"/>
      <c r="AX59" s="90"/>
      <c r="AY59" s="90"/>
      <c r="AZ59" s="90">
        <v>2</v>
      </c>
      <c r="BA59" s="90"/>
      <c r="BB59" s="90">
        <v>2</v>
      </c>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v>1</v>
      </c>
      <c r="CB59" s="90"/>
      <c r="CC59" s="90">
        <v>1</v>
      </c>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v>1</v>
      </c>
      <c r="DG59" s="90"/>
      <c r="DH59" s="90"/>
      <c r="DI59" s="90">
        <v>1</v>
      </c>
      <c r="DJ59" s="90">
        <v>1</v>
      </c>
      <c r="DK59" s="90"/>
      <c r="DL59" s="90"/>
      <c r="DM59" s="90">
        <v>1</v>
      </c>
      <c r="DN59" s="90"/>
      <c r="DO59" s="90"/>
      <c r="DP59" s="90"/>
      <c r="DQ59" s="90"/>
      <c r="DR59" s="90"/>
      <c r="DS59" s="90"/>
      <c r="DT59" s="90"/>
      <c r="DU59" s="90"/>
      <c r="DV59" s="90"/>
      <c r="DW59" s="90"/>
      <c r="DX59" s="90"/>
      <c r="DY59" s="90"/>
      <c r="DZ59" s="90"/>
      <c r="EA59" s="90"/>
      <c r="EB59" s="90"/>
      <c r="EC59" s="90"/>
      <c r="ED59" s="90"/>
      <c r="EE59" s="90"/>
      <c r="EF59" s="90"/>
      <c r="EG59" s="90">
        <v>1</v>
      </c>
      <c r="EH59" s="90">
        <v>1</v>
      </c>
      <c r="EI59" s="90"/>
      <c r="EJ59" s="90"/>
      <c r="EK59" s="90"/>
      <c r="EL59" s="90"/>
      <c r="EM59" s="90"/>
      <c r="EN59" s="90"/>
      <c r="EO59" s="90"/>
      <c r="EP59" s="90"/>
      <c r="EQ59" s="90"/>
      <c r="ER59" s="90"/>
      <c r="ES59" s="90"/>
      <c r="ET59" s="90"/>
      <c r="EU59" s="90">
        <v>7</v>
      </c>
    </row>
    <row r="60" spans="1:151" x14ac:dyDescent="0.25">
      <c r="A60" s="92" t="s">
        <v>176</v>
      </c>
      <c r="B60" s="90"/>
      <c r="C60" s="90">
        <v>2</v>
      </c>
      <c r="D60" s="90">
        <v>1</v>
      </c>
      <c r="E60" s="90">
        <v>4</v>
      </c>
      <c r="F60" s="90">
        <v>7</v>
      </c>
      <c r="H60" s="90"/>
      <c r="I60" s="90"/>
      <c r="AQ60" s="92" t="s">
        <v>179</v>
      </c>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v>1</v>
      </c>
      <c r="BQ60" s="90"/>
      <c r="BR60" s="90"/>
      <c r="BS60" s="90">
        <v>1</v>
      </c>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v>2</v>
      </c>
      <c r="CV60" s="90">
        <v>2</v>
      </c>
      <c r="CW60" s="90"/>
      <c r="CX60" s="90"/>
      <c r="CY60" s="90"/>
      <c r="CZ60" s="90"/>
      <c r="DA60" s="90"/>
      <c r="DB60" s="90"/>
      <c r="DC60" s="90"/>
      <c r="DD60" s="90"/>
      <c r="DE60" s="90"/>
      <c r="DF60" s="90"/>
      <c r="DG60" s="90"/>
      <c r="DH60" s="90"/>
      <c r="DI60" s="90"/>
      <c r="DJ60" s="90">
        <v>1</v>
      </c>
      <c r="DK60" s="90"/>
      <c r="DL60" s="90"/>
      <c r="DM60" s="90">
        <v>1</v>
      </c>
      <c r="DN60" s="90"/>
      <c r="DO60" s="90"/>
      <c r="DP60" s="90"/>
      <c r="DQ60" s="90">
        <v>1</v>
      </c>
      <c r="DR60" s="90">
        <v>1</v>
      </c>
      <c r="DS60" s="90"/>
      <c r="DT60" s="90"/>
      <c r="DU60" s="90"/>
      <c r="DV60" s="90"/>
      <c r="DW60" s="90"/>
      <c r="DX60" s="90"/>
      <c r="DY60" s="90"/>
      <c r="DZ60" s="90"/>
      <c r="EA60" s="90"/>
      <c r="EB60" s="90"/>
      <c r="EC60" s="90"/>
      <c r="ED60" s="90">
        <v>2</v>
      </c>
      <c r="EE60" s="90">
        <v>2</v>
      </c>
      <c r="EF60" s="90">
        <v>3</v>
      </c>
      <c r="EG60" s="90"/>
      <c r="EH60" s="90">
        <v>7</v>
      </c>
      <c r="EI60" s="90"/>
      <c r="EJ60" s="90"/>
      <c r="EK60" s="90"/>
      <c r="EL60" s="90"/>
      <c r="EM60" s="90"/>
      <c r="EN60" s="90"/>
      <c r="EO60" s="90"/>
      <c r="EP60" s="90"/>
      <c r="EQ60" s="90"/>
      <c r="ER60" s="90"/>
      <c r="ES60" s="90"/>
      <c r="ET60" s="90"/>
      <c r="EU60" s="90">
        <v>12</v>
      </c>
    </row>
    <row r="61" spans="1:151" x14ac:dyDescent="0.25">
      <c r="A61" s="92" t="s">
        <v>178</v>
      </c>
      <c r="B61" s="90">
        <v>2</v>
      </c>
      <c r="C61" s="90">
        <v>4</v>
      </c>
      <c r="D61" s="90">
        <v>3</v>
      </c>
      <c r="E61" s="90">
        <v>3</v>
      </c>
      <c r="F61" s="90">
        <v>12</v>
      </c>
      <c r="H61" s="90"/>
      <c r="I61" s="90"/>
      <c r="AQ61" s="92" t="s">
        <v>181</v>
      </c>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v>1</v>
      </c>
      <c r="DA61" s="90"/>
      <c r="DB61" s="90"/>
      <c r="DC61" s="90"/>
      <c r="DD61" s="90">
        <v>1</v>
      </c>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v>1</v>
      </c>
      <c r="EE61" s="90"/>
      <c r="EF61" s="90"/>
      <c r="EG61" s="90"/>
      <c r="EH61" s="90">
        <v>1</v>
      </c>
      <c r="EI61" s="90"/>
      <c r="EJ61" s="90"/>
      <c r="EK61" s="90"/>
      <c r="EL61" s="90"/>
      <c r="EM61" s="90"/>
      <c r="EN61" s="90"/>
      <c r="EO61" s="90"/>
      <c r="EP61" s="90"/>
      <c r="EQ61" s="90"/>
      <c r="ER61" s="90"/>
      <c r="ES61" s="90"/>
      <c r="ET61" s="90"/>
      <c r="EU61" s="90">
        <v>2</v>
      </c>
    </row>
    <row r="62" spans="1:151" x14ac:dyDescent="0.25">
      <c r="A62" s="92" t="s">
        <v>180</v>
      </c>
      <c r="B62" s="90">
        <v>2</v>
      </c>
      <c r="C62" s="90"/>
      <c r="D62" s="90"/>
      <c r="E62" s="90"/>
      <c r="F62" s="90">
        <v>2</v>
      </c>
      <c r="H62" s="90"/>
      <c r="I62" s="90"/>
      <c r="AQ62" s="92" t="s">
        <v>182</v>
      </c>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v>1</v>
      </c>
      <c r="BR62" s="90"/>
      <c r="BS62" s="90">
        <v>1</v>
      </c>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v>2</v>
      </c>
      <c r="CS62" s="90">
        <v>2</v>
      </c>
      <c r="CT62" s="90"/>
      <c r="CU62" s="90">
        <v>7</v>
      </c>
      <c r="CV62" s="90">
        <v>7</v>
      </c>
      <c r="CW62" s="90"/>
      <c r="CX62" s="90"/>
      <c r="CY62" s="90"/>
      <c r="CZ62" s="90"/>
      <c r="DA62" s="90">
        <v>2</v>
      </c>
      <c r="DB62" s="90"/>
      <c r="DC62" s="90"/>
      <c r="DD62" s="90">
        <v>2</v>
      </c>
      <c r="DE62" s="90"/>
      <c r="DF62" s="90"/>
      <c r="DG62" s="90"/>
      <c r="DH62" s="90">
        <v>3</v>
      </c>
      <c r="DI62" s="90">
        <v>3</v>
      </c>
      <c r="DJ62" s="90">
        <v>2</v>
      </c>
      <c r="DK62" s="90"/>
      <c r="DL62" s="90"/>
      <c r="DM62" s="90">
        <v>2</v>
      </c>
      <c r="DN62" s="90"/>
      <c r="DO62" s="90"/>
      <c r="DP62" s="90"/>
      <c r="DQ62" s="90"/>
      <c r="DR62" s="90"/>
      <c r="DS62" s="90"/>
      <c r="DT62" s="90"/>
      <c r="DU62" s="90"/>
      <c r="DV62" s="90"/>
      <c r="DW62" s="90"/>
      <c r="DX62" s="90"/>
      <c r="DY62" s="90"/>
      <c r="DZ62" s="90"/>
      <c r="EA62" s="90"/>
      <c r="EB62" s="90"/>
      <c r="EC62" s="90"/>
      <c r="ED62" s="90"/>
      <c r="EE62" s="90"/>
      <c r="EF62" s="90">
        <v>1</v>
      </c>
      <c r="EG62" s="90"/>
      <c r="EH62" s="90">
        <v>1</v>
      </c>
      <c r="EI62" s="90"/>
      <c r="EJ62" s="90"/>
      <c r="EK62" s="90"/>
      <c r="EL62" s="90"/>
      <c r="EM62" s="90"/>
      <c r="EN62" s="90"/>
      <c r="EO62" s="90"/>
      <c r="EP62" s="90"/>
      <c r="EQ62" s="90"/>
      <c r="ER62" s="90"/>
      <c r="ES62" s="90"/>
      <c r="ET62" s="90"/>
      <c r="EU62" s="90">
        <v>18</v>
      </c>
    </row>
    <row r="63" spans="1:151" x14ac:dyDescent="0.25">
      <c r="A63" s="92" t="s">
        <v>403</v>
      </c>
      <c r="B63" s="90"/>
      <c r="C63" s="90">
        <v>4</v>
      </c>
      <c r="D63" s="90">
        <v>2</v>
      </c>
      <c r="E63" s="90">
        <v>12</v>
      </c>
      <c r="F63" s="90">
        <v>18</v>
      </c>
      <c r="H63" s="90"/>
      <c r="I63" s="90"/>
      <c r="AQ63" s="92" t="s">
        <v>184</v>
      </c>
      <c r="AR63" s="90"/>
      <c r="AS63" s="90">
        <v>1</v>
      </c>
      <c r="AT63" s="90">
        <v>1</v>
      </c>
      <c r="AU63" s="90"/>
      <c r="AV63" s="90"/>
      <c r="AW63" s="90"/>
      <c r="AX63" s="90"/>
      <c r="AY63" s="90">
        <v>1</v>
      </c>
      <c r="AZ63" s="90"/>
      <c r="BA63" s="90"/>
      <c r="BB63" s="90">
        <v>1</v>
      </c>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v>7</v>
      </c>
      <c r="CV63" s="90">
        <v>7</v>
      </c>
      <c r="CW63" s="90"/>
      <c r="CX63" s="90"/>
      <c r="CY63" s="90"/>
      <c r="CZ63" s="90"/>
      <c r="DA63" s="90"/>
      <c r="DB63" s="90"/>
      <c r="DC63" s="90"/>
      <c r="DD63" s="90"/>
      <c r="DE63" s="90"/>
      <c r="DF63" s="90"/>
      <c r="DG63" s="90"/>
      <c r="DH63" s="90"/>
      <c r="DI63" s="90"/>
      <c r="DJ63" s="90"/>
      <c r="DK63" s="90"/>
      <c r="DL63" s="90">
        <v>1</v>
      </c>
      <c r="DM63" s="90">
        <v>1</v>
      </c>
      <c r="DN63" s="90"/>
      <c r="DO63" s="90"/>
      <c r="DP63" s="90"/>
      <c r="DQ63" s="90"/>
      <c r="DR63" s="90"/>
      <c r="DS63" s="90"/>
      <c r="DT63" s="90"/>
      <c r="DU63" s="90"/>
      <c r="DV63" s="90"/>
      <c r="DW63" s="90"/>
      <c r="DX63" s="90"/>
      <c r="DY63" s="90"/>
      <c r="DZ63" s="90"/>
      <c r="EA63" s="90"/>
      <c r="EB63" s="90"/>
      <c r="EC63" s="90"/>
      <c r="ED63" s="90"/>
      <c r="EE63" s="90"/>
      <c r="EF63" s="90"/>
      <c r="EG63" s="90">
        <v>2</v>
      </c>
      <c r="EH63" s="90">
        <v>2</v>
      </c>
      <c r="EI63" s="90"/>
      <c r="EJ63" s="90"/>
      <c r="EK63" s="90"/>
      <c r="EL63" s="90"/>
      <c r="EM63" s="90"/>
      <c r="EN63" s="90"/>
      <c r="EO63" s="90"/>
      <c r="EP63" s="90"/>
      <c r="EQ63" s="90"/>
      <c r="ER63" s="90"/>
      <c r="ES63" s="90"/>
      <c r="ET63" s="90"/>
      <c r="EU63" s="90">
        <v>12</v>
      </c>
    </row>
    <row r="64" spans="1:151" x14ac:dyDescent="0.25">
      <c r="A64" s="92" t="s">
        <v>183</v>
      </c>
      <c r="B64" s="90"/>
      <c r="C64" s="90"/>
      <c r="D64" s="90">
        <v>1</v>
      </c>
      <c r="E64" s="90">
        <v>11</v>
      </c>
      <c r="F64" s="90">
        <v>12</v>
      </c>
      <c r="H64" s="90"/>
      <c r="I64" s="90"/>
      <c r="AQ64" s="92" t="s">
        <v>188</v>
      </c>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v>2</v>
      </c>
      <c r="CC64" s="90">
        <v>2</v>
      </c>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v>1</v>
      </c>
      <c r="EF64" s="90"/>
      <c r="EG64" s="90"/>
      <c r="EH64" s="90">
        <v>1</v>
      </c>
      <c r="EI64" s="90"/>
      <c r="EJ64" s="90"/>
      <c r="EK64" s="90"/>
      <c r="EL64" s="90"/>
      <c r="EM64" s="90"/>
      <c r="EN64" s="90"/>
      <c r="EO64" s="90"/>
      <c r="EP64" s="90"/>
      <c r="EQ64" s="90"/>
      <c r="ER64" s="90"/>
      <c r="ES64" s="90"/>
      <c r="ET64" s="90"/>
      <c r="EU64" s="90">
        <v>3</v>
      </c>
    </row>
    <row r="65" spans="1:151" x14ac:dyDescent="0.25">
      <c r="A65" s="92" t="s">
        <v>187</v>
      </c>
      <c r="B65" s="90"/>
      <c r="C65" s="90">
        <v>1</v>
      </c>
      <c r="D65" s="90"/>
      <c r="E65" s="90">
        <v>2</v>
      </c>
      <c r="F65" s="90">
        <v>3</v>
      </c>
      <c r="H65" s="90"/>
      <c r="I65" s="90"/>
      <c r="AQ65" s="92" t="s">
        <v>190</v>
      </c>
      <c r="AR65" s="90"/>
      <c r="AS65" s="90"/>
      <c r="AT65" s="90"/>
      <c r="AU65" s="90"/>
      <c r="AV65" s="90"/>
      <c r="AW65" s="90"/>
      <c r="AX65" s="90"/>
      <c r="AY65" s="90"/>
      <c r="AZ65" s="90"/>
      <c r="BA65" s="90"/>
      <c r="BB65" s="90"/>
      <c r="BC65" s="90"/>
      <c r="BD65" s="90"/>
      <c r="BE65" s="90"/>
      <c r="BF65" s="90"/>
      <c r="BG65" s="90"/>
      <c r="BH65" s="90"/>
      <c r="BI65" s="90"/>
      <c r="BJ65" s="90"/>
      <c r="BK65" s="90"/>
      <c r="BL65" s="90">
        <v>2</v>
      </c>
      <c r="BM65" s="90"/>
      <c r="BN65" s="90">
        <v>2</v>
      </c>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v>1</v>
      </c>
      <c r="DF65" s="90"/>
      <c r="DG65" s="90"/>
      <c r="DH65" s="90"/>
      <c r="DI65" s="90">
        <v>1</v>
      </c>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v>3</v>
      </c>
    </row>
    <row r="66" spans="1:151" x14ac:dyDescent="0.25">
      <c r="A66" s="92" t="s">
        <v>189</v>
      </c>
      <c r="B66" s="90">
        <v>1</v>
      </c>
      <c r="C66" s="90">
        <v>2</v>
      </c>
      <c r="D66" s="90"/>
      <c r="E66" s="90"/>
      <c r="F66" s="90">
        <v>3</v>
      </c>
      <c r="H66" s="90"/>
      <c r="I66" s="90"/>
      <c r="AQ66" s="92" t="s">
        <v>192</v>
      </c>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v>1</v>
      </c>
      <c r="CJ66" s="90">
        <v>1</v>
      </c>
      <c r="CK66" s="90"/>
      <c r="CL66" s="90"/>
      <c r="CM66" s="90"/>
      <c r="CN66" s="90"/>
      <c r="CO66" s="90"/>
      <c r="CP66" s="90"/>
      <c r="CQ66" s="90"/>
      <c r="CR66" s="90">
        <v>2</v>
      </c>
      <c r="CS66" s="90">
        <v>2</v>
      </c>
      <c r="CT66" s="90">
        <v>1</v>
      </c>
      <c r="CU66" s="90">
        <v>10</v>
      </c>
      <c r="CV66" s="90">
        <v>11</v>
      </c>
      <c r="CW66" s="90"/>
      <c r="CX66" s="90"/>
      <c r="CY66" s="90"/>
      <c r="CZ66" s="90"/>
      <c r="DA66" s="90">
        <v>1</v>
      </c>
      <c r="DB66" s="90"/>
      <c r="DC66" s="90"/>
      <c r="DD66" s="90">
        <v>1</v>
      </c>
      <c r="DE66" s="90"/>
      <c r="DF66" s="90"/>
      <c r="DG66" s="90"/>
      <c r="DH66" s="90"/>
      <c r="DI66" s="90"/>
      <c r="DJ66" s="90">
        <v>2</v>
      </c>
      <c r="DK66" s="90"/>
      <c r="DL66" s="90"/>
      <c r="DM66" s="90">
        <v>2</v>
      </c>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v>17</v>
      </c>
    </row>
    <row r="67" spans="1:151" x14ac:dyDescent="0.25">
      <c r="A67" s="92" t="s">
        <v>191</v>
      </c>
      <c r="B67" s="90"/>
      <c r="C67" s="90">
        <v>3</v>
      </c>
      <c r="D67" s="90">
        <v>2</v>
      </c>
      <c r="E67" s="90">
        <v>12</v>
      </c>
      <c r="F67" s="90">
        <v>17</v>
      </c>
      <c r="H67" s="90"/>
      <c r="I67" s="90"/>
      <c r="AQ67" s="92" t="s">
        <v>194</v>
      </c>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v>1</v>
      </c>
      <c r="BW67" s="90"/>
      <c r="BX67" s="90">
        <v>1</v>
      </c>
      <c r="BY67" s="90"/>
      <c r="BZ67" s="90"/>
      <c r="CA67" s="90">
        <v>1</v>
      </c>
      <c r="CB67" s="90"/>
      <c r="CC67" s="90">
        <v>1</v>
      </c>
      <c r="CD67" s="90"/>
      <c r="CE67" s="90"/>
      <c r="CF67" s="90"/>
      <c r="CG67" s="90"/>
      <c r="CH67" s="90"/>
      <c r="CI67" s="90"/>
      <c r="CJ67" s="90"/>
      <c r="CK67" s="90"/>
      <c r="CL67" s="90"/>
      <c r="CM67" s="90"/>
      <c r="CN67" s="90"/>
      <c r="CO67" s="90"/>
      <c r="CP67" s="90"/>
      <c r="CQ67" s="90">
        <v>1</v>
      </c>
      <c r="CR67" s="90"/>
      <c r="CS67" s="90">
        <v>1</v>
      </c>
      <c r="CT67" s="90">
        <v>1</v>
      </c>
      <c r="CU67" s="90">
        <v>2</v>
      </c>
      <c r="CV67" s="90">
        <v>3</v>
      </c>
      <c r="CW67" s="90"/>
      <c r="CX67" s="90"/>
      <c r="CY67" s="90"/>
      <c r="CZ67" s="90"/>
      <c r="DA67" s="90"/>
      <c r="DB67" s="90">
        <v>1</v>
      </c>
      <c r="DC67" s="90"/>
      <c r="DD67" s="90">
        <v>1</v>
      </c>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v>1</v>
      </c>
      <c r="EG67" s="90"/>
      <c r="EH67" s="90">
        <v>1</v>
      </c>
      <c r="EI67" s="90"/>
      <c r="EJ67" s="90"/>
      <c r="EK67" s="90">
        <v>1</v>
      </c>
      <c r="EL67" s="90">
        <v>1</v>
      </c>
      <c r="EM67" s="90"/>
      <c r="EN67" s="90"/>
      <c r="EO67" s="90"/>
      <c r="EP67" s="90"/>
      <c r="EQ67" s="90"/>
      <c r="ER67" s="90"/>
      <c r="ES67" s="90"/>
      <c r="ET67" s="90"/>
      <c r="EU67" s="90">
        <v>9</v>
      </c>
    </row>
    <row r="68" spans="1:151" x14ac:dyDescent="0.25">
      <c r="A68" s="92" t="s">
        <v>193</v>
      </c>
      <c r="B68" s="90"/>
      <c r="C68" s="90"/>
      <c r="D68" s="90">
        <v>6</v>
      </c>
      <c r="E68" s="90">
        <v>3</v>
      </c>
      <c r="F68" s="90">
        <v>9</v>
      </c>
      <c r="H68" s="90"/>
      <c r="I68" s="90"/>
      <c r="AQ68" s="92" t="s">
        <v>196</v>
      </c>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v>1</v>
      </c>
      <c r="CC68" s="90">
        <v>1</v>
      </c>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v>1</v>
      </c>
      <c r="DG68" s="90"/>
      <c r="DH68" s="90"/>
      <c r="DI68" s="90">
        <v>1</v>
      </c>
      <c r="DJ68" s="90"/>
      <c r="DK68" s="90"/>
      <c r="DL68" s="90"/>
      <c r="DM68" s="90"/>
      <c r="DN68" s="90"/>
      <c r="DO68" s="90"/>
      <c r="DP68" s="90"/>
      <c r="DQ68" s="90"/>
      <c r="DR68" s="90"/>
      <c r="DS68" s="90"/>
      <c r="DT68" s="90"/>
      <c r="DU68" s="90"/>
      <c r="DV68" s="90"/>
      <c r="DW68" s="90"/>
      <c r="DX68" s="90"/>
      <c r="DY68" s="90"/>
      <c r="DZ68" s="90"/>
      <c r="EA68" s="90"/>
      <c r="EB68" s="90"/>
      <c r="EC68" s="90"/>
      <c r="ED68" s="90">
        <v>1</v>
      </c>
      <c r="EE68" s="90"/>
      <c r="EF68" s="90"/>
      <c r="EG68" s="90">
        <v>3</v>
      </c>
      <c r="EH68" s="90">
        <v>4</v>
      </c>
      <c r="EI68" s="90"/>
      <c r="EJ68" s="90"/>
      <c r="EK68" s="90"/>
      <c r="EL68" s="90"/>
      <c r="EM68" s="90"/>
      <c r="EN68" s="90"/>
      <c r="EO68" s="90"/>
      <c r="EP68" s="90"/>
      <c r="EQ68" s="90"/>
      <c r="ER68" s="90"/>
      <c r="ES68" s="90"/>
      <c r="ET68" s="90"/>
      <c r="EU68" s="90">
        <v>6</v>
      </c>
    </row>
    <row r="69" spans="1:151" x14ac:dyDescent="0.25">
      <c r="A69" s="92" t="s">
        <v>195</v>
      </c>
      <c r="B69" s="90">
        <v>1</v>
      </c>
      <c r="C69" s="90">
        <v>1</v>
      </c>
      <c r="D69" s="90"/>
      <c r="E69" s="90">
        <v>4</v>
      </c>
      <c r="F69" s="90">
        <v>6</v>
      </c>
      <c r="H69" s="90"/>
      <c r="I69" s="90"/>
      <c r="AQ69" s="92" t="s">
        <v>198</v>
      </c>
      <c r="AR69" s="90">
        <v>1</v>
      </c>
      <c r="AS69" s="90"/>
      <c r="AT69" s="90">
        <v>1</v>
      </c>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v>1</v>
      </c>
      <c r="CV69" s="90">
        <v>1</v>
      </c>
      <c r="CW69" s="90"/>
      <c r="CX69" s="90"/>
      <c r="CY69" s="90"/>
      <c r="CZ69" s="90"/>
      <c r="DA69" s="90"/>
      <c r="DB69" s="90"/>
      <c r="DC69" s="90"/>
      <c r="DD69" s="90"/>
      <c r="DE69" s="90"/>
      <c r="DF69" s="90"/>
      <c r="DG69" s="90"/>
      <c r="DH69" s="90"/>
      <c r="DI69" s="90"/>
      <c r="DJ69" s="90"/>
      <c r="DK69" s="90"/>
      <c r="DL69" s="90"/>
      <c r="DM69" s="90"/>
      <c r="DN69" s="90"/>
      <c r="DO69" s="90"/>
      <c r="DP69" s="90"/>
      <c r="DQ69" s="90">
        <v>1</v>
      </c>
      <c r="DR69" s="90">
        <v>1</v>
      </c>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v>3</v>
      </c>
    </row>
    <row r="70" spans="1:151" x14ac:dyDescent="0.25">
      <c r="A70" s="92" t="s">
        <v>197</v>
      </c>
      <c r="B70" s="90"/>
      <c r="C70" s="90"/>
      <c r="D70" s="90">
        <v>1</v>
      </c>
      <c r="E70" s="90">
        <v>2</v>
      </c>
      <c r="F70" s="90">
        <v>3</v>
      </c>
      <c r="H70" s="90"/>
      <c r="I70" s="90"/>
      <c r="AQ70" s="92" t="s">
        <v>200</v>
      </c>
      <c r="AR70" s="90"/>
      <c r="AS70" s="90"/>
      <c r="AT70" s="90"/>
      <c r="AU70" s="90"/>
      <c r="AV70" s="90"/>
      <c r="AW70" s="90"/>
      <c r="AX70" s="90"/>
      <c r="AY70" s="90">
        <v>1</v>
      </c>
      <c r="AZ70" s="90"/>
      <c r="BA70" s="90"/>
      <c r="BB70" s="90">
        <v>1</v>
      </c>
      <c r="BC70" s="90"/>
      <c r="BD70" s="90"/>
      <c r="BE70" s="90"/>
      <c r="BF70" s="90"/>
      <c r="BG70" s="90">
        <v>1</v>
      </c>
      <c r="BH70" s="90"/>
      <c r="BI70" s="90">
        <v>1</v>
      </c>
      <c r="BJ70" s="90"/>
      <c r="BK70" s="90"/>
      <c r="BL70" s="90"/>
      <c r="BM70" s="90"/>
      <c r="BN70" s="90"/>
      <c r="BO70" s="90"/>
      <c r="BP70" s="90"/>
      <c r="BQ70" s="90">
        <v>1</v>
      </c>
      <c r="BR70" s="90"/>
      <c r="BS70" s="90">
        <v>1</v>
      </c>
      <c r="BT70" s="90"/>
      <c r="BU70" s="90"/>
      <c r="BV70" s="90"/>
      <c r="BW70" s="90"/>
      <c r="BX70" s="90"/>
      <c r="BY70" s="90"/>
      <c r="BZ70" s="90">
        <v>1</v>
      </c>
      <c r="CA70" s="90"/>
      <c r="CB70" s="90"/>
      <c r="CC70" s="90">
        <v>1</v>
      </c>
      <c r="CD70" s="90"/>
      <c r="CE70" s="90"/>
      <c r="CF70" s="90"/>
      <c r="CG70" s="90"/>
      <c r="CH70" s="90"/>
      <c r="CI70" s="90"/>
      <c r="CJ70" s="90"/>
      <c r="CK70" s="90"/>
      <c r="CL70" s="90"/>
      <c r="CM70" s="90"/>
      <c r="CN70" s="90"/>
      <c r="CO70" s="90"/>
      <c r="CP70" s="90">
        <v>1</v>
      </c>
      <c r="CQ70" s="90">
        <v>1</v>
      </c>
      <c r="CR70" s="90"/>
      <c r="CS70" s="90">
        <v>2</v>
      </c>
      <c r="CT70" s="90"/>
      <c r="CU70" s="90"/>
      <c r="CV70" s="90"/>
      <c r="CW70" s="90"/>
      <c r="CX70" s="90"/>
      <c r="CY70" s="90"/>
      <c r="CZ70" s="90"/>
      <c r="DA70" s="90"/>
      <c r="DB70" s="90"/>
      <c r="DC70" s="90"/>
      <c r="DD70" s="90"/>
      <c r="DE70" s="90"/>
      <c r="DF70" s="90">
        <v>3</v>
      </c>
      <c r="DG70" s="90"/>
      <c r="DH70" s="90"/>
      <c r="DI70" s="90">
        <v>3</v>
      </c>
      <c r="DJ70" s="90">
        <v>5</v>
      </c>
      <c r="DK70" s="90">
        <v>1</v>
      </c>
      <c r="DL70" s="90"/>
      <c r="DM70" s="90">
        <v>6</v>
      </c>
      <c r="DN70" s="90"/>
      <c r="DO70" s="90"/>
      <c r="DP70" s="90"/>
      <c r="DQ70" s="90"/>
      <c r="DR70" s="90"/>
      <c r="DS70" s="90"/>
      <c r="DT70" s="90"/>
      <c r="DU70" s="90"/>
      <c r="DV70" s="90"/>
      <c r="DW70" s="90"/>
      <c r="DX70" s="90"/>
      <c r="DY70" s="90"/>
      <c r="DZ70" s="90"/>
      <c r="EA70" s="90"/>
      <c r="EB70" s="90"/>
      <c r="EC70" s="90"/>
      <c r="ED70" s="90"/>
      <c r="EE70" s="90">
        <v>1</v>
      </c>
      <c r="EF70" s="90">
        <v>5</v>
      </c>
      <c r="EG70" s="90">
        <v>2</v>
      </c>
      <c r="EH70" s="90">
        <v>8</v>
      </c>
      <c r="EI70" s="90"/>
      <c r="EJ70" s="90"/>
      <c r="EK70" s="90"/>
      <c r="EL70" s="90"/>
      <c r="EM70" s="90"/>
      <c r="EN70" s="90"/>
      <c r="EO70" s="90"/>
      <c r="EP70" s="90"/>
      <c r="EQ70" s="90"/>
      <c r="ER70" s="90"/>
      <c r="ES70" s="90"/>
      <c r="ET70" s="90"/>
      <c r="EU70" s="90">
        <v>23</v>
      </c>
    </row>
    <row r="71" spans="1:151" x14ac:dyDescent="0.25">
      <c r="A71" s="92" t="s">
        <v>199</v>
      </c>
      <c r="B71" s="90"/>
      <c r="C71" s="90">
        <v>11</v>
      </c>
      <c r="D71" s="90">
        <v>10</v>
      </c>
      <c r="E71" s="90">
        <v>2</v>
      </c>
      <c r="F71" s="90">
        <v>23</v>
      </c>
      <c r="H71" s="90"/>
      <c r="I71" s="90"/>
      <c r="AQ71" s="92" t="s">
        <v>202</v>
      </c>
      <c r="AR71" s="90"/>
      <c r="AS71" s="90"/>
      <c r="AT71" s="90"/>
      <c r="AU71" s="90"/>
      <c r="AV71" s="90"/>
      <c r="AW71" s="90"/>
      <c r="AX71" s="90"/>
      <c r="AY71" s="90"/>
      <c r="AZ71" s="90"/>
      <c r="BA71" s="90"/>
      <c r="BB71" s="90"/>
      <c r="BC71" s="90"/>
      <c r="BD71" s="90"/>
      <c r="BE71" s="90"/>
      <c r="BF71" s="90"/>
      <c r="BG71" s="90"/>
      <c r="BH71" s="90"/>
      <c r="BI71" s="90"/>
      <c r="BJ71" s="90">
        <v>1</v>
      </c>
      <c r="BK71" s="90">
        <v>1</v>
      </c>
      <c r="BL71" s="90"/>
      <c r="BM71" s="90"/>
      <c r="BN71" s="90"/>
      <c r="BO71" s="90"/>
      <c r="BP71" s="90"/>
      <c r="BQ71" s="90"/>
      <c r="BR71" s="90"/>
      <c r="BS71" s="90"/>
      <c r="BT71" s="90"/>
      <c r="BU71" s="90"/>
      <c r="BV71" s="90"/>
      <c r="BW71" s="90"/>
      <c r="BX71" s="90"/>
      <c r="BY71" s="90"/>
      <c r="BZ71" s="90"/>
      <c r="CA71" s="90">
        <v>1</v>
      </c>
      <c r="CB71" s="90"/>
      <c r="CC71" s="90">
        <v>1</v>
      </c>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v>3</v>
      </c>
      <c r="DG71" s="90"/>
      <c r="DH71" s="90"/>
      <c r="DI71" s="90">
        <v>3</v>
      </c>
      <c r="DJ71" s="90"/>
      <c r="DK71" s="90">
        <v>4</v>
      </c>
      <c r="DL71" s="90"/>
      <c r="DM71" s="90">
        <v>4</v>
      </c>
      <c r="DN71" s="90"/>
      <c r="DO71" s="90"/>
      <c r="DP71" s="90">
        <v>1</v>
      </c>
      <c r="DQ71" s="90"/>
      <c r="DR71" s="90">
        <v>1</v>
      </c>
      <c r="DS71" s="90"/>
      <c r="DT71" s="90"/>
      <c r="DU71" s="90"/>
      <c r="DV71" s="90"/>
      <c r="DW71" s="90"/>
      <c r="DX71" s="90"/>
      <c r="DY71" s="90"/>
      <c r="DZ71" s="90"/>
      <c r="EA71" s="90"/>
      <c r="EB71" s="90"/>
      <c r="EC71" s="90"/>
      <c r="ED71" s="90">
        <v>3</v>
      </c>
      <c r="EE71" s="90">
        <v>1</v>
      </c>
      <c r="EF71" s="90"/>
      <c r="EG71" s="90"/>
      <c r="EH71" s="90">
        <v>4</v>
      </c>
      <c r="EI71" s="90"/>
      <c r="EJ71" s="90"/>
      <c r="EK71" s="90"/>
      <c r="EL71" s="90"/>
      <c r="EM71" s="90"/>
      <c r="EN71" s="90"/>
      <c r="EO71" s="90"/>
      <c r="EP71" s="90"/>
      <c r="EQ71" s="90"/>
      <c r="ER71" s="90"/>
      <c r="ES71" s="90"/>
      <c r="ET71" s="90"/>
      <c r="EU71" s="90">
        <v>14</v>
      </c>
    </row>
    <row r="72" spans="1:151" x14ac:dyDescent="0.25">
      <c r="A72" s="92" t="s">
        <v>201</v>
      </c>
      <c r="B72" s="90">
        <v>4</v>
      </c>
      <c r="C72" s="90">
        <v>4</v>
      </c>
      <c r="D72" s="90">
        <v>6</v>
      </c>
      <c r="E72" s="90"/>
      <c r="F72" s="90">
        <v>14</v>
      </c>
      <c r="H72" s="90"/>
      <c r="I72" s="90"/>
      <c r="AQ72" s="92" t="s">
        <v>204</v>
      </c>
      <c r="AR72" s="90"/>
      <c r="AS72" s="90"/>
      <c r="AT72" s="90"/>
      <c r="AU72" s="90"/>
      <c r="AV72" s="90"/>
      <c r="AW72" s="90"/>
      <c r="AX72" s="90"/>
      <c r="AY72" s="90"/>
      <c r="AZ72" s="90"/>
      <c r="BA72" s="90"/>
      <c r="BB72" s="90"/>
      <c r="BC72" s="90"/>
      <c r="BD72" s="90"/>
      <c r="BE72" s="90"/>
      <c r="BF72" s="90"/>
      <c r="BG72" s="90"/>
      <c r="BH72" s="90"/>
      <c r="BI72" s="90"/>
      <c r="BJ72" s="90">
        <v>1</v>
      </c>
      <c r="BK72" s="90">
        <v>1</v>
      </c>
      <c r="BL72" s="90"/>
      <c r="BM72" s="90"/>
      <c r="BN72" s="90"/>
      <c r="BO72" s="90"/>
      <c r="BP72" s="90">
        <v>2</v>
      </c>
      <c r="BQ72" s="90"/>
      <c r="BR72" s="90"/>
      <c r="BS72" s="90">
        <v>2</v>
      </c>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v>7</v>
      </c>
      <c r="CV72" s="90">
        <v>7</v>
      </c>
      <c r="CW72" s="90"/>
      <c r="CX72" s="90"/>
      <c r="CY72" s="90"/>
      <c r="CZ72" s="90"/>
      <c r="DA72" s="90"/>
      <c r="DB72" s="90">
        <v>1</v>
      </c>
      <c r="DC72" s="90">
        <v>1</v>
      </c>
      <c r="DD72" s="90">
        <v>2</v>
      </c>
      <c r="DE72" s="90"/>
      <c r="DF72" s="90"/>
      <c r="DG72" s="90"/>
      <c r="DH72" s="90"/>
      <c r="DI72" s="90"/>
      <c r="DJ72" s="90">
        <v>3</v>
      </c>
      <c r="DK72" s="90"/>
      <c r="DL72" s="90"/>
      <c r="DM72" s="90">
        <v>3</v>
      </c>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v>15</v>
      </c>
    </row>
    <row r="73" spans="1:151" x14ac:dyDescent="0.25">
      <c r="A73" s="92" t="s">
        <v>203</v>
      </c>
      <c r="B73" s="90">
        <v>1</v>
      </c>
      <c r="C73" s="90">
        <v>5</v>
      </c>
      <c r="D73" s="90">
        <v>1</v>
      </c>
      <c r="E73" s="90">
        <v>8</v>
      </c>
      <c r="F73" s="90">
        <v>15</v>
      </c>
      <c r="H73" s="90"/>
      <c r="I73" s="90"/>
      <c r="AQ73" s="92" t="s">
        <v>209</v>
      </c>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v>1</v>
      </c>
      <c r="CB73" s="90"/>
      <c r="CC73" s="90">
        <v>1</v>
      </c>
      <c r="CD73" s="90"/>
      <c r="CE73" s="90"/>
      <c r="CF73" s="90"/>
      <c r="CG73" s="90"/>
      <c r="CH73" s="90"/>
      <c r="CI73" s="90"/>
      <c r="CJ73" s="90"/>
      <c r="CK73" s="90"/>
      <c r="CL73" s="90"/>
      <c r="CM73" s="90"/>
      <c r="CN73" s="90"/>
      <c r="CO73" s="90"/>
      <c r="CP73" s="90"/>
      <c r="CQ73" s="90"/>
      <c r="CR73" s="90">
        <v>1</v>
      </c>
      <c r="CS73" s="90">
        <v>1</v>
      </c>
      <c r="CT73" s="90"/>
      <c r="CU73" s="90"/>
      <c r="CV73" s="90"/>
      <c r="CW73" s="90"/>
      <c r="CX73" s="90"/>
      <c r="CY73" s="90"/>
      <c r="CZ73" s="90"/>
      <c r="DA73" s="90"/>
      <c r="DB73" s="90"/>
      <c r="DC73" s="90"/>
      <c r="DD73" s="90"/>
      <c r="DE73" s="90"/>
      <c r="DF73" s="90"/>
      <c r="DG73" s="90"/>
      <c r="DH73" s="90"/>
      <c r="DI73" s="90"/>
      <c r="DJ73" s="90"/>
      <c r="DK73" s="90">
        <v>2</v>
      </c>
      <c r="DL73" s="90"/>
      <c r="DM73" s="90">
        <v>2</v>
      </c>
      <c r="DN73" s="90"/>
      <c r="DO73" s="90"/>
      <c r="DP73" s="90"/>
      <c r="DQ73" s="90"/>
      <c r="DR73" s="90"/>
      <c r="DS73" s="90"/>
      <c r="DT73" s="90"/>
      <c r="DU73" s="90"/>
      <c r="DV73" s="90"/>
      <c r="DW73" s="90"/>
      <c r="DX73" s="90"/>
      <c r="DY73" s="90"/>
      <c r="DZ73" s="90"/>
      <c r="EA73" s="90"/>
      <c r="EB73" s="90"/>
      <c r="EC73" s="90"/>
      <c r="ED73" s="90"/>
      <c r="EE73" s="90"/>
      <c r="EF73" s="90"/>
      <c r="EG73" s="90">
        <v>3</v>
      </c>
      <c r="EH73" s="90">
        <v>3</v>
      </c>
      <c r="EI73" s="90"/>
      <c r="EJ73" s="90"/>
      <c r="EK73" s="90"/>
      <c r="EL73" s="90"/>
      <c r="EM73" s="90"/>
      <c r="EN73" s="90"/>
      <c r="EO73" s="90"/>
      <c r="EP73" s="90"/>
      <c r="EQ73" s="90"/>
      <c r="ER73" s="90"/>
      <c r="ES73" s="90"/>
      <c r="ET73" s="90"/>
      <c r="EU73" s="90">
        <v>7</v>
      </c>
    </row>
    <row r="74" spans="1:151" x14ac:dyDescent="0.25">
      <c r="A74" s="92" t="s">
        <v>205</v>
      </c>
      <c r="B74" s="90"/>
      <c r="C74" s="90">
        <v>9</v>
      </c>
      <c r="D74" s="90">
        <v>24</v>
      </c>
      <c r="E74" s="90">
        <v>21</v>
      </c>
      <c r="F74" s="90">
        <v>54</v>
      </c>
      <c r="H74" s="90"/>
      <c r="I74" s="90"/>
      <c r="AQ74" s="92" t="s">
        <v>211</v>
      </c>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v>1</v>
      </c>
      <c r="DC74" s="90"/>
      <c r="DD74" s="90">
        <v>1</v>
      </c>
      <c r="DE74" s="90"/>
      <c r="DF74" s="90"/>
      <c r="DG74" s="90"/>
      <c r="DH74" s="90"/>
      <c r="DI74" s="90"/>
      <c r="DJ74" s="90"/>
      <c r="DK74" s="90"/>
      <c r="DL74" s="90"/>
      <c r="DM74" s="90"/>
      <c r="DN74" s="90"/>
      <c r="DO74" s="90"/>
      <c r="DP74" s="90"/>
      <c r="DQ74" s="90">
        <v>3</v>
      </c>
      <c r="DR74" s="90">
        <v>3</v>
      </c>
      <c r="DS74" s="90"/>
      <c r="DT74" s="90"/>
      <c r="DU74" s="90"/>
      <c r="DV74" s="90"/>
      <c r="DW74" s="90"/>
      <c r="DX74" s="90"/>
      <c r="DY74" s="90"/>
      <c r="DZ74" s="90"/>
      <c r="EA74" s="90"/>
      <c r="EB74" s="90"/>
      <c r="EC74" s="90"/>
      <c r="ED74" s="90"/>
      <c r="EE74" s="90"/>
      <c r="EF74" s="90">
        <v>1</v>
      </c>
      <c r="EG74" s="90"/>
      <c r="EH74" s="90">
        <v>1</v>
      </c>
      <c r="EI74" s="90"/>
      <c r="EJ74" s="90"/>
      <c r="EK74" s="90"/>
      <c r="EL74" s="90"/>
      <c r="EM74" s="90"/>
      <c r="EN74" s="90"/>
      <c r="EO74" s="90"/>
      <c r="EP74" s="90"/>
      <c r="EQ74" s="90"/>
      <c r="ER74" s="90"/>
      <c r="ES74" s="90"/>
      <c r="ET74" s="90"/>
      <c r="EU74" s="90">
        <v>5</v>
      </c>
    </row>
    <row r="75" spans="1:151" x14ac:dyDescent="0.25">
      <c r="A75" s="92" t="s">
        <v>208</v>
      </c>
      <c r="B75" s="90"/>
      <c r="C75" s="90"/>
      <c r="D75" s="90">
        <v>3</v>
      </c>
      <c r="E75" s="90">
        <v>4</v>
      </c>
      <c r="F75" s="90">
        <v>7</v>
      </c>
      <c r="H75" s="90"/>
      <c r="I75" s="90"/>
      <c r="AQ75" s="92" t="s">
        <v>215</v>
      </c>
      <c r="AR75" s="90"/>
      <c r="AS75" s="90"/>
      <c r="AT75" s="90"/>
      <c r="AU75" s="90"/>
      <c r="AV75" s="90"/>
      <c r="AW75" s="90"/>
      <c r="AX75" s="90"/>
      <c r="AY75" s="90"/>
      <c r="AZ75" s="90"/>
      <c r="BA75" s="90"/>
      <c r="BB75" s="90"/>
      <c r="BC75" s="90"/>
      <c r="BD75" s="90"/>
      <c r="BE75" s="90"/>
      <c r="BF75" s="90"/>
      <c r="BG75" s="90"/>
      <c r="BH75" s="90"/>
      <c r="BI75" s="90"/>
      <c r="BJ75" s="90">
        <v>1</v>
      </c>
      <c r="BK75" s="90">
        <v>1</v>
      </c>
      <c r="BL75" s="90"/>
      <c r="BM75" s="90"/>
      <c r="BN75" s="90"/>
      <c r="BO75" s="90"/>
      <c r="BP75" s="90"/>
      <c r="BQ75" s="90"/>
      <c r="BR75" s="90"/>
      <c r="BS75" s="90"/>
      <c r="BT75" s="90"/>
      <c r="BU75" s="90"/>
      <c r="BV75" s="90"/>
      <c r="BW75" s="90"/>
      <c r="BX75" s="90"/>
      <c r="BY75" s="90"/>
      <c r="BZ75" s="90"/>
      <c r="CA75" s="90"/>
      <c r="CB75" s="90">
        <v>1</v>
      </c>
      <c r="CC75" s="90">
        <v>1</v>
      </c>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v>3</v>
      </c>
      <c r="DL75" s="90"/>
      <c r="DM75" s="90">
        <v>3</v>
      </c>
      <c r="DN75" s="90"/>
      <c r="DO75" s="90"/>
      <c r="DP75" s="90"/>
      <c r="DQ75" s="90"/>
      <c r="DR75" s="90"/>
      <c r="DS75" s="90"/>
      <c r="DT75" s="90"/>
      <c r="DU75" s="90"/>
      <c r="DV75" s="90"/>
      <c r="DW75" s="90"/>
      <c r="DX75" s="90"/>
      <c r="DY75" s="90"/>
      <c r="DZ75" s="90"/>
      <c r="EA75" s="90"/>
      <c r="EB75" s="90"/>
      <c r="EC75" s="90"/>
      <c r="ED75" s="90"/>
      <c r="EE75" s="90">
        <v>2</v>
      </c>
      <c r="EF75" s="90">
        <v>2</v>
      </c>
      <c r="EG75" s="90">
        <v>2</v>
      </c>
      <c r="EH75" s="90">
        <v>6</v>
      </c>
      <c r="EI75" s="90"/>
      <c r="EJ75" s="90"/>
      <c r="EK75" s="90"/>
      <c r="EL75" s="90"/>
      <c r="EM75" s="90"/>
      <c r="EN75" s="90"/>
      <c r="EO75" s="90"/>
      <c r="EP75" s="90"/>
      <c r="EQ75" s="90"/>
      <c r="ER75" s="90"/>
      <c r="ES75" s="90"/>
      <c r="ET75" s="90"/>
      <c r="EU75" s="90">
        <v>11</v>
      </c>
    </row>
    <row r="76" spans="1:151" x14ac:dyDescent="0.25">
      <c r="A76" s="92" t="s">
        <v>210</v>
      </c>
      <c r="B76" s="90"/>
      <c r="C76" s="90"/>
      <c r="D76" s="90">
        <v>2</v>
      </c>
      <c r="E76" s="90">
        <v>3</v>
      </c>
      <c r="F76" s="90">
        <v>5</v>
      </c>
      <c r="H76" s="90"/>
      <c r="I76" s="90"/>
      <c r="AQ76" s="92" t="s">
        <v>217</v>
      </c>
      <c r="AR76" s="90"/>
      <c r="AS76" s="90"/>
      <c r="AT76" s="90"/>
      <c r="AU76" s="90"/>
      <c r="AV76" s="90"/>
      <c r="AW76" s="90"/>
      <c r="AX76" s="90"/>
      <c r="AY76" s="90"/>
      <c r="AZ76" s="90"/>
      <c r="BA76" s="90"/>
      <c r="BB76" s="90"/>
      <c r="BC76" s="90"/>
      <c r="BD76" s="90"/>
      <c r="BE76" s="90"/>
      <c r="BF76" s="90"/>
      <c r="BG76" s="90">
        <v>1</v>
      </c>
      <c r="BH76" s="90"/>
      <c r="BI76" s="90">
        <v>1</v>
      </c>
      <c r="BJ76" s="90">
        <v>3</v>
      </c>
      <c r="BK76" s="90">
        <v>3</v>
      </c>
      <c r="BL76" s="90"/>
      <c r="BM76" s="90"/>
      <c r="BN76" s="90"/>
      <c r="BO76" s="90"/>
      <c r="BP76" s="90"/>
      <c r="BQ76" s="90"/>
      <c r="BR76" s="90"/>
      <c r="BS76" s="90"/>
      <c r="BT76" s="90"/>
      <c r="BU76" s="90"/>
      <c r="BV76" s="90"/>
      <c r="BW76" s="90"/>
      <c r="BX76" s="90"/>
      <c r="BY76" s="90"/>
      <c r="BZ76" s="90">
        <v>2</v>
      </c>
      <c r="CA76" s="90">
        <v>1</v>
      </c>
      <c r="CB76" s="90"/>
      <c r="CC76" s="90">
        <v>3</v>
      </c>
      <c r="CD76" s="90"/>
      <c r="CE76" s="90"/>
      <c r="CF76" s="90"/>
      <c r="CG76" s="90"/>
      <c r="CH76" s="90"/>
      <c r="CI76" s="90"/>
      <c r="CJ76" s="90"/>
      <c r="CK76" s="90"/>
      <c r="CL76" s="90"/>
      <c r="CM76" s="90"/>
      <c r="CN76" s="90"/>
      <c r="CO76" s="90"/>
      <c r="CP76" s="90"/>
      <c r="CQ76" s="90"/>
      <c r="CR76" s="90">
        <v>1</v>
      </c>
      <c r="CS76" s="90">
        <v>1</v>
      </c>
      <c r="CT76" s="90"/>
      <c r="CU76" s="90"/>
      <c r="CV76" s="90"/>
      <c r="CW76" s="90"/>
      <c r="CX76" s="90"/>
      <c r="CY76" s="90"/>
      <c r="CZ76" s="90"/>
      <c r="DA76" s="90"/>
      <c r="DB76" s="90"/>
      <c r="DC76" s="90"/>
      <c r="DD76" s="90"/>
      <c r="DE76" s="90"/>
      <c r="DF76" s="90"/>
      <c r="DG76" s="90"/>
      <c r="DH76" s="90">
        <v>2</v>
      </c>
      <c r="DI76" s="90">
        <v>2</v>
      </c>
      <c r="DJ76" s="90">
        <v>1</v>
      </c>
      <c r="DK76" s="90">
        <v>1</v>
      </c>
      <c r="DL76" s="90"/>
      <c r="DM76" s="90">
        <v>2</v>
      </c>
      <c r="DN76" s="90"/>
      <c r="DO76" s="90"/>
      <c r="DP76" s="90"/>
      <c r="DQ76" s="90"/>
      <c r="DR76" s="90"/>
      <c r="DS76" s="90"/>
      <c r="DT76" s="90"/>
      <c r="DU76" s="90"/>
      <c r="DV76" s="90"/>
      <c r="DW76" s="90"/>
      <c r="DX76" s="90"/>
      <c r="DY76" s="90"/>
      <c r="DZ76" s="90"/>
      <c r="EA76" s="90"/>
      <c r="EB76" s="90"/>
      <c r="EC76" s="90"/>
      <c r="ED76" s="90">
        <v>4</v>
      </c>
      <c r="EE76" s="90">
        <v>6</v>
      </c>
      <c r="EF76" s="90">
        <v>4</v>
      </c>
      <c r="EG76" s="90">
        <v>3</v>
      </c>
      <c r="EH76" s="90">
        <v>17</v>
      </c>
      <c r="EI76" s="90"/>
      <c r="EJ76" s="90"/>
      <c r="EK76" s="90"/>
      <c r="EL76" s="90"/>
      <c r="EM76" s="90"/>
      <c r="EN76" s="90"/>
      <c r="EO76" s="90"/>
      <c r="EP76" s="90"/>
      <c r="EQ76" s="90"/>
      <c r="ER76" s="90"/>
      <c r="ES76" s="90"/>
      <c r="ET76" s="90"/>
      <c r="EU76" s="90">
        <v>29</v>
      </c>
    </row>
    <row r="77" spans="1:151" x14ac:dyDescent="0.25">
      <c r="A77" s="92" t="s">
        <v>214</v>
      </c>
      <c r="B77" s="90">
        <v>1</v>
      </c>
      <c r="C77" s="90">
        <v>2</v>
      </c>
      <c r="D77" s="90">
        <v>5</v>
      </c>
      <c r="E77" s="90">
        <v>3</v>
      </c>
      <c r="F77" s="90">
        <v>11</v>
      </c>
      <c r="H77" s="90"/>
      <c r="I77" s="90"/>
      <c r="AQ77" s="92" t="s">
        <v>221</v>
      </c>
      <c r="AR77" s="90"/>
      <c r="AS77" s="90"/>
      <c r="AT77" s="90"/>
      <c r="AU77" s="90"/>
      <c r="AV77" s="90"/>
      <c r="AW77" s="90"/>
      <c r="AX77" s="90"/>
      <c r="AY77" s="90"/>
      <c r="AZ77" s="90"/>
      <c r="BA77" s="90"/>
      <c r="BB77" s="90"/>
      <c r="BC77" s="90"/>
      <c r="BD77" s="90"/>
      <c r="BE77" s="90"/>
      <c r="BF77" s="90"/>
      <c r="BG77" s="90"/>
      <c r="BH77" s="90"/>
      <c r="BI77" s="90"/>
      <c r="BJ77" s="90">
        <v>1</v>
      </c>
      <c r="BK77" s="90">
        <v>1</v>
      </c>
      <c r="BL77" s="90"/>
      <c r="BM77" s="90"/>
      <c r="BN77" s="90"/>
      <c r="BO77" s="90"/>
      <c r="BP77" s="90"/>
      <c r="BQ77" s="90">
        <v>1</v>
      </c>
      <c r="BR77" s="90"/>
      <c r="BS77" s="90">
        <v>1</v>
      </c>
      <c r="BT77" s="90"/>
      <c r="BU77" s="90"/>
      <c r="BV77" s="90"/>
      <c r="BW77" s="90"/>
      <c r="BX77" s="90"/>
      <c r="BY77" s="90"/>
      <c r="BZ77" s="90"/>
      <c r="CA77" s="90"/>
      <c r="CB77" s="90"/>
      <c r="CC77" s="90"/>
      <c r="CD77" s="90"/>
      <c r="CE77" s="90"/>
      <c r="CF77" s="90"/>
      <c r="CG77" s="90"/>
      <c r="CH77" s="90"/>
      <c r="CI77" s="90"/>
      <c r="CJ77" s="90"/>
      <c r="CK77" s="90"/>
      <c r="CL77" s="90"/>
      <c r="CM77" s="90"/>
      <c r="CN77" s="90"/>
      <c r="CO77" s="90"/>
      <c r="CP77" s="90"/>
      <c r="CQ77" s="90">
        <v>1</v>
      </c>
      <c r="CR77" s="90"/>
      <c r="CS77" s="90">
        <v>1</v>
      </c>
      <c r="CT77" s="90">
        <v>1</v>
      </c>
      <c r="CU77" s="90">
        <v>1</v>
      </c>
      <c r="CV77" s="90">
        <v>2</v>
      </c>
      <c r="CW77" s="90"/>
      <c r="CX77" s="90"/>
      <c r="CY77" s="90"/>
      <c r="CZ77" s="90"/>
      <c r="DA77" s="90"/>
      <c r="DB77" s="90"/>
      <c r="DC77" s="90"/>
      <c r="DD77" s="90"/>
      <c r="DE77" s="90"/>
      <c r="DF77" s="90"/>
      <c r="DG77" s="90"/>
      <c r="DH77" s="90"/>
      <c r="DI77" s="90"/>
      <c r="DJ77" s="90">
        <v>2</v>
      </c>
      <c r="DK77" s="90"/>
      <c r="DL77" s="90"/>
      <c r="DM77" s="90">
        <v>2</v>
      </c>
      <c r="DN77" s="90"/>
      <c r="DO77" s="90"/>
      <c r="DP77" s="90"/>
      <c r="DQ77" s="90"/>
      <c r="DR77" s="90"/>
      <c r="DS77" s="90"/>
      <c r="DT77" s="90"/>
      <c r="DU77" s="90"/>
      <c r="DV77" s="90"/>
      <c r="DW77" s="90"/>
      <c r="DX77" s="90"/>
      <c r="DY77" s="90"/>
      <c r="DZ77" s="90"/>
      <c r="EA77" s="90"/>
      <c r="EB77" s="90"/>
      <c r="EC77" s="90"/>
      <c r="ED77" s="90"/>
      <c r="EE77" s="90">
        <v>1</v>
      </c>
      <c r="EF77" s="90">
        <v>2</v>
      </c>
      <c r="EG77" s="90">
        <v>1</v>
      </c>
      <c r="EH77" s="90">
        <v>4</v>
      </c>
      <c r="EI77" s="90"/>
      <c r="EJ77" s="90"/>
      <c r="EK77" s="90"/>
      <c r="EL77" s="90"/>
      <c r="EM77" s="90"/>
      <c r="EN77" s="90"/>
      <c r="EO77" s="90"/>
      <c r="EP77" s="90"/>
      <c r="EQ77" s="90"/>
      <c r="ER77" s="90"/>
      <c r="ES77" s="90"/>
      <c r="ET77" s="90"/>
      <c r="EU77" s="90">
        <v>11</v>
      </c>
    </row>
    <row r="78" spans="1:151" x14ac:dyDescent="0.25">
      <c r="A78" s="92" t="s">
        <v>216</v>
      </c>
      <c r="B78" s="90">
        <v>7</v>
      </c>
      <c r="C78" s="90">
        <v>9</v>
      </c>
      <c r="D78" s="90">
        <v>7</v>
      </c>
      <c r="E78" s="90">
        <v>6</v>
      </c>
      <c r="F78" s="90">
        <v>29</v>
      </c>
      <c r="H78" s="90"/>
      <c r="I78" s="90"/>
      <c r="AQ78" s="92" t="s">
        <v>219</v>
      </c>
      <c r="AR78" s="90"/>
      <c r="AS78" s="90"/>
      <c r="AT78" s="90"/>
      <c r="AU78" s="90"/>
      <c r="AV78" s="90"/>
      <c r="AW78" s="90"/>
      <c r="AX78" s="90"/>
      <c r="AY78" s="90"/>
      <c r="AZ78" s="90"/>
      <c r="BA78" s="90"/>
      <c r="BB78" s="90"/>
      <c r="BC78" s="90"/>
      <c r="BD78" s="90"/>
      <c r="BE78" s="90"/>
      <c r="BF78" s="90"/>
      <c r="BG78" s="90"/>
      <c r="BH78" s="90"/>
      <c r="BI78" s="90"/>
      <c r="BJ78" s="90">
        <v>2</v>
      </c>
      <c r="BK78" s="90">
        <v>2</v>
      </c>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v>1</v>
      </c>
      <c r="DB78" s="90">
        <v>4</v>
      </c>
      <c r="DC78" s="90">
        <v>2</v>
      </c>
      <c r="DD78" s="90">
        <v>7</v>
      </c>
      <c r="DE78" s="90"/>
      <c r="DF78" s="90"/>
      <c r="DG78" s="90"/>
      <c r="DH78" s="90"/>
      <c r="DI78" s="90"/>
      <c r="DJ78" s="90">
        <v>2</v>
      </c>
      <c r="DK78" s="90">
        <v>1</v>
      </c>
      <c r="DL78" s="90"/>
      <c r="DM78" s="90">
        <v>3</v>
      </c>
      <c r="DN78" s="90"/>
      <c r="DO78" s="90"/>
      <c r="DP78" s="90">
        <v>1</v>
      </c>
      <c r="DQ78" s="90"/>
      <c r="DR78" s="90">
        <v>1</v>
      </c>
      <c r="DS78" s="90"/>
      <c r="DT78" s="90"/>
      <c r="DU78" s="90"/>
      <c r="DV78" s="90"/>
      <c r="DW78" s="90"/>
      <c r="DX78" s="90"/>
      <c r="DY78" s="90"/>
      <c r="DZ78" s="90"/>
      <c r="EA78" s="90"/>
      <c r="EB78" s="90"/>
      <c r="EC78" s="90"/>
      <c r="ED78" s="90">
        <v>3</v>
      </c>
      <c r="EE78" s="90">
        <v>3</v>
      </c>
      <c r="EF78" s="90"/>
      <c r="EG78" s="90"/>
      <c r="EH78" s="90">
        <v>6</v>
      </c>
      <c r="EI78" s="90"/>
      <c r="EJ78" s="90"/>
      <c r="EK78" s="90"/>
      <c r="EL78" s="90"/>
      <c r="EM78" s="90"/>
      <c r="EN78" s="90"/>
      <c r="EO78" s="90"/>
      <c r="EP78" s="90"/>
      <c r="EQ78" s="90"/>
      <c r="ER78" s="90"/>
      <c r="ES78" s="90"/>
      <c r="ET78" s="90"/>
      <c r="EU78" s="90">
        <v>19</v>
      </c>
    </row>
    <row r="79" spans="1:151" x14ac:dyDescent="0.25">
      <c r="A79" s="92" t="s">
        <v>218</v>
      </c>
      <c r="B79" s="90">
        <v>5</v>
      </c>
      <c r="C79" s="90">
        <v>6</v>
      </c>
      <c r="D79" s="90">
        <v>6</v>
      </c>
      <c r="E79" s="90">
        <v>2</v>
      </c>
      <c r="F79" s="90">
        <v>19</v>
      </c>
      <c r="H79" s="90"/>
      <c r="I79" s="90"/>
      <c r="AQ79" s="92" t="s">
        <v>223</v>
      </c>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90"/>
      <c r="BU79" s="90"/>
      <c r="BV79" s="90"/>
      <c r="BW79" s="90"/>
      <c r="BX79" s="90"/>
      <c r="BY79" s="90"/>
      <c r="BZ79" s="90"/>
      <c r="CA79" s="90">
        <v>1</v>
      </c>
      <c r="CB79" s="90"/>
      <c r="CC79" s="90">
        <v>1</v>
      </c>
      <c r="CD79" s="90"/>
      <c r="CE79" s="90"/>
      <c r="CF79" s="90"/>
      <c r="CG79" s="90"/>
      <c r="CH79" s="90"/>
      <c r="CI79" s="90"/>
      <c r="CJ79" s="90"/>
      <c r="CK79" s="90"/>
      <c r="CL79" s="90"/>
      <c r="CM79" s="90"/>
      <c r="CN79" s="90"/>
      <c r="CO79" s="90"/>
      <c r="CP79" s="90">
        <v>3</v>
      </c>
      <c r="CQ79" s="90">
        <v>1</v>
      </c>
      <c r="CR79" s="90"/>
      <c r="CS79" s="90">
        <v>4</v>
      </c>
      <c r="CT79" s="90"/>
      <c r="CU79" s="90">
        <v>1</v>
      </c>
      <c r="CV79" s="90">
        <v>1</v>
      </c>
      <c r="CW79" s="90"/>
      <c r="CX79" s="90"/>
      <c r="CY79" s="90"/>
      <c r="CZ79" s="90"/>
      <c r="DA79" s="90"/>
      <c r="DB79" s="90"/>
      <c r="DC79" s="90"/>
      <c r="DD79" s="90"/>
      <c r="DE79" s="90"/>
      <c r="DF79" s="90"/>
      <c r="DG79" s="90"/>
      <c r="DH79" s="90"/>
      <c r="DI79" s="90"/>
      <c r="DJ79" s="90">
        <v>1</v>
      </c>
      <c r="DK79" s="90">
        <v>1</v>
      </c>
      <c r="DL79" s="90"/>
      <c r="DM79" s="90">
        <v>2</v>
      </c>
      <c r="DN79" s="90"/>
      <c r="DO79" s="90"/>
      <c r="DP79" s="90"/>
      <c r="DQ79" s="90"/>
      <c r="DR79" s="90"/>
      <c r="DS79" s="90"/>
      <c r="DT79" s="90"/>
      <c r="DU79" s="90"/>
      <c r="DV79" s="90"/>
      <c r="DW79" s="90"/>
      <c r="DX79" s="90"/>
      <c r="DY79" s="90"/>
      <c r="DZ79" s="90"/>
      <c r="EA79" s="90"/>
      <c r="EB79" s="90"/>
      <c r="EC79" s="90"/>
      <c r="ED79" s="90"/>
      <c r="EE79" s="90"/>
      <c r="EF79" s="90"/>
      <c r="EG79" s="90">
        <v>1</v>
      </c>
      <c r="EH79" s="90">
        <v>1</v>
      </c>
      <c r="EI79" s="90"/>
      <c r="EJ79" s="90"/>
      <c r="EK79" s="90"/>
      <c r="EL79" s="90"/>
      <c r="EM79" s="90"/>
      <c r="EN79" s="90"/>
      <c r="EO79" s="90"/>
      <c r="EP79" s="90"/>
      <c r="EQ79" s="90"/>
      <c r="ER79" s="90"/>
      <c r="ES79" s="90"/>
      <c r="ET79" s="90"/>
      <c r="EU79" s="90">
        <v>9</v>
      </c>
    </row>
    <row r="80" spans="1:151" x14ac:dyDescent="0.25">
      <c r="A80" s="92" t="s">
        <v>220</v>
      </c>
      <c r="B80" s="90">
        <v>1</v>
      </c>
      <c r="C80" s="90">
        <v>3</v>
      </c>
      <c r="D80" s="90">
        <v>5</v>
      </c>
      <c r="E80" s="90">
        <v>2</v>
      </c>
      <c r="F80" s="90">
        <v>11</v>
      </c>
      <c r="H80" s="90"/>
      <c r="I80" s="90"/>
      <c r="AQ80" s="92" t="s">
        <v>151</v>
      </c>
      <c r="AR80" s="90"/>
      <c r="AS80" s="90"/>
      <c r="AT80" s="90"/>
      <c r="AU80" s="90"/>
      <c r="AV80" s="90"/>
      <c r="AW80" s="90"/>
      <c r="AX80" s="90"/>
      <c r="AY80" s="90"/>
      <c r="AZ80" s="90">
        <v>2</v>
      </c>
      <c r="BA80" s="90"/>
      <c r="BB80" s="90">
        <v>2</v>
      </c>
      <c r="BC80" s="90"/>
      <c r="BD80" s="90"/>
      <c r="BE80" s="90"/>
      <c r="BF80" s="90"/>
      <c r="BG80" s="90"/>
      <c r="BH80" s="90"/>
      <c r="BI80" s="90"/>
      <c r="BJ80" s="90"/>
      <c r="BK80" s="90"/>
      <c r="BL80" s="90"/>
      <c r="BM80" s="90"/>
      <c r="BN80" s="90"/>
      <c r="BO80" s="90"/>
      <c r="BP80" s="90"/>
      <c r="BQ80" s="90"/>
      <c r="BR80" s="90"/>
      <c r="BS80" s="90"/>
      <c r="BT80" s="90"/>
      <c r="BU80" s="90"/>
      <c r="BV80" s="90"/>
      <c r="BW80" s="90"/>
      <c r="BX80" s="90"/>
      <c r="BY80" s="90"/>
      <c r="BZ80" s="90">
        <v>1</v>
      </c>
      <c r="CA80" s="90"/>
      <c r="CB80" s="90"/>
      <c r="CC80" s="90">
        <v>1</v>
      </c>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v>4</v>
      </c>
      <c r="DK80" s="90"/>
      <c r="DL80" s="90"/>
      <c r="DM80" s="90">
        <v>4</v>
      </c>
      <c r="DN80" s="90"/>
      <c r="DO80" s="90"/>
      <c r="DP80" s="90"/>
      <c r="DQ80" s="90"/>
      <c r="DR80" s="90"/>
      <c r="DS80" s="90"/>
      <c r="DT80" s="90"/>
      <c r="DU80" s="90"/>
      <c r="DV80" s="90"/>
      <c r="DW80" s="90"/>
      <c r="DX80" s="90"/>
      <c r="DY80" s="90"/>
      <c r="DZ80" s="90"/>
      <c r="EA80" s="90"/>
      <c r="EB80" s="90"/>
      <c r="EC80" s="90"/>
      <c r="ED80" s="90">
        <v>2</v>
      </c>
      <c r="EE80" s="90"/>
      <c r="EF80" s="90"/>
      <c r="EG80" s="90">
        <v>1</v>
      </c>
      <c r="EH80" s="90">
        <v>3</v>
      </c>
      <c r="EI80" s="90"/>
      <c r="EJ80" s="90"/>
      <c r="EK80" s="90"/>
      <c r="EL80" s="90"/>
      <c r="EM80" s="90"/>
      <c r="EN80" s="90"/>
      <c r="EO80" s="90"/>
      <c r="EP80" s="90"/>
      <c r="EQ80" s="90"/>
      <c r="ER80" s="90"/>
      <c r="ES80" s="90"/>
      <c r="ET80" s="90"/>
      <c r="EU80" s="90">
        <v>10</v>
      </c>
    </row>
    <row r="81" spans="1:151" x14ac:dyDescent="0.25">
      <c r="A81" s="92" t="s">
        <v>222</v>
      </c>
      <c r="B81" s="90"/>
      <c r="C81" s="90">
        <v>4</v>
      </c>
      <c r="D81" s="90">
        <v>3</v>
      </c>
      <c r="E81" s="90">
        <v>2</v>
      </c>
      <c r="F81" s="90">
        <v>9</v>
      </c>
      <c r="H81" s="90"/>
      <c r="I81" s="90"/>
      <c r="AQ81" s="92" t="s">
        <v>225</v>
      </c>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c r="CC81" s="90"/>
      <c r="CD81" s="90"/>
      <c r="CE81" s="90"/>
      <c r="CF81" s="90"/>
      <c r="CG81" s="90"/>
      <c r="CH81" s="90"/>
      <c r="CI81" s="90"/>
      <c r="CJ81" s="90"/>
      <c r="CK81" s="90"/>
      <c r="CL81" s="90"/>
      <c r="CM81" s="90"/>
      <c r="CN81" s="90"/>
      <c r="CO81" s="90"/>
      <c r="CP81" s="90"/>
      <c r="CQ81" s="90"/>
      <c r="CR81" s="90">
        <v>1</v>
      </c>
      <c r="CS81" s="90">
        <v>1</v>
      </c>
      <c r="CT81" s="90"/>
      <c r="CU81" s="90"/>
      <c r="CV81" s="90"/>
      <c r="CW81" s="90"/>
      <c r="CX81" s="90"/>
      <c r="CY81" s="90"/>
      <c r="CZ81" s="90"/>
      <c r="DA81" s="90"/>
      <c r="DB81" s="90"/>
      <c r="DC81" s="90"/>
      <c r="DD81" s="90"/>
      <c r="DE81" s="90"/>
      <c r="DF81" s="90"/>
      <c r="DG81" s="90"/>
      <c r="DH81" s="90">
        <v>2</v>
      </c>
      <c r="DI81" s="90">
        <v>2</v>
      </c>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v>3</v>
      </c>
    </row>
    <row r="82" spans="1:151" x14ac:dyDescent="0.25">
      <c r="A82" s="92" t="s">
        <v>224</v>
      </c>
      <c r="B82" s="90"/>
      <c r="C82" s="90"/>
      <c r="D82" s="90"/>
      <c r="E82" s="90">
        <v>3</v>
      </c>
      <c r="F82" s="90">
        <v>3</v>
      </c>
      <c r="H82" s="90"/>
      <c r="I82" s="90"/>
      <c r="AQ82" s="92" t="s">
        <v>227</v>
      </c>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v>2</v>
      </c>
      <c r="DG82" s="90"/>
      <c r="DH82" s="90"/>
      <c r="DI82" s="90">
        <v>2</v>
      </c>
      <c r="DJ82" s="90"/>
      <c r="DK82" s="90"/>
      <c r="DL82" s="90"/>
      <c r="DM82" s="90"/>
      <c r="DN82" s="90"/>
      <c r="DO82" s="90"/>
      <c r="DP82" s="90"/>
      <c r="DQ82" s="90"/>
      <c r="DR82" s="90"/>
      <c r="DS82" s="90"/>
      <c r="DT82" s="90"/>
      <c r="DU82" s="90"/>
      <c r="DV82" s="90"/>
      <c r="DW82" s="90"/>
      <c r="DX82" s="90"/>
      <c r="DY82" s="90"/>
      <c r="DZ82" s="90"/>
      <c r="EA82" s="90"/>
      <c r="EB82" s="90"/>
      <c r="EC82" s="90"/>
      <c r="ED82" s="90">
        <v>1</v>
      </c>
      <c r="EE82" s="90"/>
      <c r="EF82" s="90">
        <v>1</v>
      </c>
      <c r="EG82" s="90"/>
      <c r="EH82" s="90">
        <v>2</v>
      </c>
      <c r="EI82" s="90"/>
      <c r="EJ82" s="90"/>
      <c r="EK82" s="90"/>
      <c r="EL82" s="90"/>
      <c r="EM82" s="90"/>
      <c r="EN82" s="90"/>
      <c r="EO82" s="90"/>
      <c r="EP82" s="90"/>
      <c r="EQ82" s="90"/>
      <c r="ER82" s="90"/>
      <c r="ES82" s="90"/>
      <c r="ET82" s="90"/>
      <c r="EU82" s="90">
        <v>4</v>
      </c>
    </row>
    <row r="83" spans="1:151" x14ac:dyDescent="0.25">
      <c r="A83" s="92" t="s">
        <v>226</v>
      </c>
      <c r="B83" s="90">
        <v>1</v>
      </c>
      <c r="C83" s="90">
        <v>2</v>
      </c>
      <c r="D83" s="90">
        <v>1</v>
      </c>
      <c r="E83" s="90"/>
      <c r="F83" s="90">
        <v>4</v>
      </c>
      <c r="H83" s="90"/>
      <c r="I83" s="90"/>
      <c r="AQ83" s="92" t="s">
        <v>229</v>
      </c>
      <c r="AR83" s="90"/>
      <c r="AS83" s="90"/>
      <c r="AT83" s="90"/>
      <c r="AU83" s="90"/>
      <c r="AV83" s="90"/>
      <c r="AW83" s="90"/>
      <c r="AX83" s="90"/>
      <c r="AY83" s="90"/>
      <c r="AZ83" s="90"/>
      <c r="BA83" s="90"/>
      <c r="BB83" s="90"/>
      <c r="BC83" s="90"/>
      <c r="BD83" s="90"/>
      <c r="BE83" s="90"/>
      <c r="BF83" s="90"/>
      <c r="BG83" s="90"/>
      <c r="BH83" s="90"/>
      <c r="BI83" s="90"/>
      <c r="BJ83" s="90">
        <v>1</v>
      </c>
      <c r="BK83" s="90">
        <v>1</v>
      </c>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v>1</v>
      </c>
      <c r="CQ83" s="90"/>
      <c r="CR83" s="90">
        <v>1</v>
      </c>
      <c r="CS83" s="90">
        <v>2</v>
      </c>
      <c r="CT83" s="90"/>
      <c r="CU83" s="90">
        <v>1</v>
      </c>
      <c r="CV83" s="90">
        <v>1</v>
      </c>
      <c r="CW83" s="90"/>
      <c r="CX83" s="90"/>
      <c r="CY83" s="90"/>
      <c r="CZ83" s="90"/>
      <c r="DA83" s="90"/>
      <c r="DB83" s="90"/>
      <c r="DC83" s="90"/>
      <c r="DD83" s="90"/>
      <c r="DE83" s="90"/>
      <c r="DF83" s="90"/>
      <c r="DG83" s="90">
        <v>2</v>
      </c>
      <c r="DH83" s="90"/>
      <c r="DI83" s="90">
        <v>2</v>
      </c>
      <c r="DJ83" s="90"/>
      <c r="DK83" s="90"/>
      <c r="DL83" s="90"/>
      <c r="DM83" s="90"/>
      <c r="DN83" s="90"/>
      <c r="DO83" s="90"/>
      <c r="DP83" s="90"/>
      <c r="DQ83" s="90">
        <v>1</v>
      </c>
      <c r="DR83" s="90">
        <v>1</v>
      </c>
      <c r="DS83" s="90"/>
      <c r="DT83" s="90"/>
      <c r="DU83" s="90"/>
      <c r="DV83" s="90"/>
      <c r="DW83" s="90"/>
      <c r="DX83" s="90"/>
      <c r="DY83" s="90"/>
      <c r="DZ83" s="90"/>
      <c r="EA83" s="90"/>
      <c r="EB83" s="90"/>
      <c r="EC83" s="90"/>
      <c r="ED83" s="90">
        <v>2</v>
      </c>
      <c r="EE83" s="90"/>
      <c r="EF83" s="90"/>
      <c r="EG83" s="90">
        <v>2</v>
      </c>
      <c r="EH83" s="90">
        <v>4</v>
      </c>
      <c r="EI83" s="90"/>
      <c r="EJ83" s="90"/>
      <c r="EK83" s="90"/>
      <c r="EL83" s="90"/>
      <c r="EM83" s="90"/>
      <c r="EN83" s="90"/>
      <c r="EO83" s="90"/>
      <c r="EP83" s="90"/>
      <c r="EQ83" s="90"/>
      <c r="ER83" s="90"/>
      <c r="ES83" s="90"/>
      <c r="ET83" s="90"/>
      <c r="EU83" s="90">
        <v>11</v>
      </c>
    </row>
    <row r="84" spans="1:151" x14ac:dyDescent="0.25">
      <c r="A84" s="92" t="s">
        <v>228</v>
      </c>
      <c r="B84" s="90">
        <v>3</v>
      </c>
      <c r="C84" s="90">
        <v>1</v>
      </c>
      <c r="D84" s="90">
        <v>2</v>
      </c>
      <c r="E84" s="90">
        <v>5</v>
      </c>
      <c r="F84" s="90">
        <v>11</v>
      </c>
      <c r="H84" s="90"/>
      <c r="I84" s="90"/>
      <c r="AQ84" s="92" t="s">
        <v>233</v>
      </c>
      <c r="AR84" s="90"/>
      <c r="AS84" s="90"/>
      <c r="AT84" s="90"/>
      <c r="AU84" s="90"/>
      <c r="AV84" s="90"/>
      <c r="AW84" s="90"/>
      <c r="AX84" s="90"/>
      <c r="AY84" s="90"/>
      <c r="AZ84" s="90"/>
      <c r="BA84" s="90">
        <v>1</v>
      </c>
      <c r="BB84" s="90">
        <v>1</v>
      </c>
      <c r="BC84" s="90"/>
      <c r="BD84" s="90"/>
      <c r="BE84" s="90"/>
      <c r="BF84" s="90"/>
      <c r="BG84" s="90"/>
      <c r="BH84" s="90"/>
      <c r="BI84" s="90"/>
      <c r="BJ84" s="90"/>
      <c r="BK84" s="90"/>
      <c r="BL84" s="90"/>
      <c r="BM84" s="90"/>
      <c r="BN84" s="90"/>
      <c r="BO84" s="90"/>
      <c r="BP84" s="90"/>
      <c r="BQ84" s="90"/>
      <c r="BR84" s="90"/>
      <c r="BS84" s="90"/>
      <c r="BT84" s="90"/>
      <c r="BU84" s="90"/>
      <c r="BV84" s="90"/>
      <c r="BW84" s="90"/>
      <c r="BX84" s="90"/>
      <c r="BY84" s="90"/>
      <c r="BZ84" s="90"/>
      <c r="CA84" s="90"/>
      <c r="CB84" s="90"/>
      <c r="CC84" s="90"/>
      <c r="CD84" s="90"/>
      <c r="CE84" s="90"/>
      <c r="CF84" s="90"/>
      <c r="CG84" s="90"/>
      <c r="CH84" s="90"/>
      <c r="CI84" s="90"/>
      <c r="CJ84" s="90"/>
      <c r="CK84" s="90"/>
      <c r="CL84" s="90"/>
      <c r="CM84" s="90"/>
      <c r="CN84" s="90"/>
      <c r="CO84" s="90"/>
      <c r="CP84" s="90">
        <v>1</v>
      </c>
      <c r="CQ84" s="90"/>
      <c r="CR84" s="90">
        <v>1</v>
      </c>
      <c r="CS84" s="90">
        <v>2</v>
      </c>
      <c r="CT84" s="90"/>
      <c r="CU84" s="90"/>
      <c r="CV84" s="90"/>
      <c r="CW84" s="90"/>
      <c r="CX84" s="90"/>
      <c r="CY84" s="90"/>
      <c r="CZ84" s="90"/>
      <c r="DA84" s="90"/>
      <c r="DB84" s="90"/>
      <c r="DC84" s="90"/>
      <c r="DD84" s="90"/>
      <c r="DE84" s="90">
        <v>1</v>
      </c>
      <c r="DF84" s="90">
        <v>1</v>
      </c>
      <c r="DG84" s="90"/>
      <c r="DH84" s="90"/>
      <c r="DI84" s="90">
        <v>2</v>
      </c>
      <c r="DJ84" s="90">
        <v>6</v>
      </c>
      <c r="DK84" s="90"/>
      <c r="DL84" s="90">
        <v>1</v>
      </c>
      <c r="DM84" s="90">
        <v>7</v>
      </c>
      <c r="DN84" s="90"/>
      <c r="DO84" s="90"/>
      <c r="DP84" s="90"/>
      <c r="DQ84" s="90"/>
      <c r="DR84" s="90"/>
      <c r="DS84" s="90"/>
      <c r="DT84" s="90"/>
      <c r="DU84" s="90"/>
      <c r="DV84" s="90"/>
      <c r="DW84" s="90"/>
      <c r="DX84" s="90"/>
      <c r="DY84" s="90"/>
      <c r="DZ84" s="90"/>
      <c r="EA84" s="90"/>
      <c r="EB84" s="90"/>
      <c r="EC84" s="90"/>
      <c r="ED84" s="90"/>
      <c r="EE84" s="90">
        <v>2</v>
      </c>
      <c r="EF84" s="90">
        <v>1</v>
      </c>
      <c r="EG84" s="90">
        <v>3</v>
      </c>
      <c r="EH84" s="90">
        <v>6</v>
      </c>
      <c r="EI84" s="90"/>
      <c r="EJ84" s="90"/>
      <c r="EK84" s="90"/>
      <c r="EL84" s="90"/>
      <c r="EM84" s="90"/>
      <c r="EN84" s="90"/>
      <c r="EO84" s="90"/>
      <c r="EP84" s="90"/>
      <c r="EQ84" s="90"/>
      <c r="ER84" s="90"/>
      <c r="ES84" s="90"/>
      <c r="ET84" s="90"/>
      <c r="EU84" s="90">
        <v>18</v>
      </c>
    </row>
    <row r="85" spans="1:151" x14ac:dyDescent="0.25">
      <c r="A85" s="92" t="s">
        <v>232</v>
      </c>
      <c r="B85" s="90">
        <v>1</v>
      </c>
      <c r="C85" s="90">
        <v>10</v>
      </c>
      <c r="D85" s="90">
        <v>1</v>
      </c>
      <c r="E85" s="90">
        <v>6</v>
      </c>
      <c r="F85" s="90">
        <v>18</v>
      </c>
      <c r="H85" s="90"/>
      <c r="I85" s="90"/>
      <c r="AQ85" s="92" t="s">
        <v>235</v>
      </c>
      <c r="AR85" s="90"/>
      <c r="AS85" s="90"/>
      <c r="AT85" s="90"/>
      <c r="AU85" s="90"/>
      <c r="AV85" s="90"/>
      <c r="AW85" s="90"/>
      <c r="AX85" s="90"/>
      <c r="AY85" s="90"/>
      <c r="AZ85" s="90"/>
      <c r="BA85" s="90"/>
      <c r="BB85" s="90"/>
      <c r="BC85" s="90"/>
      <c r="BD85" s="90"/>
      <c r="BE85" s="90"/>
      <c r="BF85" s="90"/>
      <c r="BG85" s="90"/>
      <c r="BH85" s="90"/>
      <c r="BI85" s="90"/>
      <c r="BJ85" s="90">
        <v>1</v>
      </c>
      <c r="BK85" s="90">
        <v>1</v>
      </c>
      <c r="BL85" s="90"/>
      <c r="BM85" s="90"/>
      <c r="BN85" s="90"/>
      <c r="BO85" s="90"/>
      <c r="BP85" s="90"/>
      <c r="BQ85" s="90"/>
      <c r="BR85" s="90"/>
      <c r="BS85" s="90"/>
      <c r="BT85" s="90"/>
      <c r="BU85" s="90"/>
      <c r="BV85" s="90"/>
      <c r="BW85" s="90"/>
      <c r="BX85" s="90"/>
      <c r="BY85" s="90"/>
      <c r="BZ85" s="90"/>
      <c r="CA85" s="90">
        <v>4</v>
      </c>
      <c r="CB85" s="90"/>
      <c r="CC85" s="90">
        <v>4</v>
      </c>
      <c r="CD85" s="90"/>
      <c r="CE85" s="90"/>
      <c r="CF85" s="90"/>
      <c r="CG85" s="90"/>
      <c r="CH85" s="90"/>
      <c r="CI85" s="90"/>
      <c r="CJ85" s="90"/>
      <c r="CK85" s="90"/>
      <c r="CL85" s="90"/>
      <c r="CM85" s="90"/>
      <c r="CN85" s="90"/>
      <c r="CO85" s="90"/>
      <c r="CP85" s="90"/>
      <c r="CQ85" s="90"/>
      <c r="CR85" s="90">
        <v>2</v>
      </c>
      <c r="CS85" s="90">
        <v>2</v>
      </c>
      <c r="CT85" s="90">
        <v>1</v>
      </c>
      <c r="CU85" s="90"/>
      <c r="CV85" s="90">
        <v>1</v>
      </c>
      <c r="CW85" s="90"/>
      <c r="CX85" s="90"/>
      <c r="CY85" s="90"/>
      <c r="CZ85" s="90">
        <v>1</v>
      </c>
      <c r="DA85" s="90">
        <v>2</v>
      </c>
      <c r="DB85" s="90">
        <v>4</v>
      </c>
      <c r="DC85" s="90">
        <v>1</v>
      </c>
      <c r="DD85" s="90">
        <v>8</v>
      </c>
      <c r="DE85" s="90"/>
      <c r="DF85" s="90"/>
      <c r="DG85" s="90"/>
      <c r="DH85" s="90"/>
      <c r="DI85" s="90"/>
      <c r="DJ85" s="90">
        <v>1</v>
      </c>
      <c r="DK85" s="90">
        <v>1</v>
      </c>
      <c r="DL85" s="90"/>
      <c r="DM85" s="90">
        <v>2</v>
      </c>
      <c r="DN85" s="90"/>
      <c r="DO85" s="90"/>
      <c r="DP85" s="90"/>
      <c r="DQ85" s="90"/>
      <c r="DR85" s="90"/>
      <c r="DS85" s="90"/>
      <c r="DT85" s="90"/>
      <c r="DU85" s="90"/>
      <c r="DV85" s="90"/>
      <c r="DW85" s="90"/>
      <c r="DX85" s="90"/>
      <c r="DY85" s="90"/>
      <c r="DZ85" s="90"/>
      <c r="EA85" s="90"/>
      <c r="EB85" s="90"/>
      <c r="EC85" s="90"/>
      <c r="ED85" s="90"/>
      <c r="EE85" s="90">
        <v>4</v>
      </c>
      <c r="EF85" s="90"/>
      <c r="EG85" s="90">
        <v>8</v>
      </c>
      <c r="EH85" s="90">
        <v>12</v>
      </c>
      <c r="EI85" s="90"/>
      <c r="EJ85" s="90"/>
      <c r="EK85" s="90"/>
      <c r="EL85" s="90"/>
      <c r="EM85" s="90"/>
      <c r="EN85" s="90"/>
      <c r="EO85" s="90"/>
      <c r="EP85" s="90"/>
      <c r="EQ85" s="90"/>
      <c r="ER85" s="90"/>
      <c r="ES85" s="90"/>
      <c r="ET85" s="90"/>
      <c r="EU85" s="90">
        <v>30</v>
      </c>
    </row>
    <row r="86" spans="1:151" x14ac:dyDescent="0.25">
      <c r="A86" s="92" t="s">
        <v>234</v>
      </c>
      <c r="B86" s="90">
        <v>2</v>
      </c>
      <c r="C86" s="90">
        <v>7</v>
      </c>
      <c r="D86" s="90">
        <v>10</v>
      </c>
      <c r="E86" s="90">
        <v>11</v>
      </c>
      <c r="F86" s="90">
        <v>30</v>
      </c>
      <c r="H86" s="90"/>
      <c r="I86" s="90"/>
      <c r="AQ86" s="92" t="s">
        <v>237</v>
      </c>
      <c r="AR86" s="90"/>
      <c r="AS86" s="90"/>
      <c r="AT86" s="90"/>
      <c r="AU86" s="90"/>
      <c r="AV86" s="90"/>
      <c r="AW86" s="90"/>
      <c r="AX86" s="90"/>
      <c r="AY86" s="90"/>
      <c r="AZ86" s="90"/>
      <c r="BA86" s="90"/>
      <c r="BB86" s="90"/>
      <c r="BC86" s="90"/>
      <c r="BD86" s="90"/>
      <c r="BE86" s="90"/>
      <c r="BF86" s="90"/>
      <c r="BG86" s="90"/>
      <c r="BH86" s="90"/>
      <c r="BI86" s="90"/>
      <c r="BJ86" s="90">
        <v>1</v>
      </c>
      <c r="BK86" s="90">
        <v>1</v>
      </c>
      <c r="BL86" s="90"/>
      <c r="BM86" s="90"/>
      <c r="BN86" s="90"/>
      <c r="BO86" s="90"/>
      <c r="BP86" s="90"/>
      <c r="BQ86" s="90"/>
      <c r="BR86" s="90"/>
      <c r="BS86" s="90"/>
      <c r="BT86" s="90"/>
      <c r="BU86" s="90"/>
      <c r="BV86" s="90"/>
      <c r="BW86" s="90"/>
      <c r="BX86" s="90"/>
      <c r="BY86" s="90"/>
      <c r="BZ86" s="90"/>
      <c r="CA86" s="90"/>
      <c r="CB86" s="90">
        <v>2</v>
      </c>
      <c r="CC86" s="90">
        <v>2</v>
      </c>
      <c r="CD86" s="90"/>
      <c r="CE86" s="90"/>
      <c r="CF86" s="90"/>
      <c r="CG86" s="90"/>
      <c r="CH86" s="90"/>
      <c r="CI86" s="90"/>
      <c r="CJ86" s="90"/>
      <c r="CK86" s="90"/>
      <c r="CL86" s="90"/>
      <c r="CM86" s="90"/>
      <c r="CN86" s="90"/>
      <c r="CO86" s="90"/>
      <c r="CP86" s="90"/>
      <c r="CQ86" s="90"/>
      <c r="CR86" s="90"/>
      <c r="CS86" s="90"/>
      <c r="CT86" s="90">
        <v>1</v>
      </c>
      <c r="CU86" s="90"/>
      <c r="CV86" s="90">
        <v>1</v>
      </c>
      <c r="CW86" s="90"/>
      <c r="CX86" s="90"/>
      <c r="CY86" s="90"/>
      <c r="CZ86" s="90"/>
      <c r="DA86" s="90"/>
      <c r="DB86" s="90">
        <v>2</v>
      </c>
      <c r="DC86" s="90"/>
      <c r="DD86" s="90">
        <v>2</v>
      </c>
      <c r="DE86" s="90"/>
      <c r="DF86" s="90">
        <v>1</v>
      </c>
      <c r="DG86" s="90"/>
      <c r="DH86" s="90"/>
      <c r="DI86" s="90">
        <v>1</v>
      </c>
      <c r="DJ86" s="90"/>
      <c r="DK86" s="90"/>
      <c r="DL86" s="90"/>
      <c r="DM86" s="90"/>
      <c r="DN86" s="90"/>
      <c r="DO86" s="90"/>
      <c r="DP86" s="90"/>
      <c r="DQ86" s="90">
        <v>1</v>
      </c>
      <c r="DR86" s="90">
        <v>1</v>
      </c>
      <c r="DS86" s="90"/>
      <c r="DT86" s="90"/>
      <c r="DU86" s="90"/>
      <c r="DV86" s="90"/>
      <c r="DW86" s="90"/>
      <c r="DX86" s="90"/>
      <c r="DY86" s="90">
        <v>2</v>
      </c>
      <c r="DZ86" s="90"/>
      <c r="EA86" s="90"/>
      <c r="EB86" s="90"/>
      <c r="EC86" s="90">
        <v>2</v>
      </c>
      <c r="ED86" s="90">
        <v>8</v>
      </c>
      <c r="EE86" s="90"/>
      <c r="EF86" s="90">
        <v>3</v>
      </c>
      <c r="EG86" s="90">
        <v>1</v>
      </c>
      <c r="EH86" s="90">
        <v>12</v>
      </c>
      <c r="EI86" s="90"/>
      <c r="EJ86" s="90"/>
      <c r="EK86" s="90"/>
      <c r="EL86" s="90"/>
      <c r="EM86" s="90"/>
      <c r="EN86" s="90"/>
      <c r="EO86" s="90"/>
      <c r="EP86" s="90"/>
      <c r="EQ86" s="90"/>
      <c r="ER86" s="90"/>
      <c r="ES86" s="90"/>
      <c r="ET86" s="90"/>
      <c r="EU86" s="90">
        <v>22</v>
      </c>
    </row>
    <row r="87" spans="1:151" x14ac:dyDescent="0.25">
      <c r="A87" s="92" t="s">
        <v>236</v>
      </c>
      <c r="B87" s="90">
        <v>11</v>
      </c>
      <c r="C87" s="90">
        <v>1</v>
      </c>
      <c r="D87" s="90">
        <v>6</v>
      </c>
      <c r="E87" s="90">
        <v>4</v>
      </c>
      <c r="F87" s="90">
        <v>22</v>
      </c>
      <c r="H87" s="90"/>
      <c r="I87" s="90"/>
      <c r="AQ87" s="92" t="s">
        <v>153</v>
      </c>
      <c r="AR87" s="90"/>
      <c r="AS87" s="90"/>
      <c r="AT87" s="90"/>
      <c r="AU87" s="90"/>
      <c r="AV87" s="90"/>
      <c r="AW87" s="90"/>
      <c r="AX87" s="90"/>
      <c r="AY87" s="90"/>
      <c r="AZ87" s="90"/>
      <c r="BA87" s="90"/>
      <c r="BB87" s="90"/>
      <c r="BC87" s="90"/>
      <c r="BD87" s="90"/>
      <c r="BE87" s="90"/>
      <c r="BF87" s="90"/>
      <c r="BG87" s="90"/>
      <c r="BH87" s="90"/>
      <c r="BI87" s="90"/>
      <c r="BJ87" s="90"/>
      <c r="BK87" s="90"/>
      <c r="BL87" s="90"/>
      <c r="BM87" s="90"/>
      <c r="BN87" s="90"/>
      <c r="BO87" s="90"/>
      <c r="BP87" s="90"/>
      <c r="BQ87" s="90"/>
      <c r="BR87" s="90"/>
      <c r="BS87" s="90"/>
      <c r="BT87" s="90"/>
      <c r="BU87" s="90"/>
      <c r="BV87" s="90"/>
      <c r="BW87" s="90"/>
      <c r="BX87" s="90"/>
      <c r="BY87" s="90"/>
      <c r="BZ87" s="90"/>
      <c r="CA87" s="90"/>
      <c r="CB87" s="90"/>
      <c r="CC87" s="90"/>
      <c r="CD87" s="90"/>
      <c r="CE87" s="90"/>
      <c r="CF87" s="90"/>
      <c r="CG87" s="90"/>
      <c r="CH87" s="90"/>
      <c r="CI87" s="90"/>
      <c r="CJ87" s="90"/>
      <c r="CK87" s="90"/>
      <c r="CL87" s="90"/>
      <c r="CM87" s="90"/>
      <c r="CN87" s="90"/>
      <c r="CO87" s="90"/>
      <c r="CP87" s="90"/>
      <c r="CQ87" s="90">
        <v>1</v>
      </c>
      <c r="CR87" s="90">
        <v>1</v>
      </c>
      <c r="CS87" s="90">
        <v>2</v>
      </c>
      <c r="CT87" s="90">
        <v>3</v>
      </c>
      <c r="CU87" s="90">
        <v>4</v>
      </c>
      <c r="CV87" s="90">
        <v>7</v>
      </c>
      <c r="CW87" s="90"/>
      <c r="CX87" s="90"/>
      <c r="CY87" s="90"/>
      <c r="CZ87" s="90"/>
      <c r="DA87" s="90"/>
      <c r="DB87" s="90"/>
      <c r="DC87" s="90"/>
      <c r="DD87" s="90"/>
      <c r="DE87" s="90"/>
      <c r="DF87" s="90"/>
      <c r="DG87" s="90">
        <v>1</v>
      </c>
      <c r="DH87" s="90"/>
      <c r="DI87" s="90">
        <v>1</v>
      </c>
      <c r="DJ87" s="90"/>
      <c r="DK87" s="90"/>
      <c r="DL87" s="90"/>
      <c r="DM87" s="90"/>
      <c r="DN87" s="90"/>
      <c r="DO87" s="90"/>
      <c r="DP87" s="90"/>
      <c r="DQ87" s="90"/>
      <c r="DR87" s="90"/>
      <c r="DS87" s="90"/>
      <c r="DT87" s="90"/>
      <c r="DU87" s="90"/>
      <c r="DV87" s="90"/>
      <c r="DW87" s="90"/>
      <c r="DX87" s="90"/>
      <c r="DY87" s="90"/>
      <c r="DZ87" s="90"/>
      <c r="EA87" s="90"/>
      <c r="EB87" s="90"/>
      <c r="EC87" s="90"/>
      <c r="ED87" s="90"/>
      <c r="EE87" s="90"/>
      <c r="EF87" s="90"/>
      <c r="EG87" s="90"/>
      <c r="EH87" s="90"/>
      <c r="EI87" s="90"/>
      <c r="EJ87" s="90"/>
      <c r="EK87" s="90"/>
      <c r="EL87" s="90"/>
      <c r="EM87" s="90"/>
      <c r="EN87" s="90"/>
      <c r="EO87" s="90"/>
      <c r="EP87" s="90"/>
      <c r="EQ87" s="90"/>
      <c r="ER87" s="90"/>
      <c r="ES87" s="90"/>
      <c r="ET87" s="90"/>
      <c r="EU87" s="90">
        <v>10</v>
      </c>
    </row>
    <row r="88" spans="1:151" x14ac:dyDescent="0.25">
      <c r="A88" s="92" t="s">
        <v>240</v>
      </c>
      <c r="B88" s="90">
        <v>1</v>
      </c>
      <c r="C88" s="90">
        <v>4</v>
      </c>
      <c r="D88" s="90">
        <v>2</v>
      </c>
      <c r="E88" s="90">
        <v>10</v>
      </c>
      <c r="F88" s="90">
        <v>17</v>
      </c>
      <c r="H88" s="90"/>
      <c r="I88" s="90"/>
      <c r="AQ88" s="92" t="s">
        <v>241</v>
      </c>
      <c r="AR88" s="90">
        <v>1</v>
      </c>
      <c r="AS88" s="90">
        <v>4</v>
      </c>
      <c r="AT88" s="90">
        <v>5</v>
      </c>
      <c r="AU88" s="90"/>
      <c r="AV88" s="90"/>
      <c r="AW88" s="90"/>
      <c r="AX88" s="90"/>
      <c r="AY88" s="90"/>
      <c r="AZ88" s="90"/>
      <c r="BA88" s="90"/>
      <c r="BB88" s="90"/>
      <c r="BC88" s="90"/>
      <c r="BD88" s="90"/>
      <c r="BE88" s="90"/>
      <c r="BF88" s="90"/>
      <c r="BG88" s="90"/>
      <c r="BH88" s="90"/>
      <c r="BI88" s="90"/>
      <c r="BJ88" s="90">
        <v>1</v>
      </c>
      <c r="BK88" s="90">
        <v>1</v>
      </c>
      <c r="BL88" s="90"/>
      <c r="BM88" s="90"/>
      <c r="BN88" s="90"/>
      <c r="BO88" s="90"/>
      <c r="BP88" s="90"/>
      <c r="BQ88" s="90"/>
      <c r="BR88" s="90"/>
      <c r="BS88" s="90"/>
      <c r="BT88" s="90"/>
      <c r="BU88" s="90"/>
      <c r="BV88" s="90"/>
      <c r="BW88" s="90"/>
      <c r="BX88" s="90"/>
      <c r="BY88" s="90"/>
      <c r="BZ88" s="90"/>
      <c r="CA88" s="90"/>
      <c r="CB88" s="90"/>
      <c r="CC88" s="90"/>
      <c r="CD88" s="90"/>
      <c r="CE88" s="90"/>
      <c r="CF88" s="90"/>
      <c r="CG88" s="90"/>
      <c r="CH88" s="90"/>
      <c r="CI88" s="90"/>
      <c r="CJ88" s="90"/>
      <c r="CK88" s="90"/>
      <c r="CL88" s="90"/>
      <c r="CM88" s="90"/>
      <c r="CN88" s="90"/>
      <c r="CO88" s="90"/>
      <c r="CP88" s="90"/>
      <c r="CQ88" s="90"/>
      <c r="CR88" s="90"/>
      <c r="CS88" s="90"/>
      <c r="CT88" s="90"/>
      <c r="CU88" s="90">
        <v>3</v>
      </c>
      <c r="CV88" s="90">
        <v>3</v>
      </c>
      <c r="CW88" s="90"/>
      <c r="CX88" s="90"/>
      <c r="CY88" s="90"/>
      <c r="CZ88" s="90"/>
      <c r="DA88" s="90">
        <v>2</v>
      </c>
      <c r="DB88" s="90"/>
      <c r="DC88" s="90"/>
      <c r="DD88" s="90">
        <v>2</v>
      </c>
      <c r="DE88" s="90"/>
      <c r="DF88" s="90"/>
      <c r="DG88" s="90"/>
      <c r="DH88" s="90"/>
      <c r="DI88" s="90"/>
      <c r="DJ88" s="90">
        <v>1</v>
      </c>
      <c r="DK88" s="90">
        <v>1</v>
      </c>
      <c r="DL88" s="90">
        <v>1</v>
      </c>
      <c r="DM88" s="90">
        <v>3</v>
      </c>
      <c r="DN88" s="90"/>
      <c r="DO88" s="90"/>
      <c r="DP88" s="90"/>
      <c r="DQ88" s="90"/>
      <c r="DR88" s="90"/>
      <c r="DS88" s="90"/>
      <c r="DT88" s="90"/>
      <c r="DU88" s="90"/>
      <c r="DV88" s="90"/>
      <c r="DW88" s="90"/>
      <c r="DX88" s="90"/>
      <c r="DY88" s="90"/>
      <c r="DZ88" s="90">
        <v>1</v>
      </c>
      <c r="EA88" s="90"/>
      <c r="EB88" s="90"/>
      <c r="EC88" s="90">
        <v>1</v>
      </c>
      <c r="ED88" s="90"/>
      <c r="EE88" s="90"/>
      <c r="EF88" s="90"/>
      <c r="EG88" s="90">
        <v>2</v>
      </c>
      <c r="EH88" s="90">
        <v>2</v>
      </c>
      <c r="EI88" s="90"/>
      <c r="EJ88" s="90"/>
      <c r="EK88" s="90"/>
      <c r="EL88" s="90"/>
      <c r="EM88" s="90"/>
      <c r="EN88" s="90"/>
      <c r="EO88" s="90"/>
      <c r="EP88" s="90"/>
      <c r="EQ88" s="90"/>
      <c r="ER88" s="90"/>
      <c r="ES88" s="90"/>
      <c r="ET88" s="90"/>
      <c r="EU88" s="90">
        <v>17</v>
      </c>
    </row>
    <row r="89" spans="1:151" x14ac:dyDescent="0.25">
      <c r="A89" s="92" t="s">
        <v>244</v>
      </c>
      <c r="B89" s="90"/>
      <c r="C89" s="90"/>
      <c r="D89" s="90">
        <v>1</v>
      </c>
      <c r="E89" s="90">
        <v>9</v>
      </c>
      <c r="F89" s="90">
        <v>10</v>
      </c>
      <c r="H89" s="90"/>
      <c r="I89" s="90"/>
      <c r="AQ89" s="92" t="s">
        <v>245</v>
      </c>
      <c r="AR89" s="90"/>
      <c r="AS89" s="90">
        <v>2</v>
      </c>
      <c r="AT89" s="90">
        <v>2</v>
      </c>
      <c r="AU89" s="90"/>
      <c r="AV89" s="90"/>
      <c r="AW89" s="90"/>
      <c r="AX89" s="90"/>
      <c r="AY89" s="90"/>
      <c r="AZ89" s="90"/>
      <c r="BA89" s="90"/>
      <c r="BB89" s="90"/>
      <c r="BC89" s="90"/>
      <c r="BD89" s="90"/>
      <c r="BE89" s="90"/>
      <c r="BF89" s="90"/>
      <c r="BG89" s="90"/>
      <c r="BH89" s="90"/>
      <c r="BI89" s="90"/>
      <c r="BJ89" s="90"/>
      <c r="BK89" s="90"/>
      <c r="BL89" s="90"/>
      <c r="BM89" s="90"/>
      <c r="BN89" s="90"/>
      <c r="BO89" s="90"/>
      <c r="BP89" s="90"/>
      <c r="BQ89" s="90"/>
      <c r="BR89" s="90"/>
      <c r="BS89" s="90"/>
      <c r="BT89" s="90"/>
      <c r="BU89" s="90"/>
      <c r="BV89" s="90"/>
      <c r="BW89" s="90"/>
      <c r="BX89" s="90"/>
      <c r="BY89" s="90"/>
      <c r="BZ89" s="90"/>
      <c r="CA89" s="90"/>
      <c r="CB89" s="90">
        <v>1</v>
      </c>
      <c r="CC89" s="90">
        <v>1</v>
      </c>
      <c r="CD89" s="90"/>
      <c r="CE89" s="90"/>
      <c r="CF89" s="90"/>
      <c r="CG89" s="90"/>
      <c r="CH89" s="90"/>
      <c r="CI89" s="90"/>
      <c r="CJ89" s="90"/>
      <c r="CK89" s="90"/>
      <c r="CL89" s="90"/>
      <c r="CM89" s="90"/>
      <c r="CN89" s="90"/>
      <c r="CO89" s="90"/>
      <c r="CP89" s="90"/>
      <c r="CQ89" s="90"/>
      <c r="CR89" s="90">
        <v>1</v>
      </c>
      <c r="CS89" s="90">
        <v>1</v>
      </c>
      <c r="CT89" s="90">
        <v>1</v>
      </c>
      <c r="CU89" s="90">
        <v>2</v>
      </c>
      <c r="CV89" s="90">
        <v>3</v>
      </c>
      <c r="CW89" s="90"/>
      <c r="CX89" s="90"/>
      <c r="CY89" s="90"/>
      <c r="CZ89" s="90"/>
      <c r="DA89" s="90"/>
      <c r="DB89" s="90"/>
      <c r="DC89" s="90"/>
      <c r="DD89" s="90"/>
      <c r="DE89" s="90"/>
      <c r="DF89" s="90"/>
      <c r="DG89" s="90"/>
      <c r="DH89" s="90">
        <v>1</v>
      </c>
      <c r="DI89" s="90">
        <v>1</v>
      </c>
      <c r="DJ89" s="90"/>
      <c r="DK89" s="90"/>
      <c r="DL89" s="90"/>
      <c r="DM89" s="90"/>
      <c r="DN89" s="90"/>
      <c r="DO89" s="90"/>
      <c r="DP89" s="90"/>
      <c r="DQ89" s="90"/>
      <c r="DR89" s="90"/>
      <c r="DS89" s="90"/>
      <c r="DT89" s="90"/>
      <c r="DU89" s="90"/>
      <c r="DV89" s="90"/>
      <c r="DW89" s="90"/>
      <c r="DX89" s="90"/>
      <c r="DY89" s="90"/>
      <c r="DZ89" s="90"/>
      <c r="EA89" s="90"/>
      <c r="EB89" s="90"/>
      <c r="EC89" s="90"/>
      <c r="ED89" s="90"/>
      <c r="EE89" s="90"/>
      <c r="EF89" s="90"/>
      <c r="EG89" s="90">
        <v>2</v>
      </c>
      <c r="EH89" s="90">
        <v>2</v>
      </c>
      <c r="EI89" s="90"/>
      <c r="EJ89" s="90"/>
      <c r="EK89" s="90"/>
      <c r="EL89" s="90"/>
      <c r="EM89" s="90"/>
      <c r="EN89" s="90"/>
      <c r="EO89" s="90"/>
      <c r="EP89" s="90"/>
      <c r="EQ89" s="90"/>
      <c r="ER89" s="90"/>
      <c r="ES89" s="90"/>
      <c r="ET89" s="90"/>
      <c r="EU89" s="90">
        <v>10</v>
      </c>
    </row>
    <row r="90" spans="1:151" x14ac:dyDescent="0.25">
      <c r="A90" s="92" t="s">
        <v>246</v>
      </c>
      <c r="B90" s="90">
        <v>4</v>
      </c>
      <c r="C90" s="90">
        <v>11</v>
      </c>
      <c r="D90" s="90">
        <v>4</v>
      </c>
      <c r="E90" s="90">
        <v>9</v>
      </c>
      <c r="F90" s="90">
        <v>28</v>
      </c>
      <c r="H90" s="90"/>
      <c r="I90" s="90"/>
      <c r="AQ90" s="92" t="s">
        <v>247</v>
      </c>
      <c r="AR90" s="90"/>
      <c r="AS90" s="90"/>
      <c r="AT90" s="90"/>
      <c r="AU90" s="90"/>
      <c r="AV90" s="90"/>
      <c r="AW90" s="90"/>
      <c r="AX90" s="90"/>
      <c r="AY90" s="90"/>
      <c r="AZ90" s="90"/>
      <c r="BA90" s="90"/>
      <c r="BB90" s="90"/>
      <c r="BC90" s="90"/>
      <c r="BD90" s="90"/>
      <c r="BE90" s="90"/>
      <c r="BF90" s="90"/>
      <c r="BG90" s="90"/>
      <c r="BH90" s="90">
        <v>3</v>
      </c>
      <c r="BI90" s="90">
        <v>3</v>
      </c>
      <c r="BJ90" s="90">
        <v>1</v>
      </c>
      <c r="BK90" s="90">
        <v>1</v>
      </c>
      <c r="BL90" s="90"/>
      <c r="BM90" s="90"/>
      <c r="BN90" s="90"/>
      <c r="BO90" s="90"/>
      <c r="BP90" s="90">
        <v>2</v>
      </c>
      <c r="BQ90" s="90">
        <v>1</v>
      </c>
      <c r="BR90" s="90"/>
      <c r="BS90" s="90">
        <v>3</v>
      </c>
      <c r="BT90" s="90"/>
      <c r="BU90" s="90"/>
      <c r="BV90" s="90"/>
      <c r="BW90" s="90"/>
      <c r="BX90" s="90"/>
      <c r="BY90" s="90"/>
      <c r="BZ90" s="90">
        <v>1</v>
      </c>
      <c r="CA90" s="90"/>
      <c r="CB90" s="90">
        <v>1</v>
      </c>
      <c r="CC90" s="90">
        <v>2</v>
      </c>
      <c r="CD90" s="90"/>
      <c r="CE90" s="90"/>
      <c r="CF90" s="90"/>
      <c r="CG90" s="90"/>
      <c r="CH90" s="90"/>
      <c r="CI90" s="90"/>
      <c r="CJ90" s="90"/>
      <c r="CK90" s="90"/>
      <c r="CL90" s="90"/>
      <c r="CM90" s="90"/>
      <c r="CN90" s="90"/>
      <c r="CO90" s="90"/>
      <c r="CP90" s="90">
        <v>2</v>
      </c>
      <c r="CQ90" s="90"/>
      <c r="CR90" s="90"/>
      <c r="CS90" s="90">
        <v>2</v>
      </c>
      <c r="CT90" s="90">
        <v>1</v>
      </c>
      <c r="CU90" s="90">
        <v>1</v>
      </c>
      <c r="CV90" s="90">
        <v>2</v>
      </c>
      <c r="CW90" s="90"/>
      <c r="CX90" s="90"/>
      <c r="CY90" s="90"/>
      <c r="CZ90" s="90"/>
      <c r="DA90" s="90"/>
      <c r="DB90" s="90"/>
      <c r="DC90" s="90">
        <v>1</v>
      </c>
      <c r="DD90" s="90">
        <v>1</v>
      </c>
      <c r="DE90" s="90"/>
      <c r="DF90" s="90"/>
      <c r="DG90" s="90"/>
      <c r="DH90" s="90">
        <v>1</v>
      </c>
      <c r="DI90" s="90">
        <v>1</v>
      </c>
      <c r="DJ90" s="90"/>
      <c r="DK90" s="90">
        <v>1</v>
      </c>
      <c r="DL90" s="90"/>
      <c r="DM90" s="90">
        <v>1</v>
      </c>
      <c r="DN90" s="90"/>
      <c r="DO90" s="90"/>
      <c r="DP90" s="90"/>
      <c r="DQ90" s="90"/>
      <c r="DR90" s="90"/>
      <c r="DS90" s="90"/>
      <c r="DT90" s="90"/>
      <c r="DU90" s="90"/>
      <c r="DV90" s="90"/>
      <c r="DW90" s="90"/>
      <c r="DX90" s="90"/>
      <c r="DY90" s="90"/>
      <c r="DZ90" s="90"/>
      <c r="EA90" s="90"/>
      <c r="EB90" s="90"/>
      <c r="EC90" s="90"/>
      <c r="ED90" s="90">
        <v>3</v>
      </c>
      <c r="EE90" s="90">
        <v>6</v>
      </c>
      <c r="EF90" s="90">
        <v>1</v>
      </c>
      <c r="EG90" s="90">
        <v>2</v>
      </c>
      <c r="EH90" s="90">
        <v>12</v>
      </c>
      <c r="EI90" s="90"/>
      <c r="EJ90" s="90"/>
      <c r="EK90" s="90"/>
      <c r="EL90" s="90"/>
      <c r="EM90" s="90"/>
      <c r="EN90" s="90"/>
      <c r="EO90" s="90"/>
      <c r="EP90" s="90"/>
      <c r="EQ90" s="90"/>
      <c r="ER90" s="90"/>
      <c r="ES90" s="90"/>
      <c r="ET90" s="90"/>
      <c r="EU90" s="90">
        <v>28</v>
      </c>
    </row>
    <row r="91" spans="1:151" x14ac:dyDescent="0.25">
      <c r="A91" s="92" t="s">
        <v>248</v>
      </c>
      <c r="B91" s="90">
        <v>9</v>
      </c>
      <c r="C91" s="90">
        <v>11</v>
      </c>
      <c r="D91" s="90">
        <v>6</v>
      </c>
      <c r="E91" s="90">
        <v>2</v>
      </c>
      <c r="F91" s="90">
        <v>28</v>
      </c>
      <c r="H91" s="90"/>
      <c r="I91" s="90"/>
      <c r="AQ91" s="92" t="s">
        <v>249</v>
      </c>
      <c r="AR91" s="90"/>
      <c r="AS91" s="90"/>
      <c r="AT91" s="90"/>
      <c r="AU91" s="90"/>
      <c r="AV91" s="90"/>
      <c r="AW91" s="90"/>
      <c r="AX91" s="90"/>
      <c r="AY91" s="90"/>
      <c r="AZ91" s="90"/>
      <c r="BA91" s="90"/>
      <c r="BB91" s="90"/>
      <c r="BC91" s="90"/>
      <c r="BD91" s="90"/>
      <c r="BE91" s="90"/>
      <c r="BF91" s="90"/>
      <c r="BG91" s="90"/>
      <c r="BH91" s="90"/>
      <c r="BI91" s="90"/>
      <c r="BJ91" s="90">
        <v>1</v>
      </c>
      <c r="BK91" s="90">
        <v>1</v>
      </c>
      <c r="BL91" s="90"/>
      <c r="BM91" s="90"/>
      <c r="BN91" s="90"/>
      <c r="BO91" s="90"/>
      <c r="BP91" s="90"/>
      <c r="BQ91" s="90"/>
      <c r="BR91" s="90"/>
      <c r="BS91" s="90"/>
      <c r="BT91" s="90"/>
      <c r="BU91" s="90"/>
      <c r="BV91" s="90"/>
      <c r="BW91" s="90"/>
      <c r="BX91" s="90"/>
      <c r="BY91" s="90"/>
      <c r="BZ91" s="90"/>
      <c r="CA91" s="90"/>
      <c r="CB91" s="90"/>
      <c r="CC91" s="90"/>
      <c r="CD91" s="90"/>
      <c r="CE91" s="90"/>
      <c r="CF91" s="90"/>
      <c r="CG91" s="90"/>
      <c r="CH91" s="90"/>
      <c r="CI91" s="90"/>
      <c r="CJ91" s="90"/>
      <c r="CK91" s="90"/>
      <c r="CL91" s="90"/>
      <c r="CM91" s="90"/>
      <c r="CN91" s="90"/>
      <c r="CO91" s="90"/>
      <c r="CP91" s="90"/>
      <c r="CQ91" s="90"/>
      <c r="CR91" s="90"/>
      <c r="CS91" s="90"/>
      <c r="CT91" s="90"/>
      <c r="CU91" s="90"/>
      <c r="CV91" s="90"/>
      <c r="CW91" s="90"/>
      <c r="CX91" s="90"/>
      <c r="CY91" s="90"/>
      <c r="CZ91" s="90"/>
      <c r="DA91" s="90">
        <v>3</v>
      </c>
      <c r="DB91" s="90">
        <v>2</v>
      </c>
      <c r="DC91" s="90"/>
      <c r="DD91" s="90">
        <v>5</v>
      </c>
      <c r="DE91" s="90"/>
      <c r="DF91" s="90">
        <v>3</v>
      </c>
      <c r="DG91" s="90">
        <v>1</v>
      </c>
      <c r="DH91" s="90">
        <v>1</v>
      </c>
      <c r="DI91" s="90">
        <v>5</v>
      </c>
      <c r="DJ91" s="90"/>
      <c r="DK91" s="90">
        <v>1</v>
      </c>
      <c r="DL91" s="90"/>
      <c r="DM91" s="90">
        <v>1</v>
      </c>
      <c r="DN91" s="90"/>
      <c r="DO91" s="90"/>
      <c r="DP91" s="90"/>
      <c r="DQ91" s="90"/>
      <c r="DR91" s="90"/>
      <c r="DS91" s="90"/>
      <c r="DT91" s="90"/>
      <c r="DU91" s="90"/>
      <c r="DV91" s="90">
        <v>3</v>
      </c>
      <c r="DW91" s="90"/>
      <c r="DX91" s="90">
        <v>3</v>
      </c>
      <c r="DY91" s="90"/>
      <c r="DZ91" s="90">
        <v>2</v>
      </c>
      <c r="EA91" s="90">
        <v>2</v>
      </c>
      <c r="EB91" s="90"/>
      <c r="EC91" s="90">
        <v>4</v>
      </c>
      <c r="ED91" s="90">
        <v>8</v>
      </c>
      <c r="EE91" s="90"/>
      <c r="EF91" s="90"/>
      <c r="EG91" s="90">
        <v>1</v>
      </c>
      <c r="EH91" s="90">
        <v>9</v>
      </c>
      <c r="EI91" s="90"/>
      <c r="EJ91" s="90"/>
      <c r="EK91" s="90"/>
      <c r="EL91" s="90"/>
      <c r="EM91" s="90"/>
      <c r="EN91" s="90"/>
      <c r="EO91" s="90"/>
      <c r="EP91" s="90"/>
      <c r="EQ91" s="90"/>
      <c r="ER91" s="90"/>
      <c r="ES91" s="90"/>
      <c r="ET91" s="90"/>
      <c r="EU91" s="90">
        <v>28</v>
      </c>
    </row>
    <row r="92" spans="1:151" x14ac:dyDescent="0.25">
      <c r="A92" s="92" t="s">
        <v>250</v>
      </c>
      <c r="B92" s="90">
        <v>1</v>
      </c>
      <c r="C92" s="90"/>
      <c r="D92" s="90"/>
      <c r="E92" s="90">
        <v>6</v>
      </c>
      <c r="F92" s="90">
        <v>7</v>
      </c>
      <c r="H92" s="90"/>
      <c r="I92" s="90"/>
      <c r="AQ92" s="92" t="s">
        <v>251</v>
      </c>
      <c r="AR92" s="90"/>
      <c r="AS92" s="90"/>
      <c r="AT92" s="90"/>
      <c r="AU92" s="90"/>
      <c r="AV92" s="90"/>
      <c r="AW92" s="90"/>
      <c r="AX92" s="90"/>
      <c r="AY92" s="90"/>
      <c r="AZ92" s="90"/>
      <c r="BA92" s="90"/>
      <c r="BB92" s="90"/>
      <c r="BC92" s="90"/>
      <c r="BD92" s="90"/>
      <c r="BE92" s="90"/>
      <c r="BF92" s="90"/>
      <c r="BG92" s="90"/>
      <c r="BH92" s="90"/>
      <c r="BI92" s="90"/>
      <c r="BJ92" s="90">
        <v>1</v>
      </c>
      <c r="BK92" s="90">
        <v>1</v>
      </c>
      <c r="BL92" s="90"/>
      <c r="BM92" s="90"/>
      <c r="BN92" s="90"/>
      <c r="BO92" s="90"/>
      <c r="BP92" s="90"/>
      <c r="BQ92" s="90"/>
      <c r="BR92" s="90"/>
      <c r="BS92" s="90"/>
      <c r="BT92" s="90"/>
      <c r="BU92" s="90"/>
      <c r="BV92" s="90"/>
      <c r="BW92" s="90"/>
      <c r="BX92" s="90"/>
      <c r="BY92" s="90"/>
      <c r="BZ92" s="90"/>
      <c r="CA92" s="90"/>
      <c r="CB92" s="90"/>
      <c r="CC92" s="90"/>
      <c r="CD92" s="90"/>
      <c r="CE92" s="90"/>
      <c r="CF92" s="90"/>
      <c r="CG92" s="90"/>
      <c r="CH92" s="90"/>
      <c r="CI92" s="90"/>
      <c r="CJ92" s="90"/>
      <c r="CK92" s="90"/>
      <c r="CL92" s="90"/>
      <c r="CM92" s="90"/>
      <c r="CN92" s="90"/>
      <c r="CO92" s="90"/>
      <c r="CP92" s="90"/>
      <c r="CQ92" s="90"/>
      <c r="CR92" s="90"/>
      <c r="CS92" s="90"/>
      <c r="CT92" s="90"/>
      <c r="CU92" s="90">
        <v>1</v>
      </c>
      <c r="CV92" s="90">
        <v>1</v>
      </c>
      <c r="CW92" s="90"/>
      <c r="CX92" s="90"/>
      <c r="CY92" s="90"/>
      <c r="CZ92" s="90"/>
      <c r="DA92" s="90"/>
      <c r="DB92" s="90"/>
      <c r="DC92" s="90"/>
      <c r="DD92" s="90"/>
      <c r="DE92" s="90"/>
      <c r="DF92" s="90"/>
      <c r="DG92" s="90"/>
      <c r="DH92" s="90"/>
      <c r="DI92" s="90"/>
      <c r="DJ92" s="90"/>
      <c r="DK92" s="90"/>
      <c r="DL92" s="90"/>
      <c r="DM92" s="90"/>
      <c r="DN92" s="90"/>
      <c r="DO92" s="90"/>
      <c r="DP92" s="90"/>
      <c r="DQ92" s="90"/>
      <c r="DR92" s="90"/>
      <c r="DS92" s="90"/>
      <c r="DT92" s="90"/>
      <c r="DU92" s="90"/>
      <c r="DV92" s="90"/>
      <c r="DW92" s="90"/>
      <c r="DX92" s="90"/>
      <c r="DY92" s="90"/>
      <c r="DZ92" s="90"/>
      <c r="EA92" s="90"/>
      <c r="EB92" s="90"/>
      <c r="EC92" s="90"/>
      <c r="ED92" s="90"/>
      <c r="EE92" s="90"/>
      <c r="EF92" s="90"/>
      <c r="EG92" s="90">
        <v>5</v>
      </c>
      <c r="EH92" s="90">
        <v>5</v>
      </c>
      <c r="EI92" s="90"/>
      <c r="EJ92" s="90"/>
      <c r="EK92" s="90"/>
      <c r="EL92" s="90"/>
      <c r="EM92" s="90"/>
      <c r="EN92" s="90"/>
      <c r="EO92" s="90"/>
      <c r="EP92" s="90"/>
      <c r="EQ92" s="90"/>
      <c r="ER92" s="90"/>
      <c r="ES92" s="90"/>
      <c r="ET92" s="90"/>
      <c r="EU92" s="90">
        <v>7</v>
      </c>
    </row>
    <row r="93" spans="1:151" x14ac:dyDescent="0.25">
      <c r="A93" s="92" t="s">
        <v>252</v>
      </c>
      <c r="B93" s="90">
        <v>6</v>
      </c>
      <c r="C93" s="90">
        <v>5</v>
      </c>
      <c r="D93" s="90">
        <v>8</v>
      </c>
      <c r="E93" s="90">
        <v>9</v>
      </c>
      <c r="F93" s="90">
        <v>28</v>
      </c>
      <c r="H93" s="90"/>
      <c r="I93" s="90"/>
      <c r="AQ93" s="92" t="s">
        <v>253</v>
      </c>
      <c r="AR93" s="90"/>
      <c r="AS93" s="90"/>
      <c r="AT93" s="90"/>
      <c r="AU93" s="90"/>
      <c r="AV93" s="90"/>
      <c r="AW93" s="90"/>
      <c r="AX93" s="90"/>
      <c r="AY93" s="90"/>
      <c r="AZ93" s="90"/>
      <c r="BA93" s="90"/>
      <c r="BB93" s="90"/>
      <c r="BC93" s="90"/>
      <c r="BD93" s="90"/>
      <c r="BE93" s="90"/>
      <c r="BF93" s="90"/>
      <c r="BG93" s="90">
        <v>1</v>
      </c>
      <c r="BH93" s="90"/>
      <c r="BI93" s="90">
        <v>1</v>
      </c>
      <c r="BJ93" s="90">
        <v>1</v>
      </c>
      <c r="BK93" s="90">
        <v>1</v>
      </c>
      <c r="BL93" s="90"/>
      <c r="BM93" s="90"/>
      <c r="BN93" s="90"/>
      <c r="BO93" s="90"/>
      <c r="BP93" s="90"/>
      <c r="BQ93" s="90"/>
      <c r="BR93" s="90"/>
      <c r="BS93" s="90"/>
      <c r="BT93" s="90"/>
      <c r="BU93" s="90"/>
      <c r="BV93" s="90"/>
      <c r="BW93" s="90"/>
      <c r="BX93" s="90"/>
      <c r="BY93" s="90"/>
      <c r="BZ93" s="90"/>
      <c r="CA93" s="90"/>
      <c r="CB93" s="90"/>
      <c r="CC93" s="90"/>
      <c r="CD93" s="90"/>
      <c r="CE93" s="90"/>
      <c r="CF93" s="90"/>
      <c r="CG93" s="90"/>
      <c r="CH93" s="90"/>
      <c r="CI93" s="90"/>
      <c r="CJ93" s="90"/>
      <c r="CK93" s="90"/>
      <c r="CL93" s="90"/>
      <c r="CM93" s="90"/>
      <c r="CN93" s="90"/>
      <c r="CO93" s="90"/>
      <c r="CP93" s="90"/>
      <c r="CQ93" s="90"/>
      <c r="CR93" s="90"/>
      <c r="CS93" s="90"/>
      <c r="CT93" s="90"/>
      <c r="CU93" s="90"/>
      <c r="CV93" s="90"/>
      <c r="CW93" s="90"/>
      <c r="CX93" s="90"/>
      <c r="CY93" s="90"/>
      <c r="CZ93" s="90"/>
      <c r="DA93" s="90"/>
      <c r="DB93" s="90">
        <v>1</v>
      </c>
      <c r="DC93" s="90"/>
      <c r="DD93" s="90">
        <v>1</v>
      </c>
      <c r="DE93" s="90"/>
      <c r="DF93" s="90">
        <v>1</v>
      </c>
      <c r="DG93" s="90"/>
      <c r="DH93" s="90"/>
      <c r="DI93" s="90">
        <v>1</v>
      </c>
      <c r="DJ93" s="90"/>
      <c r="DK93" s="90"/>
      <c r="DL93" s="90"/>
      <c r="DM93" s="90"/>
      <c r="DN93" s="90"/>
      <c r="DO93" s="90"/>
      <c r="DP93" s="90"/>
      <c r="DQ93" s="90"/>
      <c r="DR93" s="90"/>
      <c r="DS93" s="90"/>
      <c r="DT93" s="90"/>
      <c r="DU93" s="90"/>
      <c r="DV93" s="90"/>
      <c r="DW93" s="90"/>
      <c r="DX93" s="90"/>
      <c r="DY93" s="90"/>
      <c r="DZ93" s="90"/>
      <c r="EA93" s="90"/>
      <c r="EB93" s="90"/>
      <c r="EC93" s="90"/>
      <c r="ED93" s="90">
        <v>5</v>
      </c>
      <c r="EE93" s="90">
        <v>4</v>
      </c>
      <c r="EF93" s="90">
        <v>6</v>
      </c>
      <c r="EG93" s="90">
        <v>9</v>
      </c>
      <c r="EH93" s="90">
        <v>24</v>
      </c>
      <c r="EI93" s="90"/>
      <c r="EJ93" s="90"/>
      <c r="EK93" s="90"/>
      <c r="EL93" s="90"/>
      <c r="EM93" s="90"/>
      <c r="EN93" s="90"/>
      <c r="EO93" s="90"/>
      <c r="EP93" s="90"/>
      <c r="EQ93" s="90"/>
      <c r="ER93" s="90"/>
      <c r="ES93" s="90"/>
      <c r="ET93" s="90"/>
      <c r="EU93" s="90">
        <v>28</v>
      </c>
    </row>
    <row r="94" spans="1:151" x14ac:dyDescent="0.25">
      <c r="A94" s="92" t="s">
        <v>254</v>
      </c>
      <c r="B94" s="90"/>
      <c r="C94" s="90"/>
      <c r="D94" s="90">
        <v>1</v>
      </c>
      <c r="E94" s="90">
        <v>14</v>
      </c>
      <c r="F94" s="90">
        <v>15</v>
      </c>
      <c r="H94" s="90"/>
      <c r="I94" s="90"/>
      <c r="AQ94" s="92" t="s">
        <v>255</v>
      </c>
      <c r="AR94" s="90"/>
      <c r="AS94" s="90">
        <v>2</v>
      </c>
      <c r="AT94" s="90">
        <v>2</v>
      </c>
      <c r="AU94" s="90"/>
      <c r="AV94" s="90"/>
      <c r="AW94" s="90"/>
      <c r="AX94" s="90"/>
      <c r="AY94" s="90"/>
      <c r="AZ94" s="90"/>
      <c r="BA94" s="90"/>
      <c r="BB94" s="90"/>
      <c r="BC94" s="90"/>
      <c r="BD94" s="90"/>
      <c r="BE94" s="90"/>
      <c r="BF94" s="90"/>
      <c r="BG94" s="90"/>
      <c r="BH94" s="90"/>
      <c r="BI94" s="90"/>
      <c r="BJ94" s="90"/>
      <c r="BK94" s="90"/>
      <c r="BL94" s="90"/>
      <c r="BM94" s="90"/>
      <c r="BN94" s="90"/>
      <c r="BO94" s="90"/>
      <c r="BP94" s="90"/>
      <c r="BQ94" s="90"/>
      <c r="BR94" s="90"/>
      <c r="BS94" s="90"/>
      <c r="BT94" s="90"/>
      <c r="BU94" s="90"/>
      <c r="BV94" s="90"/>
      <c r="BW94" s="90"/>
      <c r="BX94" s="90"/>
      <c r="BY94" s="90"/>
      <c r="BZ94" s="90"/>
      <c r="CA94" s="90"/>
      <c r="CB94" s="90"/>
      <c r="CC94" s="90"/>
      <c r="CD94" s="90"/>
      <c r="CE94" s="90"/>
      <c r="CF94" s="90"/>
      <c r="CG94" s="90"/>
      <c r="CH94" s="90"/>
      <c r="CI94" s="90"/>
      <c r="CJ94" s="90"/>
      <c r="CK94" s="90">
        <v>1</v>
      </c>
      <c r="CL94" s="90">
        <v>1</v>
      </c>
      <c r="CM94" s="90"/>
      <c r="CN94" s="90"/>
      <c r="CO94" s="90"/>
      <c r="CP94" s="90"/>
      <c r="CQ94" s="90"/>
      <c r="CR94" s="90">
        <v>1</v>
      </c>
      <c r="CS94" s="90">
        <v>1</v>
      </c>
      <c r="CT94" s="90"/>
      <c r="CU94" s="90">
        <v>11</v>
      </c>
      <c r="CV94" s="90">
        <v>11</v>
      </c>
      <c r="CW94" s="90"/>
      <c r="CX94" s="90"/>
      <c r="CY94" s="90"/>
      <c r="CZ94" s="90"/>
      <c r="DA94" s="90"/>
      <c r="DB94" s="90"/>
      <c r="DC94" s="90"/>
      <c r="DD94" s="90"/>
      <c r="DE94" s="90"/>
      <c r="DF94" s="90"/>
      <c r="DG94" s="90"/>
      <c r="DH94" s="90"/>
      <c r="DI94" s="90"/>
      <c r="DJ94" s="90"/>
      <c r="DK94" s="90"/>
      <c r="DL94" s="90"/>
      <c r="DM94" s="90"/>
      <c r="DN94" s="90"/>
      <c r="DO94" s="90"/>
      <c r="DP94" s="90"/>
      <c r="DQ94" s="90"/>
      <c r="DR94" s="90"/>
      <c r="DS94" s="90"/>
      <c r="DT94" s="90"/>
      <c r="DU94" s="90"/>
      <c r="DV94" s="90"/>
      <c r="DW94" s="90"/>
      <c r="DX94" s="90"/>
      <c r="DY94" s="90"/>
      <c r="DZ94" s="90"/>
      <c r="EA94" s="90"/>
      <c r="EB94" s="90"/>
      <c r="EC94" s="90"/>
      <c r="ED94" s="90"/>
      <c r="EE94" s="90"/>
      <c r="EF94" s="90"/>
      <c r="EG94" s="90"/>
      <c r="EH94" s="90"/>
      <c r="EI94" s="90"/>
      <c r="EJ94" s="90"/>
      <c r="EK94" s="90"/>
      <c r="EL94" s="90"/>
      <c r="EM94" s="90"/>
      <c r="EN94" s="90"/>
      <c r="EO94" s="90"/>
      <c r="EP94" s="90"/>
      <c r="EQ94" s="90"/>
      <c r="ER94" s="90"/>
      <c r="ES94" s="90"/>
      <c r="ET94" s="90"/>
      <c r="EU94" s="90">
        <v>15</v>
      </c>
    </row>
    <row r="95" spans="1:151" x14ac:dyDescent="0.25">
      <c r="A95" s="92" t="s">
        <v>256</v>
      </c>
      <c r="B95" s="90">
        <v>2</v>
      </c>
      <c r="C95" s="90">
        <v>5</v>
      </c>
      <c r="D95" s="90">
        <v>1</v>
      </c>
      <c r="E95" s="90">
        <v>1</v>
      </c>
      <c r="F95" s="90">
        <v>9</v>
      </c>
      <c r="H95" s="90"/>
      <c r="I95" s="90"/>
      <c r="AQ95" s="92" t="s">
        <v>257</v>
      </c>
      <c r="AR95" s="90">
        <v>1</v>
      </c>
      <c r="AS95" s="90"/>
      <c r="AT95" s="90">
        <v>1</v>
      </c>
      <c r="AU95" s="90"/>
      <c r="AV95" s="90"/>
      <c r="AW95" s="90"/>
      <c r="AX95" s="90"/>
      <c r="AY95" s="90"/>
      <c r="AZ95" s="90"/>
      <c r="BA95" s="90"/>
      <c r="BB95" s="90"/>
      <c r="BC95" s="90"/>
      <c r="BD95" s="90"/>
      <c r="BE95" s="90"/>
      <c r="BF95" s="90"/>
      <c r="BG95" s="90"/>
      <c r="BH95" s="90"/>
      <c r="BI95" s="90"/>
      <c r="BJ95" s="90"/>
      <c r="BK95" s="90"/>
      <c r="BL95" s="90"/>
      <c r="BM95" s="90"/>
      <c r="BN95" s="90"/>
      <c r="BO95" s="90"/>
      <c r="BP95" s="90"/>
      <c r="BQ95" s="90"/>
      <c r="BR95" s="90"/>
      <c r="BS95" s="90"/>
      <c r="BT95" s="90"/>
      <c r="BU95" s="90"/>
      <c r="BV95" s="90"/>
      <c r="BW95" s="90"/>
      <c r="BX95" s="90"/>
      <c r="BY95" s="90"/>
      <c r="BZ95" s="90"/>
      <c r="CA95" s="90"/>
      <c r="CB95" s="90"/>
      <c r="CC95" s="90"/>
      <c r="CD95" s="90"/>
      <c r="CE95" s="90"/>
      <c r="CF95" s="90"/>
      <c r="CG95" s="90"/>
      <c r="CH95" s="90"/>
      <c r="CI95" s="90"/>
      <c r="CJ95" s="90"/>
      <c r="CK95" s="90"/>
      <c r="CL95" s="90"/>
      <c r="CM95" s="90"/>
      <c r="CN95" s="90"/>
      <c r="CO95" s="90"/>
      <c r="CP95" s="90"/>
      <c r="CQ95" s="90"/>
      <c r="CR95" s="90"/>
      <c r="CS95" s="90"/>
      <c r="CT95" s="90"/>
      <c r="CU95" s="90"/>
      <c r="CV95" s="90"/>
      <c r="CW95" s="90"/>
      <c r="CX95" s="90"/>
      <c r="CY95" s="90"/>
      <c r="CZ95" s="90"/>
      <c r="DA95" s="90"/>
      <c r="DB95" s="90"/>
      <c r="DC95" s="90"/>
      <c r="DD95" s="90"/>
      <c r="DE95" s="90"/>
      <c r="DF95" s="90"/>
      <c r="DG95" s="90"/>
      <c r="DH95" s="90"/>
      <c r="DI95" s="90"/>
      <c r="DJ95" s="90"/>
      <c r="DK95" s="90"/>
      <c r="DL95" s="90"/>
      <c r="DM95" s="90"/>
      <c r="DN95" s="90"/>
      <c r="DO95" s="90"/>
      <c r="DP95" s="90"/>
      <c r="DQ95" s="90"/>
      <c r="DR95" s="90"/>
      <c r="DS95" s="90"/>
      <c r="DT95" s="90"/>
      <c r="DU95" s="90"/>
      <c r="DV95" s="90"/>
      <c r="DW95" s="90"/>
      <c r="DX95" s="90"/>
      <c r="DY95" s="90"/>
      <c r="DZ95" s="90">
        <v>1</v>
      </c>
      <c r="EA95" s="90"/>
      <c r="EB95" s="90"/>
      <c r="EC95" s="90">
        <v>1</v>
      </c>
      <c r="ED95" s="90">
        <v>2</v>
      </c>
      <c r="EE95" s="90">
        <v>4</v>
      </c>
      <c r="EF95" s="90"/>
      <c r="EG95" s="90">
        <v>1</v>
      </c>
      <c r="EH95" s="90">
        <v>7</v>
      </c>
      <c r="EI95" s="90"/>
      <c r="EJ95" s="90"/>
      <c r="EK95" s="90"/>
      <c r="EL95" s="90"/>
      <c r="EM95" s="90"/>
      <c r="EN95" s="90"/>
      <c r="EO95" s="90"/>
      <c r="EP95" s="90"/>
      <c r="EQ95" s="90"/>
      <c r="ER95" s="90"/>
      <c r="ES95" s="90"/>
      <c r="ET95" s="90"/>
      <c r="EU95" s="90">
        <v>9</v>
      </c>
    </row>
    <row r="96" spans="1:151" x14ac:dyDescent="0.25">
      <c r="A96" s="92" t="s">
        <v>258</v>
      </c>
      <c r="B96" s="90">
        <v>1</v>
      </c>
      <c r="C96" s="90">
        <v>8</v>
      </c>
      <c r="D96" s="90">
        <v>7</v>
      </c>
      <c r="E96" s="90">
        <v>2</v>
      </c>
      <c r="F96" s="90">
        <v>18</v>
      </c>
      <c r="H96" s="90"/>
      <c r="I96" s="90"/>
      <c r="AQ96" s="92" t="s">
        <v>259</v>
      </c>
      <c r="AR96" s="90"/>
      <c r="AS96" s="90"/>
      <c r="AT96" s="90"/>
      <c r="AU96" s="90"/>
      <c r="AV96" s="90"/>
      <c r="AW96" s="90"/>
      <c r="AX96" s="90"/>
      <c r="AY96" s="90"/>
      <c r="AZ96" s="90"/>
      <c r="BA96" s="90"/>
      <c r="BB96" s="90"/>
      <c r="BC96" s="90"/>
      <c r="BD96" s="90"/>
      <c r="BE96" s="90"/>
      <c r="BF96" s="90"/>
      <c r="BG96" s="90"/>
      <c r="BH96" s="90"/>
      <c r="BI96" s="90"/>
      <c r="BJ96" s="90">
        <v>1</v>
      </c>
      <c r="BK96" s="90">
        <v>1</v>
      </c>
      <c r="BL96" s="90"/>
      <c r="BM96" s="90"/>
      <c r="BN96" s="90"/>
      <c r="BO96" s="90"/>
      <c r="BP96" s="90"/>
      <c r="BQ96" s="90"/>
      <c r="BR96" s="90"/>
      <c r="BS96" s="90"/>
      <c r="BT96" s="90"/>
      <c r="BU96" s="90"/>
      <c r="BV96" s="90"/>
      <c r="BW96" s="90"/>
      <c r="BX96" s="90"/>
      <c r="BY96" s="90"/>
      <c r="BZ96" s="90"/>
      <c r="CA96" s="90"/>
      <c r="CB96" s="90"/>
      <c r="CC96" s="90"/>
      <c r="CD96" s="90">
        <v>1</v>
      </c>
      <c r="CE96" s="90">
        <v>1</v>
      </c>
      <c r="CF96" s="90"/>
      <c r="CG96" s="90"/>
      <c r="CH96" s="90"/>
      <c r="CI96" s="90"/>
      <c r="CJ96" s="90"/>
      <c r="CK96" s="90"/>
      <c r="CL96" s="90"/>
      <c r="CM96" s="90">
        <v>2</v>
      </c>
      <c r="CN96" s="90"/>
      <c r="CO96" s="90">
        <v>2</v>
      </c>
      <c r="CP96" s="90"/>
      <c r="CQ96" s="90">
        <v>1</v>
      </c>
      <c r="CR96" s="90">
        <v>2</v>
      </c>
      <c r="CS96" s="90">
        <v>3</v>
      </c>
      <c r="CT96" s="90"/>
      <c r="CU96" s="90"/>
      <c r="CV96" s="90"/>
      <c r="CW96" s="90"/>
      <c r="CX96" s="90"/>
      <c r="CY96" s="90"/>
      <c r="CZ96" s="90"/>
      <c r="DA96" s="90"/>
      <c r="DB96" s="90">
        <v>1</v>
      </c>
      <c r="DC96" s="90"/>
      <c r="DD96" s="90">
        <v>1</v>
      </c>
      <c r="DE96" s="90"/>
      <c r="DF96" s="90"/>
      <c r="DG96" s="90"/>
      <c r="DH96" s="90"/>
      <c r="DI96" s="90"/>
      <c r="DJ96" s="90">
        <v>3</v>
      </c>
      <c r="DK96" s="90">
        <v>1</v>
      </c>
      <c r="DL96" s="90"/>
      <c r="DM96" s="90">
        <v>4</v>
      </c>
      <c r="DN96" s="90"/>
      <c r="DO96" s="90"/>
      <c r="DP96" s="90"/>
      <c r="DQ96" s="90"/>
      <c r="DR96" s="90"/>
      <c r="DS96" s="90"/>
      <c r="DT96" s="90"/>
      <c r="DU96" s="90"/>
      <c r="DV96" s="90">
        <v>1</v>
      </c>
      <c r="DW96" s="90"/>
      <c r="DX96" s="90">
        <v>1</v>
      </c>
      <c r="DY96" s="90"/>
      <c r="DZ96" s="90"/>
      <c r="EA96" s="90"/>
      <c r="EB96" s="90"/>
      <c r="EC96" s="90"/>
      <c r="ED96" s="90"/>
      <c r="EE96" s="90">
        <v>2</v>
      </c>
      <c r="EF96" s="90">
        <v>3</v>
      </c>
      <c r="EG96" s="90"/>
      <c r="EH96" s="90">
        <v>5</v>
      </c>
      <c r="EI96" s="90"/>
      <c r="EJ96" s="90"/>
      <c r="EK96" s="90"/>
      <c r="EL96" s="90"/>
      <c r="EM96" s="90"/>
      <c r="EN96" s="90"/>
      <c r="EO96" s="90"/>
      <c r="EP96" s="90"/>
      <c r="EQ96" s="90"/>
      <c r="ER96" s="90"/>
      <c r="ES96" s="90"/>
      <c r="ET96" s="90"/>
      <c r="EU96" s="90">
        <v>18</v>
      </c>
    </row>
    <row r="97" spans="1:151" x14ac:dyDescent="0.25">
      <c r="A97" s="92" t="s">
        <v>260</v>
      </c>
      <c r="B97" s="90">
        <v>2</v>
      </c>
      <c r="C97" s="90">
        <v>1</v>
      </c>
      <c r="D97" s="90">
        <v>8</v>
      </c>
      <c r="E97" s="90">
        <v>13</v>
      </c>
      <c r="F97" s="90">
        <v>24</v>
      </c>
      <c r="H97" s="90"/>
      <c r="I97" s="90"/>
      <c r="AQ97" s="92" t="s">
        <v>261</v>
      </c>
      <c r="AR97" s="90">
        <v>1</v>
      </c>
      <c r="AS97" s="90">
        <v>1</v>
      </c>
      <c r="AT97" s="90">
        <v>2</v>
      </c>
      <c r="AU97" s="90"/>
      <c r="AV97" s="90"/>
      <c r="AW97" s="90"/>
      <c r="AX97" s="90"/>
      <c r="AY97" s="90">
        <v>1</v>
      </c>
      <c r="AZ97" s="90"/>
      <c r="BA97" s="90"/>
      <c r="BB97" s="90">
        <v>1</v>
      </c>
      <c r="BC97" s="90"/>
      <c r="BD97" s="90"/>
      <c r="BE97" s="90"/>
      <c r="BF97" s="90"/>
      <c r="BG97" s="90"/>
      <c r="BH97" s="90"/>
      <c r="BI97" s="90"/>
      <c r="BJ97" s="90">
        <v>2</v>
      </c>
      <c r="BK97" s="90">
        <v>2</v>
      </c>
      <c r="BL97" s="90"/>
      <c r="BM97" s="90"/>
      <c r="BN97" s="90"/>
      <c r="BO97" s="90"/>
      <c r="BP97" s="90"/>
      <c r="BQ97" s="90"/>
      <c r="BR97" s="90"/>
      <c r="BS97" s="90"/>
      <c r="BT97" s="90"/>
      <c r="BU97" s="90"/>
      <c r="BV97" s="90"/>
      <c r="BW97" s="90"/>
      <c r="BX97" s="90"/>
      <c r="BY97" s="90"/>
      <c r="BZ97" s="90"/>
      <c r="CA97" s="90">
        <v>1</v>
      </c>
      <c r="CB97" s="90">
        <v>1</v>
      </c>
      <c r="CC97" s="90">
        <v>2</v>
      </c>
      <c r="CD97" s="90"/>
      <c r="CE97" s="90"/>
      <c r="CF97" s="90"/>
      <c r="CG97" s="90"/>
      <c r="CH97" s="90"/>
      <c r="CI97" s="90"/>
      <c r="CJ97" s="90"/>
      <c r="CK97" s="90"/>
      <c r="CL97" s="90"/>
      <c r="CM97" s="90"/>
      <c r="CN97" s="90"/>
      <c r="CO97" s="90"/>
      <c r="CP97" s="90"/>
      <c r="CQ97" s="90"/>
      <c r="CR97" s="90"/>
      <c r="CS97" s="90"/>
      <c r="CT97" s="90">
        <v>1</v>
      </c>
      <c r="CU97" s="90">
        <v>2</v>
      </c>
      <c r="CV97" s="90">
        <v>3</v>
      </c>
      <c r="CW97" s="90"/>
      <c r="CX97" s="90"/>
      <c r="CY97" s="90"/>
      <c r="CZ97" s="90"/>
      <c r="DA97" s="90"/>
      <c r="DB97" s="90"/>
      <c r="DC97" s="90"/>
      <c r="DD97" s="90"/>
      <c r="DE97" s="90"/>
      <c r="DF97" s="90"/>
      <c r="DG97" s="90"/>
      <c r="DH97" s="90"/>
      <c r="DI97" s="90"/>
      <c r="DJ97" s="90"/>
      <c r="DK97" s="90"/>
      <c r="DL97" s="90"/>
      <c r="DM97" s="90"/>
      <c r="DN97" s="90"/>
      <c r="DO97" s="90"/>
      <c r="DP97" s="90"/>
      <c r="DQ97" s="90">
        <v>1</v>
      </c>
      <c r="DR97" s="90">
        <v>1</v>
      </c>
      <c r="DS97" s="90"/>
      <c r="DT97" s="90"/>
      <c r="DU97" s="90"/>
      <c r="DV97" s="90"/>
      <c r="DW97" s="90"/>
      <c r="DX97" s="90"/>
      <c r="DY97" s="90"/>
      <c r="DZ97" s="90"/>
      <c r="EA97" s="90"/>
      <c r="EB97" s="90"/>
      <c r="EC97" s="90"/>
      <c r="ED97" s="90"/>
      <c r="EE97" s="90">
        <v>1</v>
      </c>
      <c r="EF97" s="90">
        <v>4</v>
      </c>
      <c r="EG97" s="90">
        <v>8</v>
      </c>
      <c r="EH97" s="90">
        <v>13</v>
      </c>
      <c r="EI97" s="90"/>
      <c r="EJ97" s="90"/>
      <c r="EK97" s="90"/>
      <c r="EL97" s="90"/>
      <c r="EM97" s="90"/>
      <c r="EN97" s="90"/>
      <c r="EO97" s="90"/>
      <c r="EP97" s="90"/>
      <c r="EQ97" s="90"/>
      <c r="ER97" s="90"/>
      <c r="ES97" s="90"/>
      <c r="ET97" s="90"/>
      <c r="EU97" s="90">
        <v>24</v>
      </c>
    </row>
    <row r="98" spans="1:151" x14ac:dyDescent="0.25">
      <c r="A98" s="92" t="s">
        <v>262</v>
      </c>
      <c r="B98" s="90"/>
      <c r="C98" s="90"/>
      <c r="D98" s="90"/>
      <c r="E98" s="90">
        <v>38</v>
      </c>
      <c r="F98" s="90">
        <v>38</v>
      </c>
      <c r="H98" s="90"/>
      <c r="I98" s="90"/>
      <c r="AQ98" s="92" t="s">
        <v>263</v>
      </c>
      <c r="AR98" s="90"/>
      <c r="AS98" s="90">
        <v>14</v>
      </c>
      <c r="AT98" s="90">
        <v>14</v>
      </c>
      <c r="AU98" s="90"/>
      <c r="AV98" s="90"/>
      <c r="AW98" s="90"/>
      <c r="AX98" s="90"/>
      <c r="AY98" s="90"/>
      <c r="AZ98" s="90"/>
      <c r="BA98" s="90"/>
      <c r="BB98" s="90"/>
      <c r="BC98" s="90"/>
      <c r="BD98" s="90"/>
      <c r="BE98" s="90"/>
      <c r="BF98" s="90"/>
      <c r="BG98" s="90"/>
      <c r="BH98" s="90"/>
      <c r="BI98" s="90"/>
      <c r="BJ98" s="90"/>
      <c r="BK98" s="90"/>
      <c r="BL98" s="90"/>
      <c r="BM98" s="90"/>
      <c r="BN98" s="90"/>
      <c r="BO98" s="90"/>
      <c r="BP98" s="90"/>
      <c r="BQ98" s="90"/>
      <c r="BR98" s="90"/>
      <c r="BS98" s="90"/>
      <c r="BT98" s="90"/>
      <c r="BU98" s="90"/>
      <c r="BV98" s="90"/>
      <c r="BW98" s="90">
        <v>1</v>
      </c>
      <c r="BX98" s="90">
        <v>1</v>
      </c>
      <c r="BY98" s="90"/>
      <c r="BZ98" s="90"/>
      <c r="CA98" s="90"/>
      <c r="CB98" s="90"/>
      <c r="CC98" s="90"/>
      <c r="CD98" s="90"/>
      <c r="CE98" s="90"/>
      <c r="CF98" s="90"/>
      <c r="CG98" s="90"/>
      <c r="CH98" s="90"/>
      <c r="CI98" s="90"/>
      <c r="CJ98" s="90"/>
      <c r="CK98" s="90"/>
      <c r="CL98" s="90"/>
      <c r="CM98" s="90"/>
      <c r="CN98" s="90"/>
      <c r="CO98" s="90"/>
      <c r="CP98" s="90"/>
      <c r="CQ98" s="90"/>
      <c r="CR98" s="90">
        <v>2</v>
      </c>
      <c r="CS98" s="90">
        <v>2</v>
      </c>
      <c r="CT98" s="90"/>
      <c r="CU98" s="90">
        <v>5</v>
      </c>
      <c r="CV98" s="90">
        <v>5</v>
      </c>
      <c r="CW98" s="90"/>
      <c r="CX98" s="90">
        <v>1</v>
      </c>
      <c r="CY98" s="90">
        <v>1</v>
      </c>
      <c r="CZ98" s="90"/>
      <c r="DA98" s="90"/>
      <c r="DB98" s="90"/>
      <c r="DC98" s="90"/>
      <c r="DD98" s="90"/>
      <c r="DE98" s="90"/>
      <c r="DF98" s="90"/>
      <c r="DG98" s="90"/>
      <c r="DH98" s="90">
        <v>7</v>
      </c>
      <c r="DI98" s="90">
        <v>7</v>
      </c>
      <c r="DJ98" s="90"/>
      <c r="DK98" s="90"/>
      <c r="DL98" s="90"/>
      <c r="DM98" s="90"/>
      <c r="DN98" s="90"/>
      <c r="DO98" s="90"/>
      <c r="DP98" s="90"/>
      <c r="DQ98" s="90">
        <v>1</v>
      </c>
      <c r="DR98" s="90">
        <v>1</v>
      </c>
      <c r="DS98" s="90"/>
      <c r="DT98" s="90"/>
      <c r="DU98" s="90"/>
      <c r="DV98" s="90"/>
      <c r="DW98" s="90"/>
      <c r="DX98" s="90"/>
      <c r="DY98" s="90"/>
      <c r="DZ98" s="90"/>
      <c r="EA98" s="90"/>
      <c r="EB98" s="90"/>
      <c r="EC98" s="90"/>
      <c r="ED98" s="90"/>
      <c r="EE98" s="90"/>
      <c r="EF98" s="90"/>
      <c r="EG98" s="90">
        <v>2</v>
      </c>
      <c r="EH98" s="90">
        <v>2</v>
      </c>
      <c r="EI98" s="90"/>
      <c r="EJ98" s="90"/>
      <c r="EK98" s="90"/>
      <c r="EL98" s="90"/>
      <c r="EM98" s="90"/>
      <c r="EN98" s="90"/>
      <c r="EO98" s="90">
        <v>2</v>
      </c>
      <c r="EP98" s="90">
        <v>2</v>
      </c>
      <c r="EQ98" s="90">
        <v>2</v>
      </c>
      <c r="ER98" s="90">
        <v>2</v>
      </c>
      <c r="ES98" s="90">
        <v>1</v>
      </c>
      <c r="ET98" s="90">
        <v>1</v>
      </c>
      <c r="EU98" s="90">
        <v>38</v>
      </c>
    </row>
    <row r="99" spans="1:151" x14ac:dyDescent="0.25">
      <c r="A99" s="92" t="s">
        <v>264</v>
      </c>
      <c r="B99" s="90"/>
      <c r="C99" s="90">
        <v>1</v>
      </c>
      <c r="D99" s="90">
        <v>4</v>
      </c>
      <c r="E99" s="90">
        <v>1</v>
      </c>
      <c r="F99" s="90">
        <v>6</v>
      </c>
      <c r="H99" s="90"/>
      <c r="I99" s="90"/>
      <c r="AQ99" s="92" t="s">
        <v>265</v>
      </c>
      <c r="AR99" s="90"/>
      <c r="AS99" s="90"/>
      <c r="AT99" s="90"/>
      <c r="AU99" s="90"/>
      <c r="AV99" s="90"/>
      <c r="AW99" s="90"/>
      <c r="AX99" s="90"/>
      <c r="AY99" s="90"/>
      <c r="AZ99" s="90"/>
      <c r="BA99" s="90"/>
      <c r="BB99" s="90"/>
      <c r="BC99" s="90"/>
      <c r="BD99" s="90"/>
      <c r="BE99" s="90"/>
      <c r="BF99" s="90"/>
      <c r="BG99" s="90"/>
      <c r="BH99" s="90"/>
      <c r="BI99" s="90"/>
      <c r="BJ99" s="90"/>
      <c r="BK99" s="90"/>
      <c r="BL99" s="90"/>
      <c r="BM99" s="90"/>
      <c r="BN99" s="90"/>
      <c r="BO99" s="90"/>
      <c r="BP99" s="90"/>
      <c r="BQ99" s="90"/>
      <c r="BR99" s="90"/>
      <c r="BS99" s="90"/>
      <c r="BT99" s="90"/>
      <c r="BU99" s="90"/>
      <c r="BV99" s="90"/>
      <c r="BW99" s="90"/>
      <c r="BX99" s="90"/>
      <c r="BY99" s="90"/>
      <c r="BZ99" s="90">
        <v>1</v>
      </c>
      <c r="CA99" s="90"/>
      <c r="CB99" s="90"/>
      <c r="CC99" s="90">
        <v>1</v>
      </c>
      <c r="CD99" s="90"/>
      <c r="CE99" s="90"/>
      <c r="CF99" s="90"/>
      <c r="CG99" s="90"/>
      <c r="CH99" s="90"/>
      <c r="CI99" s="90"/>
      <c r="CJ99" s="90"/>
      <c r="CK99" s="90"/>
      <c r="CL99" s="90"/>
      <c r="CM99" s="90"/>
      <c r="CN99" s="90">
        <v>1</v>
      </c>
      <c r="CO99" s="90">
        <v>1</v>
      </c>
      <c r="CP99" s="90"/>
      <c r="CQ99" s="90"/>
      <c r="CR99" s="90">
        <v>1</v>
      </c>
      <c r="CS99" s="90">
        <v>1</v>
      </c>
      <c r="CT99" s="90">
        <v>1</v>
      </c>
      <c r="CU99" s="90"/>
      <c r="CV99" s="90">
        <v>1</v>
      </c>
      <c r="CW99" s="90"/>
      <c r="CX99" s="90"/>
      <c r="CY99" s="90"/>
      <c r="CZ99" s="90"/>
      <c r="DA99" s="90"/>
      <c r="DB99" s="90">
        <v>1</v>
      </c>
      <c r="DC99" s="90"/>
      <c r="DD99" s="90">
        <v>1</v>
      </c>
      <c r="DE99" s="90"/>
      <c r="DF99" s="90"/>
      <c r="DG99" s="90"/>
      <c r="DH99" s="90"/>
      <c r="DI99" s="90"/>
      <c r="DJ99" s="90"/>
      <c r="DK99" s="90"/>
      <c r="DL99" s="90"/>
      <c r="DM99" s="90"/>
      <c r="DN99" s="90"/>
      <c r="DO99" s="90"/>
      <c r="DP99" s="90"/>
      <c r="DQ99" s="90"/>
      <c r="DR99" s="90"/>
      <c r="DS99" s="90"/>
      <c r="DT99" s="90"/>
      <c r="DU99" s="90"/>
      <c r="DV99" s="90"/>
      <c r="DW99" s="90"/>
      <c r="DX99" s="90"/>
      <c r="DY99" s="90"/>
      <c r="DZ99" s="90"/>
      <c r="EA99" s="90"/>
      <c r="EB99" s="90"/>
      <c r="EC99" s="90"/>
      <c r="ED99" s="90"/>
      <c r="EE99" s="90"/>
      <c r="EF99" s="90">
        <v>1</v>
      </c>
      <c r="EG99" s="90"/>
      <c r="EH99" s="90">
        <v>1</v>
      </c>
      <c r="EI99" s="90"/>
      <c r="EJ99" s="90"/>
      <c r="EK99" s="90"/>
      <c r="EL99" s="90"/>
      <c r="EM99" s="90"/>
      <c r="EN99" s="90"/>
      <c r="EO99" s="90"/>
      <c r="EP99" s="90"/>
      <c r="EQ99" s="90"/>
      <c r="ER99" s="90"/>
      <c r="ES99" s="90"/>
      <c r="ET99" s="90"/>
      <c r="EU99" s="90">
        <v>6</v>
      </c>
    </row>
    <row r="100" spans="1:151" x14ac:dyDescent="0.25">
      <c r="A100" s="92" t="s">
        <v>266</v>
      </c>
      <c r="B100" s="90">
        <v>6</v>
      </c>
      <c r="C100" s="90">
        <v>12</v>
      </c>
      <c r="D100" s="90">
        <v>7</v>
      </c>
      <c r="E100" s="90">
        <v>11</v>
      </c>
      <c r="F100" s="90">
        <v>36</v>
      </c>
      <c r="H100" s="90"/>
      <c r="I100" s="90"/>
      <c r="AQ100" s="92" t="s">
        <v>267</v>
      </c>
      <c r="AR100" s="90"/>
      <c r="AS100" s="90"/>
      <c r="AT100" s="90"/>
      <c r="AU100" s="90"/>
      <c r="AV100" s="90">
        <v>1</v>
      </c>
      <c r="AW100" s="90"/>
      <c r="AX100" s="90">
        <v>1</v>
      </c>
      <c r="AY100" s="90"/>
      <c r="AZ100" s="90">
        <v>1</v>
      </c>
      <c r="BA100" s="90"/>
      <c r="BB100" s="90">
        <v>1</v>
      </c>
      <c r="BC100" s="90"/>
      <c r="BD100" s="90"/>
      <c r="BE100" s="90"/>
      <c r="BF100" s="90">
        <v>1</v>
      </c>
      <c r="BG100" s="90"/>
      <c r="BH100" s="90"/>
      <c r="BI100" s="90">
        <v>1</v>
      </c>
      <c r="BJ100" s="90"/>
      <c r="BK100" s="90"/>
      <c r="BL100" s="90"/>
      <c r="BM100" s="90"/>
      <c r="BN100" s="90"/>
      <c r="BO100" s="90"/>
      <c r="BP100" s="90">
        <v>3</v>
      </c>
      <c r="BQ100" s="90">
        <v>1</v>
      </c>
      <c r="BR100" s="90"/>
      <c r="BS100" s="90">
        <v>4</v>
      </c>
      <c r="BT100" s="90">
        <v>1</v>
      </c>
      <c r="BU100" s="90">
        <v>1</v>
      </c>
      <c r="BV100" s="90"/>
      <c r="BW100" s="90"/>
      <c r="BX100" s="90"/>
      <c r="BY100" s="90"/>
      <c r="BZ100" s="90">
        <v>1</v>
      </c>
      <c r="CA100" s="90"/>
      <c r="CB100" s="90">
        <v>1</v>
      </c>
      <c r="CC100" s="90">
        <v>2</v>
      </c>
      <c r="CD100" s="90"/>
      <c r="CE100" s="90"/>
      <c r="CF100" s="90"/>
      <c r="CG100" s="90"/>
      <c r="CH100" s="90"/>
      <c r="CI100" s="90"/>
      <c r="CJ100" s="90"/>
      <c r="CK100" s="90"/>
      <c r="CL100" s="90"/>
      <c r="CM100" s="90"/>
      <c r="CN100" s="90"/>
      <c r="CO100" s="90"/>
      <c r="CP100" s="90"/>
      <c r="CQ100" s="90">
        <v>1</v>
      </c>
      <c r="CR100" s="90"/>
      <c r="CS100" s="90">
        <v>1</v>
      </c>
      <c r="CT100" s="90"/>
      <c r="CU100" s="90"/>
      <c r="CV100" s="90"/>
      <c r="CW100" s="90"/>
      <c r="CX100" s="90">
        <v>1</v>
      </c>
      <c r="CY100" s="90">
        <v>1</v>
      </c>
      <c r="CZ100" s="90"/>
      <c r="DA100" s="90"/>
      <c r="DB100" s="90"/>
      <c r="DC100" s="90"/>
      <c r="DD100" s="90"/>
      <c r="DE100" s="90"/>
      <c r="DF100" s="90">
        <v>2</v>
      </c>
      <c r="DG100" s="90">
        <v>3</v>
      </c>
      <c r="DH100" s="90"/>
      <c r="DI100" s="90">
        <v>5</v>
      </c>
      <c r="DJ100" s="90">
        <v>3</v>
      </c>
      <c r="DK100" s="90"/>
      <c r="DL100" s="90">
        <v>1</v>
      </c>
      <c r="DM100" s="90">
        <v>4</v>
      </c>
      <c r="DN100" s="90"/>
      <c r="DO100" s="90"/>
      <c r="DP100" s="90"/>
      <c r="DQ100" s="90">
        <v>1</v>
      </c>
      <c r="DR100" s="90">
        <v>1</v>
      </c>
      <c r="DS100" s="90"/>
      <c r="DT100" s="90"/>
      <c r="DU100" s="90"/>
      <c r="DV100" s="90"/>
      <c r="DW100" s="90"/>
      <c r="DX100" s="90"/>
      <c r="DY100" s="90"/>
      <c r="DZ100" s="90"/>
      <c r="EA100" s="90"/>
      <c r="EB100" s="90"/>
      <c r="EC100" s="90"/>
      <c r="ED100" s="90">
        <v>6</v>
      </c>
      <c r="EE100" s="90">
        <v>2</v>
      </c>
      <c r="EF100" s="90">
        <v>1</v>
      </c>
      <c r="EG100" s="90">
        <v>5</v>
      </c>
      <c r="EH100" s="90">
        <v>14</v>
      </c>
      <c r="EI100" s="90"/>
      <c r="EJ100" s="90"/>
      <c r="EK100" s="90"/>
      <c r="EL100" s="90"/>
      <c r="EM100" s="90"/>
      <c r="EN100" s="90"/>
      <c r="EO100" s="90"/>
      <c r="EP100" s="90"/>
      <c r="EQ100" s="90"/>
      <c r="ER100" s="90"/>
      <c r="ES100" s="90"/>
      <c r="ET100" s="90"/>
      <c r="EU100" s="90">
        <v>36</v>
      </c>
    </row>
    <row r="101" spans="1:151" x14ac:dyDescent="0.25">
      <c r="A101" s="92" t="s">
        <v>268</v>
      </c>
      <c r="B101" s="90">
        <v>4</v>
      </c>
      <c r="C101" s="90">
        <v>5</v>
      </c>
      <c r="D101" s="90">
        <v>2</v>
      </c>
      <c r="E101" s="90">
        <v>4</v>
      </c>
      <c r="F101" s="90">
        <v>15</v>
      </c>
      <c r="H101" s="90"/>
      <c r="I101" s="90"/>
      <c r="AQ101" s="92" t="s">
        <v>269</v>
      </c>
      <c r="AR101" s="90"/>
      <c r="AS101" s="90"/>
      <c r="AT101" s="90"/>
      <c r="AU101" s="90"/>
      <c r="AV101" s="90"/>
      <c r="AW101" s="90"/>
      <c r="AX101" s="90"/>
      <c r="AY101" s="90"/>
      <c r="AZ101" s="90"/>
      <c r="BA101" s="90"/>
      <c r="BB101" s="90"/>
      <c r="BC101" s="90"/>
      <c r="BD101" s="90"/>
      <c r="BE101" s="90"/>
      <c r="BF101" s="90"/>
      <c r="BG101" s="90"/>
      <c r="BH101" s="90"/>
      <c r="BI101" s="90"/>
      <c r="BJ101" s="90"/>
      <c r="BK101" s="90"/>
      <c r="BL101" s="90"/>
      <c r="BM101" s="90"/>
      <c r="BN101" s="90"/>
      <c r="BO101" s="90"/>
      <c r="BP101" s="90"/>
      <c r="BQ101" s="90"/>
      <c r="BR101" s="90"/>
      <c r="BS101" s="90"/>
      <c r="BT101" s="90"/>
      <c r="BU101" s="90"/>
      <c r="BV101" s="90"/>
      <c r="BW101" s="90"/>
      <c r="BX101" s="90"/>
      <c r="BY101" s="90">
        <v>2</v>
      </c>
      <c r="BZ101" s="90"/>
      <c r="CA101" s="90"/>
      <c r="CB101" s="90">
        <v>1</v>
      </c>
      <c r="CC101" s="90">
        <v>3</v>
      </c>
      <c r="CD101" s="90"/>
      <c r="CE101" s="90"/>
      <c r="CF101" s="90"/>
      <c r="CG101" s="90"/>
      <c r="CH101" s="90"/>
      <c r="CI101" s="90"/>
      <c r="CJ101" s="90"/>
      <c r="CK101" s="90"/>
      <c r="CL101" s="90"/>
      <c r="CM101" s="90"/>
      <c r="CN101" s="90"/>
      <c r="CO101" s="90"/>
      <c r="CP101" s="90"/>
      <c r="CQ101" s="90"/>
      <c r="CR101" s="90"/>
      <c r="CS101" s="90"/>
      <c r="CT101" s="90"/>
      <c r="CU101" s="90"/>
      <c r="CV101" s="90"/>
      <c r="CW101" s="90"/>
      <c r="CX101" s="90"/>
      <c r="CY101" s="90"/>
      <c r="CZ101" s="90">
        <v>1</v>
      </c>
      <c r="DA101" s="90">
        <v>3</v>
      </c>
      <c r="DB101" s="90"/>
      <c r="DC101" s="90"/>
      <c r="DD101" s="90">
        <v>4</v>
      </c>
      <c r="DE101" s="90">
        <v>1</v>
      </c>
      <c r="DF101" s="90"/>
      <c r="DG101" s="90"/>
      <c r="DH101" s="90"/>
      <c r="DI101" s="90">
        <v>1</v>
      </c>
      <c r="DJ101" s="90"/>
      <c r="DK101" s="90"/>
      <c r="DL101" s="90"/>
      <c r="DM101" s="90"/>
      <c r="DN101" s="90"/>
      <c r="DO101" s="90"/>
      <c r="DP101" s="90"/>
      <c r="DQ101" s="90">
        <v>1</v>
      </c>
      <c r="DR101" s="90">
        <v>1</v>
      </c>
      <c r="DS101" s="90"/>
      <c r="DT101" s="90"/>
      <c r="DU101" s="90"/>
      <c r="DV101" s="90"/>
      <c r="DW101" s="90"/>
      <c r="DX101" s="90"/>
      <c r="DY101" s="90"/>
      <c r="DZ101" s="90"/>
      <c r="EA101" s="90"/>
      <c r="EB101" s="90"/>
      <c r="EC101" s="90"/>
      <c r="ED101" s="90"/>
      <c r="EE101" s="90">
        <v>2</v>
      </c>
      <c r="EF101" s="90">
        <v>2</v>
      </c>
      <c r="EG101" s="90">
        <v>2</v>
      </c>
      <c r="EH101" s="90">
        <v>6</v>
      </c>
      <c r="EI101" s="90"/>
      <c r="EJ101" s="90"/>
      <c r="EK101" s="90"/>
      <c r="EL101" s="90"/>
      <c r="EM101" s="90"/>
      <c r="EN101" s="90"/>
      <c r="EO101" s="90"/>
      <c r="EP101" s="90"/>
      <c r="EQ101" s="90"/>
      <c r="ER101" s="90"/>
      <c r="ES101" s="90"/>
      <c r="ET101" s="90"/>
      <c r="EU101" s="90">
        <v>15</v>
      </c>
    </row>
    <row r="102" spans="1:151" x14ac:dyDescent="0.25">
      <c r="A102" s="92" t="s">
        <v>270</v>
      </c>
      <c r="B102" s="90">
        <v>2</v>
      </c>
      <c r="C102" s="90">
        <v>4</v>
      </c>
      <c r="D102" s="90">
        <v>2</v>
      </c>
      <c r="E102" s="90">
        <v>3</v>
      </c>
      <c r="F102" s="90">
        <v>11</v>
      </c>
      <c r="H102" s="90"/>
      <c r="I102" s="90"/>
      <c r="AQ102" s="92" t="s">
        <v>271</v>
      </c>
      <c r="AR102" s="90"/>
      <c r="AS102" s="90"/>
      <c r="AT102" s="90"/>
      <c r="AU102" s="90"/>
      <c r="AV102" s="90"/>
      <c r="AW102" s="90"/>
      <c r="AX102" s="90"/>
      <c r="AY102" s="90"/>
      <c r="AZ102" s="90"/>
      <c r="BA102" s="90"/>
      <c r="BB102" s="90"/>
      <c r="BC102" s="90"/>
      <c r="BD102" s="90"/>
      <c r="BE102" s="90"/>
      <c r="BF102" s="90"/>
      <c r="BG102" s="90"/>
      <c r="BH102" s="90"/>
      <c r="BI102" s="90"/>
      <c r="BJ102" s="90">
        <v>2</v>
      </c>
      <c r="BK102" s="90">
        <v>2</v>
      </c>
      <c r="BL102" s="90"/>
      <c r="BM102" s="90"/>
      <c r="BN102" s="90"/>
      <c r="BO102" s="90"/>
      <c r="BP102" s="90">
        <v>2</v>
      </c>
      <c r="BQ102" s="90"/>
      <c r="BR102" s="90"/>
      <c r="BS102" s="90">
        <v>2</v>
      </c>
      <c r="BT102" s="90"/>
      <c r="BU102" s="90"/>
      <c r="BV102" s="90"/>
      <c r="BW102" s="90"/>
      <c r="BX102" s="90"/>
      <c r="BY102" s="90"/>
      <c r="BZ102" s="90"/>
      <c r="CA102" s="90">
        <v>1</v>
      </c>
      <c r="CB102" s="90"/>
      <c r="CC102" s="90">
        <v>1</v>
      </c>
      <c r="CD102" s="90"/>
      <c r="CE102" s="90"/>
      <c r="CF102" s="90"/>
      <c r="CG102" s="90"/>
      <c r="CH102" s="90"/>
      <c r="CI102" s="90"/>
      <c r="CJ102" s="90"/>
      <c r="CK102" s="90"/>
      <c r="CL102" s="90"/>
      <c r="CM102" s="90"/>
      <c r="CN102" s="90"/>
      <c r="CO102" s="90"/>
      <c r="CP102" s="90"/>
      <c r="CQ102" s="90"/>
      <c r="CR102" s="90"/>
      <c r="CS102" s="90"/>
      <c r="CT102" s="90"/>
      <c r="CU102" s="90">
        <v>2</v>
      </c>
      <c r="CV102" s="90">
        <v>2</v>
      </c>
      <c r="CW102" s="90"/>
      <c r="CX102" s="90"/>
      <c r="CY102" s="90"/>
      <c r="CZ102" s="90"/>
      <c r="DA102" s="90"/>
      <c r="DB102" s="90"/>
      <c r="DC102" s="90"/>
      <c r="DD102" s="90"/>
      <c r="DE102" s="90"/>
      <c r="DF102" s="90">
        <v>1</v>
      </c>
      <c r="DG102" s="90">
        <v>1</v>
      </c>
      <c r="DH102" s="90"/>
      <c r="DI102" s="90">
        <v>2</v>
      </c>
      <c r="DJ102" s="90"/>
      <c r="DK102" s="90"/>
      <c r="DL102" s="90"/>
      <c r="DM102" s="90"/>
      <c r="DN102" s="90"/>
      <c r="DO102" s="90"/>
      <c r="DP102" s="90"/>
      <c r="DQ102" s="90"/>
      <c r="DR102" s="90"/>
      <c r="DS102" s="90"/>
      <c r="DT102" s="90"/>
      <c r="DU102" s="90"/>
      <c r="DV102" s="90">
        <v>1</v>
      </c>
      <c r="DW102" s="90"/>
      <c r="DX102" s="90">
        <v>1</v>
      </c>
      <c r="DY102" s="90"/>
      <c r="DZ102" s="90"/>
      <c r="EA102" s="90"/>
      <c r="EB102" s="90"/>
      <c r="EC102" s="90"/>
      <c r="ED102" s="90"/>
      <c r="EE102" s="90"/>
      <c r="EF102" s="90"/>
      <c r="EG102" s="90">
        <v>1</v>
      </c>
      <c r="EH102" s="90">
        <v>1</v>
      </c>
      <c r="EI102" s="90"/>
      <c r="EJ102" s="90"/>
      <c r="EK102" s="90"/>
      <c r="EL102" s="90"/>
      <c r="EM102" s="90"/>
      <c r="EN102" s="90"/>
      <c r="EO102" s="90"/>
      <c r="EP102" s="90"/>
      <c r="EQ102" s="90"/>
      <c r="ER102" s="90"/>
      <c r="ES102" s="90"/>
      <c r="ET102" s="90"/>
      <c r="EU102" s="90">
        <v>11</v>
      </c>
    </row>
    <row r="103" spans="1:151" x14ac:dyDescent="0.25">
      <c r="A103" s="92" t="s">
        <v>272</v>
      </c>
      <c r="B103" s="90"/>
      <c r="C103" s="90">
        <v>1</v>
      </c>
      <c r="D103" s="90">
        <v>5</v>
      </c>
      <c r="E103" s="90">
        <v>6</v>
      </c>
      <c r="F103" s="90">
        <v>12</v>
      </c>
      <c r="H103" s="90"/>
      <c r="I103" s="90"/>
      <c r="AQ103" s="92" t="s">
        <v>273</v>
      </c>
      <c r="AR103" s="90"/>
      <c r="AS103" s="90"/>
      <c r="AT103" s="90"/>
      <c r="AU103" s="90"/>
      <c r="AV103" s="90"/>
      <c r="AW103" s="90"/>
      <c r="AX103" s="90"/>
      <c r="AY103" s="90"/>
      <c r="AZ103" s="90"/>
      <c r="BA103" s="90"/>
      <c r="BB103" s="90"/>
      <c r="BC103" s="90"/>
      <c r="BD103" s="90"/>
      <c r="BE103" s="90"/>
      <c r="BF103" s="90"/>
      <c r="BG103" s="90"/>
      <c r="BH103" s="90"/>
      <c r="BI103" s="90"/>
      <c r="BJ103" s="90"/>
      <c r="BK103" s="90"/>
      <c r="BL103" s="90"/>
      <c r="BM103" s="90"/>
      <c r="BN103" s="90"/>
      <c r="BO103" s="90"/>
      <c r="BP103" s="90"/>
      <c r="BQ103" s="90"/>
      <c r="BR103" s="90"/>
      <c r="BS103" s="90"/>
      <c r="BT103" s="90"/>
      <c r="BU103" s="90"/>
      <c r="BV103" s="90"/>
      <c r="BW103" s="90"/>
      <c r="BX103" s="90"/>
      <c r="BY103" s="90"/>
      <c r="BZ103" s="90"/>
      <c r="CA103" s="90"/>
      <c r="CB103" s="90"/>
      <c r="CC103" s="90"/>
      <c r="CD103" s="90"/>
      <c r="CE103" s="90"/>
      <c r="CF103" s="90"/>
      <c r="CG103" s="90"/>
      <c r="CH103" s="90"/>
      <c r="CI103" s="90"/>
      <c r="CJ103" s="90"/>
      <c r="CK103" s="90"/>
      <c r="CL103" s="90"/>
      <c r="CM103" s="90"/>
      <c r="CN103" s="90"/>
      <c r="CO103" s="90"/>
      <c r="CP103" s="90"/>
      <c r="CQ103" s="90"/>
      <c r="CR103" s="90">
        <v>1</v>
      </c>
      <c r="CS103" s="90">
        <v>1</v>
      </c>
      <c r="CT103" s="90">
        <v>1</v>
      </c>
      <c r="CU103" s="90">
        <v>4</v>
      </c>
      <c r="CV103" s="90">
        <v>5</v>
      </c>
      <c r="CW103" s="90"/>
      <c r="CX103" s="90"/>
      <c r="CY103" s="90"/>
      <c r="CZ103" s="90"/>
      <c r="DA103" s="90"/>
      <c r="DB103" s="90"/>
      <c r="DC103" s="90"/>
      <c r="DD103" s="90"/>
      <c r="DE103" s="90"/>
      <c r="DF103" s="90"/>
      <c r="DG103" s="90"/>
      <c r="DH103" s="90"/>
      <c r="DI103" s="90"/>
      <c r="DJ103" s="90">
        <v>1</v>
      </c>
      <c r="DK103" s="90"/>
      <c r="DL103" s="90"/>
      <c r="DM103" s="90">
        <v>1</v>
      </c>
      <c r="DN103" s="90"/>
      <c r="DO103" s="90"/>
      <c r="DP103" s="90"/>
      <c r="DQ103" s="90"/>
      <c r="DR103" s="90"/>
      <c r="DS103" s="90"/>
      <c r="DT103" s="90"/>
      <c r="DU103" s="90"/>
      <c r="DV103" s="90"/>
      <c r="DW103" s="90"/>
      <c r="DX103" s="90"/>
      <c r="DY103" s="90"/>
      <c r="DZ103" s="90"/>
      <c r="EA103" s="90"/>
      <c r="EB103" s="90"/>
      <c r="EC103" s="90"/>
      <c r="ED103" s="90"/>
      <c r="EE103" s="90"/>
      <c r="EF103" s="90">
        <v>4</v>
      </c>
      <c r="EG103" s="90">
        <v>1</v>
      </c>
      <c r="EH103" s="90">
        <v>5</v>
      </c>
      <c r="EI103" s="90"/>
      <c r="EJ103" s="90"/>
      <c r="EK103" s="90"/>
      <c r="EL103" s="90"/>
      <c r="EM103" s="90"/>
      <c r="EN103" s="90"/>
      <c r="EO103" s="90"/>
      <c r="EP103" s="90"/>
      <c r="EQ103" s="90"/>
      <c r="ER103" s="90"/>
      <c r="ES103" s="90"/>
      <c r="ET103" s="90"/>
      <c r="EU103" s="90">
        <v>12</v>
      </c>
    </row>
    <row r="104" spans="1:151" x14ac:dyDescent="0.25">
      <c r="A104" s="92" t="s">
        <v>274</v>
      </c>
      <c r="B104" s="90"/>
      <c r="C104" s="90"/>
      <c r="D104" s="90">
        <v>2</v>
      </c>
      <c r="E104" s="90">
        <v>8</v>
      </c>
      <c r="F104" s="90">
        <v>10</v>
      </c>
      <c r="H104" s="90"/>
      <c r="I104" s="90"/>
      <c r="AQ104" s="92" t="s">
        <v>277</v>
      </c>
      <c r="AR104" s="90"/>
      <c r="AS104" s="90"/>
      <c r="AT104" s="90"/>
      <c r="AU104" s="90"/>
      <c r="AV104" s="90"/>
      <c r="AW104" s="90"/>
      <c r="AX104" s="90"/>
      <c r="AY104" s="90"/>
      <c r="AZ104" s="90"/>
      <c r="BA104" s="90"/>
      <c r="BB104" s="90"/>
      <c r="BC104" s="90"/>
      <c r="BD104" s="90"/>
      <c r="BE104" s="90"/>
      <c r="BF104" s="90"/>
      <c r="BG104" s="90"/>
      <c r="BH104" s="90"/>
      <c r="BI104" s="90"/>
      <c r="BJ104" s="90">
        <v>1</v>
      </c>
      <c r="BK104" s="90">
        <v>1</v>
      </c>
      <c r="BL104" s="90"/>
      <c r="BM104" s="90"/>
      <c r="BN104" s="90"/>
      <c r="BO104" s="90"/>
      <c r="BP104" s="90">
        <v>3</v>
      </c>
      <c r="BQ104" s="90"/>
      <c r="BR104" s="90"/>
      <c r="BS104" s="90">
        <v>3</v>
      </c>
      <c r="BT104" s="90"/>
      <c r="BU104" s="90"/>
      <c r="BV104" s="90"/>
      <c r="BW104" s="90"/>
      <c r="BX104" s="90"/>
      <c r="BY104" s="90"/>
      <c r="BZ104" s="90"/>
      <c r="CA104" s="90"/>
      <c r="CB104" s="90">
        <v>2</v>
      </c>
      <c r="CC104" s="90">
        <v>2</v>
      </c>
      <c r="CD104" s="90"/>
      <c r="CE104" s="90"/>
      <c r="CF104" s="90"/>
      <c r="CG104" s="90"/>
      <c r="CH104" s="90"/>
      <c r="CI104" s="90"/>
      <c r="CJ104" s="90"/>
      <c r="CK104" s="90"/>
      <c r="CL104" s="90"/>
      <c r="CM104" s="90"/>
      <c r="CN104" s="90"/>
      <c r="CO104" s="90"/>
      <c r="CP104" s="90"/>
      <c r="CQ104" s="90"/>
      <c r="CR104" s="90"/>
      <c r="CS104" s="90"/>
      <c r="CT104" s="90"/>
      <c r="CU104" s="90">
        <v>1</v>
      </c>
      <c r="CV104" s="90">
        <v>1</v>
      </c>
      <c r="CW104" s="90"/>
      <c r="CX104" s="90"/>
      <c r="CY104" s="90"/>
      <c r="CZ104" s="90"/>
      <c r="DA104" s="90"/>
      <c r="DB104" s="90"/>
      <c r="DC104" s="90"/>
      <c r="DD104" s="90"/>
      <c r="DE104" s="90"/>
      <c r="DF104" s="90"/>
      <c r="DG104" s="90"/>
      <c r="DH104" s="90"/>
      <c r="DI104" s="90"/>
      <c r="DJ104" s="90"/>
      <c r="DK104" s="90"/>
      <c r="DL104" s="90">
        <v>1</v>
      </c>
      <c r="DM104" s="90">
        <v>1</v>
      </c>
      <c r="DN104" s="90"/>
      <c r="DO104" s="90"/>
      <c r="DP104" s="90"/>
      <c r="DQ104" s="90"/>
      <c r="DR104" s="90"/>
      <c r="DS104" s="90"/>
      <c r="DT104" s="90"/>
      <c r="DU104" s="90"/>
      <c r="DV104" s="90"/>
      <c r="DW104" s="90">
        <v>1</v>
      </c>
      <c r="DX104" s="90">
        <v>1</v>
      </c>
      <c r="DY104" s="90"/>
      <c r="DZ104" s="90"/>
      <c r="EA104" s="90"/>
      <c r="EB104" s="90"/>
      <c r="EC104" s="90"/>
      <c r="ED104" s="90">
        <v>2</v>
      </c>
      <c r="EE104" s="90"/>
      <c r="EF104" s="90"/>
      <c r="EG104" s="90">
        <v>3</v>
      </c>
      <c r="EH104" s="90">
        <v>5</v>
      </c>
      <c r="EI104" s="90"/>
      <c r="EJ104" s="90"/>
      <c r="EK104" s="90"/>
      <c r="EL104" s="90"/>
      <c r="EM104" s="90"/>
      <c r="EN104" s="90"/>
      <c r="EO104" s="90"/>
      <c r="EP104" s="90"/>
      <c r="EQ104" s="90"/>
      <c r="ER104" s="90"/>
      <c r="ES104" s="90"/>
      <c r="ET104" s="90"/>
      <c r="EU104" s="90">
        <v>14</v>
      </c>
    </row>
    <row r="105" spans="1:151" x14ac:dyDescent="0.25">
      <c r="A105" s="92" t="s">
        <v>276</v>
      </c>
      <c r="B105" s="90">
        <v>3</v>
      </c>
      <c r="C105" s="90">
        <v>3</v>
      </c>
      <c r="D105" s="90">
        <v>1</v>
      </c>
      <c r="E105" s="90">
        <v>7</v>
      </c>
      <c r="F105" s="90">
        <v>14</v>
      </c>
      <c r="H105" s="90"/>
      <c r="I105" s="90"/>
      <c r="AQ105" s="92" t="s">
        <v>279</v>
      </c>
      <c r="AR105" s="90"/>
      <c r="AS105" s="90"/>
      <c r="AT105" s="90"/>
      <c r="AU105" s="90"/>
      <c r="AV105" s="90"/>
      <c r="AW105" s="90"/>
      <c r="AX105" s="90"/>
      <c r="AY105" s="90"/>
      <c r="AZ105" s="90"/>
      <c r="BA105" s="90"/>
      <c r="BB105" s="90"/>
      <c r="BC105" s="90"/>
      <c r="BD105" s="90"/>
      <c r="BE105" s="90"/>
      <c r="BF105" s="90"/>
      <c r="BG105" s="90"/>
      <c r="BH105" s="90"/>
      <c r="BI105" s="90"/>
      <c r="BJ105" s="90">
        <v>2</v>
      </c>
      <c r="BK105" s="90">
        <v>2</v>
      </c>
      <c r="BL105" s="90"/>
      <c r="BM105" s="90"/>
      <c r="BN105" s="90"/>
      <c r="BO105" s="90"/>
      <c r="BP105" s="90"/>
      <c r="BQ105" s="90"/>
      <c r="BR105" s="90">
        <v>2</v>
      </c>
      <c r="BS105" s="90">
        <v>2</v>
      </c>
      <c r="BT105" s="90"/>
      <c r="BU105" s="90"/>
      <c r="BV105" s="90"/>
      <c r="BW105" s="90"/>
      <c r="BX105" s="90"/>
      <c r="BY105" s="90"/>
      <c r="BZ105" s="90">
        <v>1</v>
      </c>
      <c r="CA105" s="90"/>
      <c r="CB105" s="90">
        <v>2</v>
      </c>
      <c r="CC105" s="90">
        <v>3</v>
      </c>
      <c r="CD105" s="90"/>
      <c r="CE105" s="90"/>
      <c r="CF105" s="90"/>
      <c r="CG105" s="90">
        <v>1</v>
      </c>
      <c r="CH105" s="90">
        <v>1</v>
      </c>
      <c r="CI105" s="90"/>
      <c r="CJ105" s="90"/>
      <c r="CK105" s="90"/>
      <c r="CL105" s="90"/>
      <c r="CM105" s="90"/>
      <c r="CN105" s="90"/>
      <c r="CO105" s="90"/>
      <c r="CP105" s="90">
        <v>1</v>
      </c>
      <c r="CQ105" s="90"/>
      <c r="CR105" s="90"/>
      <c r="CS105" s="90">
        <v>1</v>
      </c>
      <c r="CT105" s="90"/>
      <c r="CU105" s="90">
        <v>2</v>
      </c>
      <c r="CV105" s="90">
        <v>2</v>
      </c>
      <c r="CW105" s="90"/>
      <c r="CX105" s="90"/>
      <c r="CY105" s="90"/>
      <c r="CZ105" s="90"/>
      <c r="DA105" s="90"/>
      <c r="DB105" s="90">
        <v>2</v>
      </c>
      <c r="DC105" s="90"/>
      <c r="DD105" s="90">
        <v>2</v>
      </c>
      <c r="DE105" s="90"/>
      <c r="DF105" s="90">
        <v>2</v>
      </c>
      <c r="DG105" s="90"/>
      <c r="DH105" s="90"/>
      <c r="DI105" s="90">
        <v>2</v>
      </c>
      <c r="DJ105" s="90">
        <v>1</v>
      </c>
      <c r="DK105" s="90">
        <v>1</v>
      </c>
      <c r="DL105" s="90"/>
      <c r="DM105" s="90">
        <v>2</v>
      </c>
      <c r="DN105" s="90"/>
      <c r="DO105" s="90"/>
      <c r="DP105" s="90"/>
      <c r="DQ105" s="90"/>
      <c r="DR105" s="90"/>
      <c r="DS105" s="90"/>
      <c r="DT105" s="90"/>
      <c r="DU105" s="90"/>
      <c r="DV105" s="90"/>
      <c r="DW105" s="90"/>
      <c r="DX105" s="90"/>
      <c r="DY105" s="90"/>
      <c r="DZ105" s="90"/>
      <c r="EA105" s="90"/>
      <c r="EB105" s="90"/>
      <c r="EC105" s="90"/>
      <c r="ED105" s="90"/>
      <c r="EE105" s="90"/>
      <c r="EF105" s="90"/>
      <c r="EG105" s="90">
        <v>2</v>
      </c>
      <c r="EH105" s="90">
        <v>2</v>
      </c>
      <c r="EI105" s="90"/>
      <c r="EJ105" s="90"/>
      <c r="EK105" s="90"/>
      <c r="EL105" s="90"/>
      <c r="EM105" s="90"/>
      <c r="EN105" s="90"/>
      <c r="EO105" s="90"/>
      <c r="EP105" s="90"/>
      <c r="EQ105" s="90"/>
      <c r="ER105" s="90"/>
      <c r="ES105" s="90"/>
      <c r="ET105" s="90"/>
      <c r="EU105" s="90">
        <v>19</v>
      </c>
    </row>
    <row r="106" spans="1:151" x14ac:dyDescent="0.25">
      <c r="A106" s="92" t="s">
        <v>278</v>
      </c>
      <c r="B106" s="90">
        <v>2</v>
      </c>
      <c r="C106" s="90">
        <v>5</v>
      </c>
      <c r="D106" s="90">
        <v>4</v>
      </c>
      <c r="E106" s="90">
        <v>8</v>
      </c>
      <c r="F106" s="90">
        <v>19</v>
      </c>
      <c r="H106" s="90"/>
      <c r="I106" s="90"/>
      <c r="AQ106" s="92" t="s">
        <v>155</v>
      </c>
      <c r="AR106" s="90"/>
      <c r="AS106" s="90"/>
      <c r="AT106" s="90"/>
      <c r="AU106" s="90"/>
      <c r="AV106" s="90"/>
      <c r="AW106" s="90"/>
      <c r="AX106" s="90"/>
      <c r="AY106" s="90"/>
      <c r="AZ106" s="90"/>
      <c r="BA106" s="90"/>
      <c r="BB106" s="90"/>
      <c r="BC106" s="90"/>
      <c r="BD106" s="90"/>
      <c r="BE106" s="90"/>
      <c r="BF106" s="90"/>
      <c r="BG106" s="90"/>
      <c r="BH106" s="90"/>
      <c r="BI106" s="90"/>
      <c r="BJ106" s="90"/>
      <c r="BK106" s="90"/>
      <c r="BL106" s="90"/>
      <c r="BM106" s="90"/>
      <c r="BN106" s="90"/>
      <c r="BO106" s="90"/>
      <c r="BP106" s="90"/>
      <c r="BQ106" s="90"/>
      <c r="BR106" s="90"/>
      <c r="BS106" s="90"/>
      <c r="BT106" s="90"/>
      <c r="BU106" s="90"/>
      <c r="BV106" s="90"/>
      <c r="BW106" s="90"/>
      <c r="BX106" s="90"/>
      <c r="BY106" s="90"/>
      <c r="BZ106" s="90"/>
      <c r="CA106" s="90">
        <v>1</v>
      </c>
      <c r="CB106" s="90"/>
      <c r="CC106" s="90">
        <v>1</v>
      </c>
      <c r="CD106" s="90"/>
      <c r="CE106" s="90"/>
      <c r="CF106" s="90"/>
      <c r="CG106" s="90"/>
      <c r="CH106" s="90"/>
      <c r="CI106" s="90"/>
      <c r="CJ106" s="90"/>
      <c r="CK106" s="90"/>
      <c r="CL106" s="90"/>
      <c r="CM106" s="90"/>
      <c r="CN106" s="90"/>
      <c r="CO106" s="90"/>
      <c r="CP106" s="90"/>
      <c r="CQ106" s="90"/>
      <c r="CR106" s="90"/>
      <c r="CS106" s="90"/>
      <c r="CT106" s="90"/>
      <c r="CU106" s="90">
        <v>3</v>
      </c>
      <c r="CV106" s="90">
        <v>3</v>
      </c>
      <c r="CW106" s="90"/>
      <c r="CX106" s="90"/>
      <c r="CY106" s="90"/>
      <c r="CZ106" s="90"/>
      <c r="DA106" s="90"/>
      <c r="DB106" s="90">
        <v>2</v>
      </c>
      <c r="DC106" s="90"/>
      <c r="DD106" s="90">
        <v>2</v>
      </c>
      <c r="DE106" s="90"/>
      <c r="DF106" s="90"/>
      <c r="DG106" s="90"/>
      <c r="DH106" s="90"/>
      <c r="DI106" s="90"/>
      <c r="DJ106" s="90">
        <v>2</v>
      </c>
      <c r="DK106" s="90"/>
      <c r="DL106" s="90"/>
      <c r="DM106" s="90">
        <v>2</v>
      </c>
      <c r="DN106" s="90"/>
      <c r="DO106" s="90"/>
      <c r="DP106" s="90"/>
      <c r="DQ106" s="90"/>
      <c r="DR106" s="90"/>
      <c r="DS106" s="90"/>
      <c r="DT106" s="90"/>
      <c r="DU106" s="90"/>
      <c r="DV106" s="90"/>
      <c r="DW106" s="90">
        <v>1</v>
      </c>
      <c r="DX106" s="90">
        <v>1</v>
      </c>
      <c r="DY106" s="90"/>
      <c r="DZ106" s="90"/>
      <c r="EA106" s="90"/>
      <c r="EB106" s="90"/>
      <c r="EC106" s="90"/>
      <c r="ED106" s="90"/>
      <c r="EE106" s="90"/>
      <c r="EF106" s="90"/>
      <c r="EG106" s="90"/>
      <c r="EH106" s="90"/>
      <c r="EI106" s="90"/>
      <c r="EJ106" s="90"/>
      <c r="EK106" s="90"/>
      <c r="EL106" s="90"/>
      <c r="EM106" s="90"/>
      <c r="EN106" s="90"/>
      <c r="EO106" s="90"/>
      <c r="EP106" s="90"/>
      <c r="EQ106" s="90"/>
      <c r="ER106" s="90"/>
      <c r="ES106" s="90"/>
      <c r="ET106" s="90"/>
      <c r="EU106" s="90">
        <v>9</v>
      </c>
    </row>
    <row r="107" spans="1:151" x14ac:dyDescent="0.25">
      <c r="A107" s="92" t="s">
        <v>280</v>
      </c>
      <c r="B107" s="90"/>
      <c r="C107" s="90">
        <v>5</v>
      </c>
      <c r="D107" s="90">
        <v>3</v>
      </c>
      <c r="E107" s="90">
        <v>6</v>
      </c>
      <c r="F107" s="90">
        <v>14</v>
      </c>
      <c r="H107" s="90"/>
      <c r="I107" s="90"/>
      <c r="AQ107" s="92" t="s">
        <v>281</v>
      </c>
      <c r="AR107" s="90"/>
      <c r="AS107" s="90"/>
      <c r="AT107" s="90"/>
      <c r="AU107" s="90">
        <v>1</v>
      </c>
      <c r="AV107" s="90"/>
      <c r="AW107" s="90"/>
      <c r="AX107" s="90">
        <v>1</v>
      </c>
      <c r="AY107" s="90"/>
      <c r="AZ107" s="90"/>
      <c r="BA107" s="90"/>
      <c r="BB107" s="90"/>
      <c r="BC107" s="90"/>
      <c r="BD107" s="90"/>
      <c r="BE107" s="90"/>
      <c r="BF107" s="90"/>
      <c r="BG107" s="90"/>
      <c r="BH107" s="90"/>
      <c r="BI107" s="90"/>
      <c r="BJ107" s="90"/>
      <c r="BK107" s="90"/>
      <c r="BL107" s="90"/>
      <c r="BM107" s="90"/>
      <c r="BN107" s="90"/>
      <c r="BO107" s="90"/>
      <c r="BP107" s="90"/>
      <c r="BQ107" s="90">
        <v>1</v>
      </c>
      <c r="BR107" s="90">
        <v>1</v>
      </c>
      <c r="BS107" s="90">
        <v>2</v>
      </c>
      <c r="BT107" s="90"/>
      <c r="BU107" s="90"/>
      <c r="BV107" s="90"/>
      <c r="BW107" s="90"/>
      <c r="BX107" s="90"/>
      <c r="BY107" s="90"/>
      <c r="BZ107" s="90">
        <v>1</v>
      </c>
      <c r="CA107" s="90"/>
      <c r="CB107" s="90">
        <v>4</v>
      </c>
      <c r="CC107" s="90">
        <v>5</v>
      </c>
      <c r="CD107" s="90"/>
      <c r="CE107" s="90"/>
      <c r="CF107" s="90"/>
      <c r="CG107" s="90"/>
      <c r="CH107" s="90"/>
      <c r="CI107" s="90"/>
      <c r="CJ107" s="90"/>
      <c r="CK107" s="90"/>
      <c r="CL107" s="90"/>
      <c r="CM107" s="90"/>
      <c r="CN107" s="90"/>
      <c r="CO107" s="90"/>
      <c r="CP107" s="90"/>
      <c r="CQ107" s="90"/>
      <c r="CR107" s="90"/>
      <c r="CS107" s="90"/>
      <c r="CT107" s="90">
        <v>1</v>
      </c>
      <c r="CU107" s="90"/>
      <c r="CV107" s="90">
        <v>1</v>
      </c>
      <c r="CW107" s="90"/>
      <c r="CX107" s="90"/>
      <c r="CY107" s="90"/>
      <c r="CZ107" s="90"/>
      <c r="DA107" s="90">
        <v>1</v>
      </c>
      <c r="DB107" s="90"/>
      <c r="DC107" s="90">
        <v>1</v>
      </c>
      <c r="DD107" s="90">
        <v>2</v>
      </c>
      <c r="DE107" s="90"/>
      <c r="DF107" s="90"/>
      <c r="DG107" s="90"/>
      <c r="DH107" s="90"/>
      <c r="DI107" s="90"/>
      <c r="DJ107" s="90">
        <v>2</v>
      </c>
      <c r="DK107" s="90"/>
      <c r="DL107" s="90"/>
      <c r="DM107" s="90">
        <v>2</v>
      </c>
      <c r="DN107" s="90"/>
      <c r="DO107" s="90"/>
      <c r="DP107" s="90"/>
      <c r="DQ107" s="90"/>
      <c r="DR107" s="90"/>
      <c r="DS107" s="90"/>
      <c r="DT107" s="90"/>
      <c r="DU107" s="90"/>
      <c r="DV107" s="90"/>
      <c r="DW107" s="90"/>
      <c r="DX107" s="90"/>
      <c r="DY107" s="90"/>
      <c r="DZ107" s="90"/>
      <c r="EA107" s="90"/>
      <c r="EB107" s="90"/>
      <c r="EC107" s="90"/>
      <c r="ED107" s="90"/>
      <c r="EE107" s="90"/>
      <c r="EF107" s="90">
        <v>1</v>
      </c>
      <c r="EG107" s="90"/>
      <c r="EH107" s="90">
        <v>1</v>
      </c>
      <c r="EI107" s="90"/>
      <c r="EJ107" s="90"/>
      <c r="EK107" s="90"/>
      <c r="EL107" s="90"/>
      <c r="EM107" s="90"/>
      <c r="EN107" s="90"/>
      <c r="EO107" s="90"/>
      <c r="EP107" s="90"/>
      <c r="EQ107" s="90"/>
      <c r="ER107" s="90"/>
      <c r="ES107" s="90"/>
      <c r="ET107" s="90"/>
      <c r="EU107" s="90">
        <v>14</v>
      </c>
    </row>
    <row r="108" spans="1:151" x14ac:dyDescent="0.25">
      <c r="A108" s="92" t="s">
        <v>282</v>
      </c>
      <c r="B108" s="90">
        <v>2</v>
      </c>
      <c r="C108" s="90">
        <v>4</v>
      </c>
      <c r="D108" s="90">
        <v>2</v>
      </c>
      <c r="E108" s="90">
        <v>2</v>
      </c>
      <c r="F108" s="90">
        <v>10</v>
      </c>
      <c r="H108" s="90"/>
      <c r="I108" s="90"/>
      <c r="AQ108" s="92" t="s">
        <v>283</v>
      </c>
      <c r="AR108" s="90"/>
      <c r="AS108" s="90"/>
      <c r="AT108" s="90"/>
      <c r="AU108" s="90"/>
      <c r="AV108" s="90"/>
      <c r="AW108" s="90"/>
      <c r="AX108" s="90"/>
      <c r="AY108" s="90"/>
      <c r="AZ108" s="90"/>
      <c r="BA108" s="90"/>
      <c r="BB108" s="90"/>
      <c r="BC108" s="90"/>
      <c r="BD108" s="90"/>
      <c r="BE108" s="90"/>
      <c r="BF108" s="90"/>
      <c r="BG108" s="90"/>
      <c r="BH108" s="90"/>
      <c r="BI108" s="90"/>
      <c r="BJ108" s="90">
        <v>1</v>
      </c>
      <c r="BK108" s="90">
        <v>1</v>
      </c>
      <c r="BL108" s="90"/>
      <c r="BM108" s="90"/>
      <c r="BN108" s="90"/>
      <c r="BO108" s="90"/>
      <c r="BP108" s="90"/>
      <c r="BQ108" s="90"/>
      <c r="BR108" s="90"/>
      <c r="BS108" s="90"/>
      <c r="BT108" s="90"/>
      <c r="BU108" s="90"/>
      <c r="BV108" s="90"/>
      <c r="BW108" s="90"/>
      <c r="BX108" s="90"/>
      <c r="BY108" s="90"/>
      <c r="BZ108" s="90">
        <v>1</v>
      </c>
      <c r="CA108" s="90">
        <v>1</v>
      </c>
      <c r="CB108" s="90"/>
      <c r="CC108" s="90">
        <v>2</v>
      </c>
      <c r="CD108" s="90"/>
      <c r="CE108" s="90"/>
      <c r="CF108" s="90"/>
      <c r="CG108" s="90"/>
      <c r="CH108" s="90"/>
      <c r="CI108" s="90"/>
      <c r="CJ108" s="90"/>
      <c r="CK108" s="90"/>
      <c r="CL108" s="90"/>
      <c r="CM108" s="90"/>
      <c r="CN108" s="90"/>
      <c r="CO108" s="90"/>
      <c r="CP108" s="90"/>
      <c r="CQ108" s="90"/>
      <c r="CR108" s="90"/>
      <c r="CS108" s="90"/>
      <c r="CT108" s="90"/>
      <c r="CU108" s="90"/>
      <c r="CV108" s="90"/>
      <c r="CW108" s="90"/>
      <c r="CX108" s="90"/>
      <c r="CY108" s="90"/>
      <c r="CZ108" s="90"/>
      <c r="DA108" s="90">
        <v>2</v>
      </c>
      <c r="DB108" s="90"/>
      <c r="DC108" s="90"/>
      <c r="DD108" s="90">
        <v>2</v>
      </c>
      <c r="DE108" s="90"/>
      <c r="DF108" s="90"/>
      <c r="DG108" s="90"/>
      <c r="DH108" s="90"/>
      <c r="DI108" s="90"/>
      <c r="DJ108" s="90">
        <v>1</v>
      </c>
      <c r="DK108" s="90"/>
      <c r="DL108" s="90"/>
      <c r="DM108" s="90">
        <v>1</v>
      </c>
      <c r="DN108" s="90"/>
      <c r="DO108" s="90"/>
      <c r="DP108" s="90"/>
      <c r="DQ108" s="90">
        <v>1</v>
      </c>
      <c r="DR108" s="90">
        <v>1</v>
      </c>
      <c r="DS108" s="90"/>
      <c r="DT108" s="90"/>
      <c r="DU108" s="90"/>
      <c r="DV108" s="90"/>
      <c r="DW108" s="90"/>
      <c r="DX108" s="90"/>
      <c r="DY108" s="90"/>
      <c r="DZ108" s="90"/>
      <c r="EA108" s="90"/>
      <c r="EB108" s="90"/>
      <c r="EC108" s="90"/>
      <c r="ED108" s="90">
        <v>1</v>
      </c>
      <c r="EE108" s="90"/>
      <c r="EF108" s="90">
        <v>1</v>
      </c>
      <c r="EG108" s="90">
        <v>1</v>
      </c>
      <c r="EH108" s="90">
        <v>3</v>
      </c>
      <c r="EI108" s="90"/>
      <c r="EJ108" s="90"/>
      <c r="EK108" s="90"/>
      <c r="EL108" s="90"/>
      <c r="EM108" s="90"/>
      <c r="EN108" s="90"/>
      <c r="EO108" s="90"/>
      <c r="EP108" s="90"/>
      <c r="EQ108" s="90"/>
      <c r="ER108" s="90"/>
      <c r="ES108" s="90"/>
      <c r="ET108" s="90"/>
      <c r="EU108" s="90">
        <v>10</v>
      </c>
    </row>
    <row r="109" spans="1:151" x14ac:dyDescent="0.25">
      <c r="A109" s="92" t="s">
        <v>284</v>
      </c>
      <c r="B109" s="90"/>
      <c r="C109" s="90">
        <v>1</v>
      </c>
      <c r="D109" s="90"/>
      <c r="E109" s="90">
        <v>2</v>
      </c>
      <c r="F109" s="90">
        <v>3</v>
      </c>
      <c r="H109" s="90"/>
      <c r="I109" s="90"/>
      <c r="AQ109" s="92" t="s">
        <v>285</v>
      </c>
      <c r="AR109" s="90"/>
      <c r="AS109" s="90">
        <v>1</v>
      </c>
      <c r="AT109" s="90">
        <v>1</v>
      </c>
      <c r="AU109" s="90"/>
      <c r="AV109" s="90"/>
      <c r="AW109" s="90"/>
      <c r="AX109" s="90"/>
      <c r="AY109" s="90"/>
      <c r="AZ109" s="90"/>
      <c r="BA109" s="90"/>
      <c r="BB109" s="90"/>
      <c r="BC109" s="90"/>
      <c r="BD109" s="90"/>
      <c r="BE109" s="90"/>
      <c r="BF109" s="90"/>
      <c r="BG109" s="90"/>
      <c r="BH109" s="90"/>
      <c r="BI109" s="90"/>
      <c r="BJ109" s="90"/>
      <c r="BK109" s="90"/>
      <c r="BL109" s="90"/>
      <c r="BM109" s="90"/>
      <c r="BN109" s="90"/>
      <c r="BO109" s="90"/>
      <c r="BP109" s="90"/>
      <c r="BQ109" s="90"/>
      <c r="BR109" s="90"/>
      <c r="BS109" s="90"/>
      <c r="BT109" s="90"/>
      <c r="BU109" s="90"/>
      <c r="BV109" s="90"/>
      <c r="BW109" s="90"/>
      <c r="BX109" s="90"/>
      <c r="BY109" s="90"/>
      <c r="BZ109" s="90"/>
      <c r="CA109" s="90"/>
      <c r="CB109" s="90"/>
      <c r="CC109" s="90"/>
      <c r="CD109" s="90"/>
      <c r="CE109" s="90"/>
      <c r="CF109" s="90"/>
      <c r="CG109" s="90"/>
      <c r="CH109" s="90"/>
      <c r="CI109" s="90"/>
      <c r="CJ109" s="90"/>
      <c r="CK109" s="90"/>
      <c r="CL109" s="90"/>
      <c r="CM109" s="90"/>
      <c r="CN109" s="90"/>
      <c r="CO109" s="90"/>
      <c r="CP109" s="90"/>
      <c r="CQ109" s="90"/>
      <c r="CR109" s="90"/>
      <c r="CS109" s="90"/>
      <c r="CT109" s="90"/>
      <c r="CU109" s="90">
        <v>1</v>
      </c>
      <c r="CV109" s="90">
        <v>1</v>
      </c>
      <c r="CW109" s="90"/>
      <c r="CX109" s="90"/>
      <c r="CY109" s="90"/>
      <c r="CZ109" s="90"/>
      <c r="DA109" s="90"/>
      <c r="DB109" s="90"/>
      <c r="DC109" s="90"/>
      <c r="DD109" s="90"/>
      <c r="DE109" s="90"/>
      <c r="DF109" s="90"/>
      <c r="DG109" s="90"/>
      <c r="DH109" s="90"/>
      <c r="DI109" s="90"/>
      <c r="DJ109" s="90"/>
      <c r="DK109" s="90"/>
      <c r="DL109" s="90"/>
      <c r="DM109" s="90"/>
      <c r="DN109" s="90"/>
      <c r="DO109" s="90"/>
      <c r="DP109" s="90"/>
      <c r="DQ109" s="90"/>
      <c r="DR109" s="90"/>
      <c r="DS109" s="90"/>
      <c r="DT109" s="90"/>
      <c r="DU109" s="90"/>
      <c r="DV109" s="90"/>
      <c r="DW109" s="90"/>
      <c r="DX109" s="90"/>
      <c r="DY109" s="90"/>
      <c r="DZ109" s="90"/>
      <c r="EA109" s="90"/>
      <c r="EB109" s="90"/>
      <c r="EC109" s="90"/>
      <c r="ED109" s="90"/>
      <c r="EE109" s="90">
        <v>1</v>
      </c>
      <c r="EF109" s="90"/>
      <c r="EG109" s="90"/>
      <c r="EH109" s="90">
        <v>1</v>
      </c>
      <c r="EI109" s="90"/>
      <c r="EJ109" s="90"/>
      <c r="EK109" s="90"/>
      <c r="EL109" s="90"/>
      <c r="EM109" s="90"/>
      <c r="EN109" s="90"/>
      <c r="EO109" s="90"/>
      <c r="EP109" s="90"/>
      <c r="EQ109" s="90"/>
      <c r="ER109" s="90"/>
      <c r="ES109" s="90"/>
      <c r="ET109" s="90"/>
      <c r="EU109" s="90">
        <v>3</v>
      </c>
    </row>
    <row r="110" spans="1:151" x14ac:dyDescent="0.25">
      <c r="A110" s="92" t="s">
        <v>286</v>
      </c>
      <c r="B110" s="90">
        <v>2</v>
      </c>
      <c r="C110" s="90">
        <v>3</v>
      </c>
      <c r="D110" s="90">
        <v>2</v>
      </c>
      <c r="E110" s="90">
        <v>5</v>
      </c>
      <c r="F110" s="90">
        <v>12</v>
      </c>
      <c r="H110" s="90"/>
      <c r="I110" s="90"/>
      <c r="AQ110" s="92" t="s">
        <v>287</v>
      </c>
      <c r="AR110" s="90"/>
      <c r="AS110" s="90"/>
      <c r="AT110" s="90"/>
      <c r="AU110" s="90"/>
      <c r="AV110" s="90"/>
      <c r="AW110" s="90"/>
      <c r="AX110" s="90"/>
      <c r="AY110" s="90"/>
      <c r="AZ110" s="90"/>
      <c r="BA110" s="90"/>
      <c r="BB110" s="90"/>
      <c r="BC110" s="90"/>
      <c r="BD110" s="90"/>
      <c r="BE110" s="90"/>
      <c r="BF110" s="90"/>
      <c r="BG110" s="90"/>
      <c r="BH110" s="90"/>
      <c r="BI110" s="90"/>
      <c r="BJ110" s="90"/>
      <c r="BK110" s="90"/>
      <c r="BL110" s="90"/>
      <c r="BM110" s="90"/>
      <c r="BN110" s="90"/>
      <c r="BO110" s="90"/>
      <c r="BP110" s="90"/>
      <c r="BQ110" s="90"/>
      <c r="BR110" s="90">
        <v>1</v>
      </c>
      <c r="BS110" s="90">
        <v>1</v>
      </c>
      <c r="BT110" s="90"/>
      <c r="BU110" s="90"/>
      <c r="BV110" s="90"/>
      <c r="BW110" s="90"/>
      <c r="BX110" s="90"/>
      <c r="BY110" s="90"/>
      <c r="BZ110" s="90"/>
      <c r="CA110" s="90"/>
      <c r="CB110" s="90"/>
      <c r="CC110" s="90"/>
      <c r="CD110" s="90"/>
      <c r="CE110" s="90"/>
      <c r="CF110" s="90"/>
      <c r="CG110" s="90"/>
      <c r="CH110" s="90"/>
      <c r="CI110" s="90"/>
      <c r="CJ110" s="90"/>
      <c r="CK110" s="90"/>
      <c r="CL110" s="90"/>
      <c r="CM110" s="90"/>
      <c r="CN110" s="90"/>
      <c r="CO110" s="90"/>
      <c r="CP110" s="90"/>
      <c r="CQ110" s="90"/>
      <c r="CR110" s="90">
        <v>1</v>
      </c>
      <c r="CS110" s="90">
        <v>1</v>
      </c>
      <c r="CT110" s="90"/>
      <c r="CU110" s="90"/>
      <c r="CV110" s="90"/>
      <c r="CW110" s="90"/>
      <c r="CX110" s="90"/>
      <c r="CY110" s="90"/>
      <c r="CZ110" s="90"/>
      <c r="DA110" s="90"/>
      <c r="DB110" s="90"/>
      <c r="DC110" s="90"/>
      <c r="DD110" s="90"/>
      <c r="DE110" s="90"/>
      <c r="DF110" s="90"/>
      <c r="DG110" s="90"/>
      <c r="DH110" s="90"/>
      <c r="DI110" s="90"/>
      <c r="DJ110" s="90"/>
      <c r="DK110" s="90"/>
      <c r="DL110" s="90"/>
      <c r="DM110" s="90"/>
      <c r="DN110" s="90"/>
      <c r="DO110" s="90"/>
      <c r="DP110" s="90"/>
      <c r="DQ110" s="90"/>
      <c r="DR110" s="90"/>
      <c r="DS110" s="90"/>
      <c r="DT110" s="90"/>
      <c r="DU110" s="90"/>
      <c r="DV110" s="90"/>
      <c r="DW110" s="90"/>
      <c r="DX110" s="90"/>
      <c r="DY110" s="90"/>
      <c r="DZ110" s="90"/>
      <c r="EA110" s="90"/>
      <c r="EB110" s="90"/>
      <c r="EC110" s="90"/>
      <c r="ED110" s="90">
        <v>2</v>
      </c>
      <c r="EE110" s="90">
        <v>3</v>
      </c>
      <c r="EF110" s="90">
        <v>2</v>
      </c>
      <c r="EG110" s="90">
        <v>3</v>
      </c>
      <c r="EH110" s="90">
        <v>10</v>
      </c>
      <c r="EI110" s="90"/>
      <c r="EJ110" s="90"/>
      <c r="EK110" s="90"/>
      <c r="EL110" s="90"/>
      <c r="EM110" s="90"/>
      <c r="EN110" s="90"/>
      <c r="EO110" s="90"/>
      <c r="EP110" s="90"/>
      <c r="EQ110" s="90"/>
      <c r="ER110" s="90"/>
      <c r="ES110" s="90"/>
      <c r="ET110" s="90"/>
      <c r="EU110" s="90">
        <v>12</v>
      </c>
    </row>
    <row r="111" spans="1:151" x14ac:dyDescent="0.25">
      <c r="A111" s="92" t="s">
        <v>288</v>
      </c>
      <c r="B111" s="90">
        <v>7</v>
      </c>
      <c r="C111" s="90">
        <v>9</v>
      </c>
      <c r="D111" s="90">
        <v>1</v>
      </c>
      <c r="E111" s="90">
        <v>8</v>
      </c>
      <c r="F111" s="90">
        <v>25</v>
      </c>
      <c r="H111" s="90"/>
      <c r="I111" s="90"/>
      <c r="AQ111" s="92" t="s">
        <v>289</v>
      </c>
      <c r="AR111" s="90"/>
      <c r="AS111" s="90">
        <v>1</v>
      </c>
      <c r="AT111" s="90">
        <v>1</v>
      </c>
      <c r="AU111" s="90"/>
      <c r="AV111" s="90"/>
      <c r="AW111" s="90"/>
      <c r="AX111" s="90"/>
      <c r="AY111" s="90"/>
      <c r="AZ111" s="90">
        <v>1</v>
      </c>
      <c r="BA111" s="90"/>
      <c r="BB111" s="90">
        <v>1</v>
      </c>
      <c r="BC111" s="90"/>
      <c r="BD111" s="90"/>
      <c r="BE111" s="90"/>
      <c r="BF111" s="90"/>
      <c r="BG111" s="90"/>
      <c r="BH111" s="90"/>
      <c r="BI111" s="90"/>
      <c r="BJ111" s="90">
        <v>2</v>
      </c>
      <c r="BK111" s="90">
        <v>2</v>
      </c>
      <c r="BL111" s="90"/>
      <c r="BM111" s="90"/>
      <c r="BN111" s="90"/>
      <c r="BO111" s="90"/>
      <c r="BP111" s="90"/>
      <c r="BQ111" s="90"/>
      <c r="BR111" s="90"/>
      <c r="BS111" s="90"/>
      <c r="BT111" s="90"/>
      <c r="BU111" s="90"/>
      <c r="BV111" s="90"/>
      <c r="BW111" s="90"/>
      <c r="BX111" s="90"/>
      <c r="BY111" s="90">
        <v>1</v>
      </c>
      <c r="BZ111" s="90">
        <v>2</v>
      </c>
      <c r="CA111" s="90"/>
      <c r="CB111" s="90"/>
      <c r="CC111" s="90">
        <v>3</v>
      </c>
      <c r="CD111" s="90"/>
      <c r="CE111" s="90"/>
      <c r="CF111" s="90"/>
      <c r="CG111" s="90"/>
      <c r="CH111" s="90"/>
      <c r="CI111" s="90"/>
      <c r="CJ111" s="90"/>
      <c r="CK111" s="90"/>
      <c r="CL111" s="90"/>
      <c r="CM111" s="90"/>
      <c r="CN111" s="90"/>
      <c r="CO111" s="90"/>
      <c r="CP111" s="90">
        <v>1</v>
      </c>
      <c r="CQ111" s="90"/>
      <c r="CR111" s="90">
        <v>1</v>
      </c>
      <c r="CS111" s="90">
        <v>2</v>
      </c>
      <c r="CT111" s="90"/>
      <c r="CU111" s="90"/>
      <c r="CV111" s="90"/>
      <c r="CW111" s="90"/>
      <c r="CX111" s="90"/>
      <c r="CY111" s="90"/>
      <c r="CZ111" s="90"/>
      <c r="DA111" s="90"/>
      <c r="DB111" s="90"/>
      <c r="DC111" s="90">
        <v>1</v>
      </c>
      <c r="DD111" s="90">
        <v>1</v>
      </c>
      <c r="DE111" s="90"/>
      <c r="DF111" s="90">
        <v>1</v>
      </c>
      <c r="DG111" s="90">
        <v>1</v>
      </c>
      <c r="DH111" s="90"/>
      <c r="DI111" s="90">
        <v>2</v>
      </c>
      <c r="DJ111" s="90">
        <v>4</v>
      </c>
      <c r="DK111" s="90"/>
      <c r="DL111" s="90"/>
      <c r="DM111" s="90">
        <v>4</v>
      </c>
      <c r="DN111" s="90"/>
      <c r="DO111" s="90"/>
      <c r="DP111" s="90"/>
      <c r="DQ111" s="90"/>
      <c r="DR111" s="90"/>
      <c r="DS111" s="90"/>
      <c r="DT111" s="90"/>
      <c r="DU111" s="90"/>
      <c r="DV111" s="90"/>
      <c r="DW111" s="90"/>
      <c r="DX111" s="90"/>
      <c r="DY111" s="90"/>
      <c r="DZ111" s="90">
        <v>1</v>
      </c>
      <c r="EA111" s="90"/>
      <c r="EB111" s="90"/>
      <c r="EC111" s="90">
        <v>1</v>
      </c>
      <c r="ED111" s="90">
        <v>4</v>
      </c>
      <c r="EE111" s="90"/>
      <c r="EF111" s="90"/>
      <c r="EG111" s="90">
        <v>4</v>
      </c>
      <c r="EH111" s="90">
        <v>8</v>
      </c>
      <c r="EI111" s="90"/>
      <c r="EJ111" s="90"/>
      <c r="EK111" s="90"/>
      <c r="EL111" s="90"/>
      <c r="EM111" s="90"/>
      <c r="EN111" s="90"/>
      <c r="EO111" s="90"/>
      <c r="EP111" s="90"/>
      <c r="EQ111" s="90"/>
      <c r="ER111" s="90"/>
      <c r="ES111" s="90"/>
      <c r="ET111" s="90"/>
      <c r="EU111" s="90">
        <v>25</v>
      </c>
    </row>
    <row r="112" spans="1:151" x14ac:dyDescent="0.25">
      <c r="A112" s="92" t="s">
        <v>290</v>
      </c>
      <c r="B112" s="90"/>
      <c r="C112" s="90">
        <v>5</v>
      </c>
      <c r="D112" s="90">
        <v>1</v>
      </c>
      <c r="E112" s="90">
        <v>1</v>
      </c>
      <c r="F112" s="90">
        <v>7</v>
      </c>
      <c r="H112" s="90"/>
      <c r="I112" s="90"/>
      <c r="AQ112" s="92" t="s">
        <v>291</v>
      </c>
      <c r="AR112" s="90"/>
      <c r="AS112" s="90"/>
      <c r="AT112" s="90"/>
      <c r="AU112" s="90"/>
      <c r="AV112" s="90"/>
      <c r="AW112" s="90"/>
      <c r="AX112" s="90"/>
      <c r="AY112" s="90"/>
      <c r="AZ112" s="90">
        <v>1</v>
      </c>
      <c r="BA112" s="90"/>
      <c r="BB112" s="90">
        <v>1</v>
      </c>
      <c r="BC112" s="90"/>
      <c r="BD112" s="90"/>
      <c r="BE112" s="90"/>
      <c r="BF112" s="90"/>
      <c r="BG112" s="90"/>
      <c r="BH112" s="90"/>
      <c r="BI112" s="90"/>
      <c r="BJ112" s="90"/>
      <c r="BK112" s="90"/>
      <c r="BL112" s="90"/>
      <c r="BM112" s="90"/>
      <c r="BN112" s="90"/>
      <c r="BO112" s="90"/>
      <c r="BP112" s="90"/>
      <c r="BQ112" s="90"/>
      <c r="BR112" s="90"/>
      <c r="BS112" s="90"/>
      <c r="BT112" s="90"/>
      <c r="BU112" s="90"/>
      <c r="BV112" s="90"/>
      <c r="BW112" s="90"/>
      <c r="BX112" s="90"/>
      <c r="BY112" s="90"/>
      <c r="BZ112" s="90">
        <v>4</v>
      </c>
      <c r="CA112" s="90"/>
      <c r="CB112" s="90"/>
      <c r="CC112" s="90">
        <v>4</v>
      </c>
      <c r="CD112" s="90"/>
      <c r="CE112" s="90"/>
      <c r="CF112" s="90"/>
      <c r="CG112" s="90"/>
      <c r="CH112" s="90"/>
      <c r="CI112" s="90"/>
      <c r="CJ112" s="90"/>
      <c r="CK112" s="90"/>
      <c r="CL112" s="90"/>
      <c r="CM112" s="90"/>
      <c r="CN112" s="90"/>
      <c r="CO112" s="90"/>
      <c r="CP112" s="90"/>
      <c r="CQ112" s="90"/>
      <c r="CR112" s="90"/>
      <c r="CS112" s="90"/>
      <c r="CT112" s="90"/>
      <c r="CU112" s="90"/>
      <c r="CV112" s="90"/>
      <c r="CW112" s="90"/>
      <c r="CX112" s="90"/>
      <c r="CY112" s="90"/>
      <c r="CZ112" s="90"/>
      <c r="DA112" s="90"/>
      <c r="DB112" s="90"/>
      <c r="DC112" s="90"/>
      <c r="DD112" s="90"/>
      <c r="DE112" s="90"/>
      <c r="DF112" s="90">
        <v>1</v>
      </c>
      <c r="DG112" s="90"/>
      <c r="DH112" s="90"/>
      <c r="DI112" s="90">
        <v>1</v>
      </c>
      <c r="DJ112" s="90"/>
      <c r="DK112" s="90"/>
      <c r="DL112" s="90"/>
      <c r="DM112" s="90"/>
      <c r="DN112" s="90"/>
      <c r="DO112" s="90"/>
      <c r="DP112" s="90"/>
      <c r="DQ112" s="90"/>
      <c r="DR112" s="90"/>
      <c r="DS112" s="90"/>
      <c r="DT112" s="90"/>
      <c r="DU112" s="90"/>
      <c r="DV112" s="90"/>
      <c r="DW112" s="90"/>
      <c r="DX112" s="90"/>
      <c r="DY112" s="90"/>
      <c r="DZ112" s="90"/>
      <c r="EA112" s="90"/>
      <c r="EB112" s="90"/>
      <c r="EC112" s="90"/>
      <c r="ED112" s="90"/>
      <c r="EE112" s="90"/>
      <c r="EF112" s="90">
        <v>1</v>
      </c>
      <c r="EG112" s="90"/>
      <c r="EH112" s="90">
        <v>1</v>
      </c>
      <c r="EI112" s="90"/>
      <c r="EJ112" s="90"/>
      <c r="EK112" s="90"/>
      <c r="EL112" s="90"/>
      <c r="EM112" s="90"/>
      <c r="EN112" s="90"/>
      <c r="EO112" s="90"/>
      <c r="EP112" s="90"/>
      <c r="EQ112" s="90"/>
      <c r="ER112" s="90"/>
      <c r="ES112" s="90"/>
      <c r="ET112" s="90"/>
      <c r="EU112" s="90">
        <v>7</v>
      </c>
    </row>
    <row r="113" spans="1:151" x14ac:dyDescent="0.25">
      <c r="A113" s="92" t="s">
        <v>292</v>
      </c>
      <c r="B113" s="90"/>
      <c r="C113" s="90">
        <v>1</v>
      </c>
      <c r="D113" s="90">
        <v>2</v>
      </c>
      <c r="E113" s="90">
        <v>3</v>
      </c>
      <c r="F113" s="90">
        <v>6</v>
      </c>
      <c r="H113" s="90"/>
      <c r="I113" s="90"/>
      <c r="AQ113" s="92" t="s">
        <v>293</v>
      </c>
      <c r="AR113" s="90"/>
      <c r="AS113" s="90"/>
      <c r="AT113" s="90"/>
      <c r="AU113" s="90"/>
      <c r="AV113" s="90"/>
      <c r="AW113" s="90"/>
      <c r="AX113" s="90"/>
      <c r="AY113" s="90"/>
      <c r="AZ113" s="90"/>
      <c r="BA113" s="90"/>
      <c r="BB113" s="90"/>
      <c r="BC113" s="90"/>
      <c r="BD113" s="90"/>
      <c r="BE113" s="90"/>
      <c r="BF113" s="90"/>
      <c r="BG113" s="90"/>
      <c r="BH113" s="90"/>
      <c r="BI113" s="90"/>
      <c r="BJ113" s="90"/>
      <c r="BK113" s="90"/>
      <c r="BL113" s="90"/>
      <c r="BM113" s="90"/>
      <c r="BN113" s="90"/>
      <c r="BO113" s="90"/>
      <c r="BP113" s="90"/>
      <c r="BQ113" s="90"/>
      <c r="BR113" s="90"/>
      <c r="BS113" s="90"/>
      <c r="BT113" s="90"/>
      <c r="BU113" s="90"/>
      <c r="BV113" s="90">
        <v>1</v>
      </c>
      <c r="BW113" s="90"/>
      <c r="BX113" s="90">
        <v>1</v>
      </c>
      <c r="BY113" s="90"/>
      <c r="BZ113" s="90"/>
      <c r="CA113" s="90">
        <v>1</v>
      </c>
      <c r="CB113" s="90">
        <v>1</v>
      </c>
      <c r="CC113" s="90">
        <v>2</v>
      </c>
      <c r="CD113" s="90"/>
      <c r="CE113" s="90"/>
      <c r="CF113" s="90"/>
      <c r="CG113" s="90"/>
      <c r="CH113" s="90"/>
      <c r="CI113" s="90"/>
      <c r="CJ113" s="90"/>
      <c r="CK113" s="90"/>
      <c r="CL113" s="90"/>
      <c r="CM113" s="90"/>
      <c r="CN113" s="90"/>
      <c r="CO113" s="90"/>
      <c r="CP113" s="90"/>
      <c r="CQ113" s="90"/>
      <c r="CR113" s="90"/>
      <c r="CS113" s="90"/>
      <c r="CT113" s="90"/>
      <c r="CU113" s="90">
        <v>2</v>
      </c>
      <c r="CV113" s="90">
        <v>2</v>
      </c>
      <c r="CW113" s="90"/>
      <c r="CX113" s="90"/>
      <c r="CY113" s="90"/>
      <c r="CZ113" s="90"/>
      <c r="DA113" s="90"/>
      <c r="DB113" s="90"/>
      <c r="DC113" s="90"/>
      <c r="DD113" s="90"/>
      <c r="DE113" s="90"/>
      <c r="DF113" s="90"/>
      <c r="DG113" s="90"/>
      <c r="DH113" s="90"/>
      <c r="DI113" s="90"/>
      <c r="DJ113" s="90">
        <v>1</v>
      </c>
      <c r="DK113" s="90"/>
      <c r="DL113" s="90"/>
      <c r="DM113" s="90">
        <v>1</v>
      </c>
      <c r="DN113" s="90"/>
      <c r="DO113" s="90"/>
      <c r="DP113" s="90"/>
      <c r="DQ113" s="90"/>
      <c r="DR113" s="90"/>
      <c r="DS113" s="90"/>
      <c r="DT113" s="90"/>
      <c r="DU113" s="90"/>
      <c r="DV113" s="90"/>
      <c r="DW113" s="90"/>
      <c r="DX113" s="90"/>
      <c r="DY113" s="90"/>
      <c r="DZ113" s="90"/>
      <c r="EA113" s="90"/>
      <c r="EB113" s="90"/>
      <c r="EC113" s="90"/>
      <c r="ED113" s="90"/>
      <c r="EE113" s="90"/>
      <c r="EF113" s="90"/>
      <c r="EG113" s="90"/>
      <c r="EH113" s="90"/>
      <c r="EI113" s="90"/>
      <c r="EJ113" s="90"/>
      <c r="EK113" s="90"/>
      <c r="EL113" s="90"/>
      <c r="EM113" s="90"/>
      <c r="EN113" s="90"/>
      <c r="EO113" s="90"/>
      <c r="EP113" s="90"/>
      <c r="EQ113" s="90"/>
      <c r="ER113" s="90"/>
      <c r="ES113" s="90"/>
      <c r="ET113" s="90"/>
      <c r="EU113" s="90">
        <v>6</v>
      </c>
    </row>
    <row r="114" spans="1:151" x14ac:dyDescent="0.25">
      <c r="A114" s="92" t="s">
        <v>294</v>
      </c>
      <c r="B114" s="90">
        <v>7</v>
      </c>
      <c r="C114" s="90">
        <v>3</v>
      </c>
      <c r="D114" s="90">
        <v>2</v>
      </c>
      <c r="E114" s="90">
        <v>2</v>
      </c>
      <c r="F114" s="90">
        <v>14</v>
      </c>
      <c r="H114" s="90"/>
      <c r="I114" s="90"/>
      <c r="AQ114" s="92" t="s">
        <v>295</v>
      </c>
      <c r="AR114" s="90"/>
      <c r="AS114" s="90"/>
      <c r="AT114" s="90"/>
      <c r="AU114" s="90"/>
      <c r="AV114" s="90"/>
      <c r="AW114" s="90"/>
      <c r="AX114" s="90"/>
      <c r="AY114" s="90"/>
      <c r="AZ114" s="90"/>
      <c r="BA114" s="90"/>
      <c r="BB114" s="90"/>
      <c r="BC114" s="90"/>
      <c r="BD114" s="90"/>
      <c r="BE114" s="90"/>
      <c r="BF114" s="90"/>
      <c r="BG114" s="90"/>
      <c r="BH114" s="90"/>
      <c r="BI114" s="90"/>
      <c r="BJ114" s="90">
        <v>1</v>
      </c>
      <c r="BK114" s="90">
        <v>1</v>
      </c>
      <c r="BL114" s="90"/>
      <c r="BM114" s="90">
        <v>1</v>
      </c>
      <c r="BN114" s="90">
        <v>1</v>
      </c>
      <c r="BO114" s="90"/>
      <c r="BP114" s="90"/>
      <c r="BQ114" s="90"/>
      <c r="BR114" s="90"/>
      <c r="BS114" s="90"/>
      <c r="BT114" s="90"/>
      <c r="BU114" s="90"/>
      <c r="BV114" s="90"/>
      <c r="BW114" s="90"/>
      <c r="BX114" s="90"/>
      <c r="BY114" s="90"/>
      <c r="BZ114" s="90"/>
      <c r="CA114" s="90"/>
      <c r="CB114" s="90"/>
      <c r="CC114" s="90"/>
      <c r="CD114" s="90"/>
      <c r="CE114" s="90"/>
      <c r="CF114" s="90"/>
      <c r="CG114" s="90"/>
      <c r="CH114" s="90"/>
      <c r="CI114" s="90"/>
      <c r="CJ114" s="90"/>
      <c r="CK114" s="90"/>
      <c r="CL114" s="90"/>
      <c r="CM114" s="90"/>
      <c r="CN114" s="90"/>
      <c r="CO114" s="90"/>
      <c r="CP114" s="90"/>
      <c r="CQ114" s="90"/>
      <c r="CR114" s="90"/>
      <c r="CS114" s="90"/>
      <c r="CT114" s="90"/>
      <c r="CU114" s="90">
        <v>1</v>
      </c>
      <c r="CV114" s="90">
        <v>1</v>
      </c>
      <c r="CW114" s="90"/>
      <c r="CX114" s="90"/>
      <c r="CY114" s="90"/>
      <c r="CZ114" s="90"/>
      <c r="DA114" s="90"/>
      <c r="DB114" s="90"/>
      <c r="DC114" s="90"/>
      <c r="DD114" s="90"/>
      <c r="DE114" s="90"/>
      <c r="DF114" s="90"/>
      <c r="DG114" s="90"/>
      <c r="DH114" s="90"/>
      <c r="DI114" s="90"/>
      <c r="DJ114" s="90">
        <v>1</v>
      </c>
      <c r="DK114" s="90"/>
      <c r="DL114" s="90"/>
      <c r="DM114" s="90">
        <v>1</v>
      </c>
      <c r="DN114" s="90"/>
      <c r="DO114" s="90"/>
      <c r="DP114" s="90"/>
      <c r="DQ114" s="90"/>
      <c r="DR114" s="90"/>
      <c r="DS114" s="90"/>
      <c r="DT114" s="90"/>
      <c r="DU114" s="90"/>
      <c r="DV114" s="90"/>
      <c r="DW114" s="90"/>
      <c r="DX114" s="90"/>
      <c r="DY114" s="90">
        <v>2</v>
      </c>
      <c r="DZ114" s="90"/>
      <c r="EA114" s="90"/>
      <c r="EB114" s="90"/>
      <c r="EC114" s="90">
        <v>2</v>
      </c>
      <c r="ED114" s="90">
        <v>4</v>
      </c>
      <c r="EE114" s="90">
        <v>2</v>
      </c>
      <c r="EF114" s="90">
        <v>1</v>
      </c>
      <c r="EG114" s="90">
        <v>1</v>
      </c>
      <c r="EH114" s="90">
        <v>8</v>
      </c>
      <c r="EI114" s="90"/>
      <c r="EJ114" s="90"/>
      <c r="EK114" s="90"/>
      <c r="EL114" s="90"/>
      <c r="EM114" s="90"/>
      <c r="EN114" s="90"/>
      <c r="EO114" s="90"/>
      <c r="EP114" s="90"/>
      <c r="EQ114" s="90"/>
      <c r="ER114" s="90"/>
      <c r="ES114" s="90"/>
      <c r="ET114" s="90"/>
      <c r="EU114" s="90">
        <v>14</v>
      </c>
    </row>
    <row r="115" spans="1:151" x14ac:dyDescent="0.25">
      <c r="A115" s="92" t="s">
        <v>296</v>
      </c>
      <c r="B115" s="90">
        <v>5</v>
      </c>
      <c r="C115" s="90">
        <v>7</v>
      </c>
      <c r="D115" s="90">
        <v>6</v>
      </c>
      <c r="E115" s="90">
        <v>14</v>
      </c>
      <c r="F115" s="90">
        <v>32</v>
      </c>
      <c r="H115" s="90"/>
      <c r="I115" s="90"/>
      <c r="AQ115" s="92" t="s">
        <v>297</v>
      </c>
      <c r="AR115" s="90"/>
      <c r="AS115" s="90">
        <v>1</v>
      </c>
      <c r="AT115" s="90">
        <v>1</v>
      </c>
      <c r="AU115" s="90"/>
      <c r="AV115" s="90"/>
      <c r="AW115" s="90"/>
      <c r="AX115" s="90"/>
      <c r="AY115" s="90"/>
      <c r="AZ115" s="90"/>
      <c r="BA115" s="90"/>
      <c r="BB115" s="90"/>
      <c r="BC115" s="90"/>
      <c r="BD115" s="90"/>
      <c r="BE115" s="90"/>
      <c r="BF115" s="90"/>
      <c r="BG115" s="90"/>
      <c r="BH115" s="90"/>
      <c r="BI115" s="90"/>
      <c r="BJ115" s="90"/>
      <c r="BK115" s="90"/>
      <c r="BL115" s="90"/>
      <c r="BM115" s="90"/>
      <c r="BN115" s="90"/>
      <c r="BO115" s="90"/>
      <c r="BP115" s="90"/>
      <c r="BQ115" s="90"/>
      <c r="BR115" s="90"/>
      <c r="BS115" s="90"/>
      <c r="BT115" s="90"/>
      <c r="BU115" s="90"/>
      <c r="BV115" s="90"/>
      <c r="BW115" s="90"/>
      <c r="BX115" s="90"/>
      <c r="BY115" s="90"/>
      <c r="BZ115" s="90"/>
      <c r="CA115" s="90"/>
      <c r="CB115" s="90"/>
      <c r="CC115" s="90"/>
      <c r="CD115" s="90"/>
      <c r="CE115" s="90"/>
      <c r="CF115" s="90"/>
      <c r="CG115" s="90"/>
      <c r="CH115" s="90"/>
      <c r="CI115" s="90"/>
      <c r="CJ115" s="90"/>
      <c r="CK115" s="90"/>
      <c r="CL115" s="90"/>
      <c r="CM115" s="90"/>
      <c r="CN115" s="90"/>
      <c r="CO115" s="90"/>
      <c r="CP115" s="90"/>
      <c r="CQ115" s="90"/>
      <c r="CR115" s="90">
        <v>1</v>
      </c>
      <c r="CS115" s="90">
        <v>1</v>
      </c>
      <c r="CT115" s="90">
        <v>2</v>
      </c>
      <c r="CU115" s="90">
        <v>4</v>
      </c>
      <c r="CV115" s="90">
        <v>6</v>
      </c>
      <c r="CW115" s="90"/>
      <c r="CX115" s="90"/>
      <c r="CY115" s="90"/>
      <c r="CZ115" s="90">
        <v>3</v>
      </c>
      <c r="DA115" s="90">
        <v>6</v>
      </c>
      <c r="DB115" s="90">
        <v>1</v>
      </c>
      <c r="DC115" s="90"/>
      <c r="DD115" s="90">
        <v>10</v>
      </c>
      <c r="DE115" s="90"/>
      <c r="DF115" s="90"/>
      <c r="DG115" s="90"/>
      <c r="DH115" s="90">
        <v>1</v>
      </c>
      <c r="DI115" s="90">
        <v>1</v>
      </c>
      <c r="DJ115" s="90">
        <v>1</v>
      </c>
      <c r="DK115" s="90">
        <v>1</v>
      </c>
      <c r="DL115" s="90">
        <v>2</v>
      </c>
      <c r="DM115" s="90">
        <v>4</v>
      </c>
      <c r="DN115" s="90"/>
      <c r="DO115" s="90"/>
      <c r="DP115" s="90"/>
      <c r="DQ115" s="90">
        <v>2</v>
      </c>
      <c r="DR115" s="90">
        <v>2</v>
      </c>
      <c r="DS115" s="90"/>
      <c r="DT115" s="90"/>
      <c r="DU115" s="90"/>
      <c r="DV115" s="90"/>
      <c r="DW115" s="90"/>
      <c r="DX115" s="90"/>
      <c r="DY115" s="90"/>
      <c r="DZ115" s="90"/>
      <c r="EA115" s="90"/>
      <c r="EB115" s="90"/>
      <c r="EC115" s="90"/>
      <c r="ED115" s="90">
        <v>2</v>
      </c>
      <c r="EE115" s="90"/>
      <c r="EF115" s="90">
        <v>2</v>
      </c>
      <c r="EG115" s="90">
        <v>3</v>
      </c>
      <c r="EH115" s="90">
        <v>7</v>
      </c>
      <c r="EI115" s="90"/>
      <c r="EJ115" s="90"/>
      <c r="EK115" s="90"/>
      <c r="EL115" s="90"/>
      <c r="EM115" s="90"/>
      <c r="EN115" s="90"/>
      <c r="EO115" s="90"/>
      <c r="EP115" s="90"/>
      <c r="EQ115" s="90"/>
      <c r="ER115" s="90"/>
      <c r="ES115" s="90"/>
      <c r="ET115" s="90"/>
      <c r="EU115" s="90">
        <v>32</v>
      </c>
    </row>
    <row r="116" spans="1:151" x14ac:dyDescent="0.25">
      <c r="A116" s="92" t="s">
        <v>298</v>
      </c>
      <c r="B116" s="90">
        <v>5</v>
      </c>
      <c r="C116" s="90">
        <v>6</v>
      </c>
      <c r="D116" s="90">
        <v>6</v>
      </c>
      <c r="E116" s="90">
        <v>17</v>
      </c>
      <c r="F116" s="90">
        <v>34</v>
      </c>
      <c r="H116" s="90"/>
      <c r="I116" s="90"/>
      <c r="AQ116" s="92" t="s">
        <v>299</v>
      </c>
      <c r="AR116" s="90"/>
      <c r="AS116" s="90">
        <v>1</v>
      </c>
      <c r="AT116" s="90">
        <v>1</v>
      </c>
      <c r="AU116" s="90"/>
      <c r="AV116" s="90"/>
      <c r="AW116" s="90"/>
      <c r="AX116" s="90"/>
      <c r="AY116" s="90"/>
      <c r="AZ116" s="90"/>
      <c r="BA116" s="90"/>
      <c r="BB116" s="90"/>
      <c r="BC116" s="90"/>
      <c r="BD116" s="90"/>
      <c r="BE116" s="90"/>
      <c r="BF116" s="90"/>
      <c r="BG116" s="90"/>
      <c r="BH116" s="90"/>
      <c r="BI116" s="90"/>
      <c r="BJ116" s="90">
        <v>2</v>
      </c>
      <c r="BK116" s="90">
        <v>2</v>
      </c>
      <c r="BL116" s="90"/>
      <c r="BM116" s="90"/>
      <c r="BN116" s="90"/>
      <c r="BO116" s="90"/>
      <c r="BP116" s="90"/>
      <c r="BQ116" s="90"/>
      <c r="BR116" s="90"/>
      <c r="BS116" s="90"/>
      <c r="BT116" s="90"/>
      <c r="BU116" s="90"/>
      <c r="BV116" s="90"/>
      <c r="BW116" s="90"/>
      <c r="BX116" s="90"/>
      <c r="BY116" s="90"/>
      <c r="BZ116" s="90"/>
      <c r="CA116" s="90"/>
      <c r="CB116" s="90">
        <v>1</v>
      </c>
      <c r="CC116" s="90">
        <v>1</v>
      </c>
      <c r="CD116" s="90"/>
      <c r="CE116" s="90"/>
      <c r="CF116" s="90"/>
      <c r="CG116" s="90"/>
      <c r="CH116" s="90"/>
      <c r="CI116" s="90"/>
      <c r="CJ116" s="90"/>
      <c r="CK116" s="90"/>
      <c r="CL116" s="90"/>
      <c r="CM116" s="90"/>
      <c r="CN116" s="90"/>
      <c r="CO116" s="90"/>
      <c r="CP116" s="90"/>
      <c r="CQ116" s="90"/>
      <c r="CR116" s="90"/>
      <c r="CS116" s="90"/>
      <c r="CT116" s="90"/>
      <c r="CU116" s="90">
        <v>1</v>
      </c>
      <c r="CV116" s="90">
        <v>1</v>
      </c>
      <c r="CW116" s="90"/>
      <c r="CX116" s="90"/>
      <c r="CY116" s="90"/>
      <c r="CZ116" s="90"/>
      <c r="DA116" s="90"/>
      <c r="DB116" s="90"/>
      <c r="DC116" s="90"/>
      <c r="DD116" s="90"/>
      <c r="DE116" s="90"/>
      <c r="DF116" s="90">
        <v>2</v>
      </c>
      <c r="DG116" s="90"/>
      <c r="DH116" s="90">
        <v>4</v>
      </c>
      <c r="DI116" s="90">
        <v>6</v>
      </c>
      <c r="DJ116" s="90">
        <v>1</v>
      </c>
      <c r="DK116" s="90"/>
      <c r="DL116" s="90"/>
      <c r="DM116" s="90">
        <v>1</v>
      </c>
      <c r="DN116" s="90"/>
      <c r="DO116" s="90"/>
      <c r="DP116" s="90"/>
      <c r="DQ116" s="90">
        <v>2</v>
      </c>
      <c r="DR116" s="90">
        <v>2</v>
      </c>
      <c r="DS116" s="90"/>
      <c r="DT116" s="90"/>
      <c r="DU116" s="90"/>
      <c r="DV116" s="90"/>
      <c r="DW116" s="90"/>
      <c r="DX116" s="90"/>
      <c r="DY116" s="90"/>
      <c r="DZ116" s="90"/>
      <c r="EA116" s="90"/>
      <c r="EB116" s="90"/>
      <c r="EC116" s="90"/>
      <c r="ED116" s="90">
        <v>3</v>
      </c>
      <c r="EE116" s="90">
        <v>3</v>
      </c>
      <c r="EF116" s="90">
        <v>6</v>
      </c>
      <c r="EG116" s="90">
        <v>8</v>
      </c>
      <c r="EH116" s="90">
        <v>20</v>
      </c>
      <c r="EI116" s="90"/>
      <c r="EJ116" s="90"/>
      <c r="EK116" s="90"/>
      <c r="EL116" s="90"/>
      <c r="EM116" s="90"/>
      <c r="EN116" s="90"/>
      <c r="EO116" s="90"/>
      <c r="EP116" s="90"/>
      <c r="EQ116" s="90"/>
      <c r="ER116" s="90"/>
      <c r="ES116" s="90"/>
      <c r="ET116" s="90"/>
      <c r="EU116" s="90">
        <v>34</v>
      </c>
    </row>
    <row r="117" spans="1:151" x14ac:dyDescent="0.25">
      <c r="A117" s="92" t="s">
        <v>300</v>
      </c>
      <c r="B117" s="90"/>
      <c r="C117" s="90">
        <v>6</v>
      </c>
      <c r="D117" s="90">
        <v>1</v>
      </c>
      <c r="E117" s="90">
        <v>13</v>
      </c>
      <c r="F117" s="90">
        <v>20</v>
      </c>
      <c r="H117" s="90"/>
      <c r="I117" s="90"/>
      <c r="AQ117" s="92" t="s">
        <v>301</v>
      </c>
      <c r="AR117" s="90"/>
      <c r="AS117" s="90"/>
      <c r="AT117" s="90"/>
      <c r="AU117" s="90"/>
      <c r="AV117" s="90"/>
      <c r="AW117" s="90"/>
      <c r="AX117" s="90"/>
      <c r="AY117" s="90"/>
      <c r="AZ117" s="90"/>
      <c r="BA117" s="90"/>
      <c r="BB117" s="90"/>
      <c r="BC117" s="90"/>
      <c r="BD117" s="90"/>
      <c r="BE117" s="90"/>
      <c r="BF117" s="90"/>
      <c r="BG117" s="90"/>
      <c r="BH117" s="90">
        <v>2</v>
      </c>
      <c r="BI117" s="90">
        <v>2</v>
      </c>
      <c r="BJ117" s="90"/>
      <c r="BK117" s="90"/>
      <c r="BL117" s="90"/>
      <c r="BM117" s="90"/>
      <c r="BN117" s="90"/>
      <c r="BO117" s="90"/>
      <c r="BP117" s="90"/>
      <c r="BQ117" s="90"/>
      <c r="BR117" s="90"/>
      <c r="BS117" s="90"/>
      <c r="BT117" s="90"/>
      <c r="BU117" s="90"/>
      <c r="BV117" s="90"/>
      <c r="BW117" s="90"/>
      <c r="BX117" s="90"/>
      <c r="BY117" s="90"/>
      <c r="BZ117" s="90"/>
      <c r="CA117" s="90"/>
      <c r="CB117" s="90">
        <v>3</v>
      </c>
      <c r="CC117" s="90">
        <v>3</v>
      </c>
      <c r="CD117" s="90"/>
      <c r="CE117" s="90"/>
      <c r="CF117" s="90"/>
      <c r="CG117" s="90"/>
      <c r="CH117" s="90"/>
      <c r="CI117" s="90"/>
      <c r="CJ117" s="90"/>
      <c r="CK117" s="90"/>
      <c r="CL117" s="90"/>
      <c r="CM117" s="90"/>
      <c r="CN117" s="90"/>
      <c r="CO117" s="90"/>
      <c r="CP117" s="90">
        <v>2</v>
      </c>
      <c r="CQ117" s="90"/>
      <c r="CR117" s="90">
        <v>1</v>
      </c>
      <c r="CS117" s="90">
        <v>3</v>
      </c>
      <c r="CT117" s="90"/>
      <c r="CU117" s="90">
        <v>4</v>
      </c>
      <c r="CV117" s="90">
        <v>4</v>
      </c>
      <c r="CW117" s="90"/>
      <c r="CX117" s="90"/>
      <c r="CY117" s="90"/>
      <c r="CZ117" s="90"/>
      <c r="DA117" s="90"/>
      <c r="DB117" s="90"/>
      <c r="DC117" s="90"/>
      <c r="DD117" s="90"/>
      <c r="DE117" s="90"/>
      <c r="DF117" s="90">
        <v>1</v>
      </c>
      <c r="DG117" s="90"/>
      <c r="DH117" s="90"/>
      <c r="DI117" s="90">
        <v>1</v>
      </c>
      <c r="DJ117" s="90">
        <v>2</v>
      </c>
      <c r="DK117" s="90"/>
      <c r="DL117" s="90"/>
      <c r="DM117" s="90">
        <v>2</v>
      </c>
      <c r="DN117" s="90"/>
      <c r="DO117" s="90"/>
      <c r="DP117" s="90"/>
      <c r="DQ117" s="90"/>
      <c r="DR117" s="90"/>
      <c r="DS117" s="90"/>
      <c r="DT117" s="90"/>
      <c r="DU117" s="90"/>
      <c r="DV117" s="90"/>
      <c r="DW117" s="90"/>
      <c r="DX117" s="90"/>
      <c r="DY117" s="90"/>
      <c r="DZ117" s="90"/>
      <c r="EA117" s="90"/>
      <c r="EB117" s="90">
        <v>1</v>
      </c>
      <c r="EC117" s="90">
        <v>1</v>
      </c>
      <c r="ED117" s="90"/>
      <c r="EE117" s="90">
        <v>1</v>
      </c>
      <c r="EF117" s="90">
        <v>1</v>
      </c>
      <c r="EG117" s="90">
        <v>2</v>
      </c>
      <c r="EH117" s="90">
        <v>4</v>
      </c>
      <c r="EI117" s="90"/>
      <c r="EJ117" s="90"/>
      <c r="EK117" s="90"/>
      <c r="EL117" s="90"/>
      <c r="EM117" s="90"/>
      <c r="EN117" s="90"/>
      <c r="EO117" s="90"/>
      <c r="EP117" s="90"/>
      <c r="EQ117" s="90"/>
      <c r="ER117" s="90"/>
      <c r="ES117" s="90"/>
      <c r="ET117" s="90"/>
      <c r="EU117" s="90">
        <v>20</v>
      </c>
    </row>
    <row r="118" spans="1:151" x14ac:dyDescent="0.25">
      <c r="A118" s="92" t="s">
        <v>302</v>
      </c>
      <c r="B118" s="90">
        <v>3</v>
      </c>
      <c r="C118" s="90">
        <v>9</v>
      </c>
      <c r="D118" s="90">
        <v>4</v>
      </c>
      <c r="E118" s="90">
        <v>12</v>
      </c>
      <c r="F118" s="90">
        <v>28</v>
      </c>
      <c r="H118" s="90"/>
      <c r="I118" s="90"/>
      <c r="AQ118" s="92" t="s">
        <v>303</v>
      </c>
      <c r="AR118" s="90"/>
      <c r="AS118" s="90"/>
      <c r="AT118" s="90"/>
      <c r="AU118" s="90"/>
      <c r="AV118" s="90"/>
      <c r="AW118" s="90"/>
      <c r="AX118" s="90"/>
      <c r="AY118" s="90"/>
      <c r="AZ118" s="90"/>
      <c r="BA118" s="90"/>
      <c r="BB118" s="90"/>
      <c r="BC118" s="90"/>
      <c r="BD118" s="90"/>
      <c r="BE118" s="90"/>
      <c r="BF118" s="90"/>
      <c r="BG118" s="90"/>
      <c r="BH118" s="90"/>
      <c r="BI118" s="90"/>
      <c r="BJ118" s="90"/>
      <c r="BK118" s="90"/>
      <c r="BL118" s="90"/>
      <c r="BM118" s="90"/>
      <c r="BN118" s="90"/>
      <c r="BO118" s="90"/>
      <c r="BP118" s="90"/>
      <c r="BQ118" s="90"/>
      <c r="BR118" s="90"/>
      <c r="BS118" s="90"/>
      <c r="BT118" s="90"/>
      <c r="BU118" s="90"/>
      <c r="BV118" s="90"/>
      <c r="BW118" s="90"/>
      <c r="BX118" s="90"/>
      <c r="BY118" s="90"/>
      <c r="BZ118" s="90">
        <v>3</v>
      </c>
      <c r="CA118" s="90"/>
      <c r="CB118" s="90">
        <v>5</v>
      </c>
      <c r="CC118" s="90">
        <v>8</v>
      </c>
      <c r="CD118" s="90"/>
      <c r="CE118" s="90"/>
      <c r="CF118" s="90"/>
      <c r="CG118" s="90"/>
      <c r="CH118" s="90"/>
      <c r="CI118" s="90"/>
      <c r="CJ118" s="90"/>
      <c r="CK118" s="90"/>
      <c r="CL118" s="90"/>
      <c r="CM118" s="90"/>
      <c r="CN118" s="90"/>
      <c r="CO118" s="90"/>
      <c r="CP118" s="90">
        <v>1</v>
      </c>
      <c r="CQ118" s="90"/>
      <c r="CR118" s="90"/>
      <c r="CS118" s="90">
        <v>1</v>
      </c>
      <c r="CT118" s="90"/>
      <c r="CU118" s="90"/>
      <c r="CV118" s="90"/>
      <c r="CW118" s="90"/>
      <c r="CX118" s="90"/>
      <c r="CY118" s="90"/>
      <c r="CZ118" s="90">
        <v>1</v>
      </c>
      <c r="DA118" s="90"/>
      <c r="DB118" s="90"/>
      <c r="DC118" s="90"/>
      <c r="DD118" s="90">
        <v>1</v>
      </c>
      <c r="DE118" s="90"/>
      <c r="DF118" s="90"/>
      <c r="DG118" s="90"/>
      <c r="DH118" s="90">
        <v>2</v>
      </c>
      <c r="DI118" s="90">
        <v>2</v>
      </c>
      <c r="DJ118" s="90">
        <v>5</v>
      </c>
      <c r="DK118" s="90"/>
      <c r="DL118" s="90"/>
      <c r="DM118" s="90">
        <v>5</v>
      </c>
      <c r="DN118" s="90"/>
      <c r="DO118" s="90"/>
      <c r="DP118" s="90"/>
      <c r="DQ118" s="90"/>
      <c r="DR118" s="90"/>
      <c r="DS118" s="90"/>
      <c r="DT118" s="90"/>
      <c r="DU118" s="90"/>
      <c r="DV118" s="90"/>
      <c r="DW118" s="90"/>
      <c r="DX118" s="90"/>
      <c r="DY118" s="90"/>
      <c r="DZ118" s="90"/>
      <c r="EA118" s="90">
        <v>1</v>
      </c>
      <c r="EB118" s="90"/>
      <c r="EC118" s="90">
        <v>1</v>
      </c>
      <c r="ED118" s="90">
        <v>2</v>
      </c>
      <c r="EE118" s="90"/>
      <c r="EF118" s="90">
        <v>3</v>
      </c>
      <c r="EG118" s="90">
        <v>5</v>
      </c>
      <c r="EH118" s="90">
        <v>10</v>
      </c>
      <c r="EI118" s="90"/>
      <c r="EJ118" s="90"/>
      <c r="EK118" s="90"/>
      <c r="EL118" s="90"/>
      <c r="EM118" s="90"/>
      <c r="EN118" s="90"/>
      <c r="EO118" s="90"/>
      <c r="EP118" s="90"/>
      <c r="EQ118" s="90"/>
      <c r="ER118" s="90"/>
      <c r="ES118" s="90"/>
      <c r="ET118" s="90"/>
      <c r="EU118" s="90">
        <v>28</v>
      </c>
    </row>
    <row r="119" spans="1:151" x14ac:dyDescent="0.25">
      <c r="A119" s="92" t="s">
        <v>304</v>
      </c>
      <c r="B119" s="90">
        <v>2</v>
      </c>
      <c r="C119" s="90"/>
      <c r="D119" s="90"/>
      <c r="E119" s="90"/>
      <c r="F119" s="90">
        <v>2</v>
      </c>
      <c r="H119" s="90"/>
      <c r="I119" s="90"/>
      <c r="AQ119" s="92" t="s">
        <v>305</v>
      </c>
      <c r="AR119" s="90"/>
      <c r="AS119" s="90"/>
      <c r="AT119" s="90"/>
      <c r="AU119" s="90"/>
      <c r="AV119" s="90"/>
      <c r="AW119" s="90"/>
      <c r="AX119" s="90"/>
      <c r="AY119" s="90"/>
      <c r="AZ119" s="90"/>
      <c r="BA119" s="90"/>
      <c r="BB119" s="90"/>
      <c r="BC119" s="90"/>
      <c r="BD119" s="90"/>
      <c r="BE119" s="90"/>
      <c r="BF119" s="90"/>
      <c r="BG119" s="90"/>
      <c r="BH119" s="90"/>
      <c r="BI119" s="90"/>
      <c r="BJ119" s="90"/>
      <c r="BK119" s="90"/>
      <c r="BL119" s="90"/>
      <c r="BM119" s="90"/>
      <c r="BN119" s="90"/>
      <c r="BO119" s="90"/>
      <c r="BP119" s="90"/>
      <c r="BQ119" s="90"/>
      <c r="BR119" s="90"/>
      <c r="BS119" s="90"/>
      <c r="BT119" s="90"/>
      <c r="BU119" s="90"/>
      <c r="BV119" s="90"/>
      <c r="BW119" s="90"/>
      <c r="BX119" s="90"/>
      <c r="BY119" s="90"/>
      <c r="BZ119" s="90"/>
      <c r="CA119" s="90"/>
      <c r="CB119" s="90"/>
      <c r="CC119" s="90"/>
      <c r="CD119" s="90"/>
      <c r="CE119" s="90"/>
      <c r="CF119" s="90"/>
      <c r="CG119" s="90"/>
      <c r="CH119" s="90"/>
      <c r="CI119" s="90"/>
      <c r="CJ119" s="90"/>
      <c r="CK119" s="90"/>
      <c r="CL119" s="90"/>
      <c r="CM119" s="90"/>
      <c r="CN119" s="90"/>
      <c r="CO119" s="90"/>
      <c r="CP119" s="90"/>
      <c r="CQ119" s="90"/>
      <c r="CR119" s="90"/>
      <c r="CS119" s="90"/>
      <c r="CT119" s="90"/>
      <c r="CU119" s="90"/>
      <c r="CV119" s="90"/>
      <c r="CW119" s="90"/>
      <c r="CX119" s="90"/>
      <c r="CY119" s="90"/>
      <c r="CZ119" s="90"/>
      <c r="DA119" s="90"/>
      <c r="DB119" s="90"/>
      <c r="DC119" s="90"/>
      <c r="DD119" s="90"/>
      <c r="DE119" s="90"/>
      <c r="DF119" s="90"/>
      <c r="DG119" s="90"/>
      <c r="DH119" s="90"/>
      <c r="DI119" s="90"/>
      <c r="DJ119" s="90"/>
      <c r="DK119" s="90"/>
      <c r="DL119" s="90"/>
      <c r="DM119" s="90"/>
      <c r="DN119" s="90"/>
      <c r="DO119" s="90"/>
      <c r="DP119" s="90"/>
      <c r="DQ119" s="90"/>
      <c r="DR119" s="90"/>
      <c r="DS119" s="90"/>
      <c r="DT119" s="90"/>
      <c r="DU119" s="90"/>
      <c r="DV119" s="90"/>
      <c r="DW119" s="90"/>
      <c r="DX119" s="90"/>
      <c r="DY119" s="90"/>
      <c r="DZ119" s="90"/>
      <c r="EA119" s="90"/>
      <c r="EB119" s="90"/>
      <c r="EC119" s="90"/>
      <c r="ED119" s="90">
        <v>2</v>
      </c>
      <c r="EE119" s="90"/>
      <c r="EF119" s="90"/>
      <c r="EG119" s="90"/>
      <c r="EH119" s="90">
        <v>2</v>
      </c>
      <c r="EI119" s="90"/>
      <c r="EJ119" s="90"/>
      <c r="EK119" s="90"/>
      <c r="EL119" s="90"/>
      <c r="EM119" s="90"/>
      <c r="EN119" s="90"/>
      <c r="EO119" s="90"/>
      <c r="EP119" s="90"/>
      <c r="EQ119" s="90"/>
      <c r="ER119" s="90"/>
      <c r="ES119" s="90"/>
      <c r="ET119" s="90"/>
      <c r="EU119" s="90">
        <v>2</v>
      </c>
    </row>
    <row r="120" spans="1:151" x14ac:dyDescent="0.25">
      <c r="A120" s="92" t="s">
        <v>306</v>
      </c>
      <c r="B120" s="90">
        <v>12</v>
      </c>
      <c r="C120" s="90">
        <v>6</v>
      </c>
      <c r="D120" s="90">
        <v>9</v>
      </c>
      <c r="E120" s="90">
        <v>3</v>
      </c>
      <c r="F120" s="90">
        <v>30</v>
      </c>
      <c r="H120" s="90"/>
      <c r="I120" s="90"/>
      <c r="AQ120" s="92" t="s">
        <v>307</v>
      </c>
      <c r="AR120" s="90"/>
      <c r="AS120" s="90"/>
      <c r="AT120" s="90"/>
      <c r="AU120" s="90"/>
      <c r="AV120" s="90"/>
      <c r="AW120" s="90"/>
      <c r="AX120" s="90"/>
      <c r="AY120" s="90"/>
      <c r="AZ120" s="90"/>
      <c r="BA120" s="90"/>
      <c r="BB120" s="90"/>
      <c r="BC120" s="90"/>
      <c r="BD120" s="90"/>
      <c r="BE120" s="90"/>
      <c r="BF120" s="90"/>
      <c r="BG120" s="90"/>
      <c r="BH120" s="90"/>
      <c r="BI120" s="90"/>
      <c r="BJ120" s="90">
        <v>3</v>
      </c>
      <c r="BK120" s="90">
        <v>3</v>
      </c>
      <c r="BL120" s="90"/>
      <c r="BM120" s="90"/>
      <c r="BN120" s="90"/>
      <c r="BO120" s="90"/>
      <c r="BP120" s="90"/>
      <c r="BQ120" s="90"/>
      <c r="BR120" s="90"/>
      <c r="BS120" s="90"/>
      <c r="BT120" s="90"/>
      <c r="BU120" s="90"/>
      <c r="BV120" s="90"/>
      <c r="BW120" s="90"/>
      <c r="BX120" s="90"/>
      <c r="BY120" s="90"/>
      <c r="BZ120" s="90"/>
      <c r="CA120" s="90"/>
      <c r="CB120" s="90"/>
      <c r="CC120" s="90"/>
      <c r="CD120" s="90"/>
      <c r="CE120" s="90"/>
      <c r="CF120" s="90"/>
      <c r="CG120" s="90"/>
      <c r="CH120" s="90"/>
      <c r="CI120" s="90"/>
      <c r="CJ120" s="90"/>
      <c r="CK120" s="90"/>
      <c r="CL120" s="90"/>
      <c r="CM120" s="90"/>
      <c r="CN120" s="90"/>
      <c r="CO120" s="90"/>
      <c r="CP120" s="90"/>
      <c r="CQ120" s="90"/>
      <c r="CR120" s="90"/>
      <c r="CS120" s="90"/>
      <c r="CT120" s="90">
        <v>1</v>
      </c>
      <c r="CU120" s="90"/>
      <c r="CV120" s="90">
        <v>1</v>
      </c>
      <c r="CW120" s="90"/>
      <c r="CX120" s="90"/>
      <c r="CY120" s="90"/>
      <c r="CZ120" s="90">
        <v>1</v>
      </c>
      <c r="DA120" s="90">
        <v>4</v>
      </c>
      <c r="DB120" s="90"/>
      <c r="DC120" s="90">
        <v>1</v>
      </c>
      <c r="DD120" s="90">
        <v>6</v>
      </c>
      <c r="DE120" s="90"/>
      <c r="DF120" s="90"/>
      <c r="DG120" s="90"/>
      <c r="DH120" s="90"/>
      <c r="DI120" s="90"/>
      <c r="DJ120" s="90">
        <v>1</v>
      </c>
      <c r="DK120" s="90">
        <v>4</v>
      </c>
      <c r="DL120" s="90"/>
      <c r="DM120" s="90">
        <v>5</v>
      </c>
      <c r="DN120" s="90"/>
      <c r="DO120" s="90"/>
      <c r="DP120" s="90"/>
      <c r="DQ120" s="90"/>
      <c r="DR120" s="90"/>
      <c r="DS120" s="90"/>
      <c r="DT120" s="90"/>
      <c r="DU120" s="90"/>
      <c r="DV120" s="90"/>
      <c r="DW120" s="90"/>
      <c r="DX120" s="90"/>
      <c r="DY120" s="90"/>
      <c r="DZ120" s="90"/>
      <c r="EA120" s="90"/>
      <c r="EB120" s="90"/>
      <c r="EC120" s="90"/>
      <c r="ED120" s="90">
        <v>8</v>
      </c>
      <c r="EE120" s="90">
        <v>1</v>
      </c>
      <c r="EF120" s="90">
        <v>4</v>
      </c>
      <c r="EG120" s="90">
        <v>2</v>
      </c>
      <c r="EH120" s="90">
        <v>15</v>
      </c>
      <c r="EI120" s="90"/>
      <c r="EJ120" s="90"/>
      <c r="EK120" s="90"/>
      <c r="EL120" s="90"/>
      <c r="EM120" s="90"/>
      <c r="EN120" s="90"/>
      <c r="EO120" s="90"/>
      <c r="EP120" s="90"/>
      <c r="EQ120" s="90"/>
      <c r="ER120" s="90"/>
      <c r="ES120" s="90"/>
      <c r="ET120" s="90"/>
      <c r="EU120" s="90">
        <v>30</v>
      </c>
    </row>
    <row r="121" spans="1:151" x14ac:dyDescent="0.25">
      <c r="A121" s="92" t="s">
        <v>308</v>
      </c>
      <c r="B121" s="90"/>
      <c r="C121" s="90">
        <v>7</v>
      </c>
      <c r="D121" s="90">
        <v>3</v>
      </c>
      <c r="E121" s="90">
        <v>7</v>
      </c>
      <c r="F121" s="90">
        <v>17</v>
      </c>
      <c r="H121" s="90"/>
      <c r="I121" s="90"/>
      <c r="AQ121" s="92" t="s">
        <v>309</v>
      </c>
      <c r="AR121" s="90"/>
      <c r="AS121" s="90">
        <v>2</v>
      </c>
      <c r="AT121" s="90">
        <v>2</v>
      </c>
      <c r="AU121" s="90"/>
      <c r="AV121" s="90">
        <v>2</v>
      </c>
      <c r="AW121" s="90"/>
      <c r="AX121" s="90">
        <v>2</v>
      </c>
      <c r="AY121" s="90"/>
      <c r="AZ121" s="90"/>
      <c r="BA121" s="90"/>
      <c r="BB121" s="90"/>
      <c r="BC121" s="90"/>
      <c r="BD121" s="90"/>
      <c r="BE121" s="90"/>
      <c r="BF121" s="90"/>
      <c r="BG121" s="90"/>
      <c r="BH121" s="90"/>
      <c r="BI121" s="90"/>
      <c r="BJ121" s="90"/>
      <c r="BK121" s="90"/>
      <c r="BL121" s="90"/>
      <c r="BM121" s="90"/>
      <c r="BN121" s="90"/>
      <c r="BO121" s="90"/>
      <c r="BP121" s="90"/>
      <c r="BQ121" s="90"/>
      <c r="BR121" s="90"/>
      <c r="BS121" s="90"/>
      <c r="BT121" s="90"/>
      <c r="BU121" s="90"/>
      <c r="BV121" s="90"/>
      <c r="BW121" s="90"/>
      <c r="BX121" s="90"/>
      <c r="BY121" s="90"/>
      <c r="BZ121" s="90"/>
      <c r="CA121" s="90"/>
      <c r="CB121" s="90">
        <v>1</v>
      </c>
      <c r="CC121" s="90">
        <v>1</v>
      </c>
      <c r="CD121" s="90"/>
      <c r="CE121" s="90"/>
      <c r="CF121" s="90"/>
      <c r="CG121" s="90"/>
      <c r="CH121" s="90"/>
      <c r="CI121" s="90"/>
      <c r="CJ121" s="90"/>
      <c r="CK121" s="90"/>
      <c r="CL121" s="90"/>
      <c r="CM121" s="90"/>
      <c r="CN121" s="90"/>
      <c r="CO121" s="90"/>
      <c r="CP121" s="90">
        <v>1</v>
      </c>
      <c r="CQ121" s="90"/>
      <c r="CR121" s="90"/>
      <c r="CS121" s="90">
        <v>1</v>
      </c>
      <c r="CT121" s="90"/>
      <c r="CU121" s="90">
        <v>3</v>
      </c>
      <c r="CV121" s="90">
        <v>3</v>
      </c>
      <c r="CW121" s="90"/>
      <c r="CX121" s="90"/>
      <c r="CY121" s="90"/>
      <c r="CZ121" s="90"/>
      <c r="DA121" s="90">
        <v>2</v>
      </c>
      <c r="DB121" s="90"/>
      <c r="DC121" s="90"/>
      <c r="DD121" s="90">
        <v>2</v>
      </c>
      <c r="DE121" s="90"/>
      <c r="DF121" s="90"/>
      <c r="DG121" s="90"/>
      <c r="DH121" s="90">
        <v>1</v>
      </c>
      <c r="DI121" s="90">
        <v>1</v>
      </c>
      <c r="DJ121" s="90">
        <v>4</v>
      </c>
      <c r="DK121" s="90"/>
      <c r="DL121" s="90"/>
      <c r="DM121" s="90">
        <v>4</v>
      </c>
      <c r="DN121" s="90"/>
      <c r="DO121" s="90"/>
      <c r="DP121" s="90"/>
      <c r="DQ121" s="90"/>
      <c r="DR121" s="90"/>
      <c r="DS121" s="90"/>
      <c r="DT121" s="90"/>
      <c r="DU121" s="90"/>
      <c r="DV121" s="90"/>
      <c r="DW121" s="90"/>
      <c r="DX121" s="90"/>
      <c r="DY121" s="90"/>
      <c r="DZ121" s="90"/>
      <c r="EA121" s="90"/>
      <c r="EB121" s="90"/>
      <c r="EC121" s="90"/>
      <c r="ED121" s="90"/>
      <c r="EE121" s="90"/>
      <c r="EF121" s="90">
        <v>1</v>
      </c>
      <c r="EG121" s="90"/>
      <c r="EH121" s="90">
        <v>1</v>
      </c>
      <c r="EI121" s="90"/>
      <c r="EJ121" s="90"/>
      <c r="EK121" s="90"/>
      <c r="EL121" s="90"/>
      <c r="EM121" s="90"/>
      <c r="EN121" s="90"/>
      <c r="EO121" s="90"/>
      <c r="EP121" s="90"/>
      <c r="EQ121" s="90"/>
      <c r="ER121" s="90"/>
      <c r="ES121" s="90"/>
      <c r="ET121" s="90"/>
      <c r="EU121" s="90">
        <v>17</v>
      </c>
    </row>
    <row r="122" spans="1:151" x14ac:dyDescent="0.25">
      <c r="A122" s="92" t="s">
        <v>310</v>
      </c>
      <c r="B122" s="90">
        <v>3</v>
      </c>
      <c r="C122" s="90">
        <v>5</v>
      </c>
      <c r="D122" s="90">
        <v>2</v>
      </c>
      <c r="E122" s="90">
        <v>2</v>
      </c>
      <c r="F122" s="90">
        <v>12</v>
      </c>
      <c r="H122" s="90"/>
      <c r="I122" s="90"/>
      <c r="AQ122" s="92" t="s">
        <v>311</v>
      </c>
      <c r="AR122" s="90"/>
      <c r="AS122" s="90"/>
      <c r="AT122" s="90"/>
      <c r="AU122" s="90"/>
      <c r="AV122" s="90"/>
      <c r="AW122" s="90"/>
      <c r="AX122" s="90"/>
      <c r="AY122" s="90"/>
      <c r="AZ122" s="90"/>
      <c r="BA122" s="90"/>
      <c r="BB122" s="90"/>
      <c r="BC122" s="90"/>
      <c r="BD122" s="90"/>
      <c r="BE122" s="90"/>
      <c r="BF122" s="90">
        <v>1</v>
      </c>
      <c r="BG122" s="90"/>
      <c r="BH122" s="90"/>
      <c r="BI122" s="90">
        <v>1</v>
      </c>
      <c r="BJ122" s="90">
        <v>1</v>
      </c>
      <c r="BK122" s="90">
        <v>1</v>
      </c>
      <c r="BL122" s="90"/>
      <c r="BM122" s="90"/>
      <c r="BN122" s="90"/>
      <c r="BO122" s="90"/>
      <c r="BP122" s="90"/>
      <c r="BQ122" s="90"/>
      <c r="BR122" s="90"/>
      <c r="BS122" s="90"/>
      <c r="BT122" s="90"/>
      <c r="BU122" s="90"/>
      <c r="BV122" s="90"/>
      <c r="BW122" s="90"/>
      <c r="BX122" s="90"/>
      <c r="BY122" s="90"/>
      <c r="BZ122" s="90">
        <v>1</v>
      </c>
      <c r="CA122" s="90"/>
      <c r="CB122" s="90"/>
      <c r="CC122" s="90">
        <v>1</v>
      </c>
      <c r="CD122" s="90"/>
      <c r="CE122" s="90"/>
      <c r="CF122" s="90"/>
      <c r="CG122" s="90"/>
      <c r="CH122" s="90"/>
      <c r="CI122" s="90"/>
      <c r="CJ122" s="90"/>
      <c r="CK122" s="90"/>
      <c r="CL122" s="90"/>
      <c r="CM122" s="90"/>
      <c r="CN122" s="90"/>
      <c r="CO122" s="90"/>
      <c r="CP122" s="90"/>
      <c r="CQ122" s="90">
        <v>2</v>
      </c>
      <c r="CR122" s="90">
        <v>1</v>
      </c>
      <c r="CS122" s="90">
        <v>3</v>
      </c>
      <c r="CT122" s="90"/>
      <c r="CU122" s="90"/>
      <c r="CV122" s="90"/>
      <c r="CW122" s="90"/>
      <c r="CX122" s="90"/>
      <c r="CY122" s="90"/>
      <c r="CZ122" s="90"/>
      <c r="DA122" s="90">
        <v>2</v>
      </c>
      <c r="DB122" s="90"/>
      <c r="DC122" s="90">
        <v>1</v>
      </c>
      <c r="DD122" s="90">
        <v>3</v>
      </c>
      <c r="DE122" s="90"/>
      <c r="DF122" s="90"/>
      <c r="DG122" s="90"/>
      <c r="DH122" s="90"/>
      <c r="DI122" s="90"/>
      <c r="DJ122" s="90"/>
      <c r="DK122" s="90"/>
      <c r="DL122" s="90"/>
      <c r="DM122" s="90"/>
      <c r="DN122" s="90"/>
      <c r="DO122" s="90"/>
      <c r="DP122" s="90"/>
      <c r="DQ122" s="90"/>
      <c r="DR122" s="90"/>
      <c r="DS122" s="90"/>
      <c r="DT122" s="90"/>
      <c r="DU122" s="90"/>
      <c r="DV122" s="90"/>
      <c r="DW122" s="90"/>
      <c r="DX122" s="90"/>
      <c r="DY122" s="90">
        <v>2</v>
      </c>
      <c r="DZ122" s="90"/>
      <c r="EA122" s="90"/>
      <c r="EB122" s="90"/>
      <c r="EC122" s="90">
        <v>2</v>
      </c>
      <c r="ED122" s="90"/>
      <c r="EE122" s="90">
        <v>1</v>
      </c>
      <c r="EF122" s="90"/>
      <c r="EG122" s="90"/>
      <c r="EH122" s="90">
        <v>1</v>
      </c>
      <c r="EI122" s="90"/>
      <c r="EJ122" s="90"/>
      <c r="EK122" s="90"/>
      <c r="EL122" s="90"/>
      <c r="EM122" s="90"/>
      <c r="EN122" s="90"/>
      <c r="EO122" s="90"/>
      <c r="EP122" s="90"/>
      <c r="EQ122" s="90"/>
      <c r="ER122" s="90"/>
      <c r="ES122" s="90"/>
      <c r="ET122" s="90"/>
      <c r="EU122" s="90">
        <v>12</v>
      </c>
    </row>
    <row r="123" spans="1:151" x14ac:dyDescent="0.25">
      <c r="A123" s="92" t="s">
        <v>312</v>
      </c>
      <c r="B123" s="90"/>
      <c r="C123" s="90">
        <v>2</v>
      </c>
      <c r="D123" s="90">
        <v>1</v>
      </c>
      <c r="E123" s="90">
        <v>1</v>
      </c>
      <c r="F123" s="90">
        <v>4</v>
      </c>
      <c r="H123" s="90"/>
      <c r="I123" s="90"/>
      <c r="AQ123" s="92" t="s">
        <v>313</v>
      </c>
      <c r="AR123" s="90"/>
      <c r="AS123" s="90"/>
      <c r="AT123" s="90"/>
      <c r="AU123" s="90"/>
      <c r="AV123" s="90"/>
      <c r="AW123" s="90">
        <v>1</v>
      </c>
      <c r="AX123" s="90">
        <v>1</v>
      </c>
      <c r="AY123" s="90"/>
      <c r="AZ123" s="90"/>
      <c r="BA123" s="90"/>
      <c r="BB123" s="90"/>
      <c r="BC123" s="90"/>
      <c r="BD123" s="90"/>
      <c r="BE123" s="90"/>
      <c r="BF123" s="90"/>
      <c r="BG123" s="90"/>
      <c r="BH123" s="90"/>
      <c r="BI123" s="90"/>
      <c r="BJ123" s="90"/>
      <c r="BK123" s="90"/>
      <c r="BL123" s="90"/>
      <c r="BM123" s="90"/>
      <c r="BN123" s="90"/>
      <c r="BO123" s="90"/>
      <c r="BP123" s="90"/>
      <c r="BQ123" s="90"/>
      <c r="BR123" s="90"/>
      <c r="BS123" s="90"/>
      <c r="BT123" s="90"/>
      <c r="BU123" s="90"/>
      <c r="BV123" s="90"/>
      <c r="BW123" s="90"/>
      <c r="BX123" s="90"/>
      <c r="BY123" s="90"/>
      <c r="BZ123" s="90"/>
      <c r="CA123" s="90"/>
      <c r="CB123" s="90"/>
      <c r="CC123" s="90"/>
      <c r="CD123" s="90"/>
      <c r="CE123" s="90"/>
      <c r="CF123" s="90"/>
      <c r="CG123" s="90"/>
      <c r="CH123" s="90"/>
      <c r="CI123" s="90"/>
      <c r="CJ123" s="90"/>
      <c r="CK123" s="90"/>
      <c r="CL123" s="90"/>
      <c r="CM123" s="90"/>
      <c r="CN123" s="90"/>
      <c r="CO123" s="90"/>
      <c r="CP123" s="90"/>
      <c r="CQ123" s="90"/>
      <c r="CR123" s="90"/>
      <c r="CS123" s="90"/>
      <c r="CT123" s="90">
        <v>1</v>
      </c>
      <c r="CU123" s="90"/>
      <c r="CV123" s="90">
        <v>1</v>
      </c>
      <c r="CW123" s="90"/>
      <c r="CX123" s="90"/>
      <c r="CY123" s="90"/>
      <c r="CZ123" s="90"/>
      <c r="DA123" s="90"/>
      <c r="DB123" s="90"/>
      <c r="DC123" s="90"/>
      <c r="DD123" s="90"/>
      <c r="DE123" s="90"/>
      <c r="DF123" s="90">
        <v>2</v>
      </c>
      <c r="DG123" s="90"/>
      <c r="DH123" s="90"/>
      <c r="DI123" s="90">
        <v>2</v>
      </c>
      <c r="DJ123" s="90"/>
      <c r="DK123" s="90"/>
      <c r="DL123" s="90"/>
      <c r="DM123" s="90"/>
      <c r="DN123" s="90"/>
      <c r="DO123" s="90"/>
      <c r="DP123" s="90"/>
      <c r="DQ123" s="90"/>
      <c r="DR123" s="90"/>
      <c r="DS123" s="90"/>
      <c r="DT123" s="90"/>
      <c r="DU123" s="90"/>
      <c r="DV123" s="90"/>
      <c r="DW123" s="90"/>
      <c r="DX123" s="90"/>
      <c r="DY123" s="90"/>
      <c r="DZ123" s="90"/>
      <c r="EA123" s="90"/>
      <c r="EB123" s="90"/>
      <c r="EC123" s="90"/>
      <c r="ED123" s="90"/>
      <c r="EE123" s="90"/>
      <c r="EF123" s="90"/>
      <c r="EG123" s="90"/>
      <c r="EH123" s="90"/>
      <c r="EI123" s="90"/>
      <c r="EJ123" s="90"/>
      <c r="EK123" s="90"/>
      <c r="EL123" s="90"/>
      <c r="EM123" s="90"/>
      <c r="EN123" s="90"/>
      <c r="EO123" s="90"/>
      <c r="EP123" s="90"/>
      <c r="EQ123" s="90"/>
      <c r="ER123" s="90"/>
      <c r="ES123" s="90"/>
      <c r="ET123" s="90"/>
      <c r="EU123" s="90">
        <v>4</v>
      </c>
    </row>
    <row r="124" spans="1:151" x14ac:dyDescent="0.25">
      <c r="A124" s="92" t="s">
        <v>314</v>
      </c>
      <c r="B124" s="90">
        <v>2</v>
      </c>
      <c r="C124" s="90">
        <v>2</v>
      </c>
      <c r="D124" s="90">
        <v>5</v>
      </c>
      <c r="E124" s="90">
        <v>5</v>
      </c>
      <c r="F124" s="90">
        <v>14</v>
      </c>
      <c r="H124" s="90"/>
      <c r="I124" s="90"/>
      <c r="AQ124" s="92" t="s">
        <v>315</v>
      </c>
      <c r="AR124" s="90"/>
      <c r="AS124" s="90"/>
      <c r="AT124" s="90"/>
      <c r="AU124" s="90"/>
      <c r="AV124" s="90"/>
      <c r="AW124" s="90"/>
      <c r="AX124" s="90"/>
      <c r="AY124" s="90"/>
      <c r="AZ124" s="90"/>
      <c r="BA124" s="90"/>
      <c r="BB124" s="90"/>
      <c r="BC124" s="90"/>
      <c r="BD124" s="90"/>
      <c r="BE124" s="90"/>
      <c r="BF124" s="90"/>
      <c r="BG124" s="90"/>
      <c r="BH124" s="90"/>
      <c r="BI124" s="90"/>
      <c r="BJ124" s="90">
        <v>1</v>
      </c>
      <c r="BK124" s="90">
        <v>1</v>
      </c>
      <c r="BL124" s="90"/>
      <c r="BM124" s="90"/>
      <c r="BN124" s="90"/>
      <c r="BO124" s="90"/>
      <c r="BP124" s="90"/>
      <c r="BQ124" s="90"/>
      <c r="BR124" s="90"/>
      <c r="BS124" s="90"/>
      <c r="BT124" s="90"/>
      <c r="BU124" s="90"/>
      <c r="BV124" s="90"/>
      <c r="BW124" s="90"/>
      <c r="BX124" s="90"/>
      <c r="BY124" s="90"/>
      <c r="BZ124" s="90"/>
      <c r="CA124" s="90">
        <v>3</v>
      </c>
      <c r="CB124" s="90"/>
      <c r="CC124" s="90">
        <v>3</v>
      </c>
      <c r="CD124" s="90"/>
      <c r="CE124" s="90"/>
      <c r="CF124" s="90"/>
      <c r="CG124" s="90"/>
      <c r="CH124" s="90"/>
      <c r="CI124" s="90"/>
      <c r="CJ124" s="90"/>
      <c r="CK124" s="90"/>
      <c r="CL124" s="90"/>
      <c r="CM124" s="90"/>
      <c r="CN124" s="90"/>
      <c r="CO124" s="90"/>
      <c r="CP124" s="90"/>
      <c r="CQ124" s="90"/>
      <c r="CR124" s="90"/>
      <c r="CS124" s="90"/>
      <c r="CT124" s="90"/>
      <c r="CU124" s="90">
        <v>1</v>
      </c>
      <c r="CV124" s="90">
        <v>1</v>
      </c>
      <c r="CW124" s="90"/>
      <c r="CX124" s="90"/>
      <c r="CY124" s="90"/>
      <c r="CZ124" s="90"/>
      <c r="DA124" s="90"/>
      <c r="DB124" s="90"/>
      <c r="DC124" s="90"/>
      <c r="DD124" s="90"/>
      <c r="DE124" s="90"/>
      <c r="DF124" s="90"/>
      <c r="DG124" s="90"/>
      <c r="DH124" s="90"/>
      <c r="DI124" s="90"/>
      <c r="DJ124" s="90"/>
      <c r="DK124" s="90"/>
      <c r="DL124" s="90"/>
      <c r="DM124" s="90"/>
      <c r="DN124" s="90"/>
      <c r="DO124" s="90"/>
      <c r="DP124" s="90"/>
      <c r="DQ124" s="90"/>
      <c r="DR124" s="90"/>
      <c r="DS124" s="90"/>
      <c r="DT124" s="90"/>
      <c r="DU124" s="90"/>
      <c r="DV124" s="90"/>
      <c r="DW124" s="90"/>
      <c r="DX124" s="90"/>
      <c r="DY124" s="90">
        <v>1</v>
      </c>
      <c r="DZ124" s="90"/>
      <c r="EA124" s="90"/>
      <c r="EB124" s="90"/>
      <c r="EC124" s="90">
        <v>1</v>
      </c>
      <c r="ED124" s="90"/>
      <c r="EE124" s="90">
        <v>2</v>
      </c>
      <c r="EF124" s="90">
        <v>2</v>
      </c>
      <c r="EG124" s="90">
        <v>4</v>
      </c>
      <c r="EH124" s="90">
        <v>8</v>
      </c>
      <c r="EI124" s="90"/>
      <c r="EJ124" s="90"/>
      <c r="EK124" s="90"/>
      <c r="EL124" s="90"/>
      <c r="EM124" s="90"/>
      <c r="EN124" s="90"/>
      <c r="EO124" s="90"/>
      <c r="EP124" s="90"/>
      <c r="EQ124" s="90"/>
      <c r="ER124" s="90"/>
      <c r="ES124" s="90"/>
      <c r="ET124" s="90"/>
      <c r="EU124" s="90">
        <v>14</v>
      </c>
    </row>
    <row r="125" spans="1:151" x14ac:dyDescent="0.25">
      <c r="A125" s="92" t="s">
        <v>316</v>
      </c>
      <c r="B125" s="90"/>
      <c r="C125" s="90"/>
      <c r="D125" s="90"/>
      <c r="E125" s="90">
        <v>3</v>
      </c>
      <c r="F125" s="90">
        <v>3</v>
      </c>
      <c r="H125" s="90"/>
      <c r="I125" s="90"/>
      <c r="AQ125" s="92" t="s">
        <v>317</v>
      </c>
      <c r="AR125" s="90"/>
      <c r="AS125" s="90"/>
      <c r="AT125" s="90"/>
      <c r="AU125" s="90"/>
      <c r="AV125" s="90"/>
      <c r="AW125" s="90"/>
      <c r="AX125" s="90"/>
      <c r="AY125" s="90"/>
      <c r="AZ125" s="90"/>
      <c r="BA125" s="90"/>
      <c r="BB125" s="90"/>
      <c r="BC125" s="90"/>
      <c r="BD125" s="90"/>
      <c r="BE125" s="90"/>
      <c r="BF125" s="90"/>
      <c r="BG125" s="90"/>
      <c r="BH125" s="90"/>
      <c r="BI125" s="90"/>
      <c r="BJ125" s="90"/>
      <c r="BK125" s="90"/>
      <c r="BL125" s="90"/>
      <c r="BM125" s="90"/>
      <c r="BN125" s="90"/>
      <c r="BO125" s="90"/>
      <c r="BP125" s="90"/>
      <c r="BQ125" s="90"/>
      <c r="BR125" s="90"/>
      <c r="BS125" s="90"/>
      <c r="BT125" s="90"/>
      <c r="BU125" s="90"/>
      <c r="BV125" s="90"/>
      <c r="BW125" s="90"/>
      <c r="BX125" s="90"/>
      <c r="BY125" s="90"/>
      <c r="BZ125" s="90"/>
      <c r="CA125" s="90"/>
      <c r="CB125" s="90">
        <v>1</v>
      </c>
      <c r="CC125" s="90">
        <v>1</v>
      </c>
      <c r="CD125" s="90"/>
      <c r="CE125" s="90"/>
      <c r="CF125" s="90"/>
      <c r="CG125" s="90"/>
      <c r="CH125" s="90"/>
      <c r="CI125" s="90"/>
      <c r="CJ125" s="90"/>
      <c r="CK125" s="90"/>
      <c r="CL125" s="90"/>
      <c r="CM125" s="90"/>
      <c r="CN125" s="90"/>
      <c r="CO125" s="90"/>
      <c r="CP125" s="90"/>
      <c r="CQ125" s="90"/>
      <c r="CR125" s="90"/>
      <c r="CS125" s="90"/>
      <c r="CT125" s="90"/>
      <c r="CU125" s="90">
        <v>1</v>
      </c>
      <c r="CV125" s="90">
        <v>1</v>
      </c>
      <c r="CW125" s="90"/>
      <c r="CX125" s="90"/>
      <c r="CY125" s="90"/>
      <c r="CZ125" s="90"/>
      <c r="DA125" s="90"/>
      <c r="DB125" s="90"/>
      <c r="DC125" s="90"/>
      <c r="DD125" s="90"/>
      <c r="DE125" s="90"/>
      <c r="DF125" s="90"/>
      <c r="DG125" s="90"/>
      <c r="DH125" s="90"/>
      <c r="DI125" s="90"/>
      <c r="DJ125" s="90"/>
      <c r="DK125" s="90"/>
      <c r="DL125" s="90"/>
      <c r="DM125" s="90"/>
      <c r="DN125" s="90"/>
      <c r="DO125" s="90"/>
      <c r="DP125" s="90"/>
      <c r="DQ125" s="90">
        <v>1</v>
      </c>
      <c r="DR125" s="90">
        <v>1</v>
      </c>
      <c r="DS125" s="90"/>
      <c r="DT125" s="90"/>
      <c r="DU125" s="90"/>
      <c r="DV125" s="90"/>
      <c r="DW125" s="90"/>
      <c r="DX125" s="90"/>
      <c r="DY125" s="90"/>
      <c r="DZ125" s="90"/>
      <c r="EA125" s="90"/>
      <c r="EB125" s="90"/>
      <c r="EC125" s="90"/>
      <c r="ED125" s="90"/>
      <c r="EE125" s="90"/>
      <c r="EF125" s="90"/>
      <c r="EG125" s="90"/>
      <c r="EH125" s="90"/>
      <c r="EI125" s="90"/>
      <c r="EJ125" s="90"/>
      <c r="EK125" s="90"/>
      <c r="EL125" s="90"/>
      <c r="EM125" s="90"/>
      <c r="EN125" s="90"/>
      <c r="EO125" s="90"/>
      <c r="EP125" s="90"/>
      <c r="EQ125" s="90"/>
      <c r="ER125" s="90"/>
      <c r="ES125" s="90"/>
      <c r="ET125" s="90"/>
      <c r="EU125" s="90">
        <v>3</v>
      </c>
    </row>
    <row r="126" spans="1:151" x14ac:dyDescent="0.25">
      <c r="A126" s="92" t="s">
        <v>318</v>
      </c>
      <c r="B126" s="90">
        <v>1</v>
      </c>
      <c r="C126" s="90">
        <v>1</v>
      </c>
      <c r="D126" s="90">
        <v>4</v>
      </c>
      <c r="E126" s="90">
        <v>2</v>
      </c>
      <c r="F126" s="90">
        <v>8</v>
      </c>
      <c r="H126" s="90"/>
      <c r="I126" s="90"/>
      <c r="AQ126" s="92" t="s">
        <v>319</v>
      </c>
      <c r="AR126" s="90"/>
      <c r="AS126" s="90"/>
      <c r="AT126" s="90"/>
      <c r="AU126" s="90"/>
      <c r="AV126" s="90"/>
      <c r="AW126" s="90"/>
      <c r="AX126" s="90"/>
      <c r="AY126" s="90"/>
      <c r="AZ126" s="90"/>
      <c r="BA126" s="90"/>
      <c r="BB126" s="90"/>
      <c r="BC126" s="90"/>
      <c r="BD126" s="90"/>
      <c r="BE126" s="90"/>
      <c r="BF126" s="90"/>
      <c r="BG126" s="90"/>
      <c r="BH126" s="90"/>
      <c r="BI126" s="90"/>
      <c r="BJ126" s="90">
        <v>1</v>
      </c>
      <c r="BK126" s="90">
        <v>1</v>
      </c>
      <c r="BL126" s="90"/>
      <c r="BM126" s="90"/>
      <c r="BN126" s="90"/>
      <c r="BO126" s="90"/>
      <c r="BP126" s="90"/>
      <c r="BQ126" s="90"/>
      <c r="BR126" s="90"/>
      <c r="BS126" s="90"/>
      <c r="BT126" s="90"/>
      <c r="BU126" s="90"/>
      <c r="BV126" s="90"/>
      <c r="BW126" s="90"/>
      <c r="BX126" s="90"/>
      <c r="BY126" s="90"/>
      <c r="BZ126" s="90">
        <v>1</v>
      </c>
      <c r="CA126" s="90"/>
      <c r="CB126" s="90"/>
      <c r="CC126" s="90">
        <v>1</v>
      </c>
      <c r="CD126" s="90"/>
      <c r="CE126" s="90"/>
      <c r="CF126" s="90"/>
      <c r="CG126" s="90"/>
      <c r="CH126" s="90"/>
      <c r="CI126" s="90"/>
      <c r="CJ126" s="90"/>
      <c r="CK126" s="90"/>
      <c r="CL126" s="90"/>
      <c r="CM126" s="90"/>
      <c r="CN126" s="90"/>
      <c r="CO126" s="90"/>
      <c r="CP126" s="90"/>
      <c r="CQ126" s="90"/>
      <c r="CR126" s="90"/>
      <c r="CS126" s="90"/>
      <c r="CT126" s="90"/>
      <c r="CU126" s="90"/>
      <c r="CV126" s="90"/>
      <c r="CW126" s="90"/>
      <c r="CX126" s="90"/>
      <c r="CY126" s="90"/>
      <c r="CZ126" s="90"/>
      <c r="DA126" s="90"/>
      <c r="DB126" s="90">
        <v>2</v>
      </c>
      <c r="DC126" s="90"/>
      <c r="DD126" s="90">
        <v>2</v>
      </c>
      <c r="DE126" s="90"/>
      <c r="DF126" s="90"/>
      <c r="DG126" s="90"/>
      <c r="DH126" s="90"/>
      <c r="DI126" s="90"/>
      <c r="DJ126" s="90"/>
      <c r="DK126" s="90"/>
      <c r="DL126" s="90"/>
      <c r="DM126" s="90"/>
      <c r="DN126" s="90"/>
      <c r="DO126" s="90"/>
      <c r="DP126" s="90"/>
      <c r="DQ126" s="90">
        <v>1</v>
      </c>
      <c r="DR126" s="90">
        <v>1</v>
      </c>
      <c r="DS126" s="90">
        <v>1</v>
      </c>
      <c r="DT126" s="90"/>
      <c r="DU126" s="90">
        <v>1</v>
      </c>
      <c r="DV126" s="90"/>
      <c r="DW126" s="90"/>
      <c r="DX126" s="90"/>
      <c r="DY126" s="90"/>
      <c r="DZ126" s="90"/>
      <c r="EA126" s="90"/>
      <c r="EB126" s="90"/>
      <c r="EC126" s="90"/>
      <c r="ED126" s="90"/>
      <c r="EE126" s="90"/>
      <c r="EF126" s="90">
        <v>1</v>
      </c>
      <c r="EG126" s="90">
        <v>1</v>
      </c>
      <c r="EH126" s="90">
        <v>2</v>
      </c>
      <c r="EI126" s="90"/>
      <c r="EJ126" s="90"/>
      <c r="EK126" s="90"/>
      <c r="EL126" s="90"/>
      <c r="EM126" s="90"/>
      <c r="EN126" s="90"/>
      <c r="EO126" s="90"/>
      <c r="EP126" s="90"/>
      <c r="EQ126" s="90"/>
      <c r="ER126" s="90"/>
      <c r="ES126" s="90"/>
      <c r="ET126" s="90"/>
      <c r="EU126" s="90">
        <v>8</v>
      </c>
    </row>
    <row r="127" spans="1:151" x14ac:dyDescent="0.25">
      <c r="A127" s="92" t="s">
        <v>320</v>
      </c>
      <c r="B127" s="90">
        <v>3</v>
      </c>
      <c r="C127" s="90">
        <v>4</v>
      </c>
      <c r="D127" s="90">
        <v>1</v>
      </c>
      <c r="E127" s="90">
        <v>6</v>
      </c>
      <c r="F127" s="90">
        <v>14</v>
      </c>
      <c r="H127" s="90"/>
      <c r="I127" s="90"/>
      <c r="AQ127" s="92" t="s">
        <v>321</v>
      </c>
      <c r="AR127" s="90"/>
      <c r="AS127" s="90"/>
      <c r="AT127" s="90"/>
      <c r="AU127" s="90"/>
      <c r="AV127" s="90"/>
      <c r="AW127" s="90">
        <v>1</v>
      </c>
      <c r="AX127" s="90">
        <v>1</v>
      </c>
      <c r="AY127" s="90"/>
      <c r="AZ127" s="90"/>
      <c r="BA127" s="90"/>
      <c r="BB127" s="90"/>
      <c r="BC127" s="90"/>
      <c r="BD127" s="90"/>
      <c r="BE127" s="90"/>
      <c r="BF127" s="90"/>
      <c r="BG127" s="90"/>
      <c r="BH127" s="90"/>
      <c r="BI127" s="90"/>
      <c r="BJ127" s="90">
        <v>2</v>
      </c>
      <c r="BK127" s="90">
        <v>2</v>
      </c>
      <c r="BL127" s="90"/>
      <c r="BM127" s="90"/>
      <c r="BN127" s="90"/>
      <c r="BO127" s="90"/>
      <c r="BP127" s="90"/>
      <c r="BQ127" s="90"/>
      <c r="BR127" s="90"/>
      <c r="BS127" s="90"/>
      <c r="BT127" s="90">
        <v>1</v>
      </c>
      <c r="BU127" s="90">
        <v>1</v>
      </c>
      <c r="BV127" s="90"/>
      <c r="BW127" s="90"/>
      <c r="BX127" s="90"/>
      <c r="BY127" s="90"/>
      <c r="BZ127" s="90"/>
      <c r="CA127" s="90"/>
      <c r="CB127" s="90"/>
      <c r="CC127" s="90"/>
      <c r="CD127" s="90"/>
      <c r="CE127" s="90"/>
      <c r="CF127" s="90"/>
      <c r="CG127" s="90"/>
      <c r="CH127" s="90"/>
      <c r="CI127" s="90"/>
      <c r="CJ127" s="90"/>
      <c r="CK127" s="90"/>
      <c r="CL127" s="90"/>
      <c r="CM127" s="90"/>
      <c r="CN127" s="90"/>
      <c r="CO127" s="90"/>
      <c r="CP127" s="90"/>
      <c r="CQ127" s="90"/>
      <c r="CR127" s="90"/>
      <c r="CS127" s="90"/>
      <c r="CT127" s="90"/>
      <c r="CU127" s="90"/>
      <c r="CV127" s="90"/>
      <c r="CW127" s="90"/>
      <c r="CX127" s="90"/>
      <c r="CY127" s="90"/>
      <c r="CZ127" s="90"/>
      <c r="DA127" s="90">
        <v>1</v>
      </c>
      <c r="DB127" s="90">
        <v>1</v>
      </c>
      <c r="DC127" s="90">
        <v>3</v>
      </c>
      <c r="DD127" s="90">
        <v>5</v>
      </c>
      <c r="DE127" s="90"/>
      <c r="DF127" s="90"/>
      <c r="DG127" s="90"/>
      <c r="DH127" s="90"/>
      <c r="DI127" s="90"/>
      <c r="DJ127" s="90">
        <v>3</v>
      </c>
      <c r="DK127" s="90"/>
      <c r="DL127" s="90">
        <v>1</v>
      </c>
      <c r="DM127" s="90">
        <v>4</v>
      </c>
      <c r="DN127" s="90"/>
      <c r="DO127" s="90"/>
      <c r="DP127" s="90"/>
      <c r="DQ127" s="90"/>
      <c r="DR127" s="90"/>
      <c r="DS127" s="90"/>
      <c r="DT127" s="90"/>
      <c r="DU127" s="90"/>
      <c r="DV127" s="90"/>
      <c r="DW127" s="90"/>
      <c r="DX127" s="90"/>
      <c r="DY127" s="90"/>
      <c r="DZ127" s="90"/>
      <c r="EA127" s="90"/>
      <c r="EB127" s="90"/>
      <c r="EC127" s="90"/>
      <c r="ED127" s="90">
        <v>1</v>
      </c>
      <c r="EE127" s="90"/>
      <c r="EF127" s="90"/>
      <c r="EG127" s="90"/>
      <c r="EH127" s="90">
        <v>1</v>
      </c>
      <c r="EI127" s="90"/>
      <c r="EJ127" s="90"/>
      <c r="EK127" s="90"/>
      <c r="EL127" s="90"/>
      <c r="EM127" s="90"/>
      <c r="EN127" s="90"/>
      <c r="EO127" s="90"/>
      <c r="EP127" s="90"/>
      <c r="EQ127" s="90"/>
      <c r="ER127" s="90"/>
      <c r="ES127" s="90"/>
      <c r="ET127" s="90"/>
      <c r="EU127" s="90">
        <v>14</v>
      </c>
    </row>
    <row r="128" spans="1:151" x14ac:dyDescent="0.25">
      <c r="A128" s="92" t="s">
        <v>4530</v>
      </c>
      <c r="B128" s="90"/>
      <c r="C128" s="90">
        <v>5</v>
      </c>
      <c r="D128" s="90"/>
      <c r="E128" s="90"/>
      <c r="F128" s="90">
        <v>5</v>
      </c>
      <c r="H128" s="90"/>
      <c r="I128" s="90"/>
      <c r="AQ128" s="92" t="s">
        <v>5044</v>
      </c>
      <c r="AR128" s="90"/>
      <c r="AS128" s="90"/>
      <c r="AT128" s="90"/>
      <c r="AU128" s="90"/>
      <c r="AV128" s="90"/>
      <c r="AW128" s="90"/>
      <c r="AX128" s="90"/>
      <c r="AY128" s="90"/>
      <c r="AZ128" s="90"/>
      <c r="BA128" s="90"/>
      <c r="BB128" s="90"/>
      <c r="BC128" s="90"/>
      <c r="BD128" s="90"/>
      <c r="BE128" s="90"/>
      <c r="BF128" s="90"/>
      <c r="BG128" s="90"/>
      <c r="BH128" s="90"/>
      <c r="BI128" s="90"/>
      <c r="BJ128" s="90"/>
      <c r="BK128" s="90"/>
      <c r="BL128" s="90"/>
      <c r="BM128" s="90"/>
      <c r="BN128" s="90"/>
      <c r="BO128" s="90"/>
      <c r="BP128" s="90">
        <v>1</v>
      </c>
      <c r="BQ128" s="90"/>
      <c r="BR128" s="90"/>
      <c r="BS128" s="90">
        <v>1</v>
      </c>
      <c r="BT128" s="90"/>
      <c r="BU128" s="90"/>
      <c r="BV128" s="90"/>
      <c r="BW128" s="90"/>
      <c r="BX128" s="90"/>
      <c r="BY128" s="90"/>
      <c r="BZ128" s="90"/>
      <c r="CA128" s="90"/>
      <c r="CB128" s="90"/>
      <c r="CC128" s="90"/>
      <c r="CD128" s="90"/>
      <c r="CE128" s="90"/>
      <c r="CF128" s="90"/>
      <c r="CG128" s="90"/>
      <c r="CH128" s="90"/>
      <c r="CI128" s="90"/>
      <c r="CJ128" s="90"/>
      <c r="CK128" s="90"/>
      <c r="CL128" s="90"/>
      <c r="CM128" s="90"/>
      <c r="CN128" s="90"/>
      <c r="CO128" s="90"/>
      <c r="CP128" s="90"/>
      <c r="CQ128" s="90"/>
      <c r="CR128" s="90"/>
      <c r="CS128" s="90"/>
      <c r="CT128" s="90"/>
      <c r="CU128" s="90"/>
      <c r="CV128" s="90"/>
      <c r="CW128" s="90"/>
      <c r="CX128" s="90"/>
      <c r="CY128" s="90"/>
      <c r="CZ128" s="90"/>
      <c r="DA128" s="90"/>
      <c r="DB128" s="90"/>
      <c r="DC128" s="90"/>
      <c r="DD128" s="90"/>
      <c r="DE128" s="90"/>
      <c r="DF128" s="90"/>
      <c r="DG128" s="90"/>
      <c r="DH128" s="90"/>
      <c r="DI128" s="90"/>
      <c r="DJ128" s="90">
        <v>5</v>
      </c>
      <c r="DK128" s="90"/>
      <c r="DL128" s="90"/>
      <c r="DM128" s="90">
        <v>5</v>
      </c>
      <c r="DN128" s="90"/>
      <c r="DO128" s="90"/>
      <c r="DP128" s="90"/>
      <c r="DQ128" s="90"/>
      <c r="DR128" s="90"/>
      <c r="DS128" s="90"/>
      <c r="DT128" s="90"/>
      <c r="DU128" s="90"/>
      <c r="DV128" s="90"/>
      <c r="DW128" s="90"/>
      <c r="DX128" s="90"/>
      <c r="DY128" s="90"/>
      <c r="DZ128" s="90"/>
      <c r="EA128" s="90"/>
      <c r="EB128" s="90"/>
      <c r="EC128" s="90"/>
      <c r="ED128" s="90"/>
      <c r="EE128" s="90"/>
      <c r="EF128" s="90"/>
      <c r="EG128" s="90"/>
      <c r="EH128" s="90"/>
      <c r="EI128" s="90"/>
      <c r="EJ128" s="90"/>
      <c r="EK128" s="90"/>
      <c r="EL128" s="90"/>
      <c r="EM128" s="90"/>
      <c r="EN128" s="90"/>
      <c r="EO128" s="90"/>
      <c r="EP128" s="90"/>
      <c r="EQ128" s="90"/>
      <c r="ER128" s="90"/>
      <c r="ES128" s="90"/>
      <c r="ET128" s="90"/>
      <c r="EU128" s="90">
        <v>6</v>
      </c>
    </row>
    <row r="129" spans="1:151" x14ac:dyDescent="0.25">
      <c r="A129" s="92" t="s">
        <v>4518</v>
      </c>
      <c r="B129" s="90">
        <v>227</v>
      </c>
      <c r="C129" s="90">
        <v>492</v>
      </c>
      <c r="D129" s="90">
        <v>454</v>
      </c>
      <c r="E129" s="90">
        <v>772</v>
      </c>
      <c r="F129" s="90">
        <v>1945</v>
      </c>
      <c r="H129" s="90"/>
      <c r="I129" s="90"/>
      <c r="AQ129" s="92" t="s">
        <v>4518</v>
      </c>
      <c r="AR129" s="90">
        <v>14</v>
      </c>
      <c r="AS129" s="90">
        <v>78</v>
      </c>
      <c r="AT129" s="90">
        <v>92</v>
      </c>
      <c r="AU129" s="90">
        <v>1</v>
      </c>
      <c r="AV129" s="90">
        <v>9</v>
      </c>
      <c r="AW129" s="90">
        <v>10</v>
      </c>
      <c r="AX129" s="90">
        <v>20</v>
      </c>
      <c r="AY129" s="90">
        <v>5</v>
      </c>
      <c r="AZ129" s="90">
        <v>23</v>
      </c>
      <c r="BA129" s="90">
        <v>1</v>
      </c>
      <c r="BB129" s="90">
        <v>29</v>
      </c>
      <c r="BC129" s="90">
        <v>1</v>
      </c>
      <c r="BD129" s="90">
        <v>1</v>
      </c>
      <c r="BE129" s="90">
        <v>2</v>
      </c>
      <c r="BF129" s="90">
        <v>9</v>
      </c>
      <c r="BG129" s="90">
        <v>5</v>
      </c>
      <c r="BH129" s="90">
        <v>9</v>
      </c>
      <c r="BI129" s="90">
        <v>25</v>
      </c>
      <c r="BJ129" s="90">
        <v>52</v>
      </c>
      <c r="BK129" s="90">
        <v>52</v>
      </c>
      <c r="BL129" s="90">
        <v>2</v>
      </c>
      <c r="BM129" s="90">
        <v>1</v>
      </c>
      <c r="BN129" s="90">
        <v>3</v>
      </c>
      <c r="BO129" s="90">
        <v>2</v>
      </c>
      <c r="BP129" s="90">
        <v>19</v>
      </c>
      <c r="BQ129" s="90">
        <v>9</v>
      </c>
      <c r="BR129" s="90">
        <v>10</v>
      </c>
      <c r="BS129" s="90">
        <v>40</v>
      </c>
      <c r="BT129" s="90">
        <v>2</v>
      </c>
      <c r="BU129" s="90">
        <v>2</v>
      </c>
      <c r="BV129" s="90">
        <v>3</v>
      </c>
      <c r="BW129" s="90">
        <v>4</v>
      </c>
      <c r="BX129" s="90">
        <v>7</v>
      </c>
      <c r="BY129" s="90">
        <v>5</v>
      </c>
      <c r="BZ129" s="90">
        <v>51</v>
      </c>
      <c r="CA129" s="90">
        <v>38</v>
      </c>
      <c r="CB129" s="90">
        <v>48</v>
      </c>
      <c r="CC129" s="90">
        <v>142</v>
      </c>
      <c r="CD129" s="90">
        <v>2</v>
      </c>
      <c r="CE129" s="90">
        <v>2</v>
      </c>
      <c r="CF129" s="90">
        <v>1</v>
      </c>
      <c r="CG129" s="90">
        <v>1</v>
      </c>
      <c r="CH129" s="90">
        <v>2</v>
      </c>
      <c r="CI129" s="90">
        <v>3</v>
      </c>
      <c r="CJ129" s="90">
        <v>3</v>
      </c>
      <c r="CK129" s="90">
        <v>1</v>
      </c>
      <c r="CL129" s="90">
        <v>1</v>
      </c>
      <c r="CM129" s="90">
        <v>8</v>
      </c>
      <c r="CN129" s="90">
        <v>4</v>
      </c>
      <c r="CO129" s="90">
        <v>12</v>
      </c>
      <c r="CP129" s="90">
        <v>28</v>
      </c>
      <c r="CQ129" s="90">
        <v>30</v>
      </c>
      <c r="CR129" s="90">
        <v>43</v>
      </c>
      <c r="CS129" s="90">
        <v>101</v>
      </c>
      <c r="CT129" s="90">
        <v>46</v>
      </c>
      <c r="CU129" s="90">
        <v>237</v>
      </c>
      <c r="CV129" s="90">
        <v>283</v>
      </c>
      <c r="CW129" s="90">
        <v>1</v>
      </c>
      <c r="CX129" s="90">
        <v>2</v>
      </c>
      <c r="CY129" s="90">
        <v>3</v>
      </c>
      <c r="CZ129" s="90">
        <v>12</v>
      </c>
      <c r="DA129" s="90">
        <v>51</v>
      </c>
      <c r="DB129" s="90">
        <v>52</v>
      </c>
      <c r="DC129" s="90">
        <v>26</v>
      </c>
      <c r="DD129" s="90">
        <v>141</v>
      </c>
      <c r="DE129" s="90">
        <v>5</v>
      </c>
      <c r="DF129" s="90">
        <v>63</v>
      </c>
      <c r="DG129" s="90">
        <v>21</v>
      </c>
      <c r="DH129" s="90">
        <v>38</v>
      </c>
      <c r="DI129" s="90">
        <v>127</v>
      </c>
      <c r="DJ129" s="90">
        <v>135</v>
      </c>
      <c r="DK129" s="90">
        <v>41</v>
      </c>
      <c r="DL129" s="90">
        <v>17</v>
      </c>
      <c r="DM129" s="90">
        <v>193</v>
      </c>
      <c r="DN129" s="90">
        <v>1</v>
      </c>
      <c r="DO129" s="90">
        <v>1</v>
      </c>
      <c r="DP129" s="90">
        <v>6</v>
      </c>
      <c r="DQ129" s="90">
        <v>28</v>
      </c>
      <c r="DR129" s="90">
        <v>34</v>
      </c>
      <c r="DS129" s="90">
        <v>1</v>
      </c>
      <c r="DT129" s="90">
        <v>2</v>
      </c>
      <c r="DU129" s="90">
        <v>3</v>
      </c>
      <c r="DV129" s="90">
        <v>9</v>
      </c>
      <c r="DW129" s="90">
        <v>3</v>
      </c>
      <c r="DX129" s="90">
        <v>12</v>
      </c>
      <c r="DY129" s="90">
        <v>7</v>
      </c>
      <c r="DZ129" s="90">
        <v>7</v>
      </c>
      <c r="EA129" s="90">
        <v>5</v>
      </c>
      <c r="EB129" s="90">
        <v>1</v>
      </c>
      <c r="EC129" s="90">
        <v>20</v>
      </c>
      <c r="ED129" s="90">
        <v>142</v>
      </c>
      <c r="EE129" s="90">
        <v>107</v>
      </c>
      <c r="EF129" s="90">
        <v>152</v>
      </c>
      <c r="EG129" s="90">
        <v>178</v>
      </c>
      <c r="EH129" s="90">
        <v>579</v>
      </c>
      <c r="EI129" s="90">
        <v>2</v>
      </c>
      <c r="EJ129" s="90">
        <v>2</v>
      </c>
      <c r="EK129" s="90">
        <v>3</v>
      </c>
      <c r="EL129" s="90">
        <v>3</v>
      </c>
      <c r="EM129" s="90">
        <v>4</v>
      </c>
      <c r="EN129" s="90">
        <v>4</v>
      </c>
      <c r="EO129" s="90">
        <v>3</v>
      </c>
      <c r="EP129" s="90">
        <v>3</v>
      </c>
      <c r="EQ129" s="90">
        <v>2</v>
      </c>
      <c r="ER129" s="90">
        <v>2</v>
      </c>
      <c r="ES129" s="90">
        <v>1</v>
      </c>
      <c r="ET129" s="90">
        <v>1</v>
      </c>
      <c r="EU129" s="90">
        <v>1945</v>
      </c>
    </row>
    <row r="130" spans="1:151" x14ac:dyDescent="0.25">
      <c r="I130" s="90"/>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5"/>
  <sheetViews>
    <sheetView topLeftCell="T1" workbookViewId="0">
      <selection activeCell="W26" sqref="W26"/>
    </sheetView>
  </sheetViews>
  <sheetFormatPr baseColWidth="10" defaultRowHeight="15" x14ac:dyDescent="0.25"/>
  <cols>
    <col min="13" max="13" width="17.5703125" customWidth="1"/>
    <col min="14" max="14" width="19.28515625" bestFit="1" customWidth="1"/>
    <col min="15" max="15" width="19.5703125" customWidth="1"/>
    <col min="16" max="16" width="4.5703125" customWidth="1"/>
    <col min="17" max="17" width="17.5703125" customWidth="1"/>
    <col min="18" max="18" width="19.28515625" customWidth="1"/>
    <col min="19" max="19" width="19.5703125" customWidth="1"/>
    <col min="20" max="20" width="5.85546875" customWidth="1"/>
    <col min="21" max="21" width="19" customWidth="1"/>
    <col min="22" max="22" width="19.28515625" customWidth="1"/>
    <col min="23" max="23" width="19.5703125" customWidth="1"/>
    <col min="24" max="24" width="11.42578125" style="118"/>
    <col min="25" max="25" width="13.85546875" customWidth="1"/>
    <col min="27" max="27" width="7.7109375" style="118" customWidth="1"/>
    <col min="28" max="28" width="2" bestFit="1" customWidth="1"/>
    <col min="29" max="29" width="19" bestFit="1" customWidth="1"/>
    <col min="30" max="30" width="19.28515625" bestFit="1" customWidth="1"/>
    <col min="32" max="32" width="7.28515625" style="118" customWidth="1"/>
    <col min="33" max="33" width="3" bestFit="1" customWidth="1"/>
    <col min="34" max="34" width="13.28515625" customWidth="1"/>
    <col min="37" max="37" width="11.42578125" style="118"/>
  </cols>
  <sheetData>
    <row r="1" spans="1:36" s="118" customFormat="1" x14ac:dyDescent="0.25"/>
    <row r="2" spans="1:36" x14ac:dyDescent="0.25">
      <c r="A2" t="s">
        <v>4457</v>
      </c>
      <c r="B2" t="s">
        <v>4456</v>
      </c>
      <c r="C2" t="s">
        <v>5003</v>
      </c>
      <c r="D2" t="s">
        <v>4515</v>
      </c>
      <c r="E2" t="s">
        <v>4055</v>
      </c>
      <c r="F2" t="s">
        <v>1</v>
      </c>
      <c r="G2" t="s">
        <v>2</v>
      </c>
      <c r="H2" t="s">
        <v>3</v>
      </c>
      <c r="I2" t="s">
        <v>4</v>
      </c>
      <c r="J2" t="s">
        <v>5</v>
      </c>
      <c r="K2" t="s">
        <v>4081</v>
      </c>
      <c r="M2" s="91" t="s">
        <v>4517</v>
      </c>
      <c r="N2" t="s">
        <v>4516</v>
      </c>
      <c r="O2" t="s">
        <v>5049</v>
      </c>
      <c r="Q2" s="91" t="s">
        <v>4517</v>
      </c>
      <c r="R2" t="s">
        <v>4516</v>
      </c>
      <c r="S2" t="s">
        <v>5049</v>
      </c>
      <c r="U2" s="91" t="s">
        <v>4517</v>
      </c>
      <c r="V2" t="s">
        <v>4516</v>
      </c>
      <c r="W2" t="s">
        <v>5049</v>
      </c>
      <c r="Y2" s="136" t="s">
        <v>5048</v>
      </c>
      <c r="Z2" s="136"/>
      <c r="AB2" s="114" t="s">
        <v>5052</v>
      </c>
      <c r="AC2" s="96" t="s">
        <v>4</v>
      </c>
      <c r="AD2" s="96" t="s">
        <v>5050</v>
      </c>
      <c r="AE2" s="96" t="s">
        <v>4081</v>
      </c>
      <c r="AG2" s="114" t="s">
        <v>5052</v>
      </c>
      <c r="AH2" s="114" t="s">
        <v>4055</v>
      </c>
      <c r="AI2" s="114" t="s">
        <v>5050</v>
      </c>
      <c r="AJ2" s="114" t="s">
        <v>4081</v>
      </c>
    </row>
    <row r="3" spans="1:36" x14ac:dyDescent="0.25">
      <c r="A3" s="16" t="s">
        <v>4503</v>
      </c>
      <c r="B3" s="16" t="s">
        <v>4491</v>
      </c>
      <c r="C3" s="16">
        <v>2014</v>
      </c>
      <c r="D3">
        <v>1</v>
      </c>
      <c r="E3" s="85" t="s">
        <v>260</v>
      </c>
      <c r="F3" s="16" t="s">
        <v>261</v>
      </c>
      <c r="G3" s="16" t="s">
        <v>130</v>
      </c>
      <c r="H3" s="16" t="s">
        <v>131</v>
      </c>
      <c r="I3" s="16" t="s">
        <v>10</v>
      </c>
      <c r="J3" s="16" t="s">
        <v>11</v>
      </c>
      <c r="K3" s="16">
        <v>1</v>
      </c>
      <c r="L3" s="16"/>
      <c r="M3" s="92">
        <v>2014</v>
      </c>
      <c r="N3" s="90">
        <v>5</v>
      </c>
      <c r="O3" s="90">
        <v>5</v>
      </c>
      <c r="P3" s="90"/>
      <c r="Q3" s="92" t="s">
        <v>6</v>
      </c>
      <c r="R3" s="90">
        <v>2</v>
      </c>
      <c r="S3" s="90">
        <v>2</v>
      </c>
      <c r="T3" s="90"/>
      <c r="U3" s="92" t="s">
        <v>94</v>
      </c>
      <c r="V3" s="90">
        <v>2</v>
      </c>
      <c r="W3" s="90">
        <v>2</v>
      </c>
      <c r="Y3" s="115" t="s">
        <v>5046</v>
      </c>
      <c r="Z3" s="115" t="s">
        <v>5047</v>
      </c>
      <c r="AB3" s="94">
        <v>1</v>
      </c>
      <c r="AC3" s="94" t="s">
        <v>94</v>
      </c>
      <c r="AD3" s="94">
        <v>2</v>
      </c>
      <c r="AE3" s="94">
        <v>2</v>
      </c>
      <c r="AG3" s="94">
        <v>1</v>
      </c>
      <c r="AH3" s="94" t="s">
        <v>6</v>
      </c>
      <c r="AI3" s="94">
        <v>2</v>
      </c>
      <c r="AJ3" s="94">
        <v>2</v>
      </c>
    </row>
    <row r="4" spans="1:36" x14ac:dyDescent="0.25">
      <c r="A4" s="16" t="s">
        <v>4504</v>
      </c>
      <c r="B4" s="16" t="s">
        <v>4492</v>
      </c>
      <c r="C4" s="16">
        <v>2014</v>
      </c>
      <c r="D4">
        <v>1</v>
      </c>
      <c r="E4" s="85" t="s">
        <v>183</v>
      </c>
      <c r="F4" s="16" t="s">
        <v>184</v>
      </c>
      <c r="G4" s="16" t="s">
        <v>185</v>
      </c>
      <c r="H4" s="16" t="s">
        <v>186</v>
      </c>
      <c r="I4" s="16" t="s">
        <v>44</v>
      </c>
      <c r="J4" s="16" t="s">
        <v>45</v>
      </c>
      <c r="K4" s="16">
        <v>1</v>
      </c>
      <c r="L4" s="16"/>
      <c r="M4" s="113" t="s">
        <v>4503</v>
      </c>
      <c r="N4" s="90">
        <v>1</v>
      </c>
      <c r="O4" s="90">
        <v>1</v>
      </c>
      <c r="P4" s="90"/>
      <c r="Q4" s="92" t="s">
        <v>28</v>
      </c>
      <c r="R4" s="90">
        <v>1</v>
      </c>
      <c r="S4" s="90">
        <v>1</v>
      </c>
      <c r="T4" s="90"/>
      <c r="U4" s="92" t="s">
        <v>110</v>
      </c>
      <c r="V4" s="90">
        <v>1</v>
      </c>
      <c r="W4" s="90">
        <v>1</v>
      </c>
      <c r="Y4" s="114">
        <v>2014</v>
      </c>
      <c r="Z4" s="114">
        <v>5</v>
      </c>
      <c r="AB4" s="94">
        <v>2</v>
      </c>
      <c r="AC4" s="94" t="s">
        <v>110</v>
      </c>
      <c r="AD4" s="94">
        <v>1</v>
      </c>
      <c r="AE4" s="94">
        <v>1</v>
      </c>
      <c r="AG4" s="94">
        <v>2</v>
      </c>
      <c r="AH4" s="94" t="s">
        <v>28</v>
      </c>
      <c r="AI4" s="94">
        <v>1</v>
      </c>
      <c r="AJ4" s="94">
        <v>1</v>
      </c>
    </row>
    <row r="5" spans="1:36" x14ac:dyDescent="0.25">
      <c r="A5" s="16" t="s">
        <v>4507</v>
      </c>
      <c r="B5" s="16" t="s">
        <v>4495</v>
      </c>
      <c r="C5" s="16">
        <v>2014</v>
      </c>
      <c r="D5">
        <v>1</v>
      </c>
      <c r="E5" s="110" t="s">
        <v>199</v>
      </c>
      <c r="F5" s="16" t="s">
        <v>200</v>
      </c>
      <c r="G5" s="16" t="s">
        <v>52</v>
      </c>
      <c r="H5" s="16" t="s">
        <v>53</v>
      </c>
      <c r="I5" s="16" t="s">
        <v>16</v>
      </c>
      <c r="J5" s="16" t="s">
        <v>17</v>
      </c>
      <c r="K5" s="16">
        <v>1</v>
      </c>
      <c r="L5" s="16"/>
      <c r="M5" s="113" t="s">
        <v>4504</v>
      </c>
      <c r="N5" s="90">
        <v>1</v>
      </c>
      <c r="O5" s="90">
        <v>1</v>
      </c>
      <c r="P5" s="90"/>
      <c r="Q5" s="92" t="s">
        <v>50</v>
      </c>
      <c r="R5" s="90">
        <v>2</v>
      </c>
      <c r="S5" s="90">
        <v>2</v>
      </c>
      <c r="T5" s="90"/>
      <c r="U5" s="92" t="s">
        <v>32</v>
      </c>
      <c r="V5" s="90">
        <v>1</v>
      </c>
      <c r="W5" s="90">
        <v>1</v>
      </c>
      <c r="Y5" s="94" t="s">
        <v>4503</v>
      </c>
      <c r="Z5" s="94">
        <v>1</v>
      </c>
      <c r="AB5" s="94">
        <v>3</v>
      </c>
      <c r="AC5" s="94" t="s">
        <v>32</v>
      </c>
      <c r="AD5" s="94">
        <v>2</v>
      </c>
      <c r="AE5" s="94">
        <v>2</v>
      </c>
      <c r="AG5" s="94">
        <v>3</v>
      </c>
      <c r="AH5" s="94" t="s">
        <v>50</v>
      </c>
      <c r="AI5" s="94">
        <v>2</v>
      </c>
      <c r="AJ5" s="94">
        <v>2</v>
      </c>
    </row>
    <row r="6" spans="1:36" x14ac:dyDescent="0.25">
      <c r="A6" s="16" t="s">
        <v>4508</v>
      </c>
      <c r="B6" s="16" t="s">
        <v>4496</v>
      </c>
      <c r="C6" s="16">
        <v>2014</v>
      </c>
      <c r="D6">
        <v>1</v>
      </c>
      <c r="E6" s="85" t="s">
        <v>6</v>
      </c>
      <c r="F6" s="16" t="s">
        <v>7</v>
      </c>
      <c r="G6" s="16" t="s">
        <v>8</v>
      </c>
      <c r="H6" s="16" t="s">
        <v>9</v>
      </c>
      <c r="I6" s="16" t="s">
        <v>10</v>
      </c>
      <c r="J6" s="16" t="s">
        <v>11</v>
      </c>
      <c r="K6" s="16">
        <v>1</v>
      </c>
      <c r="L6" s="16"/>
      <c r="M6" s="113" t="s">
        <v>4507</v>
      </c>
      <c r="N6" s="90">
        <v>1</v>
      </c>
      <c r="O6" s="90">
        <v>1</v>
      </c>
      <c r="P6" s="90"/>
      <c r="Q6" s="92" t="s">
        <v>54</v>
      </c>
      <c r="R6" s="90">
        <v>2</v>
      </c>
      <c r="S6" s="90">
        <v>2</v>
      </c>
      <c r="T6" s="90"/>
      <c r="U6" s="92" t="s">
        <v>44</v>
      </c>
      <c r="V6" s="90">
        <v>4</v>
      </c>
      <c r="W6" s="90">
        <v>5</v>
      </c>
      <c r="Y6" s="94" t="s">
        <v>4504</v>
      </c>
      <c r="Z6" s="94">
        <v>1</v>
      </c>
      <c r="AB6" s="94">
        <v>4</v>
      </c>
      <c r="AC6" s="94" t="s">
        <v>44</v>
      </c>
      <c r="AD6" s="94">
        <v>4</v>
      </c>
      <c r="AE6" s="94">
        <v>5</v>
      </c>
      <c r="AG6" s="94">
        <v>4</v>
      </c>
      <c r="AH6" s="94" t="s">
        <v>46</v>
      </c>
      <c r="AI6" s="94">
        <v>1</v>
      </c>
      <c r="AJ6" s="94">
        <v>1</v>
      </c>
    </row>
    <row r="7" spans="1:36" x14ac:dyDescent="0.25">
      <c r="A7" s="16" t="s">
        <v>4508</v>
      </c>
      <c r="B7" s="16" t="s">
        <v>4496</v>
      </c>
      <c r="C7" s="16">
        <v>2014</v>
      </c>
      <c r="D7">
        <v>1</v>
      </c>
      <c r="E7" s="85" t="s">
        <v>60</v>
      </c>
      <c r="F7" s="16" t="s">
        <v>61</v>
      </c>
      <c r="G7" s="16" t="s">
        <v>62</v>
      </c>
      <c r="H7" s="16" t="s">
        <v>63</v>
      </c>
      <c r="I7" s="16" t="s">
        <v>58</v>
      </c>
      <c r="J7" s="16" t="s">
        <v>59</v>
      </c>
      <c r="K7" s="16">
        <v>1</v>
      </c>
      <c r="L7" s="16"/>
      <c r="M7" s="113" t="s">
        <v>4508</v>
      </c>
      <c r="N7" s="90">
        <v>2</v>
      </c>
      <c r="O7" s="90">
        <v>2</v>
      </c>
      <c r="P7" s="90"/>
      <c r="Q7" s="92" t="s">
        <v>60</v>
      </c>
      <c r="R7" s="90">
        <v>1</v>
      </c>
      <c r="S7" s="90">
        <v>1</v>
      </c>
      <c r="T7" s="90"/>
      <c r="U7" s="92" t="s">
        <v>16</v>
      </c>
      <c r="V7" s="90">
        <v>3</v>
      </c>
      <c r="W7" s="90">
        <v>3</v>
      </c>
      <c r="Y7" s="94" t="s">
        <v>4507</v>
      </c>
      <c r="Z7" s="94">
        <v>1</v>
      </c>
      <c r="AB7" s="94">
        <v>5</v>
      </c>
      <c r="AC7" s="94" t="s">
        <v>16</v>
      </c>
      <c r="AD7" s="94">
        <v>3</v>
      </c>
      <c r="AE7" s="94">
        <v>3</v>
      </c>
      <c r="AG7" s="94">
        <v>5</v>
      </c>
      <c r="AH7" s="94" t="s">
        <v>54</v>
      </c>
      <c r="AI7" s="94">
        <v>2</v>
      </c>
      <c r="AJ7" s="94">
        <v>2</v>
      </c>
    </row>
    <row r="8" spans="1:36" x14ac:dyDescent="0.25">
      <c r="A8" s="16" t="s">
        <v>4503</v>
      </c>
      <c r="B8" s="16" t="s">
        <v>4491</v>
      </c>
      <c r="C8" s="16">
        <v>2015</v>
      </c>
      <c r="D8">
        <v>1</v>
      </c>
      <c r="E8" s="16" t="s">
        <v>150</v>
      </c>
      <c r="F8" s="16" t="s">
        <v>151</v>
      </c>
      <c r="G8" s="16" t="s">
        <v>20</v>
      </c>
      <c r="H8" s="16" t="s">
        <v>21</v>
      </c>
      <c r="I8" s="16" t="s">
        <v>10</v>
      </c>
      <c r="J8" s="16" t="s">
        <v>11</v>
      </c>
      <c r="K8" s="16">
        <v>1</v>
      </c>
      <c r="L8" s="16"/>
      <c r="M8" s="92">
        <v>2015</v>
      </c>
      <c r="N8" s="90">
        <v>24</v>
      </c>
      <c r="O8" s="90">
        <v>28</v>
      </c>
      <c r="P8" s="90"/>
      <c r="Q8" s="92" t="s">
        <v>68</v>
      </c>
      <c r="R8" s="90">
        <v>2</v>
      </c>
      <c r="S8" s="90">
        <v>2</v>
      </c>
      <c r="T8" s="90"/>
      <c r="U8" s="92" t="s">
        <v>10</v>
      </c>
      <c r="V8" s="90">
        <v>9</v>
      </c>
      <c r="W8" s="90">
        <v>12</v>
      </c>
      <c r="Y8" s="94" t="s">
        <v>4508</v>
      </c>
      <c r="Z8" s="94">
        <v>2</v>
      </c>
      <c r="AB8" s="94">
        <v>6</v>
      </c>
      <c r="AC8" s="94" t="s">
        <v>10</v>
      </c>
      <c r="AD8" s="94">
        <v>12</v>
      </c>
      <c r="AE8" s="94">
        <v>15</v>
      </c>
      <c r="AG8" s="94">
        <v>6</v>
      </c>
      <c r="AH8" s="94" t="s">
        <v>60</v>
      </c>
      <c r="AI8" s="94">
        <v>1</v>
      </c>
      <c r="AJ8" s="94">
        <v>1</v>
      </c>
    </row>
    <row r="9" spans="1:36" x14ac:dyDescent="0.25">
      <c r="A9" s="16" t="s">
        <v>4503</v>
      </c>
      <c r="B9" s="16" t="s">
        <v>4491</v>
      </c>
      <c r="C9" s="16">
        <v>2015</v>
      </c>
      <c r="D9">
        <v>1</v>
      </c>
      <c r="E9" s="16" t="s">
        <v>288</v>
      </c>
      <c r="F9" s="16" t="s">
        <v>289</v>
      </c>
      <c r="G9" s="16" t="s">
        <v>92</v>
      </c>
      <c r="H9" s="16" t="s">
        <v>93</v>
      </c>
      <c r="I9" s="16" t="s">
        <v>94</v>
      </c>
      <c r="J9" s="16" t="s">
        <v>95</v>
      </c>
      <c r="K9" s="16">
        <v>1</v>
      </c>
      <c r="L9" s="16"/>
      <c r="M9" s="113" t="s">
        <v>4503</v>
      </c>
      <c r="N9" s="90">
        <v>6</v>
      </c>
      <c r="O9" s="90">
        <v>7</v>
      </c>
      <c r="P9" s="90"/>
      <c r="Q9" s="92" t="s">
        <v>74</v>
      </c>
      <c r="R9" s="90">
        <v>1</v>
      </c>
      <c r="S9" s="90">
        <v>1</v>
      </c>
      <c r="T9" s="90"/>
      <c r="U9" s="92" t="s">
        <v>26</v>
      </c>
      <c r="V9" s="90">
        <v>1</v>
      </c>
      <c r="W9" s="90">
        <v>1</v>
      </c>
      <c r="Y9" s="114">
        <v>2015</v>
      </c>
      <c r="Z9" s="114">
        <v>28</v>
      </c>
      <c r="AB9" s="94">
        <v>7</v>
      </c>
      <c r="AC9" s="94" t="s">
        <v>26</v>
      </c>
      <c r="AD9" s="94">
        <v>2</v>
      </c>
      <c r="AE9" s="94">
        <v>2</v>
      </c>
      <c r="AG9" s="94">
        <v>7</v>
      </c>
      <c r="AH9" s="94" t="s">
        <v>68</v>
      </c>
      <c r="AI9" s="94">
        <v>2</v>
      </c>
      <c r="AJ9" s="94">
        <v>2</v>
      </c>
    </row>
    <row r="10" spans="1:36" x14ac:dyDescent="0.25">
      <c r="A10" s="16" t="s">
        <v>4503</v>
      </c>
      <c r="B10" s="16" t="s">
        <v>4491</v>
      </c>
      <c r="C10" s="16">
        <v>2015</v>
      </c>
      <c r="D10">
        <v>1</v>
      </c>
      <c r="E10" s="16" t="s">
        <v>68</v>
      </c>
      <c r="F10" s="16" t="s">
        <v>69</v>
      </c>
      <c r="G10" s="16" t="s">
        <v>70</v>
      </c>
      <c r="H10" s="16" t="s">
        <v>71</v>
      </c>
      <c r="I10" s="16" t="s">
        <v>72</v>
      </c>
      <c r="J10" s="16" t="s">
        <v>73</v>
      </c>
      <c r="K10" s="16">
        <v>1</v>
      </c>
      <c r="L10" s="16"/>
      <c r="M10" s="113" t="s">
        <v>4504</v>
      </c>
      <c r="N10" s="90">
        <v>1</v>
      </c>
      <c r="O10" s="90">
        <v>1</v>
      </c>
      <c r="P10" s="90"/>
      <c r="Q10" s="92" t="s">
        <v>76</v>
      </c>
      <c r="R10" s="90">
        <v>1</v>
      </c>
      <c r="S10" s="90">
        <v>1</v>
      </c>
      <c r="T10" s="90"/>
      <c r="U10" s="92" t="s">
        <v>58</v>
      </c>
      <c r="V10" s="90">
        <v>4</v>
      </c>
      <c r="W10" s="90">
        <v>4</v>
      </c>
      <c r="Y10" s="94" t="s">
        <v>4503</v>
      </c>
      <c r="Z10" s="94">
        <v>7</v>
      </c>
      <c r="AB10" s="94">
        <v>8</v>
      </c>
      <c r="AC10" s="94" t="s">
        <v>58</v>
      </c>
      <c r="AD10" s="94">
        <v>5</v>
      </c>
      <c r="AE10" s="94">
        <v>5</v>
      </c>
      <c r="AG10" s="94">
        <v>8</v>
      </c>
      <c r="AH10" s="94" t="s">
        <v>74</v>
      </c>
      <c r="AI10" s="94">
        <v>1</v>
      </c>
      <c r="AJ10" s="94">
        <v>1</v>
      </c>
    </row>
    <row r="11" spans="1:36" x14ac:dyDescent="0.25">
      <c r="A11" s="16" t="s">
        <v>4503</v>
      </c>
      <c r="B11" s="16" t="s">
        <v>4491</v>
      </c>
      <c r="C11" s="16">
        <v>2015</v>
      </c>
      <c r="D11">
        <v>1</v>
      </c>
      <c r="E11" s="16" t="s">
        <v>28</v>
      </c>
      <c r="F11" s="16" t="s">
        <v>29</v>
      </c>
      <c r="G11" s="16" t="s">
        <v>30</v>
      </c>
      <c r="H11" s="16" t="s">
        <v>31</v>
      </c>
      <c r="I11" s="16" t="s">
        <v>32</v>
      </c>
      <c r="J11" s="16" t="s">
        <v>33</v>
      </c>
      <c r="K11" s="16">
        <v>1</v>
      </c>
      <c r="L11" s="16"/>
      <c r="M11" s="113" t="s">
        <v>4506</v>
      </c>
      <c r="N11" s="90">
        <v>4</v>
      </c>
      <c r="O11" s="90">
        <v>4</v>
      </c>
      <c r="P11" s="90"/>
      <c r="Q11" s="92" t="s">
        <v>120</v>
      </c>
      <c r="R11" s="90">
        <v>1</v>
      </c>
      <c r="S11" s="90">
        <v>1</v>
      </c>
      <c r="T11" s="90"/>
      <c r="U11" s="92" t="s">
        <v>72</v>
      </c>
      <c r="V11" s="90">
        <v>4</v>
      </c>
      <c r="W11" s="90">
        <v>4</v>
      </c>
      <c r="Y11" s="94" t="s">
        <v>4504</v>
      </c>
      <c r="Z11" s="94">
        <v>1</v>
      </c>
      <c r="AB11" s="94">
        <v>9</v>
      </c>
      <c r="AC11" s="94" t="s">
        <v>72</v>
      </c>
      <c r="AD11" s="94">
        <v>4</v>
      </c>
      <c r="AE11" s="94">
        <v>4</v>
      </c>
      <c r="AG11" s="94">
        <v>9</v>
      </c>
      <c r="AH11" s="94" t="s">
        <v>76</v>
      </c>
      <c r="AI11" s="94">
        <v>1</v>
      </c>
      <c r="AJ11" s="94">
        <v>1</v>
      </c>
    </row>
    <row r="12" spans="1:36" x14ac:dyDescent="0.25">
      <c r="A12" s="16" t="s">
        <v>4504</v>
      </c>
      <c r="B12" s="16" t="s">
        <v>4492</v>
      </c>
      <c r="C12" s="16">
        <v>2015</v>
      </c>
      <c r="D12">
        <v>1</v>
      </c>
      <c r="E12" s="16" t="s">
        <v>150</v>
      </c>
      <c r="F12" s="16" t="s">
        <v>151</v>
      </c>
      <c r="G12" s="16" t="s">
        <v>20</v>
      </c>
      <c r="H12" s="16" t="s">
        <v>21</v>
      </c>
      <c r="I12" s="16" t="s">
        <v>10</v>
      </c>
      <c r="J12" s="16" t="s">
        <v>11</v>
      </c>
      <c r="K12" s="16">
        <v>1</v>
      </c>
      <c r="L12" s="16"/>
      <c r="M12" s="113" t="s">
        <v>4507</v>
      </c>
      <c r="N12" s="90">
        <v>1</v>
      </c>
      <c r="O12" s="90">
        <v>1</v>
      </c>
      <c r="P12" s="90"/>
      <c r="Q12" s="92" t="s">
        <v>122</v>
      </c>
      <c r="R12" s="90">
        <v>1</v>
      </c>
      <c r="S12" s="90">
        <v>1</v>
      </c>
      <c r="T12" s="90"/>
      <c r="U12" s="92" t="s">
        <v>4518</v>
      </c>
      <c r="V12" s="90">
        <v>29</v>
      </c>
      <c r="W12" s="90">
        <v>33</v>
      </c>
      <c r="Y12" s="94" t="s">
        <v>4506</v>
      </c>
      <c r="Z12" s="94">
        <v>4</v>
      </c>
      <c r="AB12" s="139" t="s">
        <v>4518</v>
      </c>
      <c r="AC12" s="139"/>
      <c r="AD12" s="114">
        <f>SUM(AD3:AD11)</f>
        <v>35</v>
      </c>
      <c r="AE12" s="114">
        <f>SUM(AE3:AE11)</f>
        <v>39</v>
      </c>
      <c r="AG12" s="94">
        <v>10</v>
      </c>
      <c r="AH12" s="94" t="s">
        <v>120</v>
      </c>
      <c r="AI12" s="94">
        <v>1</v>
      </c>
      <c r="AJ12" s="94">
        <v>1</v>
      </c>
    </row>
    <row r="13" spans="1:36" x14ac:dyDescent="0.25">
      <c r="A13" s="16" t="s">
        <v>4506</v>
      </c>
      <c r="B13" s="16" t="s">
        <v>4494</v>
      </c>
      <c r="C13" s="16">
        <v>2015</v>
      </c>
      <c r="D13">
        <v>1</v>
      </c>
      <c r="E13" s="16" t="s">
        <v>50</v>
      </c>
      <c r="F13" s="16" t="s">
        <v>51</v>
      </c>
      <c r="G13" s="16" t="s">
        <v>52</v>
      </c>
      <c r="H13" s="16" t="s">
        <v>53</v>
      </c>
      <c r="I13" s="16" t="s">
        <v>16</v>
      </c>
      <c r="J13" s="16" t="s">
        <v>17</v>
      </c>
      <c r="K13" s="16">
        <v>1</v>
      </c>
      <c r="L13" s="16"/>
      <c r="M13" s="113" t="s">
        <v>4508</v>
      </c>
      <c r="N13" s="90">
        <v>1</v>
      </c>
      <c r="O13" s="90">
        <v>1</v>
      </c>
      <c r="P13" s="90"/>
      <c r="Q13" s="92" t="s">
        <v>150</v>
      </c>
      <c r="R13" s="90">
        <v>2</v>
      </c>
      <c r="S13" s="90">
        <v>2</v>
      </c>
      <c r="T13" s="90"/>
      <c r="Y13" s="94" t="s">
        <v>4507</v>
      </c>
      <c r="Z13" s="94">
        <v>1</v>
      </c>
      <c r="AB13" s="118"/>
      <c r="AC13" s="118"/>
      <c r="AD13" s="118"/>
      <c r="AE13" s="118"/>
      <c r="AG13" s="94">
        <v>11</v>
      </c>
      <c r="AH13" s="94" t="s">
        <v>5051</v>
      </c>
      <c r="AI13" s="94">
        <v>1</v>
      </c>
      <c r="AJ13" s="94">
        <v>1</v>
      </c>
    </row>
    <row r="14" spans="1:36" x14ac:dyDescent="0.25">
      <c r="A14" s="16" t="s">
        <v>4506</v>
      </c>
      <c r="B14" s="16" t="s">
        <v>4494</v>
      </c>
      <c r="C14" s="16">
        <v>2015</v>
      </c>
      <c r="D14">
        <v>1</v>
      </c>
      <c r="E14" s="16" t="s">
        <v>76</v>
      </c>
      <c r="F14" s="16" t="s">
        <v>77</v>
      </c>
      <c r="G14" s="16" t="s">
        <v>78</v>
      </c>
      <c r="H14" s="16" t="s">
        <v>79</v>
      </c>
      <c r="I14" s="16" t="s">
        <v>44</v>
      </c>
      <c r="J14" s="16" t="s">
        <v>45</v>
      </c>
      <c r="K14" s="16">
        <v>1</v>
      </c>
      <c r="L14" s="16"/>
      <c r="M14" s="113" t="s">
        <v>4513</v>
      </c>
      <c r="N14" s="90">
        <v>2</v>
      </c>
      <c r="O14" s="90">
        <v>3</v>
      </c>
      <c r="P14" s="90"/>
      <c r="Q14" s="92" t="s">
        <v>168</v>
      </c>
      <c r="R14" s="90">
        <v>1</v>
      </c>
      <c r="S14" s="90">
        <v>1</v>
      </c>
      <c r="T14" s="90"/>
      <c r="Y14" s="94" t="s">
        <v>4508</v>
      </c>
      <c r="Z14" s="94">
        <v>1</v>
      </c>
      <c r="AB14" s="118"/>
      <c r="AC14" s="118"/>
      <c r="AD14" s="118"/>
      <c r="AE14" s="118"/>
      <c r="AG14" s="94">
        <v>12</v>
      </c>
      <c r="AH14" s="94" t="s">
        <v>122</v>
      </c>
      <c r="AI14" s="94">
        <v>1</v>
      </c>
      <c r="AJ14" s="94">
        <v>1</v>
      </c>
    </row>
    <row r="15" spans="1:36" x14ac:dyDescent="0.25">
      <c r="A15" s="16" t="s">
        <v>4508</v>
      </c>
      <c r="B15" s="16" t="s">
        <v>4496</v>
      </c>
      <c r="C15" s="16">
        <v>2015</v>
      </c>
      <c r="D15">
        <v>1</v>
      </c>
      <c r="E15" s="16" t="s">
        <v>6</v>
      </c>
      <c r="F15" s="16" t="s">
        <v>7</v>
      </c>
      <c r="G15" s="16" t="s">
        <v>8</v>
      </c>
      <c r="H15" s="16" t="s">
        <v>9</v>
      </c>
      <c r="I15" s="16" t="s">
        <v>10</v>
      </c>
      <c r="J15" s="16" t="s">
        <v>11</v>
      </c>
      <c r="K15" s="16">
        <v>1</v>
      </c>
      <c r="L15" s="16"/>
      <c r="M15" s="113" t="s">
        <v>4514</v>
      </c>
      <c r="N15" s="90">
        <v>9</v>
      </c>
      <c r="O15" s="90">
        <v>11</v>
      </c>
      <c r="P15" s="90"/>
      <c r="Q15" s="92" t="s">
        <v>172</v>
      </c>
      <c r="R15" s="90">
        <v>1</v>
      </c>
      <c r="S15" s="90">
        <v>2</v>
      </c>
      <c r="T15" s="90"/>
      <c r="Y15" s="94" t="s">
        <v>4513</v>
      </c>
      <c r="Z15" s="94">
        <v>3</v>
      </c>
      <c r="AB15" s="118"/>
      <c r="AC15" s="118"/>
      <c r="AD15" s="118"/>
      <c r="AE15" s="118"/>
      <c r="AG15" s="94">
        <v>13</v>
      </c>
      <c r="AH15" s="94" t="s">
        <v>150</v>
      </c>
      <c r="AI15" s="94">
        <v>2</v>
      </c>
      <c r="AJ15" s="94">
        <v>2</v>
      </c>
    </row>
    <row r="16" spans="1:36" x14ac:dyDescent="0.25">
      <c r="A16" s="85" t="s">
        <v>4506</v>
      </c>
      <c r="B16" s="16" t="s">
        <v>4494</v>
      </c>
      <c r="C16" s="16">
        <v>2015</v>
      </c>
      <c r="D16">
        <v>1</v>
      </c>
      <c r="E16" s="111" t="s">
        <v>54</v>
      </c>
      <c r="F16" s="16" t="s">
        <v>55</v>
      </c>
      <c r="G16" s="16" t="s">
        <v>56</v>
      </c>
      <c r="H16" s="16" t="s">
        <v>57</v>
      </c>
      <c r="I16" s="16" t="s">
        <v>58</v>
      </c>
      <c r="J16" s="16" t="s">
        <v>59</v>
      </c>
      <c r="K16" s="16">
        <v>1</v>
      </c>
      <c r="L16" s="16"/>
      <c r="M16" s="92" t="s">
        <v>4518</v>
      </c>
      <c r="N16" s="90">
        <v>29</v>
      </c>
      <c r="O16" s="90">
        <v>33</v>
      </c>
      <c r="P16" s="90"/>
      <c r="Q16" s="92" t="s">
        <v>174</v>
      </c>
      <c r="R16" s="90">
        <v>1</v>
      </c>
      <c r="S16" s="90">
        <v>2</v>
      </c>
      <c r="T16" s="90"/>
      <c r="Y16" s="94" t="s">
        <v>4514</v>
      </c>
      <c r="Z16" s="94">
        <v>11</v>
      </c>
      <c r="AB16" s="118"/>
      <c r="AC16" s="118"/>
      <c r="AD16" s="118"/>
      <c r="AE16" s="118"/>
      <c r="AG16" s="94">
        <v>14</v>
      </c>
      <c r="AH16" s="94" t="s">
        <v>168</v>
      </c>
      <c r="AI16" s="94">
        <v>1</v>
      </c>
      <c r="AJ16" s="94">
        <v>1</v>
      </c>
    </row>
    <row r="17" spans="1:36" x14ac:dyDescent="0.25">
      <c r="A17" s="16" t="s">
        <v>4507</v>
      </c>
      <c r="B17" s="16" t="s">
        <v>4495</v>
      </c>
      <c r="C17" s="16">
        <v>2015</v>
      </c>
      <c r="D17">
        <v>1</v>
      </c>
      <c r="E17" s="111" t="s">
        <v>54</v>
      </c>
      <c r="F17" s="16" t="s">
        <v>55</v>
      </c>
      <c r="G17" s="16" t="s">
        <v>56</v>
      </c>
      <c r="H17" s="16" t="s">
        <v>57</v>
      </c>
      <c r="I17" s="16" t="s">
        <v>58</v>
      </c>
      <c r="J17" s="16" t="s">
        <v>59</v>
      </c>
      <c r="K17" s="16">
        <v>1</v>
      </c>
      <c r="L17" s="16"/>
      <c r="Q17" s="92" t="s">
        <v>176</v>
      </c>
      <c r="R17" s="90">
        <v>2</v>
      </c>
      <c r="S17" s="90">
        <v>3</v>
      </c>
      <c r="T17" s="90"/>
      <c r="Y17" s="114">
        <v>2016</v>
      </c>
      <c r="Z17" s="114">
        <v>6</v>
      </c>
      <c r="AB17" s="118"/>
      <c r="AC17" s="118"/>
      <c r="AD17" s="118"/>
      <c r="AE17" s="118"/>
      <c r="AG17" s="94">
        <v>15</v>
      </c>
      <c r="AH17" s="94" t="s">
        <v>172</v>
      </c>
      <c r="AI17" s="94">
        <v>1</v>
      </c>
      <c r="AJ17" s="94">
        <v>2</v>
      </c>
    </row>
    <row r="18" spans="1:36" x14ac:dyDescent="0.25">
      <c r="A18" s="16" t="s">
        <v>4513</v>
      </c>
      <c r="B18" s="16" t="s">
        <v>4501</v>
      </c>
      <c r="C18" s="16">
        <v>2015</v>
      </c>
      <c r="D18">
        <v>1</v>
      </c>
      <c r="E18" s="16" t="s">
        <v>174</v>
      </c>
      <c r="F18" s="16" t="s">
        <v>175</v>
      </c>
      <c r="G18" s="16" t="s">
        <v>148</v>
      </c>
      <c r="H18" s="16" t="s">
        <v>149</v>
      </c>
      <c r="I18" s="16" t="s">
        <v>10</v>
      </c>
      <c r="J18" s="16" t="s">
        <v>11</v>
      </c>
      <c r="K18" s="16">
        <v>2</v>
      </c>
      <c r="L18" s="16"/>
      <c r="Q18" s="92" t="s">
        <v>183</v>
      </c>
      <c r="R18" s="90">
        <v>1</v>
      </c>
      <c r="S18" s="90">
        <v>1</v>
      </c>
      <c r="T18" s="90"/>
      <c r="Y18" s="94" t="s">
        <v>4503</v>
      </c>
      <c r="Z18" s="94">
        <v>6</v>
      </c>
      <c r="AB18" s="118"/>
      <c r="AC18" s="118"/>
      <c r="AD18" s="118"/>
      <c r="AE18" s="118"/>
      <c r="AG18" s="94">
        <v>16</v>
      </c>
      <c r="AH18" s="94" t="s">
        <v>174</v>
      </c>
      <c r="AI18" s="94">
        <v>1</v>
      </c>
      <c r="AJ18" s="94">
        <v>2</v>
      </c>
    </row>
    <row r="19" spans="1:36" x14ac:dyDescent="0.25">
      <c r="A19" s="16" t="s">
        <v>4514</v>
      </c>
      <c r="B19" s="16" t="s">
        <v>4502</v>
      </c>
      <c r="C19" s="16">
        <v>2015</v>
      </c>
      <c r="D19">
        <v>1</v>
      </c>
      <c r="E19" s="51" t="s">
        <v>168</v>
      </c>
      <c r="F19" s="16" t="s">
        <v>169</v>
      </c>
      <c r="G19" s="16" t="s">
        <v>48</v>
      </c>
      <c r="H19" s="16" t="s">
        <v>49</v>
      </c>
      <c r="I19" s="16" t="s">
        <v>44</v>
      </c>
      <c r="J19" s="16" t="s">
        <v>45</v>
      </c>
      <c r="K19" s="16">
        <v>1</v>
      </c>
      <c r="L19" s="16"/>
      <c r="Q19" s="92" t="s">
        <v>199</v>
      </c>
      <c r="R19" s="90">
        <v>1</v>
      </c>
      <c r="S19" s="90">
        <v>1</v>
      </c>
      <c r="T19" s="90"/>
      <c r="Y19" s="117" t="s">
        <v>214</v>
      </c>
      <c r="Z19" s="116">
        <v>1</v>
      </c>
      <c r="AB19" s="118"/>
      <c r="AC19" s="118"/>
      <c r="AD19" s="118"/>
      <c r="AE19" s="118"/>
      <c r="AG19" s="94">
        <v>17</v>
      </c>
      <c r="AH19" s="94" t="s">
        <v>176</v>
      </c>
      <c r="AI19" s="94">
        <v>3</v>
      </c>
      <c r="AJ19" s="94">
        <v>4</v>
      </c>
    </row>
    <row r="20" spans="1:36" x14ac:dyDescent="0.25">
      <c r="A20" s="16" t="s">
        <v>4514</v>
      </c>
      <c r="B20" s="16" t="s">
        <v>4502</v>
      </c>
      <c r="C20" s="16">
        <v>2015</v>
      </c>
      <c r="D20">
        <v>1</v>
      </c>
      <c r="E20" s="51" t="s">
        <v>205</v>
      </c>
      <c r="F20" s="16" t="s">
        <v>206</v>
      </c>
      <c r="G20" s="16" t="s">
        <v>56</v>
      </c>
      <c r="H20" s="16" t="s">
        <v>207</v>
      </c>
      <c r="I20" s="16" t="s">
        <v>72</v>
      </c>
      <c r="J20" s="16" t="s">
        <v>73</v>
      </c>
      <c r="K20" s="16">
        <v>1</v>
      </c>
      <c r="L20" s="16"/>
      <c r="M20" s="16"/>
      <c r="Q20" s="92" t="s">
        <v>205</v>
      </c>
      <c r="R20" s="90">
        <v>1</v>
      </c>
      <c r="S20" s="90">
        <v>1</v>
      </c>
      <c r="T20" s="90"/>
      <c r="Y20" s="117" t="s">
        <v>266</v>
      </c>
      <c r="Z20" s="116">
        <v>2</v>
      </c>
      <c r="AB20" s="118"/>
      <c r="AC20" s="118"/>
      <c r="AD20" s="118"/>
      <c r="AE20" s="118"/>
      <c r="AG20" s="94">
        <v>18</v>
      </c>
      <c r="AH20" s="94" t="s">
        <v>183</v>
      </c>
      <c r="AI20" s="94">
        <v>1</v>
      </c>
      <c r="AJ20" s="94">
        <v>1</v>
      </c>
    </row>
    <row r="21" spans="1:36" x14ac:dyDescent="0.25">
      <c r="A21" s="16" t="s">
        <v>4514</v>
      </c>
      <c r="B21" s="16" t="s">
        <v>4502</v>
      </c>
      <c r="C21" s="16">
        <v>2015</v>
      </c>
      <c r="D21">
        <v>1</v>
      </c>
      <c r="E21" s="51" t="s">
        <v>122</v>
      </c>
      <c r="F21" s="16" t="s">
        <v>123</v>
      </c>
      <c r="G21" s="16" t="s">
        <v>56</v>
      </c>
      <c r="H21" s="16" t="s">
        <v>57</v>
      </c>
      <c r="I21" s="16" t="s">
        <v>58</v>
      </c>
      <c r="J21" s="16" t="s">
        <v>59</v>
      </c>
      <c r="K21" s="16">
        <v>1</v>
      </c>
      <c r="L21" s="16"/>
      <c r="M21" s="16"/>
      <c r="Q21" s="92" t="s">
        <v>232</v>
      </c>
      <c r="R21" s="90">
        <v>1</v>
      </c>
      <c r="S21" s="90">
        <v>1</v>
      </c>
      <c r="T21" s="90"/>
      <c r="Y21" s="117" t="s">
        <v>46</v>
      </c>
      <c r="Z21" s="116">
        <v>1</v>
      </c>
      <c r="AB21" s="118"/>
      <c r="AC21" s="118"/>
      <c r="AD21" s="118"/>
      <c r="AE21" s="118"/>
      <c r="AG21" s="94">
        <v>19</v>
      </c>
      <c r="AH21" s="94" t="s">
        <v>199</v>
      </c>
      <c r="AI21" s="94">
        <v>1</v>
      </c>
      <c r="AJ21" s="94">
        <v>1</v>
      </c>
    </row>
    <row r="22" spans="1:36" x14ac:dyDescent="0.25">
      <c r="A22" s="16" t="s">
        <v>4514</v>
      </c>
      <c r="B22" s="16" t="s">
        <v>4502</v>
      </c>
      <c r="C22" s="16">
        <v>2015</v>
      </c>
      <c r="D22">
        <v>1</v>
      </c>
      <c r="E22" s="51" t="s">
        <v>176</v>
      </c>
      <c r="F22" s="16" t="s">
        <v>177</v>
      </c>
      <c r="G22" s="16" t="s">
        <v>20</v>
      </c>
      <c r="H22" s="16" t="s">
        <v>21</v>
      </c>
      <c r="I22" s="16" t="s">
        <v>10</v>
      </c>
      <c r="J22" s="16" t="s">
        <v>11</v>
      </c>
      <c r="K22" s="16">
        <v>1</v>
      </c>
      <c r="L22" s="16"/>
      <c r="M22" s="16"/>
      <c r="Q22" s="92" t="s">
        <v>260</v>
      </c>
      <c r="R22" s="90">
        <v>1</v>
      </c>
      <c r="S22" s="90">
        <v>1</v>
      </c>
      <c r="T22" s="90"/>
      <c r="Y22" s="117" t="s">
        <v>176</v>
      </c>
      <c r="Z22" s="116">
        <v>1</v>
      </c>
      <c r="AB22" s="118"/>
      <c r="AC22" s="118"/>
      <c r="AD22" s="118"/>
      <c r="AE22" s="118"/>
      <c r="AG22" s="94">
        <v>20</v>
      </c>
      <c r="AH22" s="94" t="s">
        <v>205</v>
      </c>
      <c r="AI22" s="94">
        <v>1</v>
      </c>
      <c r="AJ22" s="94">
        <v>1</v>
      </c>
    </row>
    <row r="23" spans="1:36" x14ac:dyDescent="0.25">
      <c r="A23" s="16" t="s">
        <v>4514</v>
      </c>
      <c r="B23" s="16" t="s">
        <v>4502</v>
      </c>
      <c r="C23" s="16">
        <v>2015</v>
      </c>
      <c r="D23">
        <v>1</v>
      </c>
      <c r="E23" s="51" t="s">
        <v>68</v>
      </c>
      <c r="F23" s="16" t="s">
        <v>69</v>
      </c>
      <c r="G23" s="16" t="s">
        <v>70</v>
      </c>
      <c r="H23" s="16" t="s">
        <v>71</v>
      </c>
      <c r="I23" s="16" t="s">
        <v>72</v>
      </c>
      <c r="J23" s="16" t="s">
        <v>73</v>
      </c>
      <c r="K23" s="16">
        <v>1</v>
      </c>
      <c r="L23" s="16"/>
      <c r="M23" s="16"/>
      <c r="Q23" s="92" t="s">
        <v>266</v>
      </c>
      <c r="R23" s="90">
        <v>1</v>
      </c>
      <c r="S23" s="90">
        <v>2</v>
      </c>
      <c r="T23" s="90"/>
      <c r="Y23" s="117" t="s">
        <v>134</v>
      </c>
      <c r="Z23" s="116">
        <v>1</v>
      </c>
      <c r="AB23" s="118"/>
      <c r="AC23" s="118"/>
      <c r="AD23" s="118"/>
      <c r="AE23" s="118"/>
      <c r="AG23" s="94">
        <v>21</v>
      </c>
      <c r="AH23" s="94" t="s">
        <v>214</v>
      </c>
      <c r="AI23" s="94">
        <v>1</v>
      </c>
      <c r="AJ23" s="94">
        <v>1</v>
      </c>
    </row>
    <row r="24" spans="1:36" x14ac:dyDescent="0.25">
      <c r="A24" s="16" t="s">
        <v>4514</v>
      </c>
      <c r="B24" s="16" t="s">
        <v>4502</v>
      </c>
      <c r="C24" s="16">
        <v>2015</v>
      </c>
      <c r="D24">
        <v>1</v>
      </c>
      <c r="E24" s="51" t="s">
        <v>176</v>
      </c>
      <c r="F24" s="16" t="s">
        <v>177</v>
      </c>
      <c r="G24" s="16" t="s">
        <v>20</v>
      </c>
      <c r="H24" s="16" t="s">
        <v>21</v>
      </c>
      <c r="I24" s="16" t="s">
        <v>10</v>
      </c>
      <c r="J24" s="16" t="s">
        <v>11</v>
      </c>
      <c r="K24" s="16">
        <v>2</v>
      </c>
      <c r="L24" s="16"/>
      <c r="M24" s="16"/>
      <c r="Q24" s="92" t="s">
        <v>288</v>
      </c>
      <c r="R24" s="90">
        <v>1</v>
      </c>
      <c r="S24" s="90">
        <v>1</v>
      </c>
      <c r="T24" s="90"/>
      <c r="Y24" s="114" t="s">
        <v>4518</v>
      </c>
      <c r="Z24" s="114">
        <f>Z4+Z9+Z17</f>
        <v>39</v>
      </c>
      <c r="AB24" s="118"/>
      <c r="AC24" s="118"/>
      <c r="AD24" s="118"/>
      <c r="AE24" s="118"/>
      <c r="AG24" s="94">
        <v>22</v>
      </c>
      <c r="AH24" s="94" t="s">
        <v>232</v>
      </c>
      <c r="AI24" s="94">
        <v>1</v>
      </c>
      <c r="AJ24" s="94">
        <v>1</v>
      </c>
    </row>
    <row r="25" spans="1:36" x14ac:dyDescent="0.25">
      <c r="A25" s="16" t="s">
        <v>4514</v>
      </c>
      <c r="B25" s="16" t="s">
        <v>4502</v>
      </c>
      <c r="C25" s="16">
        <v>2015</v>
      </c>
      <c r="D25">
        <v>1</v>
      </c>
      <c r="E25" s="51" t="s">
        <v>266</v>
      </c>
      <c r="F25" s="16" t="s">
        <v>267</v>
      </c>
      <c r="G25" s="16" t="s">
        <v>20</v>
      </c>
      <c r="H25" s="16" t="s">
        <v>21</v>
      </c>
      <c r="I25" s="16" t="s">
        <v>10</v>
      </c>
      <c r="J25" s="16" t="s">
        <v>11</v>
      </c>
      <c r="K25" s="16">
        <v>2</v>
      </c>
      <c r="L25" s="16"/>
      <c r="M25" s="16"/>
      <c r="Q25" s="92" t="s">
        <v>290</v>
      </c>
      <c r="R25" s="90">
        <v>1</v>
      </c>
      <c r="S25" s="90">
        <v>1</v>
      </c>
      <c r="T25" s="90"/>
      <c r="Y25" s="118"/>
      <c r="Z25" s="118"/>
      <c r="AB25" s="118"/>
      <c r="AC25" s="118"/>
      <c r="AD25" s="118"/>
      <c r="AE25" s="118"/>
      <c r="AG25" s="94">
        <v>23</v>
      </c>
      <c r="AH25" s="94" t="s">
        <v>260</v>
      </c>
      <c r="AI25" s="94">
        <v>1</v>
      </c>
      <c r="AJ25" s="94">
        <v>1</v>
      </c>
    </row>
    <row r="26" spans="1:36" x14ac:dyDescent="0.25">
      <c r="A26" s="16" t="s">
        <v>4503</v>
      </c>
      <c r="B26" s="16" t="s">
        <v>4491</v>
      </c>
      <c r="C26" s="16">
        <v>2015</v>
      </c>
      <c r="D26">
        <v>1</v>
      </c>
      <c r="E26" s="51" t="s">
        <v>172</v>
      </c>
      <c r="F26" s="16" t="s">
        <v>173</v>
      </c>
      <c r="G26" s="16" t="s">
        <v>48</v>
      </c>
      <c r="H26" s="16" t="s">
        <v>49</v>
      </c>
      <c r="I26" s="16" t="s">
        <v>44</v>
      </c>
      <c r="J26" s="16" t="s">
        <v>45</v>
      </c>
      <c r="K26" s="16">
        <v>2</v>
      </c>
      <c r="L26" s="16"/>
      <c r="M26" s="16"/>
      <c r="Q26" s="92" t="s">
        <v>4518</v>
      </c>
      <c r="R26" s="90">
        <v>29</v>
      </c>
      <c r="S26" s="90">
        <v>33</v>
      </c>
      <c r="T26" s="90"/>
      <c r="Y26" s="118"/>
      <c r="Z26" s="118"/>
      <c r="AB26" s="118"/>
      <c r="AC26" s="118"/>
      <c r="AD26" s="118"/>
      <c r="AE26" s="118"/>
      <c r="AG26" s="94">
        <v>24</v>
      </c>
      <c r="AH26" s="94" t="s">
        <v>266</v>
      </c>
      <c r="AI26" s="94">
        <v>3</v>
      </c>
      <c r="AJ26" s="94">
        <v>4</v>
      </c>
    </row>
    <row r="27" spans="1:36" x14ac:dyDescent="0.25">
      <c r="A27" s="16" t="s">
        <v>4514</v>
      </c>
      <c r="B27" s="16" t="str">
        <f t="shared" ref="B27:B31" si="0">MID(E27,5,2)</f>
        <v>as</v>
      </c>
      <c r="C27" s="16">
        <v>2015</v>
      </c>
      <c r="D27">
        <v>1</v>
      </c>
      <c r="E27" s="51" t="s">
        <v>120</v>
      </c>
      <c r="F27" s="16" t="s">
        <v>121</v>
      </c>
      <c r="G27" s="16" t="s">
        <v>92</v>
      </c>
      <c r="H27" s="16" t="s">
        <v>93</v>
      </c>
      <c r="I27" s="16" t="s">
        <v>94</v>
      </c>
      <c r="J27" s="16" t="s">
        <v>95</v>
      </c>
      <c r="K27" s="16">
        <v>1</v>
      </c>
      <c r="Y27" s="118"/>
      <c r="Z27" s="118"/>
      <c r="AB27" s="118"/>
      <c r="AC27" s="118"/>
      <c r="AD27" s="118"/>
      <c r="AE27" s="118"/>
      <c r="AG27" s="94">
        <v>25</v>
      </c>
      <c r="AH27" s="94" t="s">
        <v>288</v>
      </c>
      <c r="AI27" s="94">
        <v>1</v>
      </c>
      <c r="AJ27" s="94">
        <v>1</v>
      </c>
    </row>
    <row r="28" spans="1:36" x14ac:dyDescent="0.25">
      <c r="A28" s="16" t="s">
        <v>4514</v>
      </c>
      <c r="B28" s="16" t="str">
        <f t="shared" si="0"/>
        <v>o</v>
      </c>
      <c r="C28" s="16">
        <v>2015</v>
      </c>
      <c r="D28">
        <v>1</v>
      </c>
      <c r="E28" s="51" t="s">
        <v>74</v>
      </c>
      <c r="F28" s="16" t="s">
        <v>75</v>
      </c>
      <c r="G28" s="16" t="s">
        <v>70</v>
      </c>
      <c r="H28" s="16" t="s">
        <v>71</v>
      </c>
      <c r="I28" s="16" t="s">
        <v>72</v>
      </c>
      <c r="J28" s="16" t="s">
        <v>73</v>
      </c>
      <c r="K28" s="16">
        <v>1</v>
      </c>
      <c r="Y28" s="118"/>
      <c r="Z28" s="118"/>
      <c r="AB28" s="118"/>
      <c r="AC28" s="118"/>
      <c r="AD28" s="118"/>
      <c r="AE28" s="118"/>
      <c r="AG28" s="94">
        <v>26</v>
      </c>
      <c r="AH28" s="94" t="s">
        <v>290</v>
      </c>
      <c r="AI28" s="94">
        <v>1</v>
      </c>
      <c r="AJ28" s="94">
        <v>1</v>
      </c>
    </row>
    <row r="29" spans="1:36" x14ac:dyDescent="0.25">
      <c r="A29" s="16" t="s">
        <v>4503</v>
      </c>
      <c r="B29" s="16" t="str">
        <f t="shared" si="0"/>
        <v>o</v>
      </c>
      <c r="C29" s="16">
        <v>2015</v>
      </c>
      <c r="D29">
        <v>1</v>
      </c>
      <c r="E29" s="51" t="s">
        <v>290</v>
      </c>
      <c r="F29" s="16" t="s">
        <v>291</v>
      </c>
      <c r="G29" s="16" t="s">
        <v>114</v>
      </c>
      <c r="H29" s="16" t="s">
        <v>115</v>
      </c>
      <c r="I29" s="16" t="s">
        <v>26</v>
      </c>
      <c r="J29" s="16" t="s">
        <v>27</v>
      </c>
      <c r="K29" s="16">
        <v>1</v>
      </c>
      <c r="Y29" s="118"/>
      <c r="Z29" s="118"/>
      <c r="AB29" s="118"/>
      <c r="AC29" s="118"/>
      <c r="AD29" s="118"/>
      <c r="AE29" s="118"/>
      <c r="AG29" s="137" t="s">
        <v>4518</v>
      </c>
      <c r="AH29" s="138"/>
      <c r="AI29" s="114">
        <f>SUM(AI3:AI28)</f>
        <v>35</v>
      </c>
      <c r="AJ29" s="114">
        <f>SUM(AJ3:AJ28)</f>
        <v>39</v>
      </c>
    </row>
    <row r="30" spans="1:36" x14ac:dyDescent="0.25">
      <c r="A30" s="16" t="s">
        <v>4506</v>
      </c>
      <c r="B30" s="16" t="str">
        <f t="shared" si="0"/>
        <v/>
      </c>
      <c r="C30" s="16">
        <v>2015</v>
      </c>
      <c r="D30">
        <v>1</v>
      </c>
      <c r="E30" s="51" t="s">
        <v>50</v>
      </c>
      <c r="F30" s="16" t="s">
        <v>51</v>
      </c>
      <c r="G30" s="16" t="s">
        <v>52</v>
      </c>
      <c r="H30" s="16" t="s">
        <v>53</v>
      </c>
      <c r="I30" s="16" t="s">
        <v>16</v>
      </c>
      <c r="J30" s="16" t="s">
        <v>17</v>
      </c>
      <c r="K30" s="16">
        <v>1</v>
      </c>
      <c r="Y30" s="118"/>
      <c r="Z30" s="118"/>
      <c r="AB30" s="118"/>
      <c r="AC30" s="118"/>
      <c r="AD30" s="118"/>
      <c r="AE30" s="118"/>
      <c r="AG30" s="118"/>
      <c r="AH30" s="118"/>
      <c r="AI30" s="118"/>
      <c r="AJ30" s="118"/>
    </row>
    <row r="31" spans="1:36" x14ac:dyDescent="0.25">
      <c r="A31" s="16" t="s">
        <v>4513</v>
      </c>
      <c r="B31" s="16" t="str">
        <f t="shared" si="0"/>
        <v>to</v>
      </c>
      <c r="C31" s="16">
        <v>2015</v>
      </c>
      <c r="D31">
        <v>1</v>
      </c>
      <c r="E31" s="51" t="s">
        <v>232</v>
      </c>
      <c r="F31" s="16" t="s">
        <v>233</v>
      </c>
      <c r="G31" s="16" t="s">
        <v>230</v>
      </c>
      <c r="H31" s="16" t="s">
        <v>231</v>
      </c>
      <c r="I31" s="16" t="s">
        <v>110</v>
      </c>
      <c r="J31" s="16" t="s">
        <v>111</v>
      </c>
      <c r="K31" s="16">
        <v>1</v>
      </c>
      <c r="Y31" s="118"/>
      <c r="Z31" s="118"/>
      <c r="AB31" s="118"/>
      <c r="AC31" s="118"/>
      <c r="AD31" s="118"/>
      <c r="AE31" s="118"/>
      <c r="AG31" s="118"/>
      <c r="AH31" s="118"/>
      <c r="AI31" s="118"/>
      <c r="AJ31" s="118"/>
    </row>
    <row r="32" spans="1:36" x14ac:dyDescent="0.25">
      <c r="Y32" s="118"/>
      <c r="Z32" s="118"/>
      <c r="AG32" s="118"/>
      <c r="AH32" s="118"/>
      <c r="AI32" s="118"/>
      <c r="AJ32" s="118"/>
    </row>
    <row r="33" spans="25:36" x14ac:dyDescent="0.25">
      <c r="Y33" s="118"/>
      <c r="Z33" s="118"/>
      <c r="AG33" s="118"/>
      <c r="AH33" s="118"/>
      <c r="AI33" s="118"/>
      <c r="AJ33" s="118"/>
    </row>
    <row r="34" spans="25:36" x14ac:dyDescent="0.25">
      <c r="Y34" s="118"/>
      <c r="Z34" s="118"/>
      <c r="AG34" s="118"/>
      <c r="AH34" s="118"/>
      <c r="AI34" s="118"/>
      <c r="AJ34" s="118"/>
    </row>
    <row r="35" spans="25:36" x14ac:dyDescent="0.25">
      <c r="Y35" s="118"/>
      <c r="Z35" s="118"/>
      <c r="AG35" s="118"/>
      <c r="AH35" s="118"/>
      <c r="AI35" s="118"/>
      <c r="AJ35" s="118"/>
    </row>
  </sheetData>
  <mergeCells count="3">
    <mergeCell ref="Y2:Z2"/>
    <mergeCell ref="AG29:AH29"/>
    <mergeCell ref="AB12:AC12"/>
  </mergeCells>
  <dataValidations disablePrompts="1" count="1">
    <dataValidation type="list" allowBlank="1" showInputMessage="1" showErrorMessage="1" sqref="E3:E31">
      <formula1>Municipio</formula1>
    </dataValidation>
  </dataValidation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5" sqref="A5"/>
    </sheetView>
  </sheetViews>
  <sheetFormatPr baseColWidth="10" defaultRowHeight="12.75" x14ac:dyDescent="0.2"/>
  <cols>
    <col min="1" max="1" width="25.140625" style="16" bestFit="1" customWidth="1"/>
    <col min="2" max="16384" width="11.42578125" style="16"/>
  </cols>
  <sheetData>
    <row r="1" spans="1:1" x14ac:dyDescent="0.2">
      <c r="A1" s="1" t="s">
        <v>323</v>
      </c>
    </row>
    <row r="2" spans="1:1" x14ac:dyDescent="0.2">
      <c r="A2" s="16" t="s">
        <v>328</v>
      </c>
    </row>
    <row r="3" spans="1:1" x14ac:dyDescent="0.2">
      <c r="A3" s="16" t="s">
        <v>324</v>
      </c>
    </row>
    <row r="4" spans="1:1" x14ac:dyDescent="0.2">
      <c r="A4" s="16" t="s">
        <v>4463</v>
      </c>
    </row>
    <row r="5" spans="1:1" x14ac:dyDescent="0.2">
      <c r="A5" s="16" t="s">
        <v>325</v>
      </c>
    </row>
    <row r="6" spans="1:1" x14ac:dyDescent="0.2">
      <c r="A6" s="16" t="s">
        <v>326</v>
      </c>
    </row>
    <row r="7" spans="1:1" x14ac:dyDescent="0.2">
      <c r="A7" s="16" t="s">
        <v>4458</v>
      </c>
    </row>
    <row r="8" spans="1:1" x14ac:dyDescent="0.2">
      <c r="A8" s="16" t="s">
        <v>4022</v>
      </c>
    </row>
    <row r="9" spans="1:1" x14ac:dyDescent="0.2">
      <c r="A9" s="16" t="s">
        <v>4021</v>
      </c>
    </row>
    <row r="10" spans="1:1" x14ac:dyDescent="0.2">
      <c r="A10" s="44" t="s">
        <v>4410</v>
      </c>
    </row>
    <row r="11" spans="1:1" x14ac:dyDescent="0.2">
      <c r="A11" s="44" t="s">
        <v>4409</v>
      </c>
    </row>
    <row r="12" spans="1:1" x14ac:dyDescent="0.2">
      <c r="A12" s="44" t="s">
        <v>4411</v>
      </c>
    </row>
    <row r="13" spans="1:1" x14ac:dyDescent="0.2">
      <c r="A13" s="44" t="s">
        <v>4412</v>
      </c>
    </row>
    <row r="14" spans="1:1" x14ac:dyDescent="0.2">
      <c r="A14" s="44" t="s">
        <v>4413</v>
      </c>
    </row>
    <row r="15" spans="1:1" x14ac:dyDescent="0.2">
      <c r="A15" s="47" t="s">
        <v>4414</v>
      </c>
    </row>
    <row r="16" spans="1:1" ht="25.5" x14ac:dyDescent="0.2">
      <c r="A16" s="47" t="s">
        <v>4415</v>
      </c>
    </row>
    <row r="17" spans="1:1" x14ac:dyDescent="0.2">
      <c r="A17" s="47" t="s">
        <v>4416</v>
      </c>
    </row>
    <row r="18" spans="1:1" ht="25.5" x14ac:dyDescent="0.2">
      <c r="A18" s="47" t="s">
        <v>4417</v>
      </c>
    </row>
    <row r="19" spans="1:1" x14ac:dyDescent="0.2">
      <c r="A19" s="47" t="s">
        <v>4418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workbookViewId="0">
      <selection activeCell="A18" sqref="A18"/>
    </sheetView>
  </sheetViews>
  <sheetFormatPr baseColWidth="10" defaultRowHeight="12.75" x14ac:dyDescent="0.25"/>
  <cols>
    <col min="1" max="1" width="31.42578125" style="44" customWidth="1"/>
    <col min="2" max="2" width="38.7109375" style="44" bestFit="1" customWidth="1"/>
    <col min="3" max="3" width="15.85546875" style="44" customWidth="1"/>
    <col min="4" max="4" width="11.42578125" style="44"/>
    <col min="5" max="5" width="15.42578125" style="44" bestFit="1" customWidth="1"/>
    <col min="6" max="6" width="14.5703125" style="44" bestFit="1" customWidth="1"/>
    <col min="7" max="255" width="11.42578125" style="44"/>
    <col min="256" max="256" width="15.42578125" style="44" bestFit="1" customWidth="1"/>
    <col min="257" max="257" width="14.5703125" style="44" bestFit="1" customWidth="1"/>
    <col min="258" max="258" width="31.42578125" style="44" customWidth="1"/>
    <col min="259" max="259" width="38.7109375" style="44" bestFit="1" customWidth="1"/>
    <col min="260" max="260" width="15.85546875" style="44" customWidth="1"/>
    <col min="261" max="261" width="13.140625" style="44" customWidth="1"/>
    <col min="262" max="511" width="11.42578125" style="44"/>
    <col min="512" max="512" width="15.42578125" style="44" bestFit="1" customWidth="1"/>
    <col min="513" max="513" width="14.5703125" style="44" bestFit="1" customWidth="1"/>
    <col min="514" max="514" width="31.42578125" style="44" customWidth="1"/>
    <col min="515" max="515" width="38.7109375" style="44" bestFit="1" customWidth="1"/>
    <col min="516" max="516" width="15.85546875" style="44" customWidth="1"/>
    <col min="517" max="517" width="13.140625" style="44" customWidth="1"/>
    <col min="518" max="767" width="11.42578125" style="44"/>
    <col min="768" max="768" width="15.42578125" style="44" bestFit="1" customWidth="1"/>
    <col min="769" max="769" width="14.5703125" style="44" bestFit="1" customWidth="1"/>
    <col min="770" max="770" width="31.42578125" style="44" customWidth="1"/>
    <col min="771" max="771" width="38.7109375" style="44" bestFit="1" customWidth="1"/>
    <col min="772" max="772" width="15.85546875" style="44" customWidth="1"/>
    <col min="773" max="773" width="13.140625" style="44" customWidth="1"/>
    <col min="774" max="1023" width="11.42578125" style="44"/>
    <col min="1024" max="1024" width="15.42578125" style="44" bestFit="1" customWidth="1"/>
    <col min="1025" max="1025" width="14.5703125" style="44" bestFit="1" customWidth="1"/>
    <col min="1026" max="1026" width="31.42578125" style="44" customWidth="1"/>
    <col min="1027" max="1027" width="38.7109375" style="44" bestFit="1" customWidth="1"/>
    <col min="1028" max="1028" width="15.85546875" style="44" customWidth="1"/>
    <col min="1029" max="1029" width="13.140625" style="44" customWidth="1"/>
    <col min="1030" max="1279" width="11.42578125" style="44"/>
    <col min="1280" max="1280" width="15.42578125" style="44" bestFit="1" customWidth="1"/>
    <col min="1281" max="1281" width="14.5703125" style="44" bestFit="1" customWidth="1"/>
    <col min="1282" max="1282" width="31.42578125" style="44" customWidth="1"/>
    <col min="1283" max="1283" width="38.7109375" style="44" bestFit="1" customWidth="1"/>
    <col min="1284" max="1284" width="15.85546875" style="44" customWidth="1"/>
    <col min="1285" max="1285" width="13.140625" style="44" customWidth="1"/>
    <col min="1286" max="1535" width="11.42578125" style="44"/>
    <col min="1536" max="1536" width="15.42578125" style="44" bestFit="1" customWidth="1"/>
    <col min="1537" max="1537" width="14.5703125" style="44" bestFit="1" customWidth="1"/>
    <col min="1538" max="1538" width="31.42578125" style="44" customWidth="1"/>
    <col min="1539" max="1539" width="38.7109375" style="44" bestFit="1" customWidth="1"/>
    <col min="1540" max="1540" width="15.85546875" style="44" customWidth="1"/>
    <col min="1541" max="1541" width="13.140625" style="44" customWidth="1"/>
    <col min="1542" max="1791" width="11.42578125" style="44"/>
    <col min="1792" max="1792" width="15.42578125" style="44" bestFit="1" customWidth="1"/>
    <col min="1793" max="1793" width="14.5703125" style="44" bestFit="1" customWidth="1"/>
    <col min="1794" max="1794" width="31.42578125" style="44" customWidth="1"/>
    <col min="1795" max="1795" width="38.7109375" style="44" bestFit="1" customWidth="1"/>
    <col min="1796" max="1796" width="15.85546875" style="44" customWidth="1"/>
    <col min="1797" max="1797" width="13.140625" style="44" customWidth="1"/>
    <col min="1798" max="2047" width="11.42578125" style="44"/>
    <col min="2048" max="2048" width="15.42578125" style="44" bestFit="1" customWidth="1"/>
    <col min="2049" max="2049" width="14.5703125" style="44" bestFit="1" customWidth="1"/>
    <col min="2050" max="2050" width="31.42578125" style="44" customWidth="1"/>
    <col min="2051" max="2051" width="38.7109375" style="44" bestFit="1" customWidth="1"/>
    <col min="2052" max="2052" width="15.85546875" style="44" customWidth="1"/>
    <col min="2053" max="2053" width="13.140625" style="44" customWidth="1"/>
    <col min="2054" max="2303" width="11.42578125" style="44"/>
    <col min="2304" max="2304" width="15.42578125" style="44" bestFit="1" customWidth="1"/>
    <col min="2305" max="2305" width="14.5703125" style="44" bestFit="1" customWidth="1"/>
    <col min="2306" max="2306" width="31.42578125" style="44" customWidth="1"/>
    <col min="2307" max="2307" width="38.7109375" style="44" bestFit="1" customWidth="1"/>
    <col min="2308" max="2308" width="15.85546875" style="44" customWidth="1"/>
    <col min="2309" max="2309" width="13.140625" style="44" customWidth="1"/>
    <col min="2310" max="2559" width="11.42578125" style="44"/>
    <col min="2560" max="2560" width="15.42578125" style="44" bestFit="1" customWidth="1"/>
    <col min="2561" max="2561" width="14.5703125" style="44" bestFit="1" customWidth="1"/>
    <col min="2562" max="2562" width="31.42578125" style="44" customWidth="1"/>
    <col min="2563" max="2563" width="38.7109375" style="44" bestFit="1" customWidth="1"/>
    <col min="2564" max="2564" width="15.85546875" style="44" customWidth="1"/>
    <col min="2565" max="2565" width="13.140625" style="44" customWidth="1"/>
    <col min="2566" max="2815" width="11.42578125" style="44"/>
    <col min="2816" max="2816" width="15.42578125" style="44" bestFit="1" customWidth="1"/>
    <col min="2817" max="2817" width="14.5703125" style="44" bestFit="1" customWidth="1"/>
    <col min="2818" max="2818" width="31.42578125" style="44" customWidth="1"/>
    <col min="2819" max="2819" width="38.7109375" style="44" bestFit="1" customWidth="1"/>
    <col min="2820" max="2820" width="15.85546875" style="44" customWidth="1"/>
    <col min="2821" max="2821" width="13.140625" style="44" customWidth="1"/>
    <col min="2822" max="3071" width="11.42578125" style="44"/>
    <col min="3072" max="3072" width="15.42578125" style="44" bestFit="1" customWidth="1"/>
    <col min="3073" max="3073" width="14.5703125" style="44" bestFit="1" customWidth="1"/>
    <col min="3074" max="3074" width="31.42578125" style="44" customWidth="1"/>
    <col min="3075" max="3075" width="38.7109375" style="44" bestFit="1" customWidth="1"/>
    <col min="3076" max="3076" width="15.85546875" style="44" customWidth="1"/>
    <col min="3077" max="3077" width="13.140625" style="44" customWidth="1"/>
    <col min="3078" max="3327" width="11.42578125" style="44"/>
    <col min="3328" max="3328" width="15.42578125" style="44" bestFit="1" customWidth="1"/>
    <col min="3329" max="3329" width="14.5703125" style="44" bestFit="1" customWidth="1"/>
    <col min="3330" max="3330" width="31.42578125" style="44" customWidth="1"/>
    <col min="3331" max="3331" width="38.7109375" style="44" bestFit="1" customWidth="1"/>
    <col min="3332" max="3332" width="15.85546875" style="44" customWidth="1"/>
    <col min="3333" max="3333" width="13.140625" style="44" customWidth="1"/>
    <col min="3334" max="3583" width="11.42578125" style="44"/>
    <col min="3584" max="3584" width="15.42578125" style="44" bestFit="1" customWidth="1"/>
    <col min="3585" max="3585" width="14.5703125" style="44" bestFit="1" customWidth="1"/>
    <col min="3586" max="3586" width="31.42578125" style="44" customWidth="1"/>
    <col min="3587" max="3587" width="38.7109375" style="44" bestFit="1" customWidth="1"/>
    <col min="3588" max="3588" width="15.85546875" style="44" customWidth="1"/>
    <col min="3589" max="3589" width="13.140625" style="44" customWidth="1"/>
    <col min="3590" max="3839" width="11.42578125" style="44"/>
    <col min="3840" max="3840" width="15.42578125" style="44" bestFit="1" customWidth="1"/>
    <col min="3841" max="3841" width="14.5703125" style="44" bestFit="1" customWidth="1"/>
    <col min="3842" max="3842" width="31.42578125" style="44" customWidth="1"/>
    <col min="3843" max="3843" width="38.7109375" style="44" bestFit="1" customWidth="1"/>
    <col min="3844" max="3844" width="15.85546875" style="44" customWidth="1"/>
    <col min="3845" max="3845" width="13.140625" style="44" customWidth="1"/>
    <col min="3846" max="4095" width="11.42578125" style="44"/>
    <col min="4096" max="4096" width="15.42578125" style="44" bestFit="1" customWidth="1"/>
    <col min="4097" max="4097" width="14.5703125" style="44" bestFit="1" customWidth="1"/>
    <col min="4098" max="4098" width="31.42578125" style="44" customWidth="1"/>
    <col min="4099" max="4099" width="38.7109375" style="44" bestFit="1" customWidth="1"/>
    <col min="4100" max="4100" width="15.85546875" style="44" customWidth="1"/>
    <col min="4101" max="4101" width="13.140625" style="44" customWidth="1"/>
    <col min="4102" max="4351" width="11.42578125" style="44"/>
    <col min="4352" max="4352" width="15.42578125" style="44" bestFit="1" customWidth="1"/>
    <col min="4353" max="4353" width="14.5703125" style="44" bestFit="1" customWidth="1"/>
    <col min="4354" max="4354" width="31.42578125" style="44" customWidth="1"/>
    <col min="4355" max="4355" width="38.7109375" style="44" bestFit="1" customWidth="1"/>
    <col min="4356" max="4356" width="15.85546875" style="44" customWidth="1"/>
    <col min="4357" max="4357" width="13.140625" style="44" customWidth="1"/>
    <col min="4358" max="4607" width="11.42578125" style="44"/>
    <col min="4608" max="4608" width="15.42578125" style="44" bestFit="1" customWidth="1"/>
    <col min="4609" max="4609" width="14.5703125" style="44" bestFit="1" customWidth="1"/>
    <col min="4610" max="4610" width="31.42578125" style="44" customWidth="1"/>
    <col min="4611" max="4611" width="38.7109375" style="44" bestFit="1" customWidth="1"/>
    <col min="4612" max="4612" width="15.85546875" style="44" customWidth="1"/>
    <col min="4613" max="4613" width="13.140625" style="44" customWidth="1"/>
    <col min="4614" max="4863" width="11.42578125" style="44"/>
    <col min="4864" max="4864" width="15.42578125" style="44" bestFit="1" customWidth="1"/>
    <col min="4865" max="4865" width="14.5703125" style="44" bestFit="1" customWidth="1"/>
    <col min="4866" max="4866" width="31.42578125" style="44" customWidth="1"/>
    <col min="4867" max="4867" width="38.7109375" style="44" bestFit="1" customWidth="1"/>
    <col min="4868" max="4868" width="15.85546875" style="44" customWidth="1"/>
    <col min="4869" max="4869" width="13.140625" style="44" customWidth="1"/>
    <col min="4870" max="5119" width="11.42578125" style="44"/>
    <col min="5120" max="5120" width="15.42578125" style="44" bestFit="1" customWidth="1"/>
    <col min="5121" max="5121" width="14.5703125" style="44" bestFit="1" customWidth="1"/>
    <col min="5122" max="5122" width="31.42578125" style="44" customWidth="1"/>
    <col min="5123" max="5123" width="38.7109375" style="44" bestFit="1" customWidth="1"/>
    <col min="5124" max="5124" width="15.85546875" style="44" customWidth="1"/>
    <col min="5125" max="5125" width="13.140625" style="44" customWidth="1"/>
    <col min="5126" max="5375" width="11.42578125" style="44"/>
    <col min="5376" max="5376" width="15.42578125" style="44" bestFit="1" customWidth="1"/>
    <col min="5377" max="5377" width="14.5703125" style="44" bestFit="1" customWidth="1"/>
    <col min="5378" max="5378" width="31.42578125" style="44" customWidth="1"/>
    <col min="5379" max="5379" width="38.7109375" style="44" bestFit="1" customWidth="1"/>
    <col min="5380" max="5380" width="15.85546875" style="44" customWidth="1"/>
    <col min="5381" max="5381" width="13.140625" style="44" customWidth="1"/>
    <col min="5382" max="5631" width="11.42578125" style="44"/>
    <col min="5632" max="5632" width="15.42578125" style="44" bestFit="1" customWidth="1"/>
    <col min="5633" max="5633" width="14.5703125" style="44" bestFit="1" customWidth="1"/>
    <col min="5634" max="5634" width="31.42578125" style="44" customWidth="1"/>
    <col min="5635" max="5635" width="38.7109375" style="44" bestFit="1" customWidth="1"/>
    <col min="5636" max="5636" width="15.85546875" style="44" customWidth="1"/>
    <col min="5637" max="5637" width="13.140625" style="44" customWidth="1"/>
    <col min="5638" max="5887" width="11.42578125" style="44"/>
    <col min="5888" max="5888" width="15.42578125" style="44" bestFit="1" customWidth="1"/>
    <col min="5889" max="5889" width="14.5703125" style="44" bestFit="1" customWidth="1"/>
    <col min="5890" max="5890" width="31.42578125" style="44" customWidth="1"/>
    <col min="5891" max="5891" width="38.7109375" style="44" bestFit="1" customWidth="1"/>
    <col min="5892" max="5892" width="15.85546875" style="44" customWidth="1"/>
    <col min="5893" max="5893" width="13.140625" style="44" customWidth="1"/>
    <col min="5894" max="6143" width="11.42578125" style="44"/>
    <col min="6144" max="6144" width="15.42578125" style="44" bestFit="1" customWidth="1"/>
    <col min="6145" max="6145" width="14.5703125" style="44" bestFit="1" customWidth="1"/>
    <col min="6146" max="6146" width="31.42578125" style="44" customWidth="1"/>
    <col min="6147" max="6147" width="38.7109375" style="44" bestFit="1" customWidth="1"/>
    <col min="6148" max="6148" width="15.85546875" style="44" customWidth="1"/>
    <col min="6149" max="6149" width="13.140625" style="44" customWidth="1"/>
    <col min="6150" max="6399" width="11.42578125" style="44"/>
    <col min="6400" max="6400" width="15.42578125" style="44" bestFit="1" customWidth="1"/>
    <col min="6401" max="6401" width="14.5703125" style="44" bestFit="1" customWidth="1"/>
    <col min="6402" max="6402" width="31.42578125" style="44" customWidth="1"/>
    <col min="6403" max="6403" width="38.7109375" style="44" bestFit="1" customWidth="1"/>
    <col min="6404" max="6404" width="15.85546875" style="44" customWidth="1"/>
    <col min="6405" max="6405" width="13.140625" style="44" customWidth="1"/>
    <col min="6406" max="6655" width="11.42578125" style="44"/>
    <col min="6656" max="6656" width="15.42578125" style="44" bestFit="1" customWidth="1"/>
    <col min="6657" max="6657" width="14.5703125" style="44" bestFit="1" customWidth="1"/>
    <col min="6658" max="6658" width="31.42578125" style="44" customWidth="1"/>
    <col min="6659" max="6659" width="38.7109375" style="44" bestFit="1" customWidth="1"/>
    <col min="6660" max="6660" width="15.85546875" style="44" customWidth="1"/>
    <col min="6661" max="6661" width="13.140625" style="44" customWidth="1"/>
    <col min="6662" max="6911" width="11.42578125" style="44"/>
    <col min="6912" max="6912" width="15.42578125" style="44" bestFit="1" customWidth="1"/>
    <col min="6913" max="6913" width="14.5703125" style="44" bestFit="1" customWidth="1"/>
    <col min="6914" max="6914" width="31.42578125" style="44" customWidth="1"/>
    <col min="6915" max="6915" width="38.7109375" style="44" bestFit="1" customWidth="1"/>
    <col min="6916" max="6916" width="15.85546875" style="44" customWidth="1"/>
    <col min="6917" max="6917" width="13.140625" style="44" customWidth="1"/>
    <col min="6918" max="7167" width="11.42578125" style="44"/>
    <col min="7168" max="7168" width="15.42578125" style="44" bestFit="1" customWidth="1"/>
    <col min="7169" max="7169" width="14.5703125" style="44" bestFit="1" customWidth="1"/>
    <col min="7170" max="7170" width="31.42578125" style="44" customWidth="1"/>
    <col min="7171" max="7171" width="38.7109375" style="44" bestFit="1" customWidth="1"/>
    <col min="7172" max="7172" width="15.85546875" style="44" customWidth="1"/>
    <col min="7173" max="7173" width="13.140625" style="44" customWidth="1"/>
    <col min="7174" max="7423" width="11.42578125" style="44"/>
    <col min="7424" max="7424" width="15.42578125" style="44" bestFit="1" customWidth="1"/>
    <col min="7425" max="7425" width="14.5703125" style="44" bestFit="1" customWidth="1"/>
    <col min="7426" max="7426" width="31.42578125" style="44" customWidth="1"/>
    <col min="7427" max="7427" width="38.7109375" style="44" bestFit="1" customWidth="1"/>
    <col min="7428" max="7428" width="15.85546875" style="44" customWidth="1"/>
    <col min="7429" max="7429" width="13.140625" style="44" customWidth="1"/>
    <col min="7430" max="7679" width="11.42578125" style="44"/>
    <col min="7680" max="7680" width="15.42578125" style="44" bestFit="1" customWidth="1"/>
    <col min="7681" max="7681" width="14.5703125" style="44" bestFit="1" customWidth="1"/>
    <col min="7682" max="7682" width="31.42578125" style="44" customWidth="1"/>
    <col min="7683" max="7683" width="38.7109375" style="44" bestFit="1" customWidth="1"/>
    <col min="7684" max="7684" width="15.85546875" style="44" customWidth="1"/>
    <col min="7685" max="7685" width="13.140625" style="44" customWidth="1"/>
    <col min="7686" max="7935" width="11.42578125" style="44"/>
    <col min="7936" max="7936" width="15.42578125" style="44" bestFit="1" customWidth="1"/>
    <col min="7937" max="7937" width="14.5703125" style="44" bestFit="1" customWidth="1"/>
    <col min="7938" max="7938" width="31.42578125" style="44" customWidth="1"/>
    <col min="7939" max="7939" width="38.7109375" style="44" bestFit="1" customWidth="1"/>
    <col min="7940" max="7940" width="15.85546875" style="44" customWidth="1"/>
    <col min="7941" max="7941" width="13.140625" style="44" customWidth="1"/>
    <col min="7942" max="8191" width="11.42578125" style="44"/>
    <col min="8192" max="8192" width="15.42578125" style="44" bestFit="1" customWidth="1"/>
    <col min="8193" max="8193" width="14.5703125" style="44" bestFit="1" customWidth="1"/>
    <col min="8194" max="8194" width="31.42578125" style="44" customWidth="1"/>
    <col min="8195" max="8195" width="38.7109375" style="44" bestFit="1" customWidth="1"/>
    <col min="8196" max="8196" width="15.85546875" style="44" customWidth="1"/>
    <col min="8197" max="8197" width="13.140625" style="44" customWidth="1"/>
    <col min="8198" max="8447" width="11.42578125" style="44"/>
    <col min="8448" max="8448" width="15.42578125" style="44" bestFit="1" customWidth="1"/>
    <col min="8449" max="8449" width="14.5703125" style="44" bestFit="1" customWidth="1"/>
    <col min="8450" max="8450" width="31.42578125" style="44" customWidth="1"/>
    <col min="8451" max="8451" width="38.7109375" style="44" bestFit="1" customWidth="1"/>
    <col min="8452" max="8452" width="15.85546875" style="44" customWidth="1"/>
    <col min="8453" max="8453" width="13.140625" style="44" customWidth="1"/>
    <col min="8454" max="8703" width="11.42578125" style="44"/>
    <col min="8704" max="8704" width="15.42578125" style="44" bestFit="1" customWidth="1"/>
    <col min="8705" max="8705" width="14.5703125" style="44" bestFit="1" customWidth="1"/>
    <col min="8706" max="8706" width="31.42578125" style="44" customWidth="1"/>
    <col min="8707" max="8707" width="38.7109375" style="44" bestFit="1" customWidth="1"/>
    <col min="8708" max="8708" width="15.85546875" style="44" customWidth="1"/>
    <col min="8709" max="8709" width="13.140625" style="44" customWidth="1"/>
    <col min="8710" max="8959" width="11.42578125" style="44"/>
    <col min="8960" max="8960" width="15.42578125" style="44" bestFit="1" customWidth="1"/>
    <col min="8961" max="8961" width="14.5703125" style="44" bestFit="1" customWidth="1"/>
    <col min="8962" max="8962" width="31.42578125" style="44" customWidth="1"/>
    <col min="8963" max="8963" width="38.7109375" style="44" bestFit="1" customWidth="1"/>
    <col min="8964" max="8964" width="15.85546875" style="44" customWidth="1"/>
    <col min="8965" max="8965" width="13.140625" style="44" customWidth="1"/>
    <col min="8966" max="9215" width="11.42578125" style="44"/>
    <col min="9216" max="9216" width="15.42578125" style="44" bestFit="1" customWidth="1"/>
    <col min="9217" max="9217" width="14.5703125" style="44" bestFit="1" customWidth="1"/>
    <col min="9218" max="9218" width="31.42578125" style="44" customWidth="1"/>
    <col min="9219" max="9219" width="38.7109375" style="44" bestFit="1" customWidth="1"/>
    <col min="9220" max="9220" width="15.85546875" style="44" customWidth="1"/>
    <col min="9221" max="9221" width="13.140625" style="44" customWidth="1"/>
    <col min="9222" max="9471" width="11.42578125" style="44"/>
    <col min="9472" max="9472" width="15.42578125" style="44" bestFit="1" customWidth="1"/>
    <col min="9473" max="9473" width="14.5703125" style="44" bestFit="1" customWidth="1"/>
    <col min="9474" max="9474" width="31.42578125" style="44" customWidth="1"/>
    <col min="9475" max="9475" width="38.7109375" style="44" bestFit="1" customWidth="1"/>
    <col min="9476" max="9476" width="15.85546875" style="44" customWidth="1"/>
    <col min="9477" max="9477" width="13.140625" style="44" customWidth="1"/>
    <col min="9478" max="9727" width="11.42578125" style="44"/>
    <col min="9728" max="9728" width="15.42578125" style="44" bestFit="1" customWidth="1"/>
    <col min="9729" max="9729" width="14.5703125" style="44" bestFit="1" customWidth="1"/>
    <col min="9730" max="9730" width="31.42578125" style="44" customWidth="1"/>
    <col min="9731" max="9731" width="38.7109375" style="44" bestFit="1" customWidth="1"/>
    <col min="9732" max="9732" width="15.85546875" style="44" customWidth="1"/>
    <col min="9733" max="9733" width="13.140625" style="44" customWidth="1"/>
    <col min="9734" max="9983" width="11.42578125" style="44"/>
    <col min="9984" max="9984" width="15.42578125" style="44" bestFit="1" customWidth="1"/>
    <col min="9985" max="9985" width="14.5703125" style="44" bestFit="1" customWidth="1"/>
    <col min="9986" max="9986" width="31.42578125" style="44" customWidth="1"/>
    <col min="9987" max="9987" width="38.7109375" style="44" bestFit="1" customWidth="1"/>
    <col min="9988" max="9988" width="15.85546875" style="44" customWidth="1"/>
    <col min="9989" max="9989" width="13.140625" style="44" customWidth="1"/>
    <col min="9990" max="10239" width="11.42578125" style="44"/>
    <col min="10240" max="10240" width="15.42578125" style="44" bestFit="1" customWidth="1"/>
    <col min="10241" max="10241" width="14.5703125" style="44" bestFit="1" customWidth="1"/>
    <col min="10242" max="10242" width="31.42578125" style="44" customWidth="1"/>
    <col min="10243" max="10243" width="38.7109375" style="44" bestFit="1" customWidth="1"/>
    <col min="10244" max="10244" width="15.85546875" style="44" customWidth="1"/>
    <col min="10245" max="10245" width="13.140625" style="44" customWidth="1"/>
    <col min="10246" max="10495" width="11.42578125" style="44"/>
    <col min="10496" max="10496" width="15.42578125" style="44" bestFit="1" customWidth="1"/>
    <col min="10497" max="10497" width="14.5703125" style="44" bestFit="1" customWidth="1"/>
    <col min="10498" max="10498" width="31.42578125" style="44" customWidth="1"/>
    <col min="10499" max="10499" width="38.7109375" style="44" bestFit="1" customWidth="1"/>
    <col min="10500" max="10500" width="15.85546875" style="44" customWidth="1"/>
    <col min="10501" max="10501" width="13.140625" style="44" customWidth="1"/>
    <col min="10502" max="10751" width="11.42578125" style="44"/>
    <col min="10752" max="10752" width="15.42578125" style="44" bestFit="1" customWidth="1"/>
    <col min="10753" max="10753" width="14.5703125" style="44" bestFit="1" customWidth="1"/>
    <col min="10754" max="10754" width="31.42578125" style="44" customWidth="1"/>
    <col min="10755" max="10755" width="38.7109375" style="44" bestFit="1" customWidth="1"/>
    <col min="10756" max="10756" width="15.85546875" style="44" customWidth="1"/>
    <col min="10757" max="10757" width="13.140625" style="44" customWidth="1"/>
    <col min="10758" max="11007" width="11.42578125" style="44"/>
    <col min="11008" max="11008" width="15.42578125" style="44" bestFit="1" customWidth="1"/>
    <col min="11009" max="11009" width="14.5703125" style="44" bestFit="1" customWidth="1"/>
    <col min="11010" max="11010" width="31.42578125" style="44" customWidth="1"/>
    <col min="11011" max="11011" width="38.7109375" style="44" bestFit="1" customWidth="1"/>
    <col min="11012" max="11012" width="15.85546875" style="44" customWidth="1"/>
    <col min="11013" max="11013" width="13.140625" style="44" customWidth="1"/>
    <col min="11014" max="11263" width="11.42578125" style="44"/>
    <col min="11264" max="11264" width="15.42578125" style="44" bestFit="1" customWidth="1"/>
    <col min="11265" max="11265" width="14.5703125" style="44" bestFit="1" customWidth="1"/>
    <col min="11266" max="11266" width="31.42578125" style="44" customWidth="1"/>
    <col min="11267" max="11267" width="38.7109375" style="44" bestFit="1" customWidth="1"/>
    <col min="11268" max="11268" width="15.85546875" style="44" customWidth="1"/>
    <col min="11269" max="11269" width="13.140625" style="44" customWidth="1"/>
    <col min="11270" max="11519" width="11.42578125" style="44"/>
    <col min="11520" max="11520" width="15.42578125" style="44" bestFit="1" customWidth="1"/>
    <col min="11521" max="11521" width="14.5703125" style="44" bestFit="1" customWidth="1"/>
    <col min="11522" max="11522" width="31.42578125" style="44" customWidth="1"/>
    <col min="11523" max="11523" width="38.7109375" style="44" bestFit="1" customWidth="1"/>
    <col min="11524" max="11524" width="15.85546875" style="44" customWidth="1"/>
    <col min="11525" max="11525" width="13.140625" style="44" customWidth="1"/>
    <col min="11526" max="11775" width="11.42578125" style="44"/>
    <col min="11776" max="11776" width="15.42578125" style="44" bestFit="1" customWidth="1"/>
    <col min="11777" max="11777" width="14.5703125" style="44" bestFit="1" customWidth="1"/>
    <col min="11778" max="11778" width="31.42578125" style="44" customWidth="1"/>
    <col min="11779" max="11779" width="38.7109375" style="44" bestFit="1" customWidth="1"/>
    <col min="11780" max="11780" width="15.85546875" style="44" customWidth="1"/>
    <col min="11781" max="11781" width="13.140625" style="44" customWidth="1"/>
    <col min="11782" max="12031" width="11.42578125" style="44"/>
    <col min="12032" max="12032" width="15.42578125" style="44" bestFit="1" customWidth="1"/>
    <col min="12033" max="12033" width="14.5703125" style="44" bestFit="1" customWidth="1"/>
    <col min="12034" max="12034" width="31.42578125" style="44" customWidth="1"/>
    <col min="12035" max="12035" width="38.7109375" style="44" bestFit="1" customWidth="1"/>
    <col min="12036" max="12036" width="15.85546875" style="44" customWidth="1"/>
    <col min="12037" max="12037" width="13.140625" style="44" customWidth="1"/>
    <col min="12038" max="12287" width="11.42578125" style="44"/>
    <col min="12288" max="12288" width="15.42578125" style="44" bestFit="1" customWidth="1"/>
    <col min="12289" max="12289" width="14.5703125" style="44" bestFit="1" customWidth="1"/>
    <col min="12290" max="12290" width="31.42578125" style="44" customWidth="1"/>
    <col min="12291" max="12291" width="38.7109375" style="44" bestFit="1" customWidth="1"/>
    <col min="12292" max="12292" width="15.85546875" style="44" customWidth="1"/>
    <col min="12293" max="12293" width="13.140625" style="44" customWidth="1"/>
    <col min="12294" max="12543" width="11.42578125" style="44"/>
    <col min="12544" max="12544" width="15.42578125" style="44" bestFit="1" customWidth="1"/>
    <col min="12545" max="12545" width="14.5703125" style="44" bestFit="1" customWidth="1"/>
    <col min="12546" max="12546" width="31.42578125" style="44" customWidth="1"/>
    <col min="12547" max="12547" width="38.7109375" style="44" bestFit="1" customWidth="1"/>
    <col min="12548" max="12548" width="15.85546875" style="44" customWidth="1"/>
    <col min="12549" max="12549" width="13.140625" style="44" customWidth="1"/>
    <col min="12550" max="12799" width="11.42578125" style="44"/>
    <col min="12800" max="12800" width="15.42578125" style="44" bestFit="1" customWidth="1"/>
    <col min="12801" max="12801" width="14.5703125" style="44" bestFit="1" customWidth="1"/>
    <col min="12802" max="12802" width="31.42578125" style="44" customWidth="1"/>
    <col min="12803" max="12803" width="38.7109375" style="44" bestFit="1" customWidth="1"/>
    <col min="12804" max="12804" width="15.85546875" style="44" customWidth="1"/>
    <col min="12805" max="12805" width="13.140625" style="44" customWidth="1"/>
    <col min="12806" max="13055" width="11.42578125" style="44"/>
    <col min="13056" max="13056" width="15.42578125" style="44" bestFit="1" customWidth="1"/>
    <col min="13057" max="13057" width="14.5703125" style="44" bestFit="1" customWidth="1"/>
    <col min="13058" max="13058" width="31.42578125" style="44" customWidth="1"/>
    <col min="13059" max="13059" width="38.7109375" style="44" bestFit="1" customWidth="1"/>
    <col min="13060" max="13060" width="15.85546875" style="44" customWidth="1"/>
    <col min="13061" max="13061" width="13.140625" style="44" customWidth="1"/>
    <col min="13062" max="13311" width="11.42578125" style="44"/>
    <col min="13312" max="13312" width="15.42578125" style="44" bestFit="1" customWidth="1"/>
    <col min="13313" max="13313" width="14.5703125" style="44" bestFit="1" customWidth="1"/>
    <col min="13314" max="13314" width="31.42578125" style="44" customWidth="1"/>
    <col min="13315" max="13315" width="38.7109375" style="44" bestFit="1" customWidth="1"/>
    <col min="13316" max="13316" width="15.85546875" style="44" customWidth="1"/>
    <col min="13317" max="13317" width="13.140625" style="44" customWidth="1"/>
    <col min="13318" max="13567" width="11.42578125" style="44"/>
    <col min="13568" max="13568" width="15.42578125" style="44" bestFit="1" customWidth="1"/>
    <col min="13569" max="13569" width="14.5703125" style="44" bestFit="1" customWidth="1"/>
    <col min="13570" max="13570" width="31.42578125" style="44" customWidth="1"/>
    <col min="13571" max="13571" width="38.7109375" style="44" bestFit="1" customWidth="1"/>
    <col min="13572" max="13572" width="15.85546875" style="44" customWidth="1"/>
    <col min="13573" max="13573" width="13.140625" style="44" customWidth="1"/>
    <col min="13574" max="13823" width="11.42578125" style="44"/>
    <col min="13824" max="13824" width="15.42578125" style="44" bestFit="1" customWidth="1"/>
    <col min="13825" max="13825" width="14.5703125" style="44" bestFit="1" customWidth="1"/>
    <col min="13826" max="13826" width="31.42578125" style="44" customWidth="1"/>
    <col min="13827" max="13827" width="38.7109375" style="44" bestFit="1" customWidth="1"/>
    <col min="13828" max="13828" width="15.85546875" style="44" customWidth="1"/>
    <col min="13829" max="13829" width="13.140625" style="44" customWidth="1"/>
    <col min="13830" max="14079" width="11.42578125" style="44"/>
    <col min="14080" max="14080" width="15.42578125" style="44" bestFit="1" customWidth="1"/>
    <col min="14081" max="14081" width="14.5703125" style="44" bestFit="1" customWidth="1"/>
    <col min="14082" max="14082" width="31.42578125" style="44" customWidth="1"/>
    <col min="14083" max="14083" width="38.7109375" style="44" bestFit="1" customWidth="1"/>
    <col min="14084" max="14084" width="15.85546875" style="44" customWidth="1"/>
    <col min="14085" max="14085" width="13.140625" style="44" customWidth="1"/>
    <col min="14086" max="14335" width="11.42578125" style="44"/>
    <col min="14336" max="14336" width="15.42578125" style="44" bestFit="1" customWidth="1"/>
    <col min="14337" max="14337" width="14.5703125" style="44" bestFit="1" customWidth="1"/>
    <col min="14338" max="14338" width="31.42578125" style="44" customWidth="1"/>
    <col min="14339" max="14339" width="38.7109375" style="44" bestFit="1" customWidth="1"/>
    <col min="14340" max="14340" width="15.85546875" style="44" customWidth="1"/>
    <col min="14341" max="14341" width="13.140625" style="44" customWidth="1"/>
    <col min="14342" max="14591" width="11.42578125" style="44"/>
    <col min="14592" max="14592" width="15.42578125" style="44" bestFit="1" customWidth="1"/>
    <col min="14593" max="14593" width="14.5703125" style="44" bestFit="1" customWidth="1"/>
    <col min="14594" max="14594" width="31.42578125" style="44" customWidth="1"/>
    <col min="14595" max="14595" width="38.7109375" style="44" bestFit="1" customWidth="1"/>
    <col min="14596" max="14596" width="15.85546875" style="44" customWidth="1"/>
    <col min="14597" max="14597" width="13.140625" style="44" customWidth="1"/>
    <col min="14598" max="14847" width="11.42578125" style="44"/>
    <col min="14848" max="14848" width="15.42578125" style="44" bestFit="1" customWidth="1"/>
    <col min="14849" max="14849" width="14.5703125" style="44" bestFit="1" customWidth="1"/>
    <col min="14850" max="14850" width="31.42578125" style="44" customWidth="1"/>
    <col min="14851" max="14851" width="38.7109375" style="44" bestFit="1" customWidth="1"/>
    <col min="14852" max="14852" width="15.85546875" style="44" customWidth="1"/>
    <col min="14853" max="14853" width="13.140625" style="44" customWidth="1"/>
    <col min="14854" max="15103" width="11.42578125" style="44"/>
    <col min="15104" max="15104" width="15.42578125" style="44" bestFit="1" customWidth="1"/>
    <col min="15105" max="15105" width="14.5703125" style="44" bestFit="1" customWidth="1"/>
    <col min="15106" max="15106" width="31.42578125" style="44" customWidth="1"/>
    <col min="15107" max="15107" width="38.7109375" style="44" bestFit="1" customWidth="1"/>
    <col min="15108" max="15108" width="15.85546875" style="44" customWidth="1"/>
    <col min="15109" max="15109" width="13.140625" style="44" customWidth="1"/>
    <col min="15110" max="15359" width="11.42578125" style="44"/>
    <col min="15360" max="15360" width="15.42578125" style="44" bestFit="1" customWidth="1"/>
    <col min="15361" max="15361" width="14.5703125" style="44" bestFit="1" customWidth="1"/>
    <col min="15362" max="15362" width="31.42578125" style="44" customWidth="1"/>
    <col min="15363" max="15363" width="38.7109375" style="44" bestFit="1" customWidth="1"/>
    <col min="15364" max="15364" width="15.85546875" style="44" customWidth="1"/>
    <col min="15365" max="15365" width="13.140625" style="44" customWidth="1"/>
    <col min="15366" max="15615" width="11.42578125" style="44"/>
    <col min="15616" max="15616" width="15.42578125" style="44" bestFit="1" customWidth="1"/>
    <col min="15617" max="15617" width="14.5703125" style="44" bestFit="1" customWidth="1"/>
    <col min="15618" max="15618" width="31.42578125" style="44" customWidth="1"/>
    <col min="15619" max="15619" width="38.7109375" style="44" bestFit="1" customWidth="1"/>
    <col min="15620" max="15620" width="15.85546875" style="44" customWidth="1"/>
    <col min="15621" max="15621" width="13.140625" style="44" customWidth="1"/>
    <col min="15622" max="15871" width="11.42578125" style="44"/>
    <col min="15872" max="15872" width="15.42578125" style="44" bestFit="1" customWidth="1"/>
    <col min="15873" max="15873" width="14.5703125" style="44" bestFit="1" customWidth="1"/>
    <col min="15874" max="15874" width="31.42578125" style="44" customWidth="1"/>
    <col min="15875" max="15875" width="38.7109375" style="44" bestFit="1" customWidth="1"/>
    <col min="15876" max="15876" width="15.85546875" style="44" customWidth="1"/>
    <col min="15877" max="15877" width="13.140625" style="44" customWidth="1"/>
    <col min="15878" max="16127" width="11.42578125" style="44"/>
    <col min="16128" max="16128" width="15.42578125" style="44" bestFit="1" customWidth="1"/>
    <col min="16129" max="16129" width="14.5703125" style="44" bestFit="1" customWidth="1"/>
    <col min="16130" max="16130" width="31.42578125" style="44" customWidth="1"/>
    <col min="16131" max="16131" width="38.7109375" style="44" bestFit="1" customWidth="1"/>
    <col min="16132" max="16132" width="15.85546875" style="44" customWidth="1"/>
    <col min="16133" max="16133" width="13.140625" style="44" customWidth="1"/>
    <col min="16134" max="16384" width="11.42578125" style="44"/>
  </cols>
  <sheetData>
    <row r="1" spans="1:7" x14ac:dyDescent="0.25">
      <c r="A1" s="53" t="s">
        <v>4269</v>
      </c>
      <c r="B1" s="53" t="s">
        <v>4270</v>
      </c>
      <c r="C1" s="53" t="s">
        <v>4271</v>
      </c>
      <c r="D1" s="53" t="s">
        <v>4272</v>
      </c>
      <c r="E1" s="53" t="s">
        <v>4267</v>
      </c>
      <c r="F1" s="53" t="s">
        <v>4268</v>
      </c>
    </row>
    <row r="2" spans="1:7" x14ac:dyDescent="0.25">
      <c r="A2" s="47" t="s">
        <v>4275</v>
      </c>
      <c r="B2" s="49" t="s">
        <v>4276</v>
      </c>
      <c r="C2" s="50">
        <v>3148176180</v>
      </c>
      <c r="D2" s="52">
        <v>8851</v>
      </c>
      <c r="E2" s="47" t="s">
        <v>4273</v>
      </c>
      <c r="F2" s="47" t="s">
        <v>4274</v>
      </c>
    </row>
    <row r="3" spans="1:7" x14ac:dyDescent="0.25">
      <c r="A3" s="47" t="s">
        <v>4278</v>
      </c>
      <c r="B3" s="45" t="s">
        <v>4039</v>
      </c>
      <c r="C3" s="50">
        <v>3122332479</v>
      </c>
      <c r="D3" s="52">
        <v>8880</v>
      </c>
      <c r="E3" s="47" t="s">
        <v>4273</v>
      </c>
      <c r="F3" s="47" t="s">
        <v>4277</v>
      </c>
    </row>
    <row r="4" spans="1:7" x14ac:dyDescent="0.25">
      <c r="A4" s="28" t="s">
        <v>4279</v>
      </c>
      <c r="B4" s="49" t="s">
        <v>4280</v>
      </c>
      <c r="C4" s="45">
        <v>3137169101</v>
      </c>
      <c r="D4" s="45">
        <v>8881</v>
      </c>
      <c r="E4" s="28" t="s">
        <v>4273</v>
      </c>
      <c r="F4" s="28" t="s">
        <v>4277</v>
      </c>
    </row>
    <row r="5" spans="1:7" x14ac:dyDescent="0.25">
      <c r="A5" s="52" t="s">
        <v>4281</v>
      </c>
      <c r="B5" s="45" t="s">
        <v>4037</v>
      </c>
      <c r="C5" s="52">
        <v>3127787809</v>
      </c>
      <c r="D5" s="52">
        <v>8877</v>
      </c>
      <c r="E5" s="52" t="s">
        <v>4273</v>
      </c>
      <c r="F5" s="52" t="s">
        <v>4277</v>
      </c>
    </row>
    <row r="6" spans="1:7" x14ac:dyDescent="0.25">
      <c r="A6" s="45" t="s">
        <v>4282</v>
      </c>
      <c r="B6" s="45" t="s">
        <v>4283</v>
      </c>
      <c r="C6" s="45">
        <v>3104058192</v>
      </c>
      <c r="D6" s="45">
        <v>8881</v>
      </c>
      <c r="E6" s="45" t="s">
        <v>4273</v>
      </c>
      <c r="F6" s="28" t="s">
        <v>4277</v>
      </c>
    </row>
    <row r="7" spans="1:7" ht="25.5" x14ac:dyDescent="0.25">
      <c r="A7" s="47" t="s">
        <v>4285</v>
      </c>
      <c r="B7" s="49" t="s">
        <v>4286</v>
      </c>
      <c r="C7" s="47" t="s">
        <v>4287</v>
      </c>
      <c r="D7" s="52">
        <v>8862</v>
      </c>
      <c r="E7" s="47" t="s">
        <v>4273</v>
      </c>
      <c r="F7" s="47" t="s">
        <v>4284</v>
      </c>
    </row>
    <row r="8" spans="1:7" x14ac:dyDescent="0.25">
      <c r="A8" s="47" t="s">
        <v>4289</v>
      </c>
      <c r="B8" s="49" t="s">
        <v>4034</v>
      </c>
      <c r="C8" s="47">
        <v>3103554020</v>
      </c>
      <c r="D8" s="52">
        <v>8862</v>
      </c>
      <c r="E8" s="47" t="s">
        <v>4273</v>
      </c>
      <c r="F8" s="47" t="s">
        <v>4288</v>
      </c>
    </row>
    <row r="9" spans="1:7" x14ac:dyDescent="0.25">
      <c r="A9" s="47" t="s">
        <v>4043</v>
      </c>
      <c r="B9" s="49" t="s">
        <v>4290</v>
      </c>
      <c r="C9" s="50">
        <v>3003057746</v>
      </c>
      <c r="D9" s="52">
        <v>8859</v>
      </c>
      <c r="E9" s="47" t="s">
        <v>4273</v>
      </c>
      <c r="F9" s="47" t="s">
        <v>4288</v>
      </c>
    </row>
    <row r="10" spans="1:7" ht="25.5" x14ac:dyDescent="0.25">
      <c r="A10" s="47" t="s">
        <v>4292</v>
      </c>
      <c r="B10" s="49" t="s">
        <v>4293</v>
      </c>
      <c r="C10" s="50">
        <v>3137158361</v>
      </c>
      <c r="D10" s="52">
        <v>8860</v>
      </c>
      <c r="E10" s="47" t="s">
        <v>4273</v>
      </c>
      <c r="F10" s="47" t="s">
        <v>4291</v>
      </c>
    </row>
    <row r="11" spans="1:7" x14ac:dyDescent="0.25">
      <c r="A11" s="45" t="s">
        <v>4295</v>
      </c>
      <c r="B11" s="46" t="s">
        <v>4036</v>
      </c>
      <c r="C11" s="28">
        <v>3002389950</v>
      </c>
      <c r="D11" s="45">
        <v>8873</v>
      </c>
      <c r="E11" s="45" t="s">
        <v>4273</v>
      </c>
      <c r="F11" s="28" t="s">
        <v>4294</v>
      </c>
    </row>
    <row r="12" spans="1:7" x14ac:dyDescent="0.25">
      <c r="A12" s="52" t="s">
        <v>4035</v>
      </c>
      <c r="B12" s="49" t="s">
        <v>4296</v>
      </c>
      <c r="C12" s="50">
        <v>3216399643</v>
      </c>
      <c r="D12" s="52">
        <v>8863</v>
      </c>
      <c r="E12" s="52" t="s">
        <v>4273</v>
      </c>
      <c r="F12" s="52" t="s">
        <v>4294</v>
      </c>
    </row>
    <row r="13" spans="1:7" x14ac:dyDescent="0.25">
      <c r="A13" s="47" t="s">
        <v>4042</v>
      </c>
      <c r="B13" s="49" t="s">
        <v>4298</v>
      </c>
      <c r="C13" s="50">
        <v>3004174920</v>
      </c>
      <c r="D13" s="52">
        <v>8876</v>
      </c>
      <c r="E13" s="47"/>
      <c r="F13" s="47" t="s">
        <v>4297</v>
      </c>
      <c r="G13" s="54"/>
    </row>
    <row r="14" spans="1:7" x14ac:dyDescent="0.25">
      <c r="A14" s="47" t="s">
        <v>4033</v>
      </c>
      <c r="B14" s="49" t="s">
        <v>4299</v>
      </c>
      <c r="C14" s="50">
        <v>3117265500</v>
      </c>
      <c r="D14" s="52">
        <v>8856</v>
      </c>
      <c r="E14" s="47" t="s">
        <v>4273</v>
      </c>
      <c r="F14" s="47" t="s">
        <v>4294</v>
      </c>
    </row>
    <row r="15" spans="1:7" x14ac:dyDescent="0.25">
      <c r="A15" s="47" t="s">
        <v>4045</v>
      </c>
      <c r="B15" s="49" t="s">
        <v>4301</v>
      </c>
      <c r="C15" s="50">
        <v>3128670895</v>
      </c>
      <c r="D15" s="52">
        <v>8872</v>
      </c>
      <c r="E15" s="47" t="s">
        <v>4273</v>
      </c>
      <c r="F15" s="47" t="s">
        <v>4300</v>
      </c>
    </row>
    <row r="16" spans="1:7" ht="25.5" x14ac:dyDescent="0.25">
      <c r="A16" s="28" t="s">
        <v>4303</v>
      </c>
      <c r="B16" s="49" t="s">
        <v>4304</v>
      </c>
      <c r="C16" s="45">
        <v>3166241846</v>
      </c>
      <c r="D16" s="45">
        <v>8875</v>
      </c>
      <c r="E16" s="28" t="s">
        <v>4273</v>
      </c>
      <c r="F16" s="28" t="s">
        <v>4302</v>
      </c>
      <c r="G16" s="45"/>
    </row>
    <row r="17" spans="1:7" x14ac:dyDescent="0.25">
      <c r="A17" s="47" t="s">
        <v>4023</v>
      </c>
      <c r="B17" s="49" t="s">
        <v>4024</v>
      </c>
      <c r="C17" s="50">
        <v>3004412463</v>
      </c>
      <c r="D17" s="52">
        <v>8049</v>
      </c>
      <c r="E17" s="47" t="s">
        <v>4273</v>
      </c>
      <c r="F17" s="47" t="s">
        <v>4305</v>
      </c>
    </row>
    <row r="18" spans="1:7" x14ac:dyDescent="0.25">
      <c r="A18" s="28" t="s">
        <v>4306</v>
      </c>
      <c r="B18" s="49" t="s">
        <v>4046</v>
      </c>
      <c r="C18" s="45">
        <v>3122571860</v>
      </c>
      <c r="D18" s="45">
        <v>8856</v>
      </c>
      <c r="E18" s="28" t="s">
        <v>4273</v>
      </c>
      <c r="F18" s="28" t="s">
        <v>4297</v>
      </c>
    </row>
    <row r="19" spans="1:7" ht="25.5" x14ac:dyDescent="0.25">
      <c r="A19" s="47" t="s">
        <v>4030</v>
      </c>
      <c r="B19" s="49" t="s">
        <v>4031</v>
      </c>
      <c r="C19" s="47" t="s">
        <v>4308</v>
      </c>
      <c r="D19" s="52">
        <v>8857</v>
      </c>
      <c r="E19" s="47" t="s">
        <v>4273</v>
      </c>
      <c r="F19" s="47" t="s">
        <v>4307</v>
      </c>
    </row>
    <row r="20" spans="1:7" x14ac:dyDescent="0.25">
      <c r="A20" s="47" t="s">
        <v>4029</v>
      </c>
      <c r="B20" s="49" t="s">
        <v>4310</v>
      </c>
      <c r="C20" s="50">
        <v>3148218986</v>
      </c>
      <c r="D20" s="52">
        <v>8861</v>
      </c>
      <c r="E20" s="47" t="s">
        <v>4273</v>
      </c>
      <c r="F20" s="47" t="s">
        <v>4309</v>
      </c>
    </row>
    <row r="21" spans="1:7" ht="25.5" x14ac:dyDescent="0.25">
      <c r="A21" s="52" t="s">
        <v>4044</v>
      </c>
      <c r="B21" s="49" t="s">
        <v>4311</v>
      </c>
      <c r="C21" s="52">
        <v>3007769493</v>
      </c>
      <c r="D21" s="52">
        <v>8868</v>
      </c>
      <c r="E21" s="52" t="s">
        <v>4273</v>
      </c>
      <c r="F21" s="52" t="s">
        <v>324</v>
      </c>
    </row>
    <row r="22" spans="1:7" ht="25.5" x14ac:dyDescent="0.25">
      <c r="A22" s="47" t="s">
        <v>4032</v>
      </c>
      <c r="B22" s="49" t="s">
        <v>4049</v>
      </c>
      <c r="C22" s="50">
        <v>3108377618</v>
      </c>
      <c r="D22" s="52">
        <v>8854</v>
      </c>
      <c r="E22" s="47" t="s">
        <v>4273</v>
      </c>
      <c r="F22" s="47" t="s">
        <v>4312</v>
      </c>
    </row>
    <row r="23" spans="1:7" ht="25.5" x14ac:dyDescent="0.25">
      <c r="A23" s="52" t="s">
        <v>4038</v>
      </c>
      <c r="B23" s="49" t="s">
        <v>4313</v>
      </c>
      <c r="C23" s="52">
        <v>3146155998</v>
      </c>
      <c r="D23" s="52">
        <v>8878</v>
      </c>
      <c r="E23" s="52" t="s">
        <v>4273</v>
      </c>
      <c r="F23" s="52" t="s">
        <v>324</v>
      </c>
    </row>
    <row r="24" spans="1:7" ht="25.5" x14ac:dyDescent="0.25">
      <c r="A24" s="47" t="s">
        <v>4314</v>
      </c>
      <c r="B24" s="49" t="s">
        <v>4027</v>
      </c>
      <c r="C24" s="50">
        <v>3117642944</v>
      </c>
      <c r="D24" s="52">
        <v>8866</v>
      </c>
      <c r="E24" s="47" t="s">
        <v>4273</v>
      </c>
      <c r="F24" s="47" t="s">
        <v>324</v>
      </c>
      <c r="G24" s="45"/>
    </row>
    <row r="25" spans="1:7" x14ac:dyDescent="0.25">
      <c r="A25" s="45" t="s">
        <v>4316</v>
      </c>
      <c r="B25" s="45" t="s">
        <v>4317</v>
      </c>
      <c r="C25" s="45">
        <v>3186318280</v>
      </c>
      <c r="D25" s="45">
        <v>5221</v>
      </c>
      <c r="E25" s="45" t="s">
        <v>4273</v>
      </c>
      <c r="F25" s="28" t="s">
        <v>4315</v>
      </c>
    </row>
    <row r="26" spans="1:7" x14ac:dyDescent="0.25">
      <c r="A26" s="47" t="s">
        <v>4040</v>
      </c>
      <c r="B26" s="45" t="s">
        <v>4041</v>
      </c>
      <c r="C26" s="50">
        <v>3202905111</v>
      </c>
      <c r="D26" s="52">
        <v>8869</v>
      </c>
      <c r="E26" s="47" t="s">
        <v>4273</v>
      </c>
      <c r="F26" s="47" t="s">
        <v>4318</v>
      </c>
    </row>
    <row r="27" spans="1:7" x14ac:dyDescent="0.25">
      <c r="A27" s="47" t="s">
        <v>4028</v>
      </c>
      <c r="B27" s="49" t="s">
        <v>4048</v>
      </c>
      <c r="C27" s="50">
        <v>3008805999</v>
      </c>
      <c r="D27" s="52">
        <v>8874</v>
      </c>
      <c r="E27" s="47" t="s">
        <v>4273</v>
      </c>
      <c r="F27" s="47" t="s">
        <v>4318</v>
      </c>
    </row>
    <row r="28" spans="1:7" ht="25.5" x14ac:dyDescent="0.25">
      <c r="A28" s="47" t="s">
        <v>4025</v>
      </c>
      <c r="B28" s="49" t="s">
        <v>4026</v>
      </c>
      <c r="C28" s="50">
        <v>3108766325</v>
      </c>
      <c r="D28" s="52">
        <v>8882</v>
      </c>
      <c r="E28" s="47" t="s">
        <v>4273</v>
      </c>
      <c r="F28" s="47" t="s">
        <v>4319</v>
      </c>
    </row>
    <row r="29" spans="1:7" x14ac:dyDescent="0.25">
      <c r="A29" s="28" t="s">
        <v>4320</v>
      </c>
      <c r="B29" s="46" t="s">
        <v>4321</v>
      </c>
      <c r="C29" s="45">
        <v>3003142844</v>
      </c>
      <c r="D29" s="45">
        <v>8865</v>
      </c>
      <c r="E29" s="28" t="s">
        <v>4273</v>
      </c>
      <c r="F29" s="28" t="s">
        <v>4315</v>
      </c>
    </row>
    <row r="30" spans="1:7" ht="25.5" x14ac:dyDescent="0.25">
      <c r="A30" s="47" t="s">
        <v>4322</v>
      </c>
      <c r="B30" s="49" t="s">
        <v>4323</v>
      </c>
      <c r="C30" s="47">
        <v>3004139855</v>
      </c>
      <c r="D30" s="52">
        <v>8850</v>
      </c>
      <c r="E30" s="47" t="s">
        <v>4273</v>
      </c>
      <c r="F30" s="47" t="s">
        <v>4291</v>
      </c>
      <c r="G30" s="54"/>
    </row>
    <row r="31" spans="1:7" x14ac:dyDescent="0.25">
      <c r="A31" s="64" t="s">
        <v>4420</v>
      </c>
      <c r="B31" s="65" t="s">
        <v>4421</v>
      </c>
      <c r="C31" s="66">
        <v>3218349887</v>
      </c>
      <c r="D31" s="52">
        <v>8857</v>
      </c>
      <c r="E31" s="44" t="s">
        <v>4273</v>
      </c>
      <c r="F31" s="44" t="s">
        <v>325</v>
      </c>
    </row>
    <row r="32" spans="1:7" x14ac:dyDescent="0.25">
      <c r="A32" s="64" t="s">
        <v>4422</v>
      </c>
      <c r="B32" s="65" t="s">
        <v>4421</v>
      </c>
      <c r="C32" s="66">
        <v>3137486329</v>
      </c>
      <c r="D32" s="52">
        <v>8857</v>
      </c>
      <c r="E32" s="44" t="s">
        <v>4273</v>
      </c>
      <c r="F32" s="44" t="s">
        <v>325</v>
      </c>
    </row>
    <row r="33" spans="1:8" ht="25.5" x14ac:dyDescent="0.25">
      <c r="A33" s="28" t="s">
        <v>4330</v>
      </c>
      <c r="B33" s="46" t="s">
        <v>4325</v>
      </c>
      <c r="C33" s="45">
        <v>3006538348</v>
      </c>
      <c r="D33" s="45">
        <v>5220</v>
      </c>
      <c r="E33" s="45" t="s">
        <v>4324</v>
      </c>
      <c r="F33" s="47" t="s">
        <v>4401</v>
      </c>
    </row>
    <row r="34" spans="1:8" ht="25.5" x14ac:dyDescent="0.25">
      <c r="A34" s="28" t="s">
        <v>4331</v>
      </c>
      <c r="B34" s="46" t="s">
        <v>4332</v>
      </c>
      <c r="C34" s="45">
        <v>3116222501</v>
      </c>
      <c r="D34" s="45">
        <v>5222</v>
      </c>
      <c r="E34" s="45" t="s">
        <v>4324</v>
      </c>
      <c r="F34" s="47" t="s">
        <v>4401</v>
      </c>
    </row>
    <row r="35" spans="1:8" ht="25.5" x14ac:dyDescent="0.25">
      <c r="A35" s="28" t="s">
        <v>4316</v>
      </c>
      <c r="B35" s="46" t="s">
        <v>4317</v>
      </c>
      <c r="C35" s="45">
        <v>3186318280</v>
      </c>
      <c r="D35" s="45">
        <v>5221</v>
      </c>
      <c r="E35" s="45" t="s">
        <v>4324</v>
      </c>
      <c r="F35" s="47" t="s">
        <v>4022</v>
      </c>
    </row>
    <row r="36" spans="1:8" ht="25.5" x14ac:dyDescent="0.25">
      <c r="A36" s="28" t="s">
        <v>4333</v>
      </c>
      <c r="B36" s="46" t="s">
        <v>4047</v>
      </c>
      <c r="C36" s="45">
        <v>3104014531</v>
      </c>
      <c r="D36" s="45">
        <v>5222</v>
      </c>
      <c r="E36" s="45" t="s">
        <v>4324</v>
      </c>
      <c r="F36" s="47" t="s">
        <v>4022</v>
      </c>
      <c r="H36" s="47"/>
    </row>
    <row r="37" spans="1:8" x14ac:dyDescent="0.25">
      <c r="A37" s="28" t="s">
        <v>4334</v>
      </c>
      <c r="B37" s="46" t="s">
        <v>4335</v>
      </c>
      <c r="C37" s="45">
        <v>3004722297</v>
      </c>
      <c r="D37" s="45">
        <v>5229</v>
      </c>
      <c r="E37" s="45" t="s">
        <v>4324</v>
      </c>
      <c r="F37" s="47" t="s">
        <v>4021</v>
      </c>
      <c r="H37" s="47"/>
    </row>
    <row r="38" spans="1:8" x14ac:dyDescent="0.25">
      <c r="A38" s="28" t="s">
        <v>4282</v>
      </c>
      <c r="B38" s="45" t="s">
        <v>4283</v>
      </c>
      <c r="C38" s="45">
        <v>3104058192</v>
      </c>
      <c r="D38" s="45">
        <v>8881</v>
      </c>
      <c r="E38" s="45" t="s">
        <v>4324</v>
      </c>
      <c r="F38" s="47" t="s">
        <v>4021</v>
      </c>
      <c r="H38" s="47"/>
    </row>
    <row r="39" spans="1:8" x14ac:dyDescent="0.25">
      <c r="A39" s="28" t="s">
        <v>4336</v>
      </c>
      <c r="B39" s="45" t="s">
        <v>4337</v>
      </c>
      <c r="C39" s="45">
        <v>3173529361</v>
      </c>
      <c r="D39" s="45">
        <v>5233</v>
      </c>
      <c r="E39" s="45" t="s">
        <v>4324</v>
      </c>
      <c r="F39" s="47" t="s">
        <v>4021</v>
      </c>
      <c r="H39" s="47"/>
    </row>
    <row r="40" spans="1:8" ht="25.5" x14ac:dyDescent="0.25">
      <c r="A40" s="28" t="s">
        <v>4338</v>
      </c>
      <c r="B40" s="45" t="s">
        <v>4280</v>
      </c>
      <c r="C40" s="28" t="s">
        <v>4339</v>
      </c>
      <c r="D40" s="45">
        <v>8881</v>
      </c>
      <c r="E40" s="45" t="s">
        <v>4324</v>
      </c>
      <c r="F40" s="47" t="s">
        <v>4021</v>
      </c>
      <c r="H40" s="47"/>
    </row>
    <row r="41" spans="1:8" x14ac:dyDescent="0.25">
      <c r="A41" s="28" t="s">
        <v>4326</v>
      </c>
      <c r="B41" s="46" t="s">
        <v>4340</v>
      </c>
      <c r="C41" s="45">
        <v>3003136332</v>
      </c>
      <c r="D41" s="45">
        <v>5232</v>
      </c>
      <c r="E41" s="45" t="s">
        <v>4324</v>
      </c>
      <c r="F41" s="47" t="s">
        <v>4021</v>
      </c>
    </row>
    <row r="42" spans="1:8" x14ac:dyDescent="0.25">
      <c r="A42" s="28" t="s">
        <v>4341</v>
      </c>
      <c r="B42" s="46" t="s">
        <v>4342</v>
      </c>
      <c r="C42" s="45">
        <v>3006782861</v>
      </c>
      <c r="D42" s="45">
        <v>5234</v>
      </c>
      <c r="E42" s="45" t="s">
        <v>4324</v>
      </c>
      <c r="F42" s="47" t="s">
        <v>4402</v>
      </c>
    </row>
    <row r="43" spans="1:8" x14ac:dyDescent="0.25">
      <c r="A43" s="28" t="s">
        <v>4343</v>
      </c>
      <c r="B43" s="46" t="s">
        <v>4344</v>
      </c>
      <c r="C43" s="45">
        <v>3178477359</v>
      </c>
      <c r="D43" s="45">
        <v>5224</v>
      </c>
      <c r="E43" s="45" t="s">
        <v>4324</v>
      </c>
      <c r="F43" s="47" t="s">
        <v>4402</v>
      </c>
    </row>
    <row r="44" spans="1:8" x14ac:dyDescent="0.25">
      <c r="A44" s="28" t="s">
        <v>4345</v>
      </c>
      <c r="B44" s="45" t="s">
        <v>4346</v>
      </c>
      <c r="C44" s="45">
        <v>3012643198</v>
      </c>
      <c r="D44" s="45">
        <v>5223</v>
      </c>
      <c r="E44" s="45" t="s">
        <v>4324</v>
      </c>
      <c r="F44" s="47" t="s">
        <v>4403</v>
      </c>
    </row>
    <row r="45" spans="1:8" x14ac:dyDescent="0.25">
      <c r="A45" s="28" t="s">
        <v>4347</v>
      </c>
      <c r="B45" s="45" t="s">
        <v>4348</v>
      </c>
      <c r="C45" s="45" t="s">
        <v>4349</v>
      </c>
      <c r="D45" s="45">
        <v>5223</v>
      </c>
      <c r="E45" s="45" t="s">
        <v>4324</v>
      </c>
      <c r="F45" s="47" t="s">
        <v>4403</v>
      </c>
    </row>
    <row r="46" spans="1:8" x14ac:dyDescent="0.25">
      <c r="A46" s="28" t="s">
        <v>4350</v>
      </c>
      <c r="B46" s="46" t="s">
        <v>4351</v>
      </c>
      <c r="C46" s="45">
        <v>3002231640</v>
      </c>
      <c r="D46" s="45">
        <v>5239</v>
      </c>
      <c r="E46" s="45" t="s">
        <v>4324</v>
      </c>
      <c r="F46" s="47" t="s">
        <v>4404</v>
      </c>
    </row>
    <row r="47" spans="1:8" x14ac:dyDescent="0.25">
      <c r="A47" s="28" t="s">
        <v>4352</v>
      </c>
      <c r="B47" s="45" t="s">
        <v>4353</v>
      </c>
      <c r="C47" s="45">
        <v>3122254301</v>
      </c>
      <c r="D47" s="45">
        <v>5236</v>
      </c>
      <c r="E47" s="45" t="s">
        <v>4324</v>
      </c>
      <c r="F47" s="47" t="s">
        <v>4404</v>
      </c>
    </row>
    <row r="48" spans="1:8" x14ac:dyDescent="0.25">
      <c r="A48" s="28" t="s">
        <v>4354</v>
      </c>
      <c r="B48" s="45" t="s">
        <v>4355</v>
      </c>
      <c r="C48" s="45">
        <v>3158518335</v>
      </c>
      <c r="D48" s="45">
        <v>5231</v>
      </c>
      <c r="E48" s="45" t="s">
        <v>4324</v>
      </c>
      <c r="F48" s="47" t="s">
        <v>4404</v>
      </c>
    </row>
    <row r="49" spans="1:6" x14ac:dyDescent="0.25">
      <c r="A49" s="28" t="s">
        <v>4356</v>
      </c>
      <c r="B49" s="45" t="s">
        <v>4357</v>
      </c>
      <c r="C49" s="45">
        <v>3116309601</v>
      </c>
      <c r="D49" s="45">
        <v>5235</v>
      </c>
      <c r="E49" s="45" t="s">
        <v>4324</v>
      </c>
      <c r="F49" s="47" t="s">
        <v>4404</v>
      </c>
    </row>
    <row r="50" spans="1:6" x14ac:dyDescent="0.25">
      <c r="A50" s="28" t="s">
        <v>4358</v>
      </c>
      <c r="B50" s="45" t="s">
        <v>4359</v>
      </c>
      <c r="C50" s="45">
        <v>3006642632</v>
      </c>
      <c r="D50" s="45">
        <v>5236</v>
      </c>
      <c r="E50" s="45" t="s">
        <v>4324</v>
      </c>
      <c r="F50" s="47" t="s">
        <v>4404</v>
      </c>
    </row>
    <row r="51" spans="1:6" x14ac:dyDescent="0.25">
      <c r="A51" s="28" t="s">
        <v>4360</v>
      </c>
      <c r="B51" s="45" t="s">
        <v>4361</v>
      </c>
      <c r="C51" s="45">
        <v>3108239557</v>
      </c>
      <c r="D51" s="45">
        <v>5235</v>
      </c>
      <c r="E51" s="45" t="s">
        <v>4324</v>
      </c>
      <c r="F51" s="47" t="s">
        <v>4404</v>
      </c>
    </row>
    <row r="52" spans="1:6" x14ac:dyDescent="0.25">
      <c r="A52" s="28" t="s">
        <v>4362</v>
      </c>
      <c r="B52" s="45" t="s">
        <v>4363</v>
      </c>
      <c r="C52" s="45">
        <v>3136277101</v>
      </c>
      <c r="D52" s="45">
        <v>5231</v>
      </c>
      <c r="E52" s="45" t="s">
        <v>4324</v>
      </c>
      <c r="F52" s="47" t="s">
        <v>4404</v>
      </c>
    </row>
    <row r="53" spans="1:6" x14ac:dyDescent="0.25">
      <c r="A53" s="28" t="s">
        <v>4364</v>
      </c>
      <c r="B53" s="45" t="s">
        <v>4365</v>
      </c>
      <c r="C53" s="45">
        <v>3007873297</v>
      </c>
      <c r="D53" s="45">
        <v>5232</v>
      </c>
      <c r="E53" s="45" t="s">
        <v>4324</v>
      </c>
      <c r="F53" s="47" t="s">
        <v>4404</v>
      </c>
    </row>
    <row r="54" spans="1:6" x14ac:dyDescent="0.25">
      <c r="A54" s="28" t="s">
        <v>4366</v>
      </c>
      <c r="B54" s="46" t="s">
        <v>4367</v>
      </c>
      <c r="C54" s="45">
        <v>3017373416</v>
      </c>
      <c r="D54" s="45">
        <v>5231</v>
      </c>
      <c r="E54" s="45" t="s">
        <v>4324</v>
      </c>
      <c r="F54" s="47" t="s">
        <v>4404</v>
      </c>
    </row>
    <row r="55" spans="1:6" ht="25.5" x14ac:dyDescent="0.25">
      <c r="A55" s="28" t="s">
        <v>4368</v>
      </c>
      <c r="B55" s="46" t="s">
        <v>4369</v>
      </c>
      <c r="C55" s="45">
        <v>3007855238</v>
      </c>
      <c r="D55" s="45">
        <v>5234</v>
      </c>
      <c r="E55" s="45" t="s">
        <v>4324</v>
      </c>
      <c r="F55" s="47" t="s">
        <v>4405</v>
      </c>
    </row>
    <row r="56" spans="1:6" x14ac:dyDescent="0.25">
      <c r="A56" s="28" t="s">
        <v>4370</v>
      </c>
      <c r="B56" s="46" t="s">
        <v>4371</v>
      </c>
      <c r="C56" s="45">
        <v>3012425781</v>
      </c>
      <c r="D56" s="45">
        <v>5226</v>
      </c>
      <c r="E56" s="45" t="s">
        <v>4324</v>
      </c>
      <c r="F56" s="47" t="s">
        <v>4406</v>
      </c>
    </row>
    <row r="57" spans="1:6" x14ac:dyDescent="0.25">
      <c r="A57" s="28" t="s">
        <v>4372</v>
      </c>
      <c r="B57" s="46" t="s">
        <v>4373</v>
      </c>
      <c r="C57" s="45">
        <v>3006112343</v>
      </c>
      <c r="D57" s="45">
        <v>5233</v>
      </c>
      <c r="E57" s="45" t="s">
        <v>4324</v>
      </c>
      <c r="F57" s="47" t="s">
        <v>4406</v>
      </c>
    </row>
    <row r="58" spans="1:6" x14ac:dyDescent="0.25">
      <c r="A58" s="28" t="s">
        <v>4374</v>
      </c>
      <c r="B58" s="46" t="s">
        <v>4375</v>
      </c>
      <c r="C58" s="45">
        <v>3148867787</v>
      </c>
      <c r="D58" s="45">
        <v>5228</v>
      </c>
      <c r="E58" s="45" t="s">
        <v>4324</v>
      </c>
      <c r="F58" s="47" t="s">
        <v>4406</v>
      </c>
    </row>
    <row r="59" spans="1:6" ht="25.5" x14ac:dyDescent="0.25">
      <c r="A59" s="28" t="s">
        <v>4376</v>
      </c>
      <c r="B59" s="46" t="s">
        <v>4377</v>
      </c>
      <c r="C59" s="45">
        <v>3183729250</v>
      </c>
      <c r="D59" s="45">
        <v>5227</v>
      </c>
      <c r="E59" s="45" t="s">
        <v>4324</v>
      </c>
      <c r="F59" s="47" t="s">
        <v>4407</v>
      </c>
    </row>
    <row r="60" spans="1:6" ht="25.5" x14ac:dyDescent="0.25">
      <c r="A60" s="28" t="s">
        <v>4378</v>
      </c>
      <c r="B60" s="45" t="s">
        <v>4379</v>
      </c>
      <c r="C60" s="45">
        <v>3128737110</v>
      </c>
      <c r="D60" s="45">
        <v>5238</v>
      </c>
      <c r="E60" s="45" t="s">
        <v>4324</v>
      </c>
      <c r="F60" s="47" t="s">
        <v>4407</v>
      </c>
    </row>
    <row r="61" spans="1:6" ht="25.5" x14ac:dyDescent="0.25">
      <c r="A61" s="28" t="s">
        <v>4380</v>
      </c>
      <c r="B61" s="45" t="s">
        <v>4381</v>
      </c>
      <c r="C61" s="45">
        <v>3207415438</v>
      </c>
      <c r="D61" s="45">
        <v>5231</v>
      </c>
      <c r="E61" s="45" t="s">
        <v>4324</v>
      </c>
      <c r="F61" s="47" t="s">
        <v>4407</v>
      </c>
    </row>
    <row r="62" spans="1:6" ht="25.5" x14ac:dyDescent="0.25">
      <c r="A62" s="28" t="s">
        <v>4382</v>
      </c>
      <c r="B62" s="45" t="s">
        <v>4383</v>
      </c>
      <c r="C62" s="45">
        <v>3104561291</v>
      </c>
      <c r="D62" s="45">
        <v>5238</v>
      </c>
      <c r="E62" s="45" t="s">
        <v>4324</v>
      </c>
      <c r="F62" s="47" t="s">
        <v>4407</v>
      </c>
    </row>
    <row r="63" spans="1:6" ht="25.5" x14ac:dyDescent="0.25">
      <c r="A63" s="28" t="s">
        <v>4384</v>
      </c>
      <c r="B63" s="45" t="s">
        <v>4385</v>
      </c>
      <c r="C63" s="45">
        <v>3007353551</v>
      </c>
      <c r="D63" s="45">
        <v>5238</v>
      </c>
      <c r="E63" s="45" t="s">
        <v>4324</v>
      </c>
      <c r="F63" s="47" t="s">
        <v>4407</v>
      </c>
    </row>
    <row r="64" spans="1:6" ht="25.5" x14ac:dyDescent="0.25">
      <c r="A64" s="28" t="s">
        <v>4386</v>
      </c>
      <c r="B64" s="45" t="s">
        <v>4387</v>
      </c>
      <c r="C64" s="45">
        <v>3182957421</v>
      </c>
      <c r="D64" s="45">
        <v>5238</v>
      </c>
      <c r="E64" s="45" t="s">
        <v>4324</v>
      </c>
      <c r="F64" s="47" t="s">
        <v>4407</v>
      </c>
    </row>
    <row r="65" spans="1:6" x14ac:dyDescent="0.25">
      <c r="A65" s="28" t="s">
        <v>4388</v>
      </c>
      <c r="B65" s="45" t="s">
        <v>4389</v>
      </c>
      <c r="C65" s="45">
        <v>3216299045</v>
      </c>
      <c r="D65" s="45"/>
      <c r="E65" s="45" t="s">
        <v>4324</v>
      </c>
      <c r="F65" s="47" t="s">
        <v>4408</v>
      </c>
    </row>
    <row r="66" spans="1:6" ht="25.5" x14ac:dyDescent="0.25">
      <c r="A66" s="28" t="s">
        <v>4390</v>
      </c>
      <c r="B66" s="46" t="s">
        <v>4391</v>
      </c>
      <c r="C66" s="28" t="s">
        <v>4392</v>
      </c>
      <c r="D66" s="45"/>
      <c r="E66" s="45" t="s">
        <v>4324</v>
      </c>
      <c r="F66" s="47" t="s">
        <v>4408</v>
      </c>
    </row>
    <row r="67" spans="1:6" x14ac:dyDescent="0.25">
      <c r="A67" s="28" t="s">
        <v>4393</v>
      </c>
      <c r="B67" s="46" t="s">
        <v>4394</v>
      </c>
      <c r="C67" s="45">
        <v>3157625550</v>
      </c>
      <c r="D67" s="45"/>
      <c r="E67" s="45" t="s">
        <v>4324</v>
      </c>
      <c r="F67" s="47" t="s">
        <v>4408</v>
      </c>
    </row>
    <row r="68" spans="1:6" x14ac:dyDescent="0.25">
      <c r="A68" s="28" t="s">
        <v>4395</v>
      </c>
      <c r="B68" s="46" t="s">
        <v>4396</v>
      </c>
      <c r="C68" s="45">
        <v>3154679935</v>
      </c>
      <c r="D68" s="45"/>
      <c r="E68" s="45" t="s">
        <v>4324</v>
      </c>
      <c r="F68" s="47" t="s">
        <v>4408</v>
      </c>
    </row>
    <row r="69" spans="1:6" x14ac:dyDescent="0.25">
      <c r="A69" s="28" t="s">
        <v>4397</v>
      </c>
      <c r="B69" s="46" t="s">
        <v>4398</v>
      </c>
      <c r="C69" s="45" t="s">
        <v>4399</v>
      </c>
      <c r="D69" s="45" t="s">
        <v>4400</v>
      </c>
      <c r="E69" s="45" t="s">
        <v>4324</v>
      </c>
      <c r="F69" s="47" t="s">
        <v>4408</v>
      </c>
    </row>
  </sheetData>
  <hyperlinks>
    <hyperlink ref="B7" r:id="rId1"/>
    <hyperlink ref="B11" r:id="rId2"/>
    <hyperlink ref="B12" r:id="rId3"/>
    <hyperlink ref="B13" r:id="rId4"/>
    <hyperlink ref="B14" r:id="rId5"/>
    <hyperlink ref="B15" r:id="rId6"/>
    <hyperlink ref="B16" r:id="rId7"/>
    <hyperlink ref="B17" r:id="rId8"/>
    <hyperlink ref="B18" r:id="rId9"/>
    <hyperlink ref="B19" r:id="rId10"/>
    <hyperlink ref="B20" r:id="rId11"/>
    <hyperlink ref="B21" r:id="rId12"/>
    <hyperlink ref="B23" r:id="rId13"/>
    <hyperlink ref="B24" r:id="rId14"/>
    <hyperlink ref="B22" r:id="rId15"/>
    <hyperlink ref="B8" r:id="rId16"/>
    <hyperlink ref="B9" r:id="rId17"/>
    <hyperlink ref="B10" r:id="rId18"/>
    <hyperlink ref="B29" r:id="rId19"/>
    <hyperlink ref="B28" r:id="rId20"/>
    <hyperlink ref="B30" r:id="rId21"/>
    <hyperlink ref="B27" r:id="rId22"/>
    <hyperlink ref="B2" r:id="rId23"/>
    <hyperlink ref="B4" r:id="rId24"/>
    <hyperlink ref="B41" r:id="rId25"/>
    <hyperlink ref="B35" r:id="rId26"/>
    <hyperlink ref="B36" r:id="rId27"/>
    <hyperlink ref="B66" r:id="rId28"/>
    <hyperlink ref="B67" r:id="rId29"/>
    <hyperlink ref="B68" r:id="rId30"/>
    <hyperlink ref="B34" r:id="rId31"/>
    <hyperlink ref="B33" r:id="rId32"/>
    <hyperlink ref="B46" r:id="rId33"/>
    <hyperlink ref="B56" r:id="rId34"/>
    <hyperlink ref="B43" r:id="rId35"/>
    <hyperlink ref="B59" r:id="rId36"/>
    <hyperlink ref="B37" r:id="rId37"/>
    <hyperlink ref="B42" r:id="rId38"/>
    <hyperlink ref="B54" r:id="rId39"/>
    <hyperlink ref="B69" r:id="rId40"/>
    <hyperlink ref="B57" r:id="rId41"/>
    <hyperlink ref="B53" r:id="rId42"/>
    <hyperlink ref="B58" r:id="rId43"/>
    <hyperlink ref="B65" r:id="rId44"/>
    <hyperlink ref="B55" r:id="rId45"/>
    <hyperlink ref="B31" r:id="rId46"/>
    <hyperlink ref="B32" r:id="rId4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2"/>
  <sheetViews>
    <sheetView topLeftCell="A58" workbookViewId="0">
      <selection activeCell="A97" sqref="A97:F97"/>
    </sheetView>
  </sheetViews>
  <sheetFormatPr baseColWidth="10" defaultRowHeight="12.75" x14ac:dyDescent="0.2"/>
  <cols>
    <col min="1" max="2" width="17.28515625" style="24" customWidth="1"/>
    <col min="3" max="3" width="14.85546875" style="25" customWidth="1"/>
    <col min="4" max="4" width="11.42578125" style="24"/>
    <col min="5" max="5" width="16.5703125" style="26" customWidth="1"/>
    <col min="6" max="6" width="23.140625" style="26" customWidth="1"/>
    <col min="7" max="16384" width="11.42578125" style="24"/>
  </cols>
  <sheetData>
    <row r="1" spans="1:6" ht="25.5" x14ac:dyDescent="0.2">
      <c r="A1" s="1" t="s">
        <v>0</v>
      </c>
      <c r="B1" s="2" t="s">
        <v>1</v>
      </c>
      <c r="C1" s="1" t="s">
        <v>2</v>
      </c>
      <c r="D1" s="2" t="s">
        <v>3</v>
      </c>
      <c r="E1" s="1" t="s">
        <v>4</v>
      </c>
      <c r="F1" s="1" t="s">
        <v>5</v>
      </c>
    </row>
    <row r="2" spans="1:6" x14ac:dyDescent="0.2">
      <c r="A2" s="3" t="s">
        <v>6</v>
      </c>
      <c r="B2" s="4" t="s">
        <v>7</v>
      </c>
      <c r="C2" s="5" t="s">
        <v>8</v>
      </c>
      <c r="D2" s="6" t="s">
        <v>9</v>
      </c>
      <c r="E2" s="7" t="s">
        <v>10</v>
      </c>
      <c r="F2" s="8" t="s">
        <v>11</v>
      </c>
    </row>
    <row r="3" spans="1:6" x14ac:dyDescent="0.2">
      <c r="A3" s="3" t="s">
        <v>12</v>
      </c>
      <c r="B3" s="4" t="s">
        <v>13</v>
      </c>
      <c r="C3" s="5" t="s">
        <v>14</v>
      </c>
      <c r="D3" s="6" t="s">
        <v>15</v>
      </c>
      <c r="E3" s="7" t="s">
        <v>16</v>
      </c>
      <c r="F3" s="8" t="s">
        <v>17</v>
      </c>
    </row>
    <row r="4" spans="1:6" x14ac:dyDescent="0.2">
      <c r="A4" s="3" t="s">
        <v>18</v>
      </c>
      <c r="B4" s="4" t="s">
        <v>19</v>
      </c>
      <c r="C4" s="5" t="s">
        <v>20</v>
      </c>
      <c r="D4" s="6" t="s">
        <v>21</v>
      </c>
      <c r="E4" s="7" t="s">
        <v>10</v>
      </c>
      <c r="F4" s="8" t="s">
        <v>11</v>
      </c>
    </row>
    <row r="5" spans="1:6" x14ac:dyDescent="0.2">
      <c r="A5" s="3" t="s">
        <v>22</v>
      </c>
      <c r="B5" s="4" t="s">
        <v>23</v>
      </c>
      <c r="C5" s="5" t="s">
        <v>24</v>
      </c>
      <c r="D5" s="6" t="s">
        <v>25</v>
      </c>
      <c r="E5" s="7" t="s">
        <v>26</v>
      </c>
      <c r="F5" s="8" t="s">
        <v>27</v>
      </c>
    </row>
    <row r="6" spans="1:6" x14ac:dyDescent="0.2">
      <c r="A6" s="3" t="s">
        <v>28</v>
      </c>
      <c r="B6" s="4" t="s">
        <v>29</v>
      </c>
      <c r="C6" s="3" t="s">
        <v>30</v>
      </c>
      <c r="D6" s="9" t="s">
        <v>31</v>
      </c>
      <c r="E6" s="7" t="s">
        <v>32</v>
      </c>
      <c r="F6" s="8" t="s">
        <v>33</v>
      </c>
    </row>
    <row r="7" spans="1:6" x14ac:dyDescent="0.2">
      <c r="A7" s="3" t="s">
        <v>34</v>
      </c>
      <c r="B7" s="4" t="s">
        <v>35</v>
      </c>
      <c r="C7" s="5" t="s">
        <v>36</v>
      </c>
      <c r="D7" s="6" t="s">
        <v>37</v>
      </c>
      <c r="E7" s="7" t="s">
        <v>26</v>
      </c>
      <c r="F7" s="8" t="s">
        <v>27</v>
      </c>
    </row>
    <row r="8" spans="1:6" x14ac:dyDescent="0.2">
      <c r="A8" s="3" t="s">
        <v>38</v>
      </c>
      <c r="B8" s="4" t="s">
        <v>39</v>
      </c>
      <c r="C8" s="5" t="s">
        <v>24</v>
      </c>
      <c r="D8" s="6" t="s">
        <v>25</v>
      </c>
      <c r="E8" s="7" t="s">
        <v>26</v>
      </c>
      <c r="F8" s="8" t="s">
        <v>27</v>
      </c>
    </row>
    <row r="9" spans="1:6" x14ac:dyDescent="0.2">
      <c r="A9" s="3" t="s">
        <v>40</v>
      </c>
      <c r="B9" s="4" t="s">
        <v>41</v>
      </c>
      <c r="C9" s="3" t="s">
        <v>42</v>
      </c>
      <c r="D9" s="9" t="s">
        <v>43</v>
      </c>
      <c r="E9" s="7" t="s">
        <v>44</v>
      </c>
      <c r="F9" s="8" t="s">
        <v>45</v>
      </c>
    </row>
    <row r="10" spans="1:6" x14ac:dyDescent="0.2">
      <c r="A10" s="3" t="s">
        <v>46</v>
      </c>
      <c r="B10" s="4" t="s">
        <v>47</v>
      </c>
      <c r="C10" s="3" t="s">
        <v>48</v>
      </c>
      <c r="D10" s="9" t="s">
        <v>49</v>
      </c>
      <c r="E10" s="7" t="s">
        <v>32</v>
      </c>
      <c r="F10" s="8" t="s">
        <v>33</v>
      </c>
    </row>
    <row r="11" spans="1:6" x14ac:dyDescent="0.2">
      <c r="A11" s="3" t="s">
        <v>50</v>
      </c>
      <c r="B11" s="4" t="s">
        <v>51</v>
      </c>
      <c r="C11" s="5" t="s">
        <v>52</v>
      </c>
      <c r="D11" s="6" t="s">
        <v>53</v>
      </c>
      <c r="E11" s="7" t="s">
        <v>16</v>
      </c>
      <c r="F11" s="8" t="s">
        <v>17</v>
      </c>
    </row>
    <row r="12" spans="1:6" x14ac:dyDescent="0.2">
      <c r="A12" s="3" t="s">
        <v>54</v>
      </c>
      <c r="B12" s="4" t="s">
        <v>55</v>
      </c>
      <c r="C12" s="3" t="s">
        <v>56</v>
      </c>
      <c r="D12" s="10" t="s">
        <v>57</v>
      </c>
      <c r="E12" s="7" t="s">
        <v>58</v>
      </c>
      <c r="F12" s="8" t="s">
        <v>59</v>
      </c>
    </row>
    <row r="13" spans="1:6" x14ac:dyDescent="0.2">
      <c r="A13" s="3" t="s">
        <v>60</v>
      </c>
      <c r="B13" s="4" t="s">
        <v>61</v>
      </c>
      <c r="C13" s="5" t="s">
        <v>62</v>
      </c>
      <c r="D13" s="6" t="s">
        <v>63</v>
      </c>
      <c r="E13" s="7" t="s">
        <v>58</v>
      </c>
      <c r="F13" s="8" t="s">
        <v>59</v>
      </c>
    </row>
    <row r="14" spans="1:6" x14ac:dyDescent="0.2">
      <c r="A14" s="3" t="s">
        <v>64</v>
      </c>
      <c r="B14" s="4" t="s">
        <v>65</v>
      </c>
      <c r="C14" s="5" t="s">
        <v>8</v>
      </c>
      <c r="D14" s="6" t="s">
        <v>9</v>
      </c>
      <c r="E14" s="7" t="s">
        <v>10</v>
      </c>
      <c r="F14" s="8" t="s">
        <v>11</v>
      </c>
    </row>
    <row r="15" spans="1:6" x14ac:dyDescent="0.2">
      <c r="A15" s="3" t="s">
        <v>66</v>
      </c>
      <c r="B15" s="4" t="s">
        <v>67</v>
      </c>
      <c r="C15" s="5" t="s">
        <v>52</v>
      </c>
      <c r="D15" s="6" t="s">
        <v>53</v>
      </c>
      <c r="E15" s="7" t="s">
        <v>16</v>
      </c>
      <c r="F15" s="8" t="s">
        <v>17</v>
      </c>
    </row>
    <row r="16" spans="1:6" x14ac:dyDescent="0.2">
      <c r="A16" s="3" t="s">
        <v>68</v>
      </c>
      <c r="B16" s="11" t="s">
        <v>69</v>
      </c>
      <c r="C16" s="3" t="s">
        <v>70</v>
      </c>
      <c r="D16" s="9" t="s">
        <v>71</v>
      </c>
      <c r="E16" s="7" t="s">
        <v>72</v>
      </c>
      <c r="F16" s="8" t="s">
        <v>73</v>
      </c>
    </row>
    <row r="17" spans="1:6" x14ac:dyDescent="0.2">
      <c r="A17" s="3" t="s">
        <v>74</v>
      </c>
      <c r="B17" s="11" t="s">
        <v>75</v>
      </c>
      <c r="C17" s="3" t="s">
        <v>70</v>
      </c>
      <c r="D17" s="9" t="s">
        <v>71</v>
      </c>
      <c r="E17" s="7" t="s">
        <v>72</v>
      </c>
      <c r="F17" s="8" t="s">
        <v>73</v>
      </c>
    </row>
    <row r="18" spans="1:6" x14ac:dyDescent="0.2">
      <c r="A18" s="3" t="s">
        <v>76</v>
      </c>
      <c r="B18" s="4" t="s">
        <v>77</v>
      </c>
      <c r="C18" s="3" t="s">
        <v>78</v>
      </c>
      <c r="D18" s="9" t="s">
        <v>79</v>
      </c>
      <c r="E18" s="7" t="s">
        <v>44</v>
      </c>
      <c r="F18" s="8" t="s">
        <v>45</v>
      </c>
    </row>
    <row r="19" spans="1:6" x14ac:dyDescent="0.2">
      <c r="A19" s="3" t="s">
        <v>80</v>
      </c>
      <c r="B19" s="4" t="s">
        <v>81</v>
      </c>
      <c r="C19" s="5" t="s">
        <v>36</v>
      </c>
      <c r="D19" s="6" t="s">
        <v>37</v>
      </c>
      <c r="E19" s="7" t="s">
        <v>26</v>
      </c>
      <c r="F19" s="8" t="s">
        <v>27</v>
      </c>
    </row>
    <row r="20" spans="1:6" x14ac:dyDescent="0.2">
      <c r="A20" s="3" t="s">
        <v>82</v>
      </c>
      <c r="B20" s="4" t="s">
        <v>83</v>
      </c>
      <c r="C20" s="5" t="s">
        <v>84</v>
      </c>
      <c r="D20" s="6" t="s">
        <v>85</v>
      </c>
      <c r="E20" s="7" t="s">
        <v>26</v>
      </c>
      <c r="F20" s="8" t="s">
        <v>27</v>
      </c>
    </row>
    <row r="21" spans="1:6" x14ac:dyDescent="0.2">
      <c r="A21" s="3" t="s">
        <v>86</v>
      </c>
      <c r="B21" s="7" t="s">
        <v>87</v>
      </c>
      <c r="C21" s="3" t="s">
        <v>42</v>
      </c>
      <c r="D21" s="9" t="s">
        <v>43</v>
      </c>
      <c r="E21" s="7" t="s">
        <v>44</v>
      </c>
      <c r="F21" s="8" t="s">
        <v>45</v>
      </c>
    </row>
    <row r="22" spans="1:6" x14ac:dyDescent="0.2">
      <c r="A22" s="3" t="s">
        <v>88</v>
      </c>
      <c r="B22" s="7" t="s">
        <v>89</v>
      </c>
      <c r="C22" s="5" t="s">
        <v>52</v>
      </c>
      <c r="D22" s="6" t="s">
        <v>53</v>
      </c>
      <c r="E22" s="7" t="s">
        <v>16</v>
      </c>
      <c r="F22" s="8" t="s">
        <v>17</v>
      </c>
    </row>
    <row r="23" spans="1:6" x14ac:dyDescent="0.2">
      <c r="A23" s="3" t="s">
        <v>90</v>
      </c>
      <c r="B23" s="7" t="s">
        <v>91</v>
      </c>
      <c r="C23" s="3" t="s">
        <v>92</v>
      </c>
      <c r="D23" s="9" t="s">
        <v>93</v>
      </c>
      <c r="E23" s="7" t="s">
        <v>94</v>
      </c>
      <c r="F23" s="8" t="s">
        <v>95</v>
      </c>
    </row>
    <row r="24" spans="1:6" x14ac:dyDescent="0.2">
      <c r="A24" s="3" t="s">
        <v>96</v>
      </c>
      <c r="B24" s="7" t="s">
        <v>97</v>
      </c>
      <c r="C24" s="5" t="s">
        <v>52</v>
      </c>
      <c r="D24" s="6" t="s">
        <v>53</v>
      </c>
      <c r="E24" s="7" t="s">
        <v>16</v>
      </c>
      <c r="F24" s="8" t="s">
        <v>17</v>
      </c>
    </row>
    <row r="25" spans="1:6" x14ac:dyDescent="0.2">
      <c r="A25" s="3" t="s">
        <v>98</v>
      </c>
      <c r="B25" s="7" t="s">
        <v>99</v>
      </c>
      <c r="C25" s="3" t="s">
        <v>100</v>
      </c>
      <c r="D25" s="9" t="s">
        <v>101</v>
      </c>
      <c r="E25" s="7" t="s">
        <v>72</v>
      </c>
      <c r="F25" s="8" t="s">
        <v>73</v>
      </c>
    </row>
    <row r="26" spans="1:6" x14ac:dyDescent="0.2">
      <c r="A26" s="3" t="s">
        <v>102</v>
      </c>
      <c r="B26" s="7" t="s">
        <v>103</v>
      </c>
      <c r="C26" s="3" t="s">
        <v>42</v>
      </c>
      <c r="D26" s="9" t="s">
        <v>43</v>
      </c>
      <c r="E26" s="7" t="s">
        <v>44</v>
      </c>
      <c r="F26" s="8" t="s">
        <v>45</v>
      </c>
    </row>
    <row r="27" spans="1:6" x14ac:dyDescent="0.2">
      <c r="A27" s="3" t="s">
        <v>104</v>
      </c>
      <c r="B27" s="7" t="s">
        <v>105</v>
      </c>
      <c r="C27" s="5" t="s">
        <v>14</v>
      </c>
      <c r="D27" s="6" t="s">
        <v>15</v>
      </c>
      <c r="E27" s="7" t="s">
        <v>16</v>
      </c>
      <c r="F27" s="8" t="s">
        <v>17</v>
      </c>
    </row>
    <row r="28" spans="1:6" x14ac:dyDescent="0.2">
      <c r="A28" s="3" t="s">
        <v>106</v>
      </c>
      <c r="B28" s="7" t="s">
        <v>107</v>
      </c>
      <c r="C28" s="3" t="s">
        <v>108</v>
      </c>
      <c r="D28" s="9" t="s">
        <v>109</v>
      </c>
      <c r="E28" s="7" t="s">
        <v>110</v>
      </c>
      <c r="F28" s="8" t="s">
        <v>111</v>
      </c>
    </row>
    <row r="29" spans="1:6" x14ac:dyDescent="0.2">
      <c r="A29" s="3" t="s">
        <v>112</v>
      </c>
      <c r="B29" s="7" t="s">
        <v>113</v>
      </c>
      <c r="C29" s="5" t="s">
        <v>114</v>
      </c>
      <c r="D29" s="6" t="s">
        <v>115</v>
      </c>
      <c r="E29" s="7" t="s">
        <v>26</v>
      </c>
      <c r="F29" s="8" t="s">
        <v>27</v>
      </c>
    </row>
    <row r="30" spans="1:6" x14ac:dyDescent="0.2">
      <c r="A30" s="3" t="s">
        <v>116</v>
      </c>
      <c r="B30" s="7" t="s">
        <v>117</v>
      </c>
      <c r="C30" s="3" t="s">
        <v>56</v>
      </c>
      <c r="D30" s="10" t="s">
        <v>57</v>
      </c>
      <c r="E30" s="7" t="s">
        <v>58</v>
      </c>
      <c r="F30" s="8" t="s">
        <v>59</v>
      </c>
    </row>
    <row r="31" spans="1:6" x14ac:dyDescent="0.2">
      <c r="A31" s="3" t="s">
        <v>118</v>
      </c>
      <c r="B31" s="7" t="s">
        <v>119</v>
      </c>
      <c r="C31" s="3" t="s">
        <v>48</v>
      </c>
      <c r="D31" s="9" t="s">
        <v>49</v>
      </c>
      <c r="E31" s="7" t="s">
        <v>44</v>
      </c>
      <c r="F31" s="8" t="s">
        <v>45</v>
      </c>
    </row>
    <row r="32" spans="1:6" x14ac:dyDescent="0.2">
      <c r="A32" s="3" t="s">
        <v>120</v>
      </c>
      <c r="B32" s="7" t="s">
        <v>121</v>
      </c>
      <c r="C32" s="3" t="s">
        <v>92</v>
      </c>
      <c r="D32" s="9" t="s">
        <v>93</v>
      </c>
      <c r="E32" s="7" t="s">
        <v>94</v>
      </c>
      <c r="F32" s="8" t="s">
        <v>95</v>
      </c>
    </row>
    <row r="33" spans="1:6" x14ac:dyDescent="0.2">
      <c r="A33" s="3" t="s">
        <v>122</v>
      </c>
      <c r="B33" s="7" t="s">
        <v>123</v>
      </c>
      <c r="C33" s="3" t="s">
        <v>56</v>
      </c>
      <c r="D33" s="10" t="s">
        <v>57</v>
      </c>
      <c r="E33" s="7" t="s">
        <v>58</v>
      </c>
      <c r="F33" s="8" t="s">
        <v>59</v>
      </c>
    </row>
    <row r="34" spans="1:6" x14ac:dyDescent="0.2">
      <c r="A34" s="3" t="s">
        <v>124</v>
      </c>
      <c r="B34" s="7" t="s">
        <v>125</v>
      </c>
      <c r="C34" s="3" t="s">
        <v>108</v>
      </c>
      <c r="D34" s="9" t="s">
        <v>109</v>
      </c>
      <c r="E34" s="7" t="s">
        <v>32</v>
      </c>
      <c r="F34" s="8" t="s">
        <v>33</v>
      </c>
    </row>
    <row r="35" spans="1:6" x14ac:dyDescent="0.2">
      <c r="A35" s="3" t="s">
        <v>126</v>
      </c>
      <c r="B35" s="7" t="s">
        <v>127</v>
      </c>
      <c r="C35" s="5" t="s">
        <v>36</v>
      </c>
      <c r="D35" s="6" t="s">
        <v>37</v>
      </c>
      <c r="E35" s="7" t="s">
        <v>26</v>
      </c>
      <c r="F35" s="8" t="s">
        <v>27</v>
      </c>
    </row>
    <row r="36" spans="1:6" x14ac:dyDescent="0.2">
      <c r="A36" s="3" t="s">
        <v>128</v>
      </c>
      <c r="B36" s="7" t="s">
        <v>129</v>
      </c>
      <c r="C36" s="5" t="s">
        <v>130</v>
      </c>
      <c r="D36" s="6" t="s">
        <v>131</v>
      </c>
      <c r="E36" s="7" t="s">
        <v>10</v>
      </c>
      <c r="F36" s="8" t="s">
        <v>11</v>
      </c>
    </row>
    <row r="37" spans="1:6" x14ac:dyDescent="0.2">
      <c r="A37" s="3" t="s">
        <v>132</v>
      </c>
      <c r="B37" s="7" t="s">
        <v>133</v>
      </c>
      <c r="C37" s="5" t="s">
        <v>20</v>
      </c>
      <c r="D37" s="6" t="s">
        <v>21</v>
      </c>
      <c r="E37" s="7" t="s">
        <v>10</v>
      </c>
      <c r="F37" s="8" t="s">
        <v>11</v>
      </c>
    </row>
    <row r="38" spans="1:6" x14ac:dyDescent="0.2">
      <c r="A38" s="3" t="s">
        <v>134</v>
      </c>
      <c r="B38" s="7" t="s">
        <v>135</v>
      </c>
      <c r="C38" s="5" t="s">
        <v>84</v>
      </c>
      <c r="D38" s="6" t="s">
        <v>85</v>
      </c>
      <c r="E38" s="7" t="s">
        <v>26</v>
      </c>
      <c r="F38" s="8" t="s">
        <v>27</v>
      </c>
    </row>
    <row r="39" spans="1:6" x14ac:dyDescent="0.2">
      <c r="A39" s="3" t="s">
        <v>136</v>
      </c>
      <c r="B39" s="7" t="s">
        <v>137</v>
      </c>
      <c r="C39" s="3" t="s">
        <v>70</v>
      </c>
      <c r="D39" s="9" t="s">
        <v>71</v>
      </c>
      <c r="E39" s="7" t="s">
        <v>72</v>
      </c>
      <c r="F39" s="8" t="s">
        <v>73</v>
      </c>
    </row>
    <row r="40" spans="1:6" x14ac:dyDescent="0.2">
      <c r="A40" s="3" t="s">
        <v>138</v>
      </c>
      <c r="B40" s="7" t="s">
        <v>139</v>
      </c>
      <c r="C40" s="5" t="s">
        <v>14</v>
      </c>
      <c r="D40" s="6" t="s">
        <v>15</v>
      </c>
      <c r="E40" s="7" t="s">
        <v>16</v>
      </c>
      <c r="F40" s="8" t="s">
        <v>17</v>
      </c>
    </row>
    <row r="41" spans="1:6" x14ac:dyDescent="0.2">
      <c r="A41" s="3" t="s">
        <v>140</v>
      </c>
      <c r="B41" s="7" t="s">
        <v>141</v>
      </c>
      <c r="C41" s="3" t="s">
        <v>78</v>
      </c>
      <c r="D41" s="9" t="s">
        <v>79</v>
      </c>
      <c r="E41" s="7" t="s">
        <v>44</v>
      </c>
      <c r="F41" s="8" t="s">
        <v>45</v>
      </c>
    </row>
    <row r="42" spans="1:6" x14ac:dyDescent="0.2">
      <c r="A42" s="3" t="s">
        <v>142</v>
      </c>
      <c r="B42" s="7" t="s">
        <v>143</v>
      </c>
      <c r="C42" s="5" t="s">
        <v>52</v>
      </c>
      <c r="D42" s="6" t="s">
        <v>53</v>
      </c>
      <c r="E42" s="7" t="s">
        <v>16</v>
      </c>
      <c r="F42" s="8" t="s">
        <v>17</v>
      </c>
    </row>
    <row r="43" spans="1:6" x14ac:dyDescent="0.2">
      <c r="A43" s="3" t="s">
        <v>144</v>
      </c>
      <c r="B43" s="7" t="s">
        <v>145</v>
      </c>
      <c r="C43" s="3" t="s">
        <v>92</v>
      </c>
      <c r="D43" s="9" t="s">
        <v>93</v>
      </c>
      <c r="E43" s="7" t="s">
        <v>94</v>
      </c>
      <c r="F43" s="8" t="s">
        <v>95</v>
      </c>
    </row>
    <row r="44" spans="1:6" x14ac:dyDescent="0.2">
      <c r="A44" s="3" t="s">
        <v>146</v>
      </c>
      <c r="B44" s="7" t="s">
        <v>147</v>
      </c>
      <c r="C44" s="5" t="s">
        <v>148</v>
      </c>
      <c r="D44" s="6" t="s">
        <v>149</v>
      </c>
      <c r="E44" s="7" t="s">
        <v>10</v>
      </c>
      <c r="F44" s="8" t="s">
        <v>11</v>
      </c>
    </row>
    <row r="45" spans="1:6" x14ac:dyDescent="0.2">
      <c r="A45" s="3" t="s">
        <v>150</v>
      </c>
      <c r="B45" s="7" t="s">
        <v>151</v>
      </c>
      <c r="C45" s="5" t="s">
        <v>20</v>
      </c>
      <c r="D45" s="6" t="s">
        <v>21</v>
      </c>
      <c r="E45" s="7" t="s">
        <v>10</v>
      </c>
      <c r="F45" s="8" t="s">
        <v>11</v>
      </c>
    </row>
    <row r="46" spans="1:6" x14ac:dyDescent="0.2">
      <c r="A46" s="3" t="s">
        <v>152</v>
      </c>
      <c r="B46" s="7" t="s">
        <v>153</v>
      </c>
      <c r="C46" s="5" t="s">
        <v>148</v>
      </c>
      <c r="D46" s="6" t="s">
        <v>149</v>
      </c>
      <c r="E46" s="7" t="s">
        <v>10</v>
      </c>
      <c r="F46" s="8" t="s">
        <v>11</v>
      </c>
    </row>
    <row r="47" spans="1:6" x14ac:dyDescent="0.2">
      <c r="A47" s="3" t="s">
        <v>154</v>
      </c>
      <c r="B47" s="7" t="s">
        <v>155</v>
      </c>
      <c r="C47" s="5" t="s">
        <v>148</v>
      </c>
      <c r="D47" s="6" t="s">
        <v>149</v>
      </c>
      <c r="E47" s="7" t="s">
        <v>10</v>
      </c>
      <c r="F47" s="8" t="s">
        <v>11</v>
      </c>
    </row>
    <row r="48" spans="1:6" x14ac:dyDescent="0.2">
      <c r="A48" s="3" t="s">
        <v>156</v>
      </c>
      <c r="B48" s="7" t="s">
        <v>157</v>
      </c>
      <c r="C48" s="3" t="s">
        <v>78</v>
      </c>
      <c r="D48" s="9" t="s">
        <v>79</v>
      </c>
      <c r="E48" s="7" t="s">
        <v>44</v>
      </c>
      <c r="F48" s="8" t="s">
        <v>45</v>
      </c>
    </row>
    <row r="49" spans="1:6" x14ac:dyDescent="0.2">
      <c r="A49" s="3" t="s">
        <v>158</v>
      </c>
      <c r="B49" s="7" t="s">
        <v>159</v>
      </c>
      <c r="C49" s="3" t="s">
        <v>100</v>
      </c>
      <c r="D49" s="9" t="s">
        <v>101</v>
      </c>
      <c r="E49" s="7" t="s">
        <v>72</v>
      </c>
      <c r="F49" s="8" t="s">
        <v>73</v>
      </c>
    </row>
    <row r="50" spans="1:6" x14ac:dyDescent="0.2">
      <c r="A50" s="3" t="s">
        <v>160</v>
      </c>
      <c r="B50" s="7" t="s">
        <v>161</v>
      </c>
      <c r="C50" s="5" t="s">
        <v>24</v>
      </c>
      <c r="D50" s="6" t="s">
        <v>25</v>
      </c>
      <c r="E50" s="7" t="s">
        <v>26</v>
      </c>
      <c r="F50" s="8" t="s">
        <v>27</v>
      </c>
    </row>
    <row r="51" spans="1:6" x14ac:dyDescent="0.2">
      <c r="A51" s="3" t="s">
        <v>162</v>
      </c>
      <c r="B51" s="7" t="s">
        <v>163</v>
      </c>
      <c r="C51" s="5" t="s">
        <v>14</v>
      </c>
      <c r="D51" s="6" t="s">
        <v>15</v>
      </c>
      <c r="E51" s="7" t="s">
        <v>16</v>
      </c>
      <c r="F51" s="8" t="s">
        <v>17</v>
      </c>
    </row>
    <row r="52" spans="1:6" x14ac:dyDescent="0.2">
      <c r="A52" s="3" t="s">
        <v>164</v>
      </c>
      <c r="B52" s="7" t="s">
        <v>165</v>
      </c>
      <c r="C52" s="5" t="s">
        <v>52</v>
      </c>
      <c r="D52" s="6" t="s">
        <v>53</v>
      </c>
      <c r="E52" s="7" t="s">
        <v>16</v>
      </c>
      <c r="F52" s="8" t="s">
        <v>17</v>
      </c>
    </row>
    <row r="53" spans="1:6" x14ac:dyDescent="0.2">
      <c r="A53" s="3" t="s">
        <v>166</v>
      </c>
      <c r="B53" s="7" t="s">
        <v>167</v>
      </c>
      <c r="C53" s="3" t="s">
        <v>70</v>
      </c>
      <c r="D53" s="9" t="s">
        <v>71</v>
      </c>
      <c r="E53" s="7" t="s">
        <v>72</v>
      </c>
      <c r="F53" s="8" t="s">
        <v>73</v>
      </c>
    </row>
    <row r="54" spans="1:6" x14ac:dyDescent="0.2">
      <c r="A54" s="3" t="s">
        <v>168</v>
      </c>
      <c r="B54" s="7" t="s">
        <v>169</v>
      </c>
      <c r="C54" s="3" t="s">
        <v>48</v>
      </c>
      <c r="D54" s="9" t="s">
        <v>49</v>
      </c>
      <c r="E54" s="7" t="s">
        <v>44</v>
      </c>
      <c r="F54" s="8" t="s">
        <v>45</v>
      </c>
    </row>
    <row r="55" spans="1:6" x14ac:dyDescent="0.2">
      <c r="A55" s="3" t="s">
        <v>170</v>
      </c>
      <c r="B55" s="7" t="s">
        <v>171</v>
      </c>
      <c r="C55" s="5" t="s">
        <v>20</v>
      </c>
      <c r="D55" s="6" t="s">
        <v>21</v>
      </c>
      <c r="E55" s="7" t="s">
        <v>10</v>
      </c>
      <c r="F55" s="8" t="s">
        <v>11</v>
      </c>
    </row>
    <row r="56" spans="1:6" x14ac:dyDescent="0.2">
      <c r="A56" s="3" t="s">
        <v>172</v>
      </c>
      <c r="B56" s="7" t="s">
        <v>173</v>
      </c>
      <c r="C56" s="3" t="s">
        <v>48</v>
      </c>
      <c r="D56" s="9" t="s">
        <v>49</v>
      </c>
      <c r="E56" s="7" t="s">
        <v>44</v>
      </c>
      <c r="F56" s="8" t="s">
        <v>45</v>
      </c>
    </row>
    <row r="57" spans="1:6" x14ac:dyDescent="0.2">
      <c r="A57" s="3" t="s">
        <v>174</v>
      </c>
      <c r="B57" s="7" t="s">
        <v>175</v>
      </c>
      <c r="C57" s="5" t="s">
        <v>148</v>
      </c>
      <c r="D57" s="6" t="s">
        <v>149</v>
      </c>
      <c r="E57" s="7" t="s">
        <v>10</v>
      </c>
      <c r="F57" s="8" t="s">
        <v>11</v>
      </c>
    </row>
    <row r="58" spans="1:6" x14ac:dyDescent="0.2">
      <c r="A58" s="3" t="s">
        <v>176</v>
      </c>
      <c r="B58" s="7" t="s">
        <v>177</v>
      </c>
      <c r="C58" s="5" t="s">
        <v>20</v>
      </c>
      <c r="D58" s="6" t="s">
        <v>21</v>
      </c>
      <c r="E58" s="7" t="s">
        <v>10</v>
      </c>
      <c r="F58" s="8" t="s">
        <v>11</v>
      </c>
    </row>
    <row r="59" spans="1:6" x14ac:dyDescent="0.2">
      <c r="A59" s="3" t="s">
        <v>178</v>
      </c>
      <c r="B59" s="7" t="s">
        <v>179</v>
      </c>
      <c r="C59" s="5" t="s">
        <v>52</v>
      </c>
      <c r="D59" s="6" t="s">
        <v>53</v>
      </c>
      <c r="E59" s="7" t="s">
        <v>16</v>
      </c>
      <c r="F59" s="8" t="s">
        <v>17</v>
      </c>
    </row>
    <row r="60" spans="1:6" x14ac:dyDescent="0.2">
      <c r="A60" s="3" t="s">
        <v>180</v>
      </c>
      <c r="B60" s="7" t="s">
        <v>181</v>
      </c>
      <c r="C60" s="5" t="s">
        <v>36</v>
      </c>
      <c r="D60" s="6" t="s">
        <v>37</v>
      </c>
      <c r="E60" s="7" t="s">
        <v>26</v>
      </c>
      <c r="F60" s="8" t="s">
        <v>27</v>
      </c>
    </row>
    <row r="61" spans="1:6" x14ac:dyDescent="0.2">
      <c r="A61" s="3" t="s">
        <v>403</v>
      </c>
      <c r="B61" s="7" t="s">
        <v>182</v>
      </c>
      <c r="C61" s="3" t="s">
        <v>100</v>
      </c>
      <c r="D61" s="9" t="s">
        <v>101</v>
      </c>
      <c r="E61" s="7" t="s">
        <v>72</v>
      </c>
      <c r="F61" s="8" t="s">
        <v>73</v>
      </c>
    </row>
    <row r="62" spans="1:6" x14ac:dyDescent="0.2">
      <c r="A62" s="3" t="s">
        <v>183</v>
      </c>
      <c r="B62" s="7" t="s">
        <v>184</v>
      </c>
      <c r="C62" s="5" t="s">
        <v>185</v>
      </c>
      <c r="D62" s="6" t="s">
        <v>186</v>
      </c>
      <c r="E62" s="7" t="s">
        <v>44</v>
      </c>
      <c r="F62" s="8" t="s">
        <v>45</v>
      </c>
    </row>
    <row r="63" spans="1:6" x14ac:dyDescent="0.2">
      <c r="A63" s="3" t="s">
        <v>187</v>
      </c>
      <c r="B63" s="7" t="s">
        <v>188</v>
      </c>
      <c r="C63" s="5" t="s">
        <v>36</v>
      </c>
      <c r="D63" s="6" t="s">
        <v>37</v>
      </c>
      <c r="E63" s="7" t="s">
        <v>26</v>
      </c>
      <c r="F63" s="8" t="s">
        <v>27</v>
      </c>
    </row>
    <row r="64" spans="1:6" x14ac:dyDescent="0.2">
      <c r="A64" s="3" t="s">
        <v>189</v>
      </c>
      <c r="B64" s="7" t="s">
        <v>190</v>
      </c>
      <c r="C64" s="5" t="s">
        <v>114</v>
      </c>
      <c r="D64" s="6" t="s">
        <v>115</v>
      </c>
      <c r="E64" s="7" t="s">
        <v>26</v>
      </c>
      <c r="F64" s="8" t="s">
        <v>27</v>
      </c>
    </row>
    <row r="65" spans="1:6" x14ac:dyDescent="0.2">
      <c r="A65" s="3" t="s">
        <v>191</v>
      </c>
      <c r="B65" s="7" t="s">
        <v>192</v>
      </c>
      <c r="C65" s="5" t="s">
        <v>148</v>
      </c>
      <c r="D65" s="6" t="s">
        <v>149</v>
      </c>
      <c r="E65" s="7" t="s">
        <v>10</v>
      </c>
      <c r="F65" s="8" t="s">
        <v>11</v>
      </c>
    </row>
    <row r="66" spans="1:6" x14ac:dyDescent="0.2">
      <c r="A66" s="3" t="s">
        <v>193</v>
      </c>
      <c r="B66" s="7" t="s">
        <v>194</v>
      </c>
      <c r="C66" s="3" t="s">
        <v>100</v>
      </c>
      <c r="D66" s="9" t="s">
        <v>101</v>
      </c>
      <c r="E66" s="7" t="s">
        <v>72</v>
      </c>
      <c r="F66" s="8" t="s">
        <v>73</v>
      </c>
    </row>
    <row r="67" spans="1:6" x14ac:dyDescent="0.2">
      <c r="A67" s="3" t="s">
        <v>195</v>
      </c>
      <c r="B67" s="7" t="s">
        <v>196</v>
      </c>
      <c r="C67" s="5" t="s">
        <v>114</v>
      </c>
      <c r="D67" s="6" t="s">
        <v>115</v>
      </c>
      <c r="E67" s="7" t="s">
        <v>26</v>
      </c>
      <c r="F67" s="8" t="s">
        <v>27</v>
      </c>
    </row>
    <row r="68" spans="1:6" x14ac:dyDescent="0.2">
      <c r="A68" s="3" t="s">
        <v>197</v>
      </c>
      <c r="B68" s="7" t="s">
        <v>198</v>
      </c>
      <c r="C68" s="5" t="s">
        <v>148</v>
      </c>
      <c r="D68" s="6" t="s">
        <v>149</v>
      </c>
      <c r="E68" s="7" t="s">
        <v>10</v>
      </c>
      <c r="F68" s="8" t="s">
        <v>11</v>
      </c>
    </row>
    <row r="69" spans="1:6" x14ac:dyDescent="0.2">
      <c r="A69" s="3" t="s">
        <v>199</v>
      </c>
      <c r="B69" s="7" t="s">
        <v>200</v>
      </c>
      <c r="C69" s="5" t="s">
        <v>52</v>
      </c>
      <c r="D69" s="6" t="s">
        <v>53</v>
      </c>
      <c r="E69" s="7" t="s">
        <v>16</v>
      </c>
      <c r="F69" s="8" t="s">
        <v>17</v>
      </c>
    </row>
    <row r="70" spans="1:6" x14ac:dyDescent="0.2">
      <c r="A70" s="3" t="s">
        <v>201</v>
      </c>
      <c r="B70" s="7" t="s">
        <v>202</v>
      </c>
      <c r="C70" s="3" t="s">
        <v>108</v>
      </c>
      <c r="D70" s="9" t="s">
        <v>109</v>
      </c>
      <c r="E70" s="7" t="s">
        <v>110</v>
      </c>
      <c r="F70" s="8" t="s">
        <v>111</v>
      </c>
    </row>
    <row r="71" spans="1:6" x14ac:dyDescent="0.2">
      <c r="A71" s="3" t="s">
        <v>203</v>
      </c>
      <c r="B71" s="7" t="s">
        <v>204</v>
      </c>
      <c r="C71" s="5" t="s">
        <v>148</v>
      </c>
      <c r="D71" s="6" t="s">
        <v>149</v>
      </c>
      <c r="E71" s="7" t="s">
        <v>10</v>
      </c>
      <c r="F71" s="8" t="s">
        <v>11</v>
      </c>
    </row>
    <row r="72" spans="1:6" x14ac:dyDescent="0.2">
      <c r="A72" s="3" t="s">
        <v>205</v>
      </c>
      <c r="B72" s="8" t="s">
        <v>206</v>
      </c>
      <c r="C72" s="3" t="s">
        <v>56</v>
      </c>
      <c r="D72" s="9" t="s">
        <v>207</v>
      </c>
      <c r="E72" s="7" t="s">
        <v>72</v>
      </c>
      <c r="F72" s="8" t="s">
        <v>73</v>
      </c>
    </row>
    <row r="73" spans="1:6" x14ac:dyDescent="0.2">
      <c r="A73" s="3" t="s">
        <v>208</v>
      </c>
      <c r="B73" s="7" t="s">
        <v>209</v>
      </c>
      <c r="C73" s="5" t="s">
        <v>114</v>
      </c>
      <c r="D73" s="6" t="s">
        <v>115</v>
      </c>
      <c r="E73" s="7" t="s">
        <v>26</v>
      </c>
      <c r="F73" s="8" t="s">
        <v>27</v>
      </c>
    </row>
    <row r="74" spans="1:6" x14ac:dyDescent="0.2">
      <c r="A74" s="3" t="s">
        <v>210</v>
      </c>
      <c r="B74" s="7" t="s">
        <v>211</v>
      </c>
      <c r="C74" s="5" t="s">
        <v>212</v>
      </c>
      <c r="D74" s="6" t="s">
        <v>213</v>
      </c>
      <c r="E74" s="7" t="s">
        <v>58</v>
      </c>
      <c r="F74" s="8" t="s">
        <v>59</v>
      </c>
    </row>
    <row r="75" spans="1:6" x14ac:dyDescent="0.2">
      <c r="A75" s="3" t="s">
        <v>214</v>
      </c>
      <c r="B75" s="7" t="s">
        <v>215</v>
      </c>
      <c r="C75" s="3" t="s">
        <v>56</v>
      </c>
      <c r="D75" s="10" t="s">
        <v>57</v>
      </c>
      <c r="E75" s="7" t="s">
        <v>58</v>
      </c>
      <c r="F75" s="8" t="s">
        <v>59</v>
      </c>
    </row>
    <row r="76" spans="1:6" x14ac:dyDescent="0.2">
      <c r="A76" s="3" t="s">
        <v>216</v>
      </c>
      <c r="B76" s="7" t="s">
        <v>217</v>
      </c>
      <c r="C76" s="5" t="s">
        <v>8</v>
      </c>
      <c r="D76" s="6" t="s">
        <v>9</v>
      </c>
      <c r="E76" s="7" t="s">
        <v>10</v>
      </c>
      <c r="F76" s="8" t="s">
        <v>11</v>
      </c>
    </row>
    <row r="77" spans="1:6" x14ac:dyDescent="0.2">
      <c r="A77" s="3" t="s">
        <v>218</v>
      </c>
      <c r="B77" s="7" t="s">
        <v>219</v>
      </c>
      <c r="C77" s="3" t="s">
        <v>92</v>
      </c>
      <c r="D77" s="9" t="s">
        <v>93</v>
      </c>
      <c r="E77" s="7" t="s">
        <v>94</v>
      </c>
      <c r="F77" s="8" t="s">
        <v>95</v>
      </c>
    </row>
    <row r="78" spans="1:6" x14ac:dyDescent="0.2">
      <c r="A78" s="3" t="s">
        <v>220</v>
      </c>
      <c r="B78" s="7" t="s">
        <v>221</v>
      </c>
      <c r="C78" s="5" t="s">
        <v>62</v>
      </c>
      <c r="D78" s="6" t="s">
        <v>63</v>
      </c>
      <c r="E78" s="7" t="s">
        <v>58</v>
      </c>
      <c r="F78" s="8" t="s">
        <v>59</v>
      </c>
    </row>
    <row r="79" spans="1:6" x14ac:dyDescent="0.2">
      <c r="A79" s="3" t="s">
        <v>222</v>
      </c>
      <c r="B79" s="7" t="s">
        <v>223</v>
      </c>
      <c r="C79" s="5" t="s">
        <v>52</v>
      </c>
      <c r="D79" s="6" t="s">
        <v>53</v>
      </c>
      <c r="E79" s="7" t="s">
        <v>16</v>
      </c>
      <c r="F79" s="8" t="s">
        <v>17</v>
      </c>
    </row>
    <row r="80" spans="1:6" x14ac:dyDescent="0.2">
      <c r="A80" s="3" t="s">
        <v>224</v>
      </c>
      <c r="B80" s="7" t="s">
        <v>225</v>
      </c>
      <c r="C80" s="5" t="s">
        <v>14</v>
      </c>
      <c r="D80" s="6" t="s">
        <v>15</v>
      </c>
      <c r="E80" s="7" t="s">
        <v>16</v>
      </c>
      <c r="F80" s="8" t="s">
        <v>17</v>
      </c>
    </row>
    <row r="81" spans="1:6" x14ac:dyDescent="0.2">
      <c r="A81" s="3" t="s">
        <v>226</v>
      </c>
      <c r="B81" s="7" t="s">
        <v>227</v>
      </c>
      <c r="C81" s="5" t="s">
        <v>114</v>
      </c>
      <c r="D81" s="6" t="s">
        <v>115</v>
      </c>
      <c r="E81" s="7" t="s">
        <v>26</v>
      </c>
      <c r="F81" s="8" t="s">
        <v>27</v>
      </c>
    </row>
    <row r="82" spans="1:6" x14ac:dyDescent="0.2">
      <c r="A82" s="3" t="s">
        <v>228</v>
      </c>
      <c r="B82" s="7" t="s">
        <v>229</v>
      </c>
      <c r="C82" s="3" t="s">
        <v>230</v>
      </c>
      <c r="D82" s="9" t="s">
        <v>231</v>
      </c>
      <c r="E82" s="7" t="s">
        <v>110</v>
      </c>
      <c r="F82" s="8" t="s">
        <v>111</v>
      </c>
    </row>
    <row r="83" spans="1:6" x14ac:dyDescent="0.2">
      <c r="A83" s="3" t="s">
        <v>232</v>
      </c>
      <c r="B83" s="7" t="s">
        <v>233</v>
      </c>
      <c r="C83" s="3" t="s">
        <v>230</v>
      </c>
      <c r="D83" s="9" t="s">
        <v>231</v>
      </c>
      <c r="E83" s="7" t="s">
        <v>110</v>
      </c>
      <c r="F83" s="8" t="s">
        <v>111</v>
      </c>
    </row>
    <row r="84" spans="1:6" x14ac:dyDescent="0.2">
      <c r="A84" s="3" t="s">
        <v>234</v>
      </c>
      <c r="B84" s="7" t="s">
        <v>235</v>
      </c>
      <c r="C84" s="3" t="s">
        <v>230</v>
      </c>
      <c r="D84" s="9" t="s">
        <v>231</v>
      </c>
      <c r="E84" s="7" t="s">
        <v>110</v>
      </c>
      <c r="F84" s="8" t="s">
        <v>111</v>
      </c>
    </row>
    <row r="85" spans="1:6" x14ac:dyDescent="0.2">
      <c r="A85" s="3" t="s">
        <v>236</v>
      </c>
      <c r="B85" s="7" t="s">
        <v>237</v>
      </c>
      <c r="C85" s="3" t="s">
        <v>238</v>
      </c>
      <c r="D85" s="9" t="s">
        <v>239</v>
      </c>
      <c r="E85" s="7" t="s">
        <v>32</v>
      </c>
      <c r="F85" s="8" t="s">
        <v>33</v>
      </c>
    </row>
    <row r="86" spans="1:6" x14ac:dyDescent="0.2">
      <c r="A86" s="3" t="s">
        <v>240</v>
      </c>
      <c r="B86" s="7" t="s">
        <v>241</v>
      </c>
      <c r="C86" s="5" t="s">
        <v>148</v>
      </c>
      <c r="D86" s="6" t="s">
        <v>149</v>
      </c>
      <c r="E86" s="7" t="s">
        <v>10</v>
      </c>
      <c r="F86" s="8" t="s">
        <v>11</v>
      </c>
    </row>
    <row r="87" spans="1:6" x14ac:dyDescent="0.2">
      <c r="A87" s="3" t="s">
        <v>242</v>
      </c>
      <c r="B87" s="7" t="s">
        <v>243</v>
      </c>
      <c r="C87" s="5" t="s">
        <v>52</v>
      </c>
      <c r="D87" s="6" t="s">
        <v>53</v>
      </c>
      <c r="E87" s="7" t="s">
        <v>16</v>
      </c>
      <c r="F87" s="8" t="s">
        <v>17</v>
      </c>
    </row>
    <row r="88" spans="1:6" x14ac:dyDescent="0.2">
      <c r="A88" s="3" t="s">
        <v>244</v>
      </c>
      <c r="B88" s="7" t="s">
        <v>245</v>
      </c>
      <c r="C88" s="3" t="s">
        <v>100</v>
      </c>
      <c r="D88" s="9" t="s">
        <v>101</v>
      </c>
      <c r="E88" s="7" t="s">
        <v>72</v>
      </c>
      <c r="F88" s="8" t="s">
        <v>73</v>
      </c>
    </row>
    <row r="89" spans="1:6" x14ac:dyDescent="0.2">
      <c r="A89" s="3" t="s">
        <v>246</v>
      </c>
      <c r="B89" s="7" t="s">
        <v>247</v>
      </c>
      <c r="C89" s="5" t="s">
        <v>84</v>
      </c>
      <c r="D89" s="6" t="s">
        <v>85</v>
      </c>
      <c r="E89" s="7" t="s">
        <v>26</v>
      </c>
      <c r="F89" s="8" t="s">
        <v>27</v>
      </c>
    </row>
    <row r="90" spans="1:6" x14ac:dyDescent="0.2">
      <c r="A90" s="3" t="s">
        <v>248</v>
      </c>
      <c r="B90" s="7" t="s">
        <v>249</v>
      </c>
      <c r="C90" s="5" t="s">
        <v>185</v>
      </c>
      <c r="D90" s="6" t="s">
        <v>186</v>
      </c>
      <c r="E90" s="7" t="s">
        <v>44</v>
      </c>
      <c r="F90" s="8" t="s">
        <v>45</v>
      </c>
    </row>
    <row r="91" spans="1:6" x14ac:dyDescent="0.2">
      <c r="A91" s="3" t="s">
        <v>250</v>
      </c>
      <c r="B91" s="7" t="s">
        <v>251</v>
      </c>
      <c r="C91" s="5" t="s">
        <v>20</v>
      </c>
      <c r="D91" s="6" t="s">
        <v>21</v>
      </c>
      <c r="E91" s="7" t="s">
        <v>10</v>
      </c>
      <c r="F91" s="8" t="s">
        <v>11</v>
      </c>
    </row>
    <row r="92" spans="1:6" x14ac:dyDescent="0.2">
      <c r="A92" s="3" t="s">
        <v>252</v>
      </c>
      <c r="B92" s="7" t="s">
        <v>253</v>
      </c>
      <c r="C92" s="5" t="s">
        <v>130</v>
      </c>
      <c r="D92" s="6" t="s">
        <v>131</v>
      </c>
      <c r="E92" s="7" t="s">
        <v>10</v>
      </c>
      <c r="F92" s="8" t="s">
        <v>11</v>
      </c>
    </row>
    <row r="93" spans="1:6" x14ac:dyDescent="0.2">
      <c r="A93" s="3" t="s">
        <v>254</v>
      </c>
      <c r="B93" s="7" t="s">
        <v>255</v>
      </c>
      <c r="C93" s="5" t="s">
        <v>52</v>
      </c>
      <c r="D93" s="6" t="s">
        <v>53</v>
      </c>
      <c r="E93" s="7" t="s">
        <v>16</v>
      </c>
      <c r="F93" s="8" t="s">
        <v>17</v>
      </c>
    </row>
    <row r="94" spans="1:6" x14ac:dyDescent="0.2">
      <c r="A94" s="3" t="s">
        <v>256</v>
      </c>
      <c r="B94" s="7" t="s">
        <v>257</v>
      </c>
      <c r="C94" s="3" t="s">
        <v>78</v>
      </c>
      <c r="D94" s="6" t="s">
        <v>79</v>
      </c>
      <c r="E94" s="7" t="s">
        <v>44</v>
      </c>
      <c r="F94" s="8" t="s">
        <v>45</v>
      </c>
    </row>
    <row r="95" spans="1:6" x14ac:dyDescent="0.2">
      <c r="A95" s="3" t="s">
        <v>258</v>
      </c>
      <c r="B95" s="7" t="s">
        <v>259</v>
      </c>
      <c r="C95" s="5" t="s">
        <v>62</v>
      </c>
      <c r="D95" s="6" t="s">
        <v>63</v>
      </c>
      <c r="E95" s="7" t="s">
        <v>58</v>
      </c>
      <c r="F95" s="8" t="s">
        <v>59</v>
      </c>
    </row>
    <row r="96" spans="1:6" x14ac:dyDescent="0.2">
      <c r="A96" s="3" t="s">
        <v>260</v>
      </c>
      <c r="B96" s="7" t="s">
        <v>261</v>
      </c>
      <c r="C96" s="5" t="s">
        <v>130</v>
      </c>
      <c r="D96" s="6" t="s">
        <v>131</v>
      </c>
      <c r="E96" s="7" t="s">
        <v>10</v>
      </c>
      <c r="F96" s="8" t="s">
        <v>11</v>
      </c>
    </row>
    <row r="97" spans="1:6" x14ac:dyDescent="0.2">
      <c r="A97" s="3" t="s">
        <v>262</v>
      </c>
      <c r="B97" s="7" t="s">
        <v>263</v>
      </c>
      <c r="C97" s="3" t="s">
        <v>78</v>
      </c>
      <c r="D97" s="9" t="s">
        <v>79</v>
      </c>
      <c r="E97" s="7" t="s">
        <v>44</v>
      </c>
      <c r="F97" s="8" t="s">
        <v>45</v>
      </c>
    </row>
    <row r="98" spans="1:6" x14ac:dyDescent="0.2">
      <c r="A98" s="3" t="s">
        <v>264</v>
      </c>
      <c r="B98" s="7" t="s">
        <v>265</v>
      </c>
      <c r="C98" s="5" t="s">
        <v>62</v>
      </c>
      <c r="D98" s="6" t="s">
        <v>63</v>
      </c>
      <c r="E98" s="7" t="s">
        <v>58</v>
      </c>
      <c r="F98" s="8" t="s">
        <v>59</v>
      </c>
    </row>
    <row r="99" spans="1:6" x14ac:dyDescent="0.2">
      <c r="A99" s="3" t="s">
        <v>266</v>
      </c>
      <c r="B99" s="7" t="s">
        <v>267</v>
      </c>
      <c r="C99" s="5" t="s">
        <v>20</v>
      </c>
      <c r="D99" s="6" t="s">
        <v>21</v>
      </c>
      <c r="E99" s="7" t="s">
        <v>10</v>
      </c>
      <c r="F99" s="8" t="s">
        <v>11</v>
      </c>
    </row>
    <row r="100" spans="1:6" x14ac:dyDescent="0.2">
      <c r="A100" s="3" t="s">
        <v>268</v>
      </c>
      <c r="B100" s="7" t="s">
        <v>269</v>
      </c>
      <c r="C100" s="3" t="s">
        <v>108</v>
      </c>
      <c r="D100" s="9" t="s">
        <v>109</v>
      </c>
      <c r="E100" s="7" t="s">
        <v>32</v>
      </c>
      <c r="F100" s="8" t="s">
        <v>33</v>
      </c>
    </row>
    <row r="101" spans="1:6" x14ac:dyDescent="0.2">
      <c r="A101" s="3" t="s">
        <v>270</v>
      </c>
      <c r="B101" s="7" t="s">
        <v>271</v>
      </c>
      <c r="C101" s="5" t="s">
        <v>148</v>
      </c>
      <c r="D101" s="6" t="s">
        <v>149</v>
      </c>
      <c r="E101" s="7" t="s">
        <v>10</v>
      </c>
      <c r="F101" s="8" t="s">
        <v>11</v>
      </c>
    </row>
    <row r="102" spans="1:6" x14ac:dyDescent="0.2">
      <c r="A102" s="3" t="s">
        <v>272</v>
      </c>
      <c r="B102" s="7" t="s">
        <v>273</v>
      </c>
      <c r="C102" s="5" t="s">
        <v>114</v>
      </c>
      <c r="D102" s="6" t="s">
        <v>115</v>
      </c>
      <c r="E102" s="7" t="s">
        <v>26</v>
      </c>
      <c r="F102" s="8" t="s">
        <v>27</v>
      </c>
    </row>
    <row r="103" spans="1:6" x14ac:dyDescent="0.2">
      <c r="A103" s="3" t="s">
        <v>274</v>
      </c>
      <c r="B103" s="4" t="s">
        <v>275</v>
      </c>
      <c r="C103" s="5" t="s">
        <v>52</v>
      </c>
      <c r="D103" s="6" t="s">
        <v>53</v>
      </c>
      <c r="E103" s="7" t="s">
        <v>16</v>
      </c>
      <c r="F103" s="8" t="s">
        <v>17</v>
      </c>
    </row>
    <row r="104" spans="1:6" x14ac:dyDescent="0.2">
      <c r="A104" s="3" t="s">
        <v>276</v>
      </c>
      <c r="B104" s="7" t="s">
        <v>277</v>
      </c>
      <c r="C104" s="3" t="s">
        <v>78</v>
      </c>
      <c r="D104" s="6" t="s">
        <v>79</v>
      </c>
      <c r="E104" s="7" t="s">
        <v>44</v>
      </c>
      <c r="F104" s="8" t="s">
        <v>45</v>
      </c>
    </row>
    <row r="105" spans="1:6" x14ac:dyDescent="0.2">
      <c r="A105" s="3" t="s">
        <v>278</v>
      </c>
      <c r="B105" s="7" t="s">
        <v>279</v>
      </c>
      <c r="C105" s="3" t="s">
        <v>108</v>
      </c>
      <c r="D105" s="9" t="s">
        <v>109</v>
      </c>
      <c r="E105" s="7" t="s">
        <v>32</v>
      </c>
      <c r="F105" s="8" t="s">
        <v>33</v>
      </c>
    </row>
    <row r="106" spans="1:6" x14ac:dyDescent="0.2">
      <c r="A106" s="3" t="s">
        <v>280</v>
      </c>
      <c r="B106" s="7" t="s">
        <v>281</v>
      </c>
      <c r="C106" s="3" t="s">
        <v>238</v>
      </c>
      <c r="D106" s="9" t="s">
        <v>239</v>
      </c>
      <c r="E106" s="7" t="s">
        <v>32</v>
      </c>
      <c r="F106" s="8" t="s">
        <v>33</v>
      </c>
    </row>
    <row r="107" spans="1:6" x14ac:dyDescent="0.2">
      <c r="A107" s="3" t="s">
        <v>282</v>
      </c>
      <c r="B107" s="7" t="s">
        <v>283</v>
      </c>
      <c r="C107" s="5" t="s">
        <v>8</v>
      </c>
      <c r="D107" s="6" t="s">
        <v>9</v>
      </c>
      <c r="E107" s="7" t="s">
        <v>10</v>
      </c>
      <c r="F107" s="8" t="s">
        <v>11</v>
      </c>
    </row>
    <row r="108" spans="1:6" x14ac:dyDescent="0.2">
      <c r="A108" s="3" t="s">
        <v>284</v>
      </c>
      <c r="B108" s="7" t="s">
        <v>285</v>
      </c>
      <c r="C108" s="5" t="s">
        <v>52</v>
      </c>
      <c r="D108" s="6" t="s">
        <v>53</v>
      </c>
      <c r="E108" s="7" t="s">
        <v>16</v>
      </c>
      <c r="F108" s="8" t="s">
        <v>17</v>
      </c>
    </row>
    <row r="109" spans="1:6" x14ac:dyDescent="0.2">
      <c r="A109" s="3" t="s">
        <v>286</v>
      </c>
      <c r="B109" s="7" t="s">
        <v>287</v>
      </c>
      <c r="C109" s="5" t="s">
        <v>114</v>
      </c>
      <c r="D109" s="6" t="s">
        <v>115</v>
      </c>
      <c r="E109" s="7" t="s">
        <v>26</v>
      </c>
      <c r="F109" s="8" t="s">
        <v>27</v>
      </c>
    </row>
    <row r="110" spans="1:6" x14ac:dyDescent="0.2">
      <c r="A110" s="3" t="s">
        <v>288</v>
      </c>
      <c r="B110" s="7" t="s">
        <v>289</v>
      </c>
      <c r="C110" s="3" t="s">
        <v>92</v>
      </c>
      <c r="D110" s="9" t="s">
        <v>93</v>
      </c>
      <c r="E110" s="7" t="s">
        <v>94</v>
      </c>
      <c r="F110" s="8" t="s">
        <v>95</v>
      </c>
    </row>
    <row r="111" spans="1:6" x14ac:dyDescent="0.2">
      <c r="A111" s="3" t="s">
        <v>290</v>
      </c>
      <c r="B111" s="7" t="s">
        <v>291</v>
      </c>
      <c r="C111" s="5" t="s">
        <v>114</v>
      </c>
      <c r="D111" s="6" t="s">
        <v>115</v>
      </c>
      <c r="E111" s="7" t="s">
        <v>26</v>
      </c>
      <c r="F111" s="8" t="s">
        <v>27</v>
      </c>
    </row>
    <row r="112" spans="1:6" x14ac:dyDescent="0.2">
      <c r="A112" s="3" t="s">
        <v>292</v>
      </c>
      <c r="B112" s="7" t="s">
        <v>293</v>
      </c>
      <c r="C112" s="5" t="s">
        <v>24</v>
      </c>
      <c r="D112" s="6" t="s">
        <v>25</v>
      </c>
      <c r="E112" s="7" t="s">
        <v>26</v>
      </c>
      <c r="F112" s="8" t="s">
        <v>27</v>
      </c>
    </row>
    <row r="113" spans="1:6" x14ac:dyDescent="0.2">
      <c r="A113" s="3" t="s">
        <v>294</v>
      </c>
      <c r="B113" s="7" t="s">
        <v>295</v>
      </c>
      <c r="C113" s="5" t="s">
        <v>185</v>
      </c>
      <c r="D113" s="6" t="s">
        <v>186</v>
      </c>
      <c r="E113" s="7" t="s">
        <v>44</v>
      </c>
      <c r="F113" s="8" t="s">
        <v>45</v>
      </c>
    </row>
    <row r="114" spans="1:6" x14ac:dyDescent="0.2">
      <c r="A114" s="3" t="s">
        <v>296</v>
      </c>
      <c r="B114" s="7" t="s">
        <v>297</v>
      </c>
      <c r="C114" s="3" t="s">
        <v>56</v>
      </c>
      <c r="D114" s="10" t="s">
        <v>57</v>
      </c>
      <c r="E114" s="7" t="s">
        <v>58</v>
      </c>
      <c r="F114" s="8" t="s">
        <v>59</v>
      </c>
    </row>
    <row r="115" spans="1:6" x14ac:dyDescent="0.2">
      <c r="A115" s="3" t="s">
        <v>298</v>
      </c>
      <c r="B115" s="7" t="s">
        <v>299</v>
      </c>
      <c r="C115" s="5" t="s">
        <v>14</v>
      </c>
      <c r="D115" s="6" t="s">
        <v>15</v>
      </c>
      <c r="E115" s="7" t="s">
        <v>16</v>
      </c>
      <c r="F115" s="8" t="s">
        <v>17</v>
      </c>
    </row>
    <row r="116" spans="1:6" x14ac:dyDescent="0.2">
      <c r="A116" s="3" t="s">
        <v>300</v>
      </c>
      <c r="B116" s="7" t="s">
        <v>301</v>
      </c>
      <c r="C116" s="5" t="s">
        <v>84</v>
      </c>
      <c r="D116" s="6" t="s">
        <v>85</v>
      </c>
      <c r="E116" s="7" t="s">
        <v>26</v>
      </c>
      <c r="F116" s="8" t="s">
        <v>27</v>
      </c>
    </row>
    <row r="117" spans="1:6" x14ac:dyDescent="0.2">
      <c r="A117" s="3" t="s">
        <v>302</v>
      </c>
      <c r="B117" s="7" t="s">
        <v>303</v>
      </c>
      <c r="C117" s="3" t="s">
        <v>42</v>
      </c>
      <c r="D117" s="6" t="s">
        <v>43</v>
      </c>
      <c r="E117" s="7" t="s">
        <v>44</v>
      </c>
      <c r="F117" s="8" t="s">
        <v>45</v>
      </c>
    </row>
    <row r="118" spans="1:6" x14ac:dyDescent="0.2">
      <c r="A118" s="3" t="s">
        <v>304</v>
      </c>
      <c r="B118" s="7" t="s">
        <v>305</v>
      </c>
      <c r="C118" s="5" t="s">
        <v>114</v>
      </c>
      <c r="D118" s="6" t="s">
        <v>115</v>
      </c>
      <c r="E118" s="7" t="s">
        <v>26</v>
      </c>
      <c r="F118" s="8" t="s">
        <v>27</v>
      </c>
    </row>
    <row r="119" spans="1:6" x14ac:dyDescent="0.2">
      <c r="A119" s="3" t="s">
        <v>306</v>
      </c>
      <c r="B119" s="7" t="s">
        <v>307</v>
      </c>
      <c r="C119" s="3" t="s">
        <v>30</v>
      </c>
      <c r="D119" s="9" t="s">
        <v>31</v>
      </c>
      <c r="E119" s="7" t="s">
        <v>32</v>
      </c>
      <c r="F119" s="8" t="s">
        <v>33</v>
      </c>
    </row>
    <row r="120" spans="1:6" x14ac:dyDescent="0.2">
      <c r="A120" s="3" t="s">
        <v>308</v>
      </c>
      <c r="B120" s="7" t="s">
        <v>309</v>
      </c>
      <c r="C120" s="5" t="s">
        <v>24</v>
      </c>
      <c r="D120" s="6" t="s">
        <v>25</v>
      </c>
      <c r="E120" s="7" t="s">
        <v>26</v>
      </c>
      <c r="F120" s="8" t="s">
        <v>27</v>
      </c>
    </row>
    <row r="121" spans="1:6" x14ac:dyDescent="0.2">
      <c r="A121" s="3" t="s">
        <v>310</v>
      </c>
      <c r="B121" s="7" t="s">
        <v>311</v>
      </c>
      <c r="C121" s="5" t="s">
        <v>212</v>
      </c>
      <c r="D121" s="6" t="s">
        <v>213</v>
      </c>
      <c r="E121" s="7" t="s">
        <v>58</v>
      </c>
      <c r="F121" s="8" t="s">
        <v>59</v>
      </c>
    </row>
    <row r="122" spans="1:6" x14ac:dyDescent="0.2">
      <c r="A122" s="3" t="s">
        <v>312</v>
      </c>
      <c r="B122" s="7" t="s">
        <v>313</v>
      </c>
      <c r="C122" s="3" t="s">
        <v>30</v>
      </c>
      <c r="D122" s="9" t="s">
        <v>31</v>
      </c>
      <c r="E122" s="7" t="s">
        <v>32</v>
      </c>
      <c r="F122" s="8" t="s">
        <v>33</v>
      </c>
    </row>
    <row r="123" spans="1:6" x14ac:dyDescent="0.2">
      <c r="A123" s="3" t="s">
        <v>314</v>
      </c>
      <c r="B123" s="7" t="s">
        <v>315</v>
      </c>
      <c r="C123" s="3" t="s">
        <v>42</v>
      </c>
      <c r="D123" s="6" t="s">
        <v>43</v>
      </c>
      <c r="E123" s="7" t="s">
        <v>44</v>
      </c>
      <c r="F123" s="8" t="s">
        <v>45</v>
      </c>
    </row>
    <row r="124" spans="1:6" x14ac:dyDescent="0.2">
      <c r="A124" s="3" t="s">
        <v>316</v>
      </c>
      <c r="B124" s="7" t="s">
        <v>317</v>
      </c>
      <c r="C124" s="3" t="s">
        <v>30</v>
      </c>
      <c r="D124" s="9" t="s">
        <v>31</v>
      </c>
      <c r="E124" s="7" t="s">
        <v>32</v>
      </c>
      <c r="F124" s="8" t="s">
        <v>33</v>
      </c>
    </row>
    <row r="125" spans="1:6" x14ac:dyDescent="0.2">
      <c r="A125" s="3" t="s">
        <v>318</v>
      </c>
      <c r="B125" s="7" t="s">
        <v>319</v>
      </c>
      <c r="C125" s="3" t="s">
        <v>230</v>
      </c>
      <c r="D125" s="9" t="s">
        <v>231</v>
      </c>
      <c r="E125" s="7" t="s">
        <v>110</v>
      </c>
      <c r="F125" s="8" t="s">
        <v>111</v>
      </c>
    </row>
    <row r="126" spans="1:6" x14ac:dyDescent="0.2">
      <c r="A126" s="3" t="s">
        <v>320</v>
      </c>
      <c r="B126" s="7" t="s">
        <v>321</v>
      </c>
      <c r="C126" s="3" t="s">
        <v>92</v>
      </c>
      <c r="D126" s="9" t="s">
        <v>93</v>
      </c>
      <c r="E126" s="7" t="s">
        <v>94</v>
      </c>
      <c r="F126" s="8" t="s">
        <v>95</v>
      </c>
    </row>
    <row r="127" spans="1:6" x14ac:dyDescent="0.2">
      <c r="A127" s="12"/>
      <c r="B127" s="12"/>
      <c r="C127" s="13"/>
      <c r="E127" s="12"/>
      <c r="F127" s="12"/>
    </row>
    <row r="128" spans="1:6" x14ac:dyDescent="0.2">
      <c r="A128" s="12"/>
      <c r="B128" s="12"/>
      <c r="C128" s="13"/>
      <c r="E128" s="12"/>
      <c r="F128" s="12"/>
    </row>
    <row r="129" spans="1:6" x14ac:dyDescent="0.2">
      <c r="A129" s="14" t="s">
        <v>322</v>
      </c>
      <c r="B129" s="14"/>
      <c r="C129" s="13"/>
      <c r="E129" s="12"/>
      <c r="F129" s="12"/>
    </row>
    <row r="130" spans="1:6" x14ac:dyDescent="0.2">
      <c r="A130" s="12"/>
      <c r="B130" s="12"/>
      <c r="C130" s="13"/>
      <c r="E130" s="12"/>
      <c r="F130" s="12"/>
    </row>
    <row r="131" spans="1:6" x14ac:dyDescent="0.2">
      <c r="A131" s="12"/>
      <c r="B131" s="12"/>
      <c r="C131" s="13"/>
      <c r="E131" s="12"/>
      <c r="F131" s="12"/>
    </row>
    <row r="132" spans="1:6" x14ac:dyDescent="0.2">
      <c r="A132" s="12"/>
      <c r="B132" s="12"/>
      <c r="C132" s="13"/>
      <c r="E132" s="12"/>
      <c r="F132" s="12"/>
    </row>
    <row r="133" spans="1:6" x14ac:dyDescent="0.2">
      <c r="A133" s="12"/>
      <c r="B133" s="12"/>
      <c r="C133" s="13"/>
      <c r="E133" s="12"/>
      <c r="F133" s="12"/>
    </row>
    <row r="134" spans="1:6" x14ac:dyDescent="0.2">
      <c r="A134" s="12"/>
      <c r="B134" s="12"/>
      <c r="C134" s="13"/>
      <c r="E134" s="12"/>
      <c r="F134" s="12"/>
    </row>
    <row r="135" spans="1:6" x14ac:dyDescent="0.2">
      <c r="A135" s="12"/>
      <c r="B135" s="12"/>
      <c r="C135" s="13"/>
      <c r="E135" s="12"/>
      <c r="F135" s="12"/>
    </row>
    <row r="136" spans="1:6" x14ac:dyDescent="0.2">
      <c r="A136" s="12"/>
      <c r="B136" s="12"/>
      <c r="C136" s="13"/>
      <c r="E136" s="12"/>
      <c r="F136" s="12"/>
    </row>
    <row r="137" spans="1:6" x14ac:dyDescent="0.2">
      <c r="A137" s="12"/>
      <c r="B137" s="12"/>
      <c r="C137" s="13"/>
      <c r="E137" s="12"/>
      <c r="F137" s="12"/>
    </row>
    <row r="138" spans="1:6" x14ac:dyDescent="0.2">
      <c r="A138" s="12"/>
      <c r="B138" s="12"/>
      <c r="C138" s="13"/>
      <c r="E138" s="12"/>
      <c r="F138" s="12"/>
    </row>
    <row r="139" spans="1:6" x14ac:dyDescent="0.2">
      <c r="A139" s="12"/>
      <c r="B139" s="12"/>
      <c r="C139" s="13"/>
      <c r="E139" s="12"/>
      <c r="F139" s="12"/>
    </row>
    <row r="140" spans="1:6" x14ac:dyDescent="0.2">
      <c r="A140" s="12"/>
      <c r="B140" s="12"/>
      <c r="C140" s="13"/>
      <c r="E140" s="12"/>
      <c r="F140" s="12"/>
    </row>
    <row r="141" spans="1:6" x14ac:dyDescent="0.2">
      <c r="A141" s="12"/>
      <c r="B141" s="12"/>
      <c r="C141" s="13"/>
      <c r="E141" s="12"/>
      <c r="F141" s="12"/>
    </row>
    <row r="142" spans="1:6" x14ac:dyDescent="0.2">
      <c r="A142" s="12"/>
      <c r="B142" s="12"/>
      <c r="C142" s="13"/>
      <c r="E142" s="12"/>
      <c r="F142" s="12"/>
    </row>
    <row r="143" spans="1:6" x14ac:dyDescent="0.2">
      <c r="A143" s="12"/>
      <c r="B143" s="12"/>
      <c r="C143" s="13"/>
      <c r="E143" s="12"/>
      <c r="F143" s="12"/>
    </row>
    <row r="144" spans="1:6" x14ac:dyDescent="0.2">
      <c r="A144" s="12"/>
      <c r="B144" s="12"/>
      <c r="C144" s="13"/>
      <c r="E144" s="12"/>
      <c r="F144" s="12"/>
    </row>
    <row r="145" spans="1:6" x14ac:dyDescent="0.2">
      <c r="A145" s="12"/>
      <c r="B145" s="12"/>
      <c r="C145" s="13"/>
      <c r="E145" s="12"/>
      <c r="F145" s="12"/>
    </row>
    <row r="146" spans="1:6" x14ac:dyDescent="0.2">
      <c r="A146" s="12"/>
      <c r="B146" s="12"/>
      <c r="C146" s="13"/>
      <c r="E146" s="12"/>
      <c r="F146" s="12"/>
    </row>
    <row r="147" spans="1:6" x14ac:dyDescent="0.2">
      <c r="A147" s="12"/>
      <c r="B147" s="12"/>
      <c r="C147" s="13"/>
      <c r="E147" s="12"/>
      <c r="F147" s="12"/>
    </row>
    <row r="148" spans="1:6" x14ac:dyDescent="0.2">
      <c r="A148" s="12"/>
      <c r="B148" s="12"/>
      <c r="C148" s="13"/>
      <c r="E148" s="12"/>
      <c r="F148" s="12"/>
    </row>
    <row r="149" spans="1:6" x14ac:dyDescent="0.2">
      <c r="A149" s="12"/>
      <c r="B149" s="12"/>
      <c r="C149" s="13"/>
      <c r="E149" s="12"/>
      <c r="F149" s="12"/>
    </row>
    <row r="150" spans="1:6" x14ac:dyDescent="0.2">
      <c r="A150" s="12"/>
      <c r="B150" s="12"/>
      <c r="C150" s="13"/>
      <c r="E150" s="12"/>
      <c r="F150" s="12"/>
    </row>
    <row r="151" spans="1:6" x14ac:dyDescent="0.2">
      <c r="A151" s="12"/>
      <c r="B151" s="12"/>
      <c r="C151" s="13"/>
      <c r="E151" s="12"/>
      <c r="F151" s="12"/>
    </row>
    <row r="152" spans="1:6" x14ac:dyDescent="0.2">
      <c r="A152" s="12"/>
      <c r="B152" s="12"/>
      <c r="C152" s="13"/>
      <c r="E152" s="12"/>
      <c r="F152" s="12"/>
    </row>
    <row r="153" spans="1:6" x14ac:dyDescent="0.2">
      <c r="A153" s="12"/>
      <c r="B153" s="12"/>
      <c r="C153" s="13"/>
      <c r="E153" s="12"/>
      <c r="F153" s="12"/>
    </row>
    <row r="154" spans="1:6" x14ac:dyDescent="0.2">
      <c r="A154" s="12"/>
      <c r="B154" s="12"/>
      <c r="C154" s="13"/>
      <c r="E154" s="12"/>
      <c r="F154" s="12"/>
    </row>
    <row r="155" spans="1:6" x14ac:dyDescent="0.2">
      <c r="A155" s="12"/>
      <c r="B155" s="12"/>
      <c r="C155" s="13"/>
      <c r="E155" s="12"/>
      <c r="F155" s="12"/>
    </row>
    <row r="156" spans="1:6" x14ac:dyDescent="0.2">
      <c r="A156" s="12"/>
      <c r="B156" s="12"/>
      <c r="C156" s="13"/>
      <c r="E156" s="12"/>
      <c r="F156" s="12"/>
    </row>
    <row r="157" spans="1:6" x14ac:dyDescent="0.2">
      <c r="A157" s="12"/>
      <c r="B157" s="12"/>
      <c r="C157" s="13"/>
      <c r="E157" s="12"/>
      <c r="F157" s="12"/>
    </row>
    <row r="158" spans="1:6" x14ac:dyDescent="0.2">
      <c r="A158" s="12"/>
      <c r="B158" s="12"/>
      <c r="C158" s="13"/>
      <c r="E158" s="12"/>
      <c r="F158" s="12"/>
    </row>
    <row r="159" spans="1:6" x14ac:dyDescent="0.2">
      <c r="A159" s="12"/>
      <c r="B159" s="12"/>
      <c r="C159" s="13"/>
      <c r="E159" s="12"/>
      <c r="F159" s="12"/>
    </row>
    <row r="160" spans="1:6" x14ac:dyDescent="0.2">
      <c r="A160" s="12"/>
      <c r="B160" s="12"/>
      <c r="C160" s="13"/>
      <c r="E160" s="12"/>
      <c r="F160" s="12"/>
    </row>
    <row r="161" spans="1:6" x14ac:dyDescent="0.2">
      <c r="A161" s="12"/>
      <c r="B161" s="12"/>
      <c r="C161" s="13"/>
      <c r="E161" s="12"/>
      <c r="F161" s="12"/>
    </row>
    <row r="162" spans="1:6" x14ac:dyDescent="0.2">
      <c r="A162" s="12"/>
      <c r="B162" s="12"/>
      <c r="C162" s="13"/>
      <c r="E162" s="12"/>
      <c r="F162" s="12"/>
    </row>
    <row r="163" spans="1:6" x14ac:dyDescent="0.2">
      <c r="A163" s="12"/>
      <c r="B163" s="12"/>
      <c r="C163" s="13"/>
      <c r="E163" s="12"/>
      <c r="F163" s="12"/>
    </row>
    <row r="164" spans="1:6" x14ac:dyDescent="0.2">
      <c r="A164" s="12"/>
      <c r="B164" s="12"/>
      <c r="C164" s="13"/>
      <c r="E164" s="12"/>
      <c r="F164" s="12"/>
    </row>
    <row r="165" spans="1:6" x14ac:dyDescent="0.2">
      <c r="A165" s="12"/>
      <c r="B165" s="12"/>
      <c r="C165" s="13"/>
      <c r="E165" s="12"/>
      <c r="F165" s="12"/>
    </row>
    <row r="166" spans="1:6" x14ac:dyDescent="0.2">
      <c r="A166" s="12"/>
      <c r="B166" s="12"/>
      <c r="C166" s="13"/>
      <c r="E166" s="12"/>
      <c r="F166" s="12"/>
    </row>
    <row r="167" spans="1:6" x14ac:dyDescent="0.2">
      <c r="A167" s="12"/>
      <c r="B167" s="12"/>
      <c r="C167" s="13"/>
      <c r="E167" s="12"/>
      <c r="F167" s="12"/>
    </row>
    <row r="168" spans="1:6" x14ac:dyDescent="0.2">
      <c r="A168" s="12"/>
      <c r="B168" s="12"/>
      <c r="C168" s="13"/>
      <c r="E168" s="12"/>
      <c r="F168" s="12"/>
    </row>
    <row r="169" spans="1:6" x14ac:dyDescent="0.2">
      <c r="A169" s="12"/>
      <c r="B169" s="12"/>
      <c r="C169" s="13"/>
      <c r="E169" s="12"/>
      <c r="F169" s="12"/>
    </row>
    <row r="170" spans="1:6" x14ac:dyDescent="0.2">
      <c r="A170" s="12"/>
      <c r="B170" s="12"/>
      <c r="C170" s="13"/>
      <c r="E170" s="12"/>
      <c r="F170" s="12"/>
    </row>
    <row r="171" spans="1:6" x14ac:dyDescent="0.2">
      <c r="A171" s="12"/>
      <c r="B171" s="12"/>
      <c r="C171" s="13"/>
      <c r="E171" s="12"/>
      <c r="F171" s="12"/>
    </row>
    <row r="172" spans="1:6" x14ac:dyDescent="0.2">
      <c r="A172" s="12"/>
      <c r="B172" s="12"/>
      <c r="C172" s="13"/>
      <c r="E172" s="12"/>
      <c r="F172" s="12"/>
    </row>
    <row r="173" spans="1:6" x14ac:dyDescent="0.2">
      <c r="A173" s="12"/>
      <c r="B173" s="12"/>
      <c r="C173" s="13"/>
      <c r="E173" s="12"/>
      <c r="F173" s="12"/>
    </row>
    <row r="174" spans="1:6" x14ac:dyDescent="0.2">
      <c r="A174" s="12"/>
      <c r="B174" s="12"/>
      <c r="C174" s="13"/>
      <c r="E174" s="12"/>
      <c r="F174" s="12"/>
    </row>
    <row r="175" spans="1:6" x14ac:dyDescent="0.2">
      <c r="A175" s="12"/>
      <c r="B175" s="12"/>
      <c r="C175" s="13"/>
      <c r="E175" s="12"/>
      <c r="F175" s="12"/>
    </row>
    <row r="176" spans="1:6" x14ac:dyDescent="0.2">
      <c r="A176" s="12"/>
      <c r="B176" s="12"/>
      <c r="C176" s="13"/>
      <c r="E176" s="12"/>
      <c r="F176" s="12"/>
    </row>
    <row r="177" spans="1:6" x14ac:dyDescent="0.2">
      <c r="A177" s="12"/>
      <c r="B177" s="12"/>
      <c r="C177" s="13"/>
      <c r="E177" s="12"/>
      <c r="F177" s="12"/>
    </row>
    <row r="178" spans="1:6" x14ac:dyDescent="0.2">
      <c r="A178" s="12"/>
      <c r="B178" s="12"/>
      <c r="C178" s="13"/>
      <c r="E178" s="12"/>
      <c r="F178" s="12"/>
    </row>
    <row r="179" spans="1:6" x14ac:dyDescent="0.2">
      <c r="A179" s="12"/>
      <c r="B179" s="12"/>
      <c r="C179" s="13"/>
      <c r="E179" s="12"/>
      <c r="F179" s="12"/>
    </row>
    <row r="180" spans="1:6" x14ac:dyDescent="0.2">
      <c r="A180" s="12"/>
      <c r="B180" s="12"/>
      <c r="C180" s="13"/>
      <c r="E180" s="12"/>
      <c r="F180" s="12"/>
    </row>
    <row r="181" spans="1:6" x14ac:dyDescent="0.2">
      <c r="A181" s="12"/>
      <c r="B181" s="12"/>
      <c r="C181" s="13"/>
      <c r="E181" s="12"/>
      <c r="F181" s="12"/>
    </row>
    <row r="182" spans="1:6" x14ac:dyDescent="0.2">
      <c r="A182" s="12"/>
      <c r="B182" s="12"/>
      <c r="C182" s="13"/>
      <c r="E182" s="12"/>
      <c r="F182" s="12"/>
    </row>
    <row r="183" spans="1:6" x14ac:dyDescent="0.2">
      <c r="A183" s="12"/>
      <c r="B183" s="12"/>
      <c r="C183" s="13"/>
      <c r="E183" s="12"/>
      <c r="F183" s="12"/>
    </row>
    <row r="184" spans="1:6" x14ac:dyDescent="0.2">
      <c r="A184" s="12"/>
      <c r="B184" s="12"/>
      <c r="C184" s="13"/>
      <c r="E184" s="12"/>
      <c r="F184" s="12"/>
    </row>
    <row r="185" spans="1:6" x14ac:dyDescent="0.2">
      <c r="A185" s="12"/>
      <c r="B185" s="12"/>
      <c r="C185" s="13"/>
      <c r="E185" s="12"/>
      <c r="F185" s="12"/>
    </row>
    <row r="186" spans="1:6" x14ac:dyDescent="0.2">
      <c r="A186" s="12"/>
      <c r="B186" s="12"/>
      <c r="C186" s="13"/>
      <c r="E186" s="12"/>
      <c r="F186" s="12"/>
    </row>
    <row r="187" spans="1:6" x14ac:dyDescent="0.2">
      <c r="A187" s="12"/>
      <c r="B187" s="12"/>
      <c r="C187" s="13"/>
      <c r="E187" s="12"/>
      <c r="F187" s="12"/>
    </row>
    <row r="188" spans="1:6" x14ac:dyDescent="0.2">
      <c r="A188" s="12"/>
      <c r="B188" s="12"/>
      <c r="C188" s="13"/>
      <c r="E188" s="12"/>
      <c r="F188" s="12"/>
    </row>
    <row r="189" spans="1:6" x14ac:dyDescent="0.2">
      <c r="A189" s="12"/>
      <c r="B189" s="12"/>
      <c r="C189" s="13"/>
      <c r="E189" s="12"/>
      <c r="F189" s="12"/>
    </row>
    <row r="190" spans="1:6" x14ac:dyDescent="0.2">
      <c r="A190" s="12"/>
      <c r="B190" s="12"/>
      <c r="C190" s="13"/>
      <c r="E190" s="12"/>
      <c r="F190" s="12"/>
    </row>
    <row r="191" spans="1:6" x14ac:dyDescent="0.2">
      <c r="A191" s="12"/>
      <c r="B191" s="12"/>
      <c r="C191" s="13"/>
      <c r="E191" s="12"/>
      <c r="F191" s="12"/>
    </row>
    <row r="192" spans="1:6" x14ac:dyDescent="0.2">
      <c r="A192" s="12"/>
      <c r="B192" s="12"/>
      <c r="C192" s="13"/>
      <c r="E192" s="12"/>
      <c r="F192" s="12"/>
    </row>
    <row r="193" spans="1:6" x14ac:dyDescent="0.2">
      <c r="A193" s="12"/>
      <c r="B193" s="12"/>
      <c r="C193" s="13"/>
      <c r="E193" s="12"/>
      <c r="F193" s="12"/>
    </row>
    <row r="194" spans="1:6" x14ac:dyDescent="0.2">
      <c r="A194" s="12"/>
      <c r="B194" s="12"/>
      <c r="C194" s="13"/>
      <c r="E194" s="12"/>
      <c r="F194" s="12"/>
    </row>
    <row r="195" spans="1:6" x14ac:dyDescent="0.2">
      <c r="A195" s="12"/>
      <c r="B195" s="12"/>
      <c r="C195" s="13"/>
      <c r="E195" s="12"/>
      <c r="F195" s="12"/>
    </row>
    <row r="196" spans="1:6" x14ac:dyDescent="0.2">
      <c r="A196" s="12"/>
      <c r="B196" s="12"/>
      <c r="C196" s="13"/>
      <c r="E196" s="12"/>
      <c r="F196" s="12"/>
    </row>
    <row r="197" spans="1:6" x14ac:dyDescent="0.2">
      <c r="A197" s="12"/>
      <c r="B197" s="12"/>
      <c r="C197" s="13"/>
      <c r="E197" s="12"/>
      <c r="F197" s="12"/>
    </row>
    <row r="198" spans="1:6" x14ac:dyDescent="0.2">
      <c r="A198" s="12"/>
      <c r="B198" s="12"/>
      <c r="C198" s="13"/>
      <c r="E198" s="12"/>
      <c r="F198" s="12"/>
    </row>
    <row r="199" spans="1:6" x14ac:dyDescent="0.2">
      <c r="A199" s="12"/>
      <c r="B199" s="12"/>
      <c r="C199" s="13"/>
      <c r="E199" s="12"/>
      <c r="F199" s="12"/>
    </row>
    <row r="200" spans="1:6" x14ac:dyDescent="0.2">
      <c r="A200" s="12"/>
      <c r="B200" s="12"/>
      <c r="C200" s="13"/>
      <c r="E200" s="12"/>
      <c r="F200" s="12"/>
    </row>
    <row r="201" spans="1:6" x14ac:dyDescent="0.2">
      <c r="A201" s="12"/>
      <c r="B201" s="12"/>
      <c r="C201" s="13"/>
      <c r="E201" s="12"/>
      <c r="F201" s="12"/>
    </row>
    <row r="202" spans="1:6" x14ac:dyDescent="0.2">
      <c r="A202" s="12"/>
      <c r="B202" s="12"/>
      <c r="C202" s="13"/>
      <c r="E202" s="12"/>
      <c r="F202" s="12"/>
    </row>
    <row r="203" spans="1:6" x14ac:dyDescent="0.2">
      <c r="A203" s="12"/>
      <c r="B203" s="12"/>
      <c r="C203" s="13"/>
      <c r="E203" s="12"/>
      <c r="F203" s="12"/>
    </row>
    <row r="204" spans="1:6" x14ac:dyDescent="0.2">
      <c r="A204" s="12"/>
      <c r="B204" s="12"/>
      <c r="C204" s="13"/>
      <c r="E204" s="12"/>
      <c r="F204" s="12"/>
    </row>
    <row r="205" spans="1:6" x14ac:dyDescent="0.2">
      <c r="A205" s="12"/>
      <c r="B205" s="12"/>
      <c r="C205" s="13"/>
      <c r="E205" s="12"/>
      <c r="F205" s="12"/>
    </row>
    <row r="206" spans="1:6" x14ac:dyDescent="0.2">
      <c r="A206" s="12"/>
      <c r="B206" s="12"/>
      <c r="C206" s="13"/>
      <c r="E206" s="12"/>
      <c r="F206" s="12"/>
    </row>
    <row r="207" spans="1:6" x14ac:dyDescent="0.2">
      <c r="A207" s="12"/>
      <c r="B207" s="12"/>
      <c r="C207" s="13"/>
      <c r="E207" s="12"/>
      <c r="F207" s="12"/>
    </row>
    <row r="208" spans="1:6" x14ac:dyDescent="0.2">
      <c r="A208" s="12"/>
      <c r="B208" s="12"/>
      <c r="C208" s="13"/>
      <c r="E208" s="12"/>
      <c r="F208" s="12"/>
    </row>
    <row r="209" spans="1:6" x14ac:dyDescent="0.2">
      <c r="A209" s="12"/>
      <c r="B209" s="12"/>
      <c r="C209" s="13"/>
      <c r="E209" s="12"/>
      <c r="F209" s="12"/>
    </row>
    <row r="210" spans="1:6" x14ac:dyDescent="0.2">
      <c r="A210" s="12"/>
      <c r="B210" s="12"/>
      <c r="C210" s="13"/>
      <c r="E210" s="12"/>
      <c r="F210" s="12"/>
    </row>
    <row r="211" spans="1:6" x14ac:dyDescent="0.2">
      <c r="A211" s="12"/>
      <c r="B211" s="12"/>
      <c r="C211" s="13"/>
      <c r="E211" s="12"/>
      <c r="F211" s="12"/>
    </row>
    <row r="212" spans="1:6" x14ac:dyDescent="0.2">
      <c r="A212" s="12"/>
      <c r="B212" s="12"/>
      <c r="C212" s="13"/>
      <c r="E212" s="12"/>
      <c r="F212" s="12"/>
    </row>
    <row r="213" spans="1:6" x14ac:dyDescent="0.2">
      <c r="A213" s="12"/>
      <c r="B213" s="12"/>
      <c r="C213" s="13"/>
      <c r="E213" s="12"/>
      <c r="F213" s="12"/>
    </row>
    <row r="214" spans="1:6" x14ac:dyDescent="0.2">
      <c r="A214" s="12"/>
      <c r="B214" s="12"/>
      <c r="C214" s="13"/>
      <c r="E214" s="12"/>
      <c r="F214" s="12"/>
    </row>
    <row r="215" spans="1:6" x14ac:dyDescent="0.2">
      <c r="A215" s="12"/>
      <c r="B215" s="12"/>
      <c r="C215" s="13"/>
      <c r="E215" s="12"/>
      <c r="F215" s="12"/>
    </row>
    <row r="216" spans="1:6" x14ac:dyDescent="0.2">
      <c r="A216" s="12"/>
      <c r="B216" s="12"/>
      <c r="C216" s="13"/>
      <c r="E216" s="12"/>
      <c r="F216" s="12"/>
    </row>
    <row r="217" spans="1:6" x14ac:dyDescent="0.2">
      <c r="A217" s="12"/>
      <c r="B217" s="12"/>
      <c r="C217" s="13"/>
      <c r="E217" s="12"/>
      <c r="F217" s="12"/>
    </row>
    <row r="218" spans="1:6" x14ac:dyDescent="0.2">
      <c r="A218" s="12"/>
      <c r="B218" s="12"/>
      <c r="C218" s="13"/>
      <c r="E218" s="12"/>
      <c r="F218" s="12"/>
    </row>
    <row r="219" spans="1:6" x14ac:dyDescent="0.2">
      <c r="A219" s="12"/>
      <c r="B219" s="12"/>
      <c r="C219" s="13"/>
      <c r="E219" s="12"/>
      <c r="F219" s="12"/>
    </row>
    <row r="220" spans="1:6" x14ac:dyDescent="0.2">
      <c r="A220" s="12"/>
      <c r="B220" s="12"/>
      <c r="C220" s="13"/>
      <c r="E220" s="12"/>
      <c r="F220" s="12"/>
    </row>
    <row r="221" spans="1:6" x14ac:dyDescent="0.2">
      <c r="A221" s="12"/>
      <c r="B221" s="12"/>
      <c r="C221" s="13"/>
      <c r="E221" s="12"/>
      <c r="F221" s="12"/>
    </row>
    <row r="222" spans="1:6" x14ac:dyDescent="0.2">
      <c r="A222" s="12"/>
      <c r="B222" s="12"/>
      <c r="C222" s="13"/>
      <c r="E222" s="12"/>
      <c r="F222" s="12"/>
    </row>
    <row r="223" spans="1:6" x14ac:dyDescent="0.2">
      <c r="A223" s="12"/>
      <c r="B223" s="12"/>
      <c r="C223" s="13"/>
      <c r="E223" s="12"/>
      <c r="F223" s="12"/>
    </row>
    <row r="224" spans="1:6" x14ac:dyDescent="0.2">
      <c r="A224" s="12"/>
      <c r="B224" s="12"/>
      <c r="C224" s="13"/>
      <c r="E224" s="12"/>
      <c r="F224" s="12"/>
    </row>
    <row r="225" spans="1:6" x14ac:dyDescent="0.2">
      <c r="A225" s="12"/>
      <c r="B225" s="12"/>
      <c r="C225" s="13"/>
      <c r="E225" s="12"/>
      <c r="F225" s="12"/>
    </row>
    <row r="226" spans="1:6" x14ac:dyDescent="0.2">
      <c r="A226" s="12"/>
      <c r="B226" s="12"/>
      <c r="C226" s="13"/>
      <c r="E226" s="12"/>
      <c r="F226" s="12"/>
    </row>
    <row r="227" spans="1:6" x14ac:dyDescent="0.2">
      <c r="A227" s="12"/>
      <c r="B227" s="12"/>
      <c r="C227" s="13"/>
      <c r="E227" s="12"/>
      <c r="F227" s="12"/>
    </row>
    <row r="228" spans="1:6" x14ac:dyDescent="0.2">
      <c r="A228" s="12"/>
      <c r="B228" s="12"/>
      <c r="C228" s="13"/>
      <c r="E228" s="12"/>
      <c r="F228" s="12"/>
    </row>
    <row r="229" spans="1:6" x14ac:dyDescent="0.2">
      <c r="A229" s="12"/>
      <c r="B229" s="12"/>
      <c r="C229" s="13"/>
      <c r="E229" s="12"/>
      <c r="F229" s="12"/>
    </row>
    <row r="230" spans="1:6" x14ac:dyDescent="0.2">
      <c r="A230" s="12"/>
      <c r="B230" s="12"/>
      <c r="C230" s="13"/>
      <c r="E230" s="12"/>
      <c r="F230" s="12"/>
    </row>
    <row r="231" spans="1:6" x14ac:dyDescent="0.2">
      <c r="A231" s="12"/>
      <c r="B231" s="12"/>
      <c r="C231" s="13"/>
      <c r="E231" s="12"/>
      <c r="F231" s="12"/>
    </row>
    <row r="232" spans="1:6" x14ac:dyDescent="0.2">
      <c r="A232" s="12"/>
      <c r="B232" s="12"/>
      <c r="C232" s="13"/>
      <c r="E232" s="12"/>
      <c r="F232" s="12"/>
    </row>
    <row r="233" spans="1:6" x14ac:dyDescent="0.2">
      <c r="A233" s="12"/>
      <c r="B233" s="12"/>
      <c r="C233" s="13"/>
      <c r="E233" s="12"/>
      <c r="F233" s="12"/>
    </row>
    <row r="234" spans="1:6" x14ac:dyDescent="0.2">
      <c r="A234" s="12"/>
      <c r="B234" s="12"/>
      <c r="C234" s="13"/>
      <c r="E234" s="12"/>
      <c r="F234" s="12"/>
    </row>
    <row r="235" spans="1:6" x14ac:dyDescent="0.2">
      <c r="A235" s="12"/>
      <c r="B235" s="12"/>
      <c r="C235" s="13"/>
      <c r="E235" s="12"/>
      <c r="F235" s="12"/>
    </row>
    <row r="236" spans="1:6" x14ac:dyDescent="0.2">
      <c r="A236" s="12"/>
      <c r="B236" s="12"/>
      <c r="C236" s="13"/>
      <c r="E236" s="12"/>
      <c r="F236" s="12"/>
    </row>
    <row r="237" spans="1:6" x14ac:dyDescent="0.2">
      <c r="A237" s="12"/>
      <c r="B237" s="12"/>
      <c r="C237" s="13"/>
      <c r="E237" s="12"/>
      <c r="F237" s="12"/>
    </row>
    <row r="238" spans="1:6" x14ac:dyDescent="0.2">
      <c r="A238" s="12"/>
      <c r="B238" s="12"/>
      <c r="C238" s="13"/>
      <c r="E238" s="12"/>
      <c r="F238" s="12"/>
    </row>
    <row r="239" spans="1:6" x14ac:dyDescent="0.2">
      <c r="A239" s="12"/>
      <c r="B239" s="12"/>
      <c r="C239" s="13"/>
      <c r="E239" s="12"/>
      <c r="F239" s="12"/>
    </row>
    <row r="240" spans="1:6" x14ac:dyDescent="0.2">
      <c r="A240" s="12"/>
      <c r="B240" s="12"/>
      <c r="C240" s="13"/>
      <c r="E240" s="12"/>
      <c r="F240" s="12"/>
    </row>
    <row r="241" spans="1:6" x14ac:dyDescent="0.2">
      <c r="A241" s="12"/>
      <c r="B241" s="12"/>
      <c r="C241" s="13"/>
      <c r="E241" s="12"/>
      <c r="F241" s="12"/>
    </row>
    <row r="242" spans="1:6" x14ac:dyDescent="0.2">
      <c r="A242" s="12"/>
      <c r="B242" s="12"/>
      <c r="C242" s="13"/>
      <c r="E242" s="12"/>
      <c r="F242" s="12"/>
    </row>
    <row r="243" spans="1:6" x14ac:dyDescent="0.2">
      <c r="A243" s="12"/>
      <c r="B243" s="12"/>
      <c r="C243" s="13"/>
      <c r="E243" s="12"/>
      <c r="F243" s="12"/>
    </row>
    <row r="244" spans="1:6" x14ac:dyDescent="0.2">
      <c r="A244" s="12"/>
      <c r="B244" s="12"/>
      <c r="C244" s="13"/>
      <c r="E244" s="12"/>
      <c r="F244" s="12"/>
    </row>
    <row r="245" spans="1:6" x14ac:dyDescent="0.2">
      <c r="A245" s="12"/>
      <c r="B245" s="12"/>
      <c r="C245" s="13"/>
      <c r="E245" s="12"/>
      <c r="F245" s="12"/>
    </row>
    <row r="246" spans="1:6" x14ac:dyDescent="0.2">
      <c r="A246" s="12"/>
      <c r="B246" s="12"/>
      <c r="C246" s="13"/>
      <c r="E246" s="12"/>
      <c r="F246" s="12"/>
    </row>
    <row r="247" spans="1:6" x14ac:dyDescent="0.2">
      <c r="A247" s="12"/>
      <c r="B247" s="12"/>
      <c r="C247" s="13"/>
      <c r="E247" s="12"/>
      <c r="F247" s="12"/>
    </row>
    <row r="248" spans="1:6" x14ac:dyDescent="0.2">
      <c r="A248" s="12"/>
      <c r="B248" s="12"/>
      <c r="C248" s="13"/>
      <c r="E248" s="12"/>
      <c r="F248" s="12"/>
    </row>
    <row r="249" spans="1:6" x14ac:dyDescent="0.2">
      <c r="A249" s="12"/>
      <c r="B249" s="12"/>
      <c r="C249" s="13"/>
      <c r="E249" s="12"/>
      <c r="F249" s="12"/>
    </row>
    <row r="250" spans="1:6" x14ac:dyDescent="0.2">
      <c r="A250" s="12"/>
      <c r="B250" s="12"/>
      <c r="C250" s="13"/>
      <c r="E250" s="12"/>
      <c r="F250" s="12"/>
    </row>
    <row r="251" spans="1:6" x14ac:dyDescent="0.2">
      <c r="A251" s="12"/>
      <c r="B251" s="12"/>
      <c r="C251" s="13"/>
      <c r="E251" s="12"/>
      <c r="F251" s="12"/>
    </row>
    <row r="252" spans="1:6" x14ac:dyDescent="0.2">
      <c r="A252" s="12"/>
      <c r="B252" s="12"/>
      <c r="C252" s="13"/>
      <c r="E252" s="12"/>
      <c r="F252" s="12"/>
    </row>
    <row r="253" spans="1:6" x14ac:dyDescent="0.2">
      <c r="A253" s="12"/>
      <c r="B253" s="12"/>
      <c r="C253" s="13"/>
      <c r="E253" s="12"/>
      <c r="F253" s="12"/>
    </row>
    <row r="254" spans="1:6" x14ac:dyDescent="0.2">
      <c r="A254" s="12"/>
      <c r="B254" s="12"/>
      <c r="C254" s="13"/>
      <c r="E254" s="12"/>
      <c r="F254" s="12"/>
    </row>
    <row r="255" spans="1:6" x14ac:dyDescent="0.2">
      <c r="A255" s="12"/>
      <c r="B255" s="12"/>
      <c r="C255" s="13"/>
      <c r="E255" s="12"/>
      <c r="F255" s="12"/>
    </row>
    <row r="256" spans="1:6" x14ac:dyDescent="0.2">
      <c r="A256" s="12"/>
      <c r="B256" s="12"/>
      <c r="C256" s="13"/>
      <c r="E256" s="12"/>
      <c r="F256" s="12"/>
    </row>
    <row r="257" spans="1:6" x14ac:dyDescent="0.2">
      <c r="A257" s="12"/>
      <c r="B257" s="12"/>
      <c r="C257" s="13"/>
      <c r="E257" s="12"/>
      <c r="F257" s="12"/>
    </row>
    <row r="258" spans="1:6" x14ac:dyDescent="0.2">
      <c r="A258" s="12"/>
      <c r="B258" s="12"/>
      <c r="C258" s="13"/>
      <c r="E258" s="12"/>
      <c r="F258" s="12"/>
    </row>
    <row r="259" spans="1:6" x14ac:dyDescent="0.2">
      <c r="A259" s="12"/>
      <c r="B259" s="12"/>
      <c r="C259" s="13"/>
      <c r="E259" s="12"/>
      <c r="F259" s="12"/>
    </row>
    <row r="260" spans="1:6" x14ac:dyDescent="0.2">
      <c r="A260" s="12"/>
      <c r="B260" s="12"/>
      <c r="C260" s="13"/>
      <c r="E260" s="12"/>
      <c r="F260" s="12"/>
    </row>
    <row r="261" spans="1:6" x14ac:dyDescent="0.2">
      <c r="A261" s="12"/>
      <c r="B261" s="12"/>
      <c r="C261" s="13"/>
      <c r="E261" s="12"/>
      <c r="F261" s="12"/>
    </row>
    <row r="262" spans="1:6" x14ac:dyDescent="0.2">
      <c r="A262" s="12"/>
      <c r="B262" s="12"/>
      <c r="C262" s="13"/>
      <c r="E262" s="12"/>
      <c r="F262" s="12"/>
    </row>
    <row r="263" spans="1:6" x14ac:dyDescent="0.2">
      <c r="A263" s="12"/>
      <c r="B263" s="12"/>
      <c r="C263" s="13"/>
      <c r="E263" s="12"/>
      <c r="F263" s="12"/>
    </row>
    <row r="264" spans="1:6" x14ac:dyDescent="0.2">
      <c r="A264" s="12"/>
      <c r="B264" s="12"/>
      <c r="C264" s="13"/>
      <c r="E264" s="12"/>
      <c r="F264" s="12"/>
    </row>
    <row r="265" spans="1:6" x14ac:dyDescent="0.2">
      <c r="A265" s="12"/>
      <c r="B265" s="12"/>
      <c r="C265" s="13"/>
      <c r="E265" s="12"/>
      <c r="F265" s="12"/>
    </row>
    <row r="266" spans="1:6" x14ac:dyDescent="0.2">
      <c r="A266" s="12"/>
      <c r="B266" s="12"/>
      <c r="C266" s="13"/>
      <c r="E266" s="12"/>
      <c r="F266" s="12"/>
    </row>
    <row r="267" spans="1:6" x14ac:dyDescent="0.2">
      <c r="A267" s="12"/>
      <c r="B267" s="12"/>
      <c r="C267" s="13"/>
      <c r="E267" s="12"/>
      <c r="F267" s="12"/>
    </row>
    <row r="268" spans="1:6" x14ac:dyDescent="0.2">
      <c r="A268" s="12"/>
      <c r="B268" s="12"/>
      <c r="C268" s="13"/>
      <c r="E268" s="12"/>
      <c r="F268" s="12"/>
    </row>
    <row r="269" spans="1:6" x14ac:dyDescent="0.2">
      <c r="A269" s="12"/>
      <c r="B269" s="12"/>
      <c r="C269" s="13"/>
      <c r="E269" s="12"/>
      <c r="F269" s="12"/>
    </row>
    <row r="270" spans="1:6" x14ac:dyDescent="0.2">
      <c r="A270" s="12"/>
      <c r="B270" s="12"/>
      <c r="C270" s="13"/>
      <c r="E270" s="12"/>
      <c r="F270" s="12"/>
    </row>
    <row r="271" spans="1:6" x14ac:dyDescent="0.2">
      <c r="A271" s="12"/>
      <c r="B271" s="12"/>
      <c r="C271" s="13"/>
      <c r="E271" s="12"/>
      <c r="F271" s="12"/>
    </row>
    <row r="272" spans="1:6" x14ac:dyDescent="0.2">
      <c r="A272" s="12"/>
      <c r="B272" s="12"/>
      <c r="C272" s="13"/>
      <c r="E272" s="12"/>
      <c r="F272" s="12"/>
    </row>
    <row r="273" spans="1:6" x14ac:dyDescent="0.2">
      <c r="A273" s="12"/>
      <c r="B273" s="12"/>
      <c r="C273" s="13"/>
      <c r="E273" s="12"/>
      <c r="F273" s="12"/>
    </row>
    <row r="274" spans="1:6" x14ac:dyDescent="0.2">
      <c r="A274" s="12"/>
      <c r="B274" s="12"/>
      <c r="C274" s="13"/>
      <c r="E274" s="12"/>
      <c r="F274" s="12"/>
    </row>
    <row r="275" spans="1:6" x14ac:dyDescent="0.2">
      <c r="A275" s="12"/>
      <c r="B275" s="12"/>
      <c r="C275" s="13"/>
      <c r="E275" s="12"/>
      <c r="F275" s="12"/>
    </row>
    <row r="276" spans="1:6" x14ac:dyDescent="0.2">
      <c r="A276" s="12"/>
      <c r="B276" s="12"/>
      <c r="C276" s="13"/>
      <c r="E276" s="12"/>
      <c r="F276" s="12"/>
    </row>
    <row r="277" spans="1:6" x14ac:dyDescent="0.2">
      <c r="A277" s="12"/>
      <c r="B277" s="12"/>
      <c r="C277" s="13"/>
      <c r="E277" s="12"/>
      <c r="F277" s="12"/>
    </row>
    <row r="278" spans="1:6" x14ac:dyDescent="0.2">
      <c r="A278" s="12"/>
      <c r="B278" s="12"/>
      <c r="C278" s="13"/>
      <c r="E278" s="12"/>
      <c r="F278" s="12"/>
    </row>
    <row r="279" spans="1:6" x14ac:dyDescent="0.2">
      <c r="A279" s="12"/>
      <c r="B279" s="12"/>
      <c r="C279" s="13"/>
      <c r="E279" s="12"/>
      <c r="F279" s="12"/>
    </row>
    <row r="280" spans="1:6" x14ac:dyDescent="0.2">
      <c r="A280" s="12"/>
      <c r="B280" s="12"/>
      <c r="C280" s="13"/>
      <c r="E280" s="12"/>
      <c r="F280" s="12"/>
    </row>
    <row r="281" spans="1:6" x14ac:dyDescent="0.2">
      <c r="A281" s="12"/>
      <c r="B281" s="12"/>
      <c r="C281" s="13"/>
      <c r="E281" s="12"/>
      <c r="F281" s="12"/>
    </row>
    <row r="282" spans="1:6" x14ac:dyDescent="0.2">
      <c r="A282" s="12"/>
      <c r="B282" s="12"/>
      <c r="C282" s="13"/>
      <c r="E282" s="12"/>
      <c r="F282" s="12"/>
    </row>
    <row r="283" spans="1:6" x14ac:dyDescent="0.2">
      <c r="A283" s="12"/>
      <c r="B283" s="12"/>
      <c r="C283" s="13"/>
      <c r="E283" s="12"/>
      <c r="F283" s="12"/>
    </row>
    <row r="284" spans="1:6" x14ac:dyDescent="0.2">
      <c r="A284" s="12"/>
      <c r="B284" s="12"/>
      <c r="C284" s="13"/>
      <c r="E284" s="12"/>
      <c r="F284" s="12"/>
    </row>
    <row r="285" spans="1:6" x14ac:dyDescent="0.2">
      <c r="A285" s="12"/>
      <c r="B285" s="12"/>
      <c r="C285" s="13"/>
      <c r="E285" s="12"/>
      <c r="F285" s="12"/>
    </row>
    <row r="286" spans="1:6" x14ac:dyDescent="0.2">
      <c r="A286" s="12"/>
      <c r="B286" s="12"/>
      <c r="C286" s="13"/>
      <c r="E286" s="12"/>
      <c r="F286" s="12"/>
    </row>
    <row r="287" spans="1:6" x14ac:dyDescent="0.2">
      <c r="A287" s="12"/>
      <c r="B287" s="12"/>
      <c r="C287" s="13"/>
      <c r="E287" s="12"/>
      <c r="F287" s="12"/>
    </row>
    <row r="288" spans="1:6" x14ac:dyDescent="0.2">
      <c r="A288" s="12"/>
      <c r="B288" s="12"/>
      <c r="C288" s="13"/>
      <c r="E288" s="12"/>
      <c r="F288" s="12"/>
    </row>
    <row r="289" spans="1:6" x14ac:dyDescent="0.2">
      <c r="A289" s="12"/>
      <c r="B289" s="12"/>
      <c r="C289" s="13"/>
      <c r="E289" s="12"/>
      <c r="F289" s="12"/>
    </row>
    <row r="290" spans="1:6" x14ac:dyDescent="0.2">
      <c r="A290" s="12"/>
      <c r="B290" s="12"/>
      <c r="C290" s="13"/>
      <c r="E290" s="12"/>
      <c r="F290" s="12"/>
    </row>
    <row r="291" spans="1:6" x14ac:dyDescent="0.2">
      <c r="A291" s="12"/>
      <c r="B291" s="12"/>
      <c r="C291" s="13"/>
      <c r="E291" s="12"/>
      <c r="F291" s="12"/>
    </row>
    <row r="292" spans="1:6" x14ac:dyDescent="0.2">
      <c r="A292" s="12"/>
      <c r="B292" s="12"/>
      <c r="C292" s="13"/>
      <c r="E292" s="12"/>
      <c r="F292" s="12"/>
    </row>
    <row r="293" spans="1:6" x14ac:dyDescent="0.2">
      <c r="A293" s="12"/>
      <c r="B293" s="12"/>
      <c r="C293" s="13"/>
      <c r="E293" s="12"/>
      <c r="F293" s="12"/>
    </row>
    <row r="294" spans="1:6" x14ac:dyDescent="0.2">
      <c r="A294" s="12"/>
      <c r="B294" s="12"/>
      <c r="C294" s="13"/>
      <c r="E294" s="12"/>
      <c r="F294" s="12"/>
    </row>
    <row r="295" spans="1:6" x14ac:dyDescent="0.2">
      <c r="A295" s="12"/>
      <c r="B295" s="12"/>
      <c r="C295" s="13"/>
      <c r="E295" s="12"/>
      <c r="F295" s="12"/>
    </row>
    <row r="296" spans="1:6" x14ac:dyDescent="0.2">
      <c r="A296" s="12"/>
      <c r="B296" s="12"/>
      <c r="C296" s="13"/>
      <c r="E296" s="12"/>
      <c r="F296" s="12"/>
    </row>
    <row r="297" spans="1:6" x14ac:dyDescent="0.2">
      <c r="A297" s="12"/>
      <c r="B297" s="12"/>
      <c r="C297" s="13"/>
      <c r="E297" s="12"/>
      <c r="F297" s="12"/>
    </row>
    <row r="298" spans="1:6" x14ac:dyDescent="0.2">
      <c r="A298" s="12"/>
      <c r="B298" s="12"/>
      <c r="C298" s="13"/>
      <c r="E298" s="12"/>
      <c r="F298" s="12"/>
    </row>
    <row r="299" spans="1:6" x14ac:dyDescent="0.2">
      <c r="A299" s="12"/>
      <c r="B299" s="12"/>
      <c r="C299" s="13"/>
      <c r="E299" s="12"/>
      <c r="F299" s="12"/>
    </row>
    <row r="300" spans="1:6" x14ac:dyDescent="0.2">
      <c r="A300" s="12"/>
      <c r="B300" s="12"/>
      <c r="C300" s="13"/>
      <c r="E300" s="12"/>
      <c r="F300" s="12"/>
    </row>
    <row r="301" spans="1:6" x14ac:dyDescent="0.2">
      <c r="A301" s="12"/>
      <c r="B301" s="12"/>
      <c r="C301" s="13"/>
      <c r="E301" s="12"/>
      <c r="F301" s="12"/>
    </row>
    <row r="302" spans="1:6" x14ac:dyDescent="0.2">
      <c r="A302" s="12"/>
      <c r="B302" s="12"/>
      <c r="C302" s="13"/>
      <c r="E302" s="12"/>
      <c r="F302" s="12"/>
    </row>
    <row r="303" spans="1:6" x14ac:dyDescent="0.2">
      <c r="A303" s="12"/>
      <c r="B303" s="12"/>
      <c r="C303" s="13"/>
      <c r="E303" s="12"/>
      <c r="F303" s="12"/>
    </row>
    <row r="304" spans="1:6" x14ac:dyDescent="0.2">
      <c r="A304" s="12"/>
      <c r="B304" s="12"/>
      <c r="C304" s="13"/>
      <c r="E304" s="12"/>
      <c r="F304" s="12"/>
    </row>
    <row r="305" spans="1:6" x14ac:dyDescent="0.2">
      <c r="A305" s="12"/>
      <c r="B305" s="12"/>
      <c r="C305" s="13"/>
      <c r="E305" s="12"/>
      <c r="F305" s="12"/>
    </row>
    <row r="306" spans="1:6" x14ac:dyDescent="0.2">
      <c r="A306" s="12"/>
      <c r="B306" s="12"/>
      <c r="C306" s="13"/>
      <c r="E306" s="12"/>
      <c r="F306" s="12"/>
    </row>
    <row r="307" spans="1:6" x14ac:dyDescent="0.2">
      <c r="A307" s="12"/>
      <c r="B307" s="12"/>
      <c r="C307" s="13"/>
      <c r="E307" s="12"/>
      <c r="F307" s="12"/>
    </row>
    <row r="308" spans="1:6" x14ac:dyDescent="0.2">
      <c r="A308" s="12"/>
      <c r="B308" s="12"/>
      <c r="C308" s="13"/>
      <c r="E308" s="12"/>
      <c r="F308" s="12"/>
    </row>
    <row r="309" spans="1:6" x14ac:dyDescent="0.2">
      <c r="A309" s="12"/>
      <c r="B309" s="12"/>
      <c r="C309" s="13"/>
      <c r="E309" s="12"/>
      <c r="F309" s="12"/>
    </row>
    <row r="310" spans="1:6" x14ac:dyDescent="0.2">
      <c r="A310" s="12"/>
      <c r="B310" s="12"/>
      <c r="C310" s="13"/>
      <c r="E310" s="12"/>
      <c r="F310" s="12"/>
    </row>
    <row r="311" spans="1:6" x14ac:dyDescent="0.2">
      <c r="A311" s="12"/>
      <c r="B311" s="12"/>
      <c r="C311" s="13"/>
      <c r="E311" s="12"/>
      <c r="F311" s="12"/>
    </row>
    <row r="312" spans="1:6" x14ac:dyDescent="0.2">
      <c r="A312" s="12"/>
      <c r="B312" s="12"/>
      <c r="C312" s="13"/>
      <c r="E312" s="12"/>
      <c r="F312" s="12"/>
    </row>
  </sheetData>
  <autoFilter ref="A1:F126"/>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E5085"/>
  <sheetViews>
    <sheetView workbookViewId="0">
      <selection activeCell="B3765" sqref="B3765"/>
    </sheetView>
  </sheetViews>
  <sheetFormatPr baseColWidth="10" defaultRowHeight="12.75" x14ac:dyDescent="0.2"/>
  <cols>
    <col min="1" max="1" width="35.28515625" style="15" bestFit="1" customWidth="1"/>
    <col min="2" max="2" width="12.5703125" style="15" bestFit="1" customWidth="1"/>
    <col min="3" max="3" width="17.85546875" style="15" customWidth="1"/>
    <col min="4" max="4" width="23.85546875" style="15" bestFit="1" customWidth="1"/>
    <col min="5" max="5" width="38" style="16" bestFit="1" customWidth="1"/>
    <col min="6" max="16384" width="11.42578125" style="16"/>
  </cols>
  <sheetData>
    <row r="1" spans="1:5" x14ac:dyDescent="0.2">
      <c r="A1" s="20" t="s">
        <v>406</v>
      </c>
      <c r="B1" s="20" t="s">
        <v>405</v>
      </c>
      <c r="C1" s="20" t="s">
        <v>407</v>
      </c>
      <c r="D1" s="20" t="s">
        <v>404</v>
      </c>
      <c r="E1" s="20" t="s">
        <v>4453</v>
      </c>
    </row>
    <row r="2" spans="1:5" hidden="1" x14ac:dyDescent="0.2">
      <c r="A2" s="15" t="s">
        <v>409</v>
      </c>
      <c r="B2" s="15" t="s">
        <v>408</v>
      </c>
      <c r="C2" s="15" t="s">
        <v>410</v>
      </c>
      <c r="D2" s="15" t="s">
        <v>6</v>
      </c>
      <c r="E2" s="16" t="str">
        <f>CONCATENATE(A2,"-",D2)</f>
        <v>Guayabal-Abejorral</v>
      </c>
    </row>
    <row r="3" spans="1:5" hidden="1" x14ac:dyDescent="0.2">
      <c r="A3" s="15" t="s">
        <v>411</v>
      </c>
      <c r="B3" s="15" t="s">
        <v>408</v>
      </c>
      <c r="C3" s="15" t="s">
        <v>410</v>
      </c>
      <c r="D3" s="15" t="s">
        <v>6</v>
      </c>
      <c r="E3" s="16" t="str">
        <f t="shared" ref="E3:E66" si="0">CONCATENATE(A3,"-",D3)</f>
        <v>Sotayac-Abejorral</v>
      </c>
    </row>
    <row r="4" spans="1:5" hidden="1" x14ac:dyDescent="0.2">
      <c r="A4" s="15" t="s">
        <v>412</v>
      </c>
      <c r="B4" s="15" t="s">
        <v>408</v>
      </c>
      <c r="C4" s="15" t="s">
        <v>410</v>
      </c>
      <c r="D4" s="15" t="s">
        <v>6</v>
      </c>
      <c r="E4" s="16" t="str">
        <f t="shared" si="0"/>
        <v>Mata De Guadua-Abejorral</v>
      </c>
    </row>
    <row r="5" spans="1:5" hidden="1" x14ac:dyDescent="0.2">
      <c r="A5" s="15" t="s">
        <v>413</v>
      </c>
      <c r="B5" s="15" t="s">
        <v>408</v>
      </c>
      <c r="C5" s="15" t="s">
        <v>410</v>
      </c>
      <c r="D5" s="15" t="s">
        <v>6</v>
      </c>
      <c r="E5" s="16" t="str">
        <f t="shared" si="0"/>
        <v>Corinto-Abejorral</v>
      </c>
    </row>
    <row r="6" spans="1:5" hidden="1" x14ac:dyDescent="0.2">
      <c r="A6" s="15" t="s">
        <v>410</v>
      </c>
      <c r="B6" s="15" t="s">
        <v>414</v>
      </c>
      <c r="C6" s="15" t="s">
        <v>410</v>
      </c>
      <c r="D6" s="15" t="s">
        <v>6</v>
      </c>
      <c r="E6" s="16" t="str">
        <f t="shared" si="0"/>
        <v>Pantanillo-Abejorral</v>
      </c>
    </row>
    <row r="7" spans="1:5" hidden="1" x14ac:dyDescent="0.2">
      <c r="A7" s="15" t="s">
        <v>416</v>
      </c>
      <c r="B7" s="15" t="s">
        <v>415</v>
      </c>
      <c r="C7" s="15" t="s">
        <v>417</v>
      </c>
      <c r="D7" s="15" t="s">
        <v>6</v>
      </c>
      <c r="E7" s="16" t="str">
        <f t="shared" si="0"/>
        <v>Purima-Abejorral</v>
      </c>
    </row>
    <row r="8" spans="1:5" hidden="1" x14ac:dyDescent="0.2">
      <c r="A8" s="15" t="s">
        <v>418</v>
      </c>
      <c r="B8" s="15" t="s">
        <v>408</v>
      </c>
      <c r="C8" s="15" t="s">
        <v>410</v>
      </c>
      <c r="D8" s="15" t="s">
        <v>6</v>
      </c>
      <c r="E8" s="16" t="str">
        <f t="shared" si="0"/>
        <v>El Vesubio-Abejorral</v>
      </c>
    </row>
    <row r="9" spans="1:5" hidden="1" x14ac:dyDescent="0.2">
      <c r="A9" s="15" t="s">
        <v>419</v>
      </c>
      <c r="B9" s="15" t="s">
        <v>408</v>
      </c>
      <c r="C9" s="15" t="s">
        <v>410</v>
      </c>
      <c r="D9" s="15" t="s">
        <v>6</v>
      </c>
      <c r="E9" s="16" t="str">
        <f t="shared" si="0"/>
        <v>La Perdida-Abejorral</v>
      </c>
    </row>
    <row r="10" spans="1:5" hidden="1" x14ac:dyDescent="0.2">
      <c r="A10" s="15" t="s">
        <v>420</v>
      </c>
      <c r="B10" s="15" t="s">
        <v>415</v>
      </c>
      <c r="C10" s="15" t="s">
        <v>417</v>
      </c>
      <c r="D10" s="15" t="s">
        <v>6</v>
      </c>
      <c r="E10" s="16" t="str">
        <f t="shared" si="0"/>
        <v>Quebradona Abajo-Abejorral</v>
      </c>
    </row>
    <row r="11" spans="1:5" hidden="1" x14ac:dyDescent="0.2">
      <c r="A11" s="15" t="s">
        <v>421</v>
      </c>
      <c r="B11" s="15" t="s">
        <v>415</v>
      </c>
      <c r="C11" s="15" t="s">
        <v>417</v>
      </c>
      <c r="D11" s="15" t="s">
        <v>6</v>
      </c>
      <c r="E11" s="16" t="str">
        <f t="shared" si="0"/>
        <v>Santa Ana-Abejorral</v>
      </c>
    </row>
    <row r="12" spans="1:5" hidden="1" x14ac:dyDescent="0.2">
      <c r="A12" s="15" t="s">
        <v>422</v>
      </c>
      <c r="B12" s="15" t="s">
        <v>415</v>
      </c>
      <c r="C12" s="15" t="s">
        <v>417</v>
      </c>
      <c r="D12" s="15" t="s">
        <v>6</v>
      </c>
      <c r="E12" s="16" t="str">
        <f t="shared" si="0"/>
        <v>Quebradona Arriba-Abejorral</v>
      </c>
    </row>
    <row r="13" spans="1:5" hidden="1" x14ac:dyDescent="0.2">
      <c r="A13" s="15" t="s">
        <v>423</v>
      </c>
      <c r="B13" s="15" t="s">
        <v>415</v>
      </c>
      <c r="C13" s="15" t="s">
        <v>417</v>
      </c>
      <c r="D13" s="15" t="s">
        <v>6</v>
      </c>
      <c r="E13" s="16" t="str">
        <f t="shared" si="0"/>
        <v>Quebradanegra-Abejorral</v>
      </c>
    </row>
    <row r="14" spans="1:5" hidden="1" x14ac:dyDescent="0.2">
      <c r="A14" s="15" t="s">
        <v>6</v>
      </c>
      <c r="B14" s="15" t="s">
        <v>424</v>
      </c>
      <c r="C14" s="15" t="s">
        <v>417</v>
      </c>
      <c r="D14" s="15" t="s">
        <v>6</v>
      </c>
      <c r="E14" s="16" t="str">
        <f t="shared" si="0"/>
        <v>Abejorral-Abejorral</v>
      </c>
    </row>
    <row r="15" spans="1:5" hidden="1" x14ac:dyDescent="0.2">
      <c r="A15" s="15" t="s">
        <v>425</v>
      </c>
      <c r="B15" s="15" t="s">
        <v>415</v>
      </c>
      <c r="C15" s="15" t="s">
        <v>417</v>
      </c>
      <c r="D15" s="15" t="s">
        <v>6</v>
      </c>
      <c r="E15" s="16" t="str">
        <f t="shared" si="0"/>
        <v>La Primavera-Abejorral</v>
      </c>
    </row>
    <row r="16" spans="1:5" hidden="1" x14ac:dyDescent="0.2">
      <c r="A16" s="15" t="s">
        <v>426</v>
      </c>
      <c r="B16" s="15" t="s">
        <v>415</v>
      </c>
      <c r="C16" s="15" t="s">
        <v>417</v>
      </c>
      <c r="D16" s="15" t="s">
        <v>6</v>
      </c>
      <c r="E16" s="16" t="str">
        <f t="shared" si="0"/>
        <v>El Erizo-Abejorral</v>
      </c>
    </row>
    <row r="17" spans="1:5" hidden="1" x14ac:dyDescent="0.2">
      <c r="A17" s="15" t="s">
        <v>427</v>
      </c>
      <c r="B17" s="15" t="s">
        <v>415</v>
      </c>
      <c r="C17" s="15" t="s">
        <v>417</v>
      </c>
      <c r="D17" s="15" t="s">
        <v>6</v>
      </c>
      <c r="E17" s="16" t="str">
        <f t="shared" si="0"/>
        <v>La Loma Parte Baja-Abejorral</v>
      </c>
    </row>
    <row r="18" spans="1:5" hidden="1" x14ac:dyDescent="0.2">
      <c r="A18" s="15" t="s">
        <v>428</v>
      </c>
      <c r="B18" s="15" t="s">
        <v>415</v>
      </c>
      <c r="C18" s="15" t="s">
        <v>417</v>
      </c>
      <c r="D18" s="15" t="s">
        <v>6</v>
      </c>
      <c r="E18" s="16" t="str">
        <f t="shared" si="0"/>
        <v>Aures El Silencio-Abejorral</v>
      </c>
    </row>
    <row r="19" spans="1:5" hidden="1" x14ac:dyDescent="0.2">
      <c r="A19" s="15" t="s">
        <v>3929</v>
      </c>
      <c r="B19" s="15" t="s">
        <v>415</v>
      </c>
      <c r="C19" s="15" t="s">
        <v>417</v>
      </c>
      <c r="D19" s="15" t="s">
        <v>6</v>
      </c>
      <c r="E19" s="16" t="str">
        <f t="shared" si="0"/>
        <v>La Peña-Abejorral</v>
      </c>
    </row>
    <row r="20" spans="1:5" hidden="1" x14ac:dyDescent="0.2">
      <c r="A20" s="15" t="s">
        <v>429</v>
      </c>
      <c r="B20" s="15" t="s">
        <v>415</v>
      </c>
      <c r="C20" s="15" t="s">
        <v>417</v>
      </c>
      <c r="D20" s="15" t="s">
        <v>6</v>
      </c>
      <c r="E20" s="16" t="str">
        <f t="shared" si="0"/>
        <v>Los Rastrojos-Abejorral</v>
      </c>
    </row>
    <row r="21" spans="1:5" hidden="1" x14ac:dyDescent="0.2">
      <c r="A21" s="15" t="s">
        <v>430</v>
      </c>
      <c r="B21" s="15" t="s">
        <v>415</v>
      </c>
      <c r="C21" s="15" t="s">
        <v>417</v>
      </c>
      <c r="D21" s="15" t="s">
        <v>6</v>
      </c>
      <c r="E21" s="16" t="str">
        <f t="shared" si="0"/>
        <v>La Victoria-Abejorral</v>
      </c>
    </row>
    <row r="22" spans="1:5" hidden="1" x14ac:dyDescent="0.2">
      <c r="A22" s="15" t="s">
        <v>314</v>
      </c>
      <c r="B22" s="15" t="s">
        <v>415</v>
      </c>
      <c r="C22" s="15" t="s">
        <v>417</v>
      </c>
      <c r="D22" s="15" t="s">
        <v>6</v>
      </c>
      <c r="E22" s="16" t="str">
        <f t="shared" si="0"/>
        <v>Yarumal-Abejorral</v>
      </c>
    </row>
    <row r="23" spans="1:5" hidden="1" x14ac:dyDescent="0.2">
      <c r="A23" s="15" t="s">
        <v>431</v>
      </c>
      <c r="B23" s="15" t="s">
        <v>415</v>
      </c>
      <c r="C23" s="15" t="s">
        <v>417</v>
      </c>
      <c r="D23" s="15" t="s">
        <v>6</v>
      </c>
      <c r="E23" s="16" t="str">
        <f t="shared" si="0"/>
        <v>El Chagualo-Abejorral</v>
      </c>
    </row>
    <row r="24" spans="1:5" hidden="1" x14ac:dyDescent="0.2">
      <c r="A24" s="15" t="s">
        <v>432</v>
      </c>
      <c r="B24" s="15" t="s">
        <v>415</v>
      </c>
      <c r="C24" s="15" t="s">
        <v>417</v>
      </c>
      <c r="D24" s="15" t="s">
        <v>6</v>
      </c>
      <c r="E24" s="16" t="str">
        <f t="shared" si="0"/>
        <v>El Volcan-Abejorral</v>
      </c>
    </row>
    <row r="25" spans="1:5" hidden="1" x14ac:dyDescent="0.2">
      <c r="A25" s="15" t="s">
        <v>433</v>
      </c>
      <c r="B25" s="15" t="s">
        <v>415</v>
      </c>
      <c r="C25" s="15" t="s">
        <v>417</v>
      </c>
      <c r="D25" s="15" t="s">
        <v>6</v>
      </c>
      <c r="E25" s="16" t="str">
        <f t="shared" si="0"/>
        <v>El Granadillo-Abejorral</v>
      </c>
    </row>
    <row r="26" spans="1:5" hidden="1" x14ac:dyDescent="0.2">
      <c r="A26" s="15" t="s">
        <v>434</v>
      </c>
      <c r="B26" s="15" t="s">
        <v>415</v>
      </c>
      <c r="C26" s="15" t="s">
        <v>417</v>
      </c>
      <c r="D26" s="15" t="s">
        <v>6</v>
      </c>
      <c r="E26" s="16" t="str">
        <f t="shared" si="0"/>
        <v>La Nubia-Abejorral</v>
      </c>
    </row>
    <row r="27" spans="1:5" hidden="1" x14ac:dyDescent="0.2">
      <c r="A27" s="15" t="s">
        <v>435</v>
      </c>
      <c r="B27" s="15" t="s">
        <v>408</v>
      </c>
      <c r="C27" s="15" t="s">
        <v>410</v>
      </c>
      <c r="D27" s="15" t="s">
        <v>6</v>
      </c>
      <c r="E27" s="16" t="str">
        <f t="shared" si="0"/>
        <v>Llanogrande-Abejorral</v>
      </c>
    </row>
    <row r="28" spans="1:5" hidden="1" x14ac:dyDescent="0.2">
      <c r="A28" s="15" t="s">
        <v>436</v>
      </c>
      <c r="B28" s="15" t="s">
        <v>408</v>
      </c>
      <c r="C28" s="15" t="s">
        <v>410</v>
      </c>
      <c r="D28" s="15" t="s">
        <v>6</v>
      </c>
      <c r="E28" s="16" t="str">
        <f t="shared" si="0"/>
        <v>Monteloro-El Reposo-Abejorral</v>
      </c>
    </row>
    <row r="29" spans="1:5" hidden="1" x14ac:dyDescent="0.2">
      <c r="A29" s="15" t="s">
        <v>437</v>
      </c>
      <c r="B29" s="15" t="s">
        <v>408</v>
      </c>
      <c r="C29" s="15" t="s">
        <v>410</v>
      </c>
      <c r="D29" s="15" t="s">
        <v>6</v>
      </c>
      <c r="E29" s="16" t="str">
        <f t="shared" si="0"/>
        <v>San Bernardo-Abejorral</v>
      </c>
    </row>
    <row r="30" spans="1:5" hidden="1" x14ac:dyDescent="0.2">
      <c r="A30" s="15" t="s">
        <v>438</v>
      </c>
      <c r="B30" s="15" t="s">
        <v>415</v>
      </c>
      <c r="C30" s="15" t="s">
        <v>417</v>
      </c>
      <c r="D30" s="15" t="s">
        <v>6</v>
      </c>
      <c r="E30" s="16" t="str">
        <f t="shared" si="0"/>
        <v>El Carmelo-Abejorral</v>
      </c>
    </row>
    <row r="31" spans="1:5" hidden="1" x14ac:dyDescent="0.2">
      <c r="A31" s="15" t="s">
        <v>439</v>
      </c>
      <c r="B31" s="15" t="s">
        <v>415</v>
      </c>
      <c r="C31" s="15" t="s">
        <v>417</v>
      </c>
      <c r="D31" s="15" t="s">
        <v>6</v>
      </c>
      <c r="E31" s="16" t="str">
        <f t="shared" si="0"/>
        <v>La Circita-Abejorral</v>
      </c>
    </row>
    <row r="32" spans="1:5" hidden="1" x14ac:dyDescent="0.2">
      <c r="A32" s="15" t="s">
        <v>440</v>
      </c>
      <c r="B32" s="15" t="s">
        <v>408</v>
      </c>
      <c r="C32" s="15" t="s">
        <v>410</v>
      </c>
      <c r="D32" s="15" t="s">
        <v>6</v>
      </c>
      <c r="E32" s="16" t="str">
        <f t="shared" si="0"/>
        <v>La Samaria-Abejorral</v>
      </c>
    </row>
    <row r="33" spans="1:5" hidden="1" x14ac:dyDescent="0.2">
      <c r="A33" s="15" t="s">
        <v>441</v>
      </c>
      <c r="B33" s="15" t="s">
        <v>415</v>
      </c>
      <c r="C33" s="15" t="s">
        <v>417</v>
      </c>
      <c r="D33" s="15" t="s">
        <v>6</v>
      </c>
      <c r="E33" s="16" t="str">
        <f t="shared" si="0"/>
        <v>La Polka-Abejorral</v>
      </c>
    </row>
    <row r="34" spans="1:5" hidden="1" x14ac:dyDescent="0.2">
      <c r="A34" s="15" t="s">
        <v>442</v>
      </c>
      <c r="B34" s="15" t="s">
        <v>415</v>
      </c>
      <c r="C34" s="15" t="s">
        <v>417</v>
      </c>
      <c r="D34" s="15" t="s">
        <v>6</v>
      </c>
      <c r="E34" s="16" t="str">
        <f t="shared" si="0"/>
        <v>Altamira-Abejorral</v>
      </c>
    </row>
    <row r="35" spans="1:5" hidden="1" x14ac:dyDescent="0.2">
      <c r="A35" s="15" t="s">
        <v>443</v>
      </c>
      <c r="B35" s="15" t="s">
        <v>408</v>
      </c>
      <c r="C35" s="15" t="s">
        <v>410</v>
      </c>
      <c r="D35" s="15" t="s">
        <v>6</v>
      </c>
      <c r="E35" s="16" t="str">
        <f t="shared" si="0"/>
        <v>La Betulia-Abejorral</v>
      </c>
    </row>
    <row r="36" spans="1:5" hidden="1" x14ac:dyDescent="0.2">
      <c r="A36" s="15" t="s">
        <v>444</v>
      </c>
      <c r="B36" s="15" t="s">
        <v>415</v>
      </c>
      <c r="C36" s="15" t="s">
        <v>417</v>
      </c>
      <c r="D36" s="15" t="s">
        <v>6</v>
      </c>
      <c r="E36" s="16" t="str">
        <f t="shared" si="0"/>
        <v>La Esperanza-Abejorral</v>
      </c>
    </row>
    <row r="37" spans="1:5" hidden="1" x14ac:dyDescent="0.2">
      <c r="A37" s="15" t="s">
        <v>445</v>
      </c>
      <c r="B37" s="15" t="s">
        <v>415</v>
      </c>
      <c r="C37" s="15" t="s">
        <v>417</v>
      </c>
      <c r="D37" s="15" t="s">
        <v>6</v>
      </c>
      <c r="E37" s="16" t="str">
        <f t="shared" si="0"/>
        <v>La Florida-Abejorral</v>
      </c>
    </row>
    <row r="38" spans="1:5" hidden="1" x14ac:dyDescent="0.2">
      <c r="A38" s="15" t="s">
        <v>446</v>
      </c>
      <c r="B38" s="15" t="s">
        <v>408</v>
      </c>
      <c r="C38" s="15" t="s">
        <v>410</v>
      </c>
      <c r="D38" s="15" t="s">
        <v>6</v>
      </c>
      <c r="E38" s="16" t="str">
        <f t="shared" si="0"/>
        <v>Naranjal-Abejorral</v>
      </c>
    </row>
    <row r="39" spans="1:5" hidden="1" x14ac:dyDescent="0.2">
      <c r="A39" s="15" t="s">
        <v>447</v>
      </c>
      <c r="B39" s="15" t="s">
        <v>415</v>
      </c>
      <c r="C39" s="15" t="s">
        <v>417</v>
      </c>
      <c r="D39" s="15" t="s">
        <v>6</v>
      </c>
      <c r="E39" s="16" t="str">
        <f t="shared" si="0"/>
        <v>El Buey-Colmenas-Abejorral</v>
      </c>
    </row>
    <row r="40" spans="1:5" hidden="1" x14ac:dyDescent="0.2">
      <c r="A40" s="15" t="s">
        <v>448</v>
      </c>
      <c r="B40" s="15" t="s">
        <v>415</v>
      </c>
      <c r="C40" s="15" t="s">
        <v>417</v>
      </c>
      <c r="D40" s="15" t="s">
        <v>6</v>
      </c>
      <c r="E40" s="16" t="str">
        <f t="shared" si="0"/>
        <v>San Pedro-Abejorral</v>
      </c>
    </row>
    <row r="41" spans="1:5" hidden="1" x14ac:dyDescent="0.2">
      <c r="A41" s="15" t="s">
        <v>449</v>
      </c>
      <c r="B41" s="15" t="s">
        <v>415</v>
      </c>
      <c r="C41" s="15" t="s">
        <v>417</v>
      </c>
      <c r="D41" s="15" t="s">
        <v>6</v>
      </c>
      <c r="E41" s="16" t="str">
        <f t="shared" si="0"/>
        <v>La Saltadera-Abejorral</v>
      </c>
    </row>
    <row r="42" spans="1:5" hidden="1" x14ac:dyDescent="0.2">
      <c r="A42" s="15" t="s">
        <v>450</v>
      </c>
      <c r="B42" s="15" t="s">
        <v>415</v>
      </c>
      <c r="C42" s="15" t="s">
        <v>417</v>
      </c>
      <c r="D42" s="15" t="s">
        <v>6</v>
      </c>
      <c r="E42" s="16" t="str">
        <f t="shared" si="0"/>
        <v>El Caunzal-Abejorral</v>
      </c>
    </row>
    <row r="43" spans="1:5" hidden="1" x14ac:dyDescent="0.2">
      <c r="A43" s="15" t="s">
        <v>451</v>
      </c>
      <c r="B43" s="15" t="s">
        <v>415</v>
      </c>
      <c r="C43" s="15" t="s">
        <v>417</v>
      </c>
      <c r="D43" s="15" t="s">
        <v>6</v>
      </c>
      <c r="E43" s="16" t="str">
        <f t="shared" si="0"/>
        <v>El Guaico-Abejorral</v>
      </c>
    </row>
    <row r="44" spans="1:5" hidden="1" x14ac:dyDescent="0.2">
      <c r="A44" s="15" t="s">
        <v>452</v>
      </c>
      <c r="B44" s="15" t="s">
        <v>415</v>
      </c>
      <c r="C44" s="15" t="s">
        <v>417</v>
      </c>
      <c r="D44" s="15" t="s">
        <v>6</v>
      </c>
      <c r="E44" s="16" t="str">
        <f t="shared" si="0"/>
        <v>Alto De Letras-Abejorral</v>
      </c>
    </row>
    <row r="45" spans="1:5" hidden="1" x14ac:dyDescent="0.2">
      <c r="A45" s="15" t="s">
        <v>453</v>
      </c>
      <c r="B45" s="15" t="s">
        <v>415</v>
      </c>
      <c r="C45" s="15" t="s">
        <v>417</v>
      </c>
      <c r="D45" s="15" t="s">
        <v>6</v>
      </c>
      <c r="E45" s="16" t="str">
        <f t="shared" si="0"/>
        <v>Carrizales-Abejorral</v>
      </c>
    </row>
    <row r="46" spans="1:5" hidden="1" x14ac:dyDescent="0.2">
      <c r="A46" s="15" t="s">
        <v>454</v>
      </c>
      <c r="B46" s="15" t="s">
        <v>408</v>
      </c>
      <c r="C46" s="15" t="s">
        <v>410</v>
      </c>
      <c r="D46" s="15" t="s">
        <v>6</v>
      </c>
      <c r="E46" s="16" t="str">
        <f t="shared" si="0"/>
        <v>Pantano Negro-Abejorral</v>
      </c>
    </row>
    <row r="47" spans="1:5" hidden="1" x14ac:dyDescent="0.2">
      <c r="A47" s="15" t="s">
        <v>270</v>
      </c>
      <c r="B47" s="15" t="s">
        <v>415</v>
      </c>
      <c r="C47" s="15" t="s">
        <v>417</v>
      </c>
      <c r="D47" s="15" t="s">
        <v>6</v>
      </c>
      <c r="E47" s="16" t="str">
        <f t="shared" si="0"/>
        <v>San Vicente-Abejorral</v>
      </c>
    </row>
    <row r="48" spans="1:5" hidden="1" x14ac:dyDescent="0.2">
      <c r="A48" s="15" t="s">
        <v>455</v>
      </c>
      <c r="B48" s="15" t="s">
        <v>415</v>
      </c>
      <c r="C48" s="15" t="s">
        <v>417</v>
      </c>
      <c r="D48" s="15" t="s">
        <v>6</v>
      </c>
      <c r="E48" s="16" t="str">
        <f t="shared" si="0"/>
        <v>Chagualal-Abejorral</v>
      </c>
    </row>
    <row r="49" spans="1:5" hidden="1" x14ac:dyDescent="0.2">
      <c r="A49" s="15" t="s">
        <v>456</v>
      </c>
      <c r="B49" s="15" t="s">
        <v>415</v>
      </c>
      <c r="C49" s="15" t="s">
        <v>417</v>
      </c>
      <c r="D49" s="15" t="s">
        <v>6</v>
      </c>
      <c r="E49" s="16" t="str">
        <f t="shared" si="0"/>
        <v>Morrogordo-Abejorral</v>
      </c>
    </row>
    <row r="50" spans="1:5" hidden="1" x14ac:dyDescent="0.2">
      <c r="A50" s="15" t="s">
        <v>457</v>
      </c>
      <c r="B50" s="15" t="s">
        <v>408</v>
      </c>
      <c r="C50" s="15" t="s">
        <v>410</v>
      </c>
      <c r="D50" s="15" t="s">
        <v>6</v>
      </c>
      <c r="E50" s="16" t="str">
        <f t="shared" si="0"/>
        <v>Piedra Candela-Abejorral</v>
      </c>
    </row>
    <row r="51" spans="1:5" hidden="1" x14ac:dyDescent="0.2">
      <c r="A51" s="15" t="s">
        <v>458</v>
      </c>
      <c r="B51" s="15" t="s">
        <v>415</v>
      </c>
      <c r="C51" s="15" t="s">
        <v>417</v>
      </c>
      <c r="D51" s="15" t="s">
        <v>6</v>
      </c>
      <c r="E51" s="16" t="str">
        <f t="shared" si="0"/>
        <v>Aures Arriba-Abejorral</v>
      </c>
    </row>
    <row r="52" spans="1:5" hidden="1" x14ac:dyDescent="0.2">
      <c r="A52" s="15" t="s">
        <v>459</v>
      </c>
      <c r="B52" s="15" t="s">
        <v>415</v>
      </c>
      <c r="C52" s="15" t="s">
        <v>417</v>
      </c>
      <c r="D52" s="15" t="s">
        <v>6</v>
      </c>
      <c r="E52" s="16" t="str">
        <f t="shared" si="0"/>
        <v>Portugal-Abejorral</v>
      </c>
    </row>
    <row r="53" spans="1:5" hidden="1" x14ac:dyDescent="0.2">
      <c r="A53" s="15" t="s">
        <v>460</v>
      </c>
      <c r="B53" s="15" t="s">
        <v>415</v>
      </c>
      <c r="C53" s="15" t="s">
        <v>417</v>
      </c>
      <c r="D53" s="15" t="s">
        <v>6</v>
      </c>
      <c r="E53" s="16" t="str">
        <f t="shared" si="0"/>
        <v>San Jose-Abejorral</v>
      </c>
    </row>
    <row r="54" spans="1:5" hidden="1" x14ac:dyDescent="0.2">
      <c r="A54" s="15" t="s">
        <v>461</v>
      </c>
      <c r="B54" s="15" t="s">
        <v>415</v>
      </c>
      <c r="C54" s="15" t="s">
        <v>417</v>
      </c>
      <c r="D54" s="15" t="s">
        <v>6</v>
      </c>
      <c r="E54" s="16" t="str">
        <f t="shared" si="0"/>
        <v>La Cordillera-Abejorral</v>
      </c>
    </row>
    <row r="55" spans="1:5" hidden="1" x14ac:dyDescent="0.2">
      <c r="A55" s="15" t="s">
        <v>3930</v>
      </c>
      <c r="B55" s="15" t="s">
        <v>415</v>
      </c>
      <c r="C55" s="15" t="s">
        <v>417</v>
      </c>
      <c r="D55" s="15" t="s">
        <v>6</v>
      </c>
      <c r="E55" s="16" t="str">
        <f t="shared" si="0"/>
        <v>Cañaveral-Abejorral</v>
      </c>
    </row>
    <row r="56" spans="1:5" hidden="1" x14ac:dyDescent="0.2">
      <c r="A56" s="15" t="s">
        <v>462</v>
      </c>
      <c r="B56" s="15" t="s">
        <v>415</v>
      </c>
      <c r="C56" s="15" t="s">
        <v>417</v>
      </c>
      <c r="D56" s="15" t="s">
        <v>6</v>
      </c>
      <c r="E56" s="16" t="str">
        <f t="shared" si="0"/>
        <v>La Labor-Abejorral</v>
      </c>
    </row>
    <row r="57" spans="1:5" hidden="1" x14ac:dyDescent="0.2">
      <c r="A57" s="15" t="s">
        <v>463</v>
      </c>
      <c r="B57" s="15" t="s">
        <v>415</v>
      </c>
      <c r="C57" s="15" t="s">
        <v>417</v>
      </c>
      <c r="D57" s="15" t="s">
        <v>6</v>
      </c>
      <c r="E57" s="16" t="str">
        <f t="shared" si="0"/>
        <v>La Loma-Abejorral</v>
      </c>
    </row>
    <row r="58" spans="1:5" hidden="1" x14ac:dyDescent="0.2">
      <c r="A58" s="15" t="s">
        <v>464</v>
      </c>
      <c r="B58" s="15" t="s">
        <v>415</v>
      </c>
      <c r="C58" s="15" t="s">
        <v>417</v>
      </c>
      <c r="D58" s="15" t="s">
        <v>6</v>
      </c>
      <c r="E58" s="16" t="str">
        <f t="shared" si="0"/>
        <v>Alto Bonito-Abejorral</v>
      </c>
    </row>
    <row r="59" spans="1:5" hidden="1" x14ac:dyDescent="0.2">
      <c r="A59" s="15" t="s">
        <v>465</v>
      </c>
      <c r="B59" s="15" t="s">
        <v>415</v>
      </c>
      <c r="C59" s="15" t="s">
        <v>417</v>
      </c>
      <c r="D59" s="15" t="s">
        <v>6</v>
      </c>
      <c r="E59" s="16" t="str">
        <f t="shared" si="0"/>
        <v>Combia-Abejorral</v>
      </c>
    </row>
    <row r="60" spans="1:5" hidden="1" x14ac:dyDescent="0.2">
      <c r="A60" s="15" t="s">
        <v>466</v>
      </c>
      <c r="B60" s="15" t="s">
        <v>415</v>
      </c>
      <c r="C60" s="15" t="s">
        <v>417</v>
      </c>
      <c r="D60" s="15" t="s">
        <v>6</v>
      </c>
      <c r="E60" s="16" t="str">
        <f t="shared" si="0"/>
        <v>Guayaquil-Abejorral</v>
      </c>
    </row>
    <row r="61" spans="1:5" hidden="1" x14ac:dyDescent="0.2">
      <c r="A61" s="15" t="s">
        <v>467</v>
      </c>
      <c r="B61" s="15" t="s">
        <v>415</v>
      </c>
      <c r="C61" s="15" t="s">
        <v>417</v>
      </c>
      <c r="D61" s="15" t="s">
        <v>6</v>
      </c>
      <c r="E61" s="16" t="str">
        <f t="shared" si="0"/>
        <v>La Cascada-Abejorral</v>
      </c>
    </row>
    <row r="62" spans="1:5" hidden="1" x14ac:dyDescent="0.2">
      <c r="A62" s="15" t="s">
        <v>468</v>
      </c>
      <c r="B62" s="15" t="s">
        <v>415</v>
      </c>
      <c r="C62" s="15" t="s">
        <v>417</v>
      </c>
      <c r="D62" s="15" t="s">
        <v>6</v>
      </c>
      <c r="E62" s="16" t="str">
        <f t="shared" si="0"/>
        <v>San Bartolo-Abejorral</v>
      </c>
    </row>
    <row r="63" spans="1:5" hidden="1" x14ac:dyDescent="0.2">
      <c r="A63" s="15" t="s">
        <v>260</v>
      </c>
      <c r="B63" s="15" t="s">
        <v>415</v>
      </c>
      <c r="C63" s="15" t="s">
        <v>417</v>
      </c>
      <c r="D63" s="15" t="s">
        <v>6</v>
      </c>
      <c r="E63" s="16" t="str">
        <f t="shared" si="0"/>
        <v>San Luis-Abejorral</v>
      </c>
    </row>
    <row r="64" spans="1:5" hidden="1" x14ac:dyDescent="0.2">
      <c r="A64" s="15" t="s">
        <v>469</v>
      </c>
      <c r="B64" s="15" t="s">
        <v>415</v>
      </c>
      <c r="C64" s="15" t="s">
        <v>417</v>
      </c>
      <c r="D64" s="15" t="s">
        <v>6</v>
      </c>
      <c r="E64" s="16" t="str">
        <f t="shared" si="0"/>
        <v>El Buey-Abejorral</v>
      </c>
    </row>
    <row r="65" spans="1:5" hidden="1" x14ac:dyDescent="0.2">
      <c r="A65" s="15" t="s">
        <v>470</v>
      </c>
      <c r="B65" s="15" t="s">
        <v>415</v>
      </c>
      <c r="C65" s="15" t="s">
        <v>417</v>
      </c>
      <c r="D65" s="15" t="s">
        <v>6</v>
      </c>
      <c r="E65" s="16" t="str">
        <f t="shared" si="0"/>
        <v>Santa Catalina-Abejorral</v>
      </c>
    </row>
    <row r="66" spans="1:5" hidden="1" x14ac:dyDescent="0.2">
      <c r="A66" s="15" t="s">
        <v>471</v>
      </c>
      <c r="B66" s="15" t="s">
        <v>415</v>
      </c>
      <c r="C66" s="15" t="s">
        <v>417</v>
      </c>
      <c r="D66" s="15" t="s">
        <v>6</v>
      </c>
      <c r="E66" s="16" t="str">
        <f t="shared" si="0"/>
        <v>El Morron-Abejorral</v>
      </c>
    </row>
    <row r="67" spans="1:5" hidden="1" x14ac:dyDescent="0.2">
      <c r="A67" s="15" t="s">
        <v>473</v>
      </c>
      <c r="B67" s="15" t="s">
        <v>472</v>
      </c>
      <c r="C67" s="15" t="s">
        <v>417</v>
      </c>
      <c r="D67" s="15" t="s">
        <v>6</v>
      </c>
      <c r="E67" s="16" t="str">
        <f t="shared" ref="E67:E130" si="1">CONCATENATE(A67,"-",D67)</f>
        <v>Guarango-Abejorral</v>
      </c>
    </row>
    <row r="68" spans="1:5" hidden="1" x14ac:dyDescent="0.2">
      <c r="A68" s="15" t="s">
        <v>474</v>
      </c>
      <c r="B68" s="15" t="s">
        <v>472</v>
      </c>
      <c r="C68" s="15" t="s">
        <v>417</v>
      </c>
      <c r="D68" s="15" t="s">
        <v>6</v>
      </c>
      <c r="E68" s="16" t="str">
        <f t="shared" si="1"/>
        <v>Guaico-Abejorral</v>
      </c>
    </row>
    <row r="69" spans="1:5" hidden="1" x14ac:dyDescent="0.2">
      <c r="A69" s="15" t="s">
        <v>433</v>
      </c>
      <c r="B69" s="15" t="s">
        <v>472</v>
      </c>
      <c r="C69" s="15" t="s">
        <v>417</v>
      </c>
      <c r="D69" s="15" t="s">
        <v>6</v>
      </c>
      <c r="E69" s="16" t="str">
        <f t="shared" si="1"/>
        <v>El Granadillo-Abejorral</v>
      </c>
    </row>
    <row r="70" spans="1:5" hidden="1" x14ac:dyDescent="0.2">
      <c r="A70" s="15" t="s">
        <v>475</v>
      </c>
      <c r="B70" s="15" t="s">
        <v>415</v>
      </c>
      <c r="C70" s="15" t="s">
        <v>417</v>
      </c>
      <c r="D70" s="15" t="s">
        <v>6</v>
      </c>
      <c r="E70" s="16" t="str">
        <f t="shared" si="1"/>
        <v>Llanadas-Abejorral</v>
      </c>
    </row>
    <row r="71" spans="1:5" hidden="1" x14ac:dyDescent="0.2">
      <c r="A71" s="15" t="s">
        <v>477</v>
      </c>
      <c r="B71" s="15" t="s">
        <v>476</v>
      </c>
      <c r="C71" s="15" t="s">
        <v>417</v>
      </c>
      <c r="D71" s="15" t="s">
        <v>12</v>
      </c>
      <c r="E71" s="16" t="str">
        <f t="shared" si="1"/>
        <v>La Antigua-Abriaquí</v>
      </c>
    </row>
    <row r="72" spans="1:5" hidden="1" x14ac:dyDescent="0.2">
      <c r="A72" s="15" t="s">
        <v>478</v>
      </c>
      <c r="B72" s="15" t="s">
        <v>476</v>
      </c>
      <c r="C72" s="15" t="s">
        <v>417</v>
      </c>
      <c r="D72" s="15" t="s">
        <v>12</v>
      </c>
      <c r="E72" s="16" t="str">
        <f t="shared" si="1"/>
        <v>La Timotea-Abriaquí</v>
      </c>
    </row>
    <row r="73" spans="1:5" hidden="1" x14ac:dyDescent="0.2">
      <c r="A73" s="15" t="s">
        <v>480</v>
      </c>
      <c r="B73" s="15" t="s">
        <v>479</v>
      </c>
      <c r="C73" s="15" t="s">
        <v>417</v>
      </c>
      <c r="D73" s="15" t="s">
        <v>12</v>
      </c>
      <c r="E73" s="16" t="str">
        <f t="shared" si="1"/>
        <v>Abriaqui-Abriaquí</v>
      </c>
    </row>
    <row r="74" spans="1:5" hidden="1" x14ac:dyDescent="0.2">
      <c r="A74" s="15" t="s">
        <v>481</v>
      </c>
      <c r="B74" s="15" t="s">
        <v>476</v>
      </c>
      <c r="C74" s="15" t="s">
        <v>417</v>
      </c>
      <c r="D74" s="15" t="s">
        <v>12</v>
      </c>
      <c r="E74" s="16" t="str">
        <f t="shared" si="1"/>
        <v>San Ruperto-Abriaquí</v>
      </c>
    </row>
    <row r="75" spans="1:5" hidden="1" x14ac:dyDescent="0.2">
      <c r="A75" s="15" t="s">
        <v>460</v>
      </c>
      <c r="B75" s="15" t="s">
        <v>476</v>
      </c>
      <c r="C75" s="15" t="s">
        <v>417</v>
      </c>
      <c r="D75" s="15" t="s">
        <v>12</v>
      </c>
      <c r="E75" s="16" t="str">
        <f t="shared" si="1"/>
        <v>San Jose-Abriaquí</v>
      </c>
    </row>
    <row r="76" spans="1:5" hidden="1" x14ac:dyDescent="0.2">
      <c r="A76" s="15" t="s">
        <v>482</v>
      </c>
      <c r="B76" s="15" t="s">
        <v>476</v>
      </c>
      <c r="C76" s="15" t="s">
        <v>417</v>
      </c>
      <c r="D76" s="15" t="s">
        <v>12</v>
      </c>
      <c r="E76" s="16" t="str">
        <f t="shared" si="1"/>
        <v>El Cejen-Abriaquí</v>
      </c>
    </row>
    <row r="77" spans="1:5" hidden="1" x14ac:dyDescent="0.2">
      <c r="A77" s="15" t="s">
        <v>483</v>
      </c>
      <c r="B77" s="15" t="s">
        <v>476</v>
      </c>
      <c r="C77" s="15" t="s">
        <v>417</v>
      </c>
      <c r="D77" s="15" t="s">
        <v>12</v>
      </c>
      <c r="E77" s="16" t="str">
        <f t="shared" si="1"/>
        <v>Corcovado-Abriaquí</v>
      </c>
    </row>
    <row r="78" spans="1:5" hidden="1" x14ac:dyDescent="0.2">
      <c r="A78" s="15" t="s">
        <v>484</v>
      </c>
      <c r="B78" s="15" t="s">
        <v>476</v>
      </c>
      <c r="C78" s="15" t="s">
        <v>417</v>
      </c>
      <c r="D78" s="15" t="s">
        <v>12</v>
      </c>
      <c r="E78" s="16" t="str">
        <f t="shared" si="1"/>
        <v>Monos-Abriaquí</v>
      </c>
    </row>
    <row r="79" spans="1:5" hidden="1" x14ac:dyDescent="0.2">
      <c r="A79" s="15" t="s">
        <v>485</v>
      </c>
      <c r="B79" s="15" t="s">
        <v>476</v>
      </c>
      <c r="C79" s="15" t="s">
        <v>417</v>
      </c>
      <c r="D79" s="15" t="s">
        <v>12</v>
      </c>
      <c r="E79" s="16" t="str">
        <f t="shared" si="1"/>
        <v>Las Juntas-Abriaquí</v>
      </c>
    </row>
    <row r="80" spans="1:5" hidden="1" x14ac:dyDescent="0.2">
      <c r="A80" s="15" t="s">
        <v>486</v>
      </c>
      <c r="B80" s="15" t="s">
        <v>476</v>
      </c>
      <c r="C80" s="15" t="s">
        <v>417</v>
      </c>
      <c r="D80" s="15" t="s">
        <v>12</v>
      </c>
      <c r="E80" s="16" t="str">
        <f t="shared" si="1"/>
        <v>Piedras-Abriaquí</v>
      </c>
    </row>
    <row r="81" spans="1:5" hidden="1" x14ac:dyDescent="0.2">
      <c r="A81" s="15" t="s">
        <v>487</v>
      </c>
      <c r="B81" s="15" t="s">
        <v>476</v>
      </c>
      <c r="C81" s="15" t="s">
        <v>417</v>
      </c>
      <c r="D81" s="15" t="s">
        <v>12</v>
      </c>
      <c r="E81" s="16" t="str">
        <f t="shared" si="1"/>
        <v>Potreros-Abriaquí</v>
      </c>
    </row>
    <row r="82" spans="1:5" hidden="1" x14ac:dyDescent="0.2">
      <c r="A82" s="15" t="s">
        <v>488</v>
      </c>
      <c r="B82" s="15" t="s">
        <v>476</v>
      </c>
      <c r="C82" s="15" t="s">
        <v>417</v>
      </c>
      <c r="D82" s="15" t="s">
        <v>12</v>
      </c>
      <c r="E82" s="16" t="str">
        <f t="shared" si="1"/>
        <v>Santa Teresa-Abriaquí</v>
      </c>
    </row>
    <row r="83" spans="1:5" hidden="1" x14ac:dyDescent="0.2">
      <c r="A83" s="15" t="s">
        <v>489</v>
      </c>
      <c r="B83" s="15" t="s">
        <v>476</v>
      </c>
      <c r="C83" s="15" t="s">
        <v>417</v>
      </c>
      <c r="D83" s="15" t="s">
        <v>12</v>
      </c>
      <c r="E83" s="16" t="str">
        <f t="shared" si="1"/>
        <v>La Nancui-Abriaquí</v>
      </c>
    </row>
    <row r="84" spans="1:5" hidden="1" x14ac:dyDescent="0.2">
      <c r="A84" s="15" t="s">
        <v>477</v>
      </c>
      <c r="B84" s="15" t="s">
        <v>490</v>
      </c>
      <c r="C84" s="15" t="s">
        <v>417</v>
      </c>
      <c r="D84" s="15" t="s">
        <v>12</v>
      </c>
      <c r="E84" s="16" t="str">
        <f t="shared" si="1"/>
        <v>La Antigua-Abriaquí</v>
      </c>
    </row>
    <row r="85" spans="1:5" hidden="1" x14ac:dyDescent="0.2">
      <c r="A85" s="15" t="s">
        <v>492</v>
      </c>
      <c r="B85" s="15" t="s">
        <v>491</v>
      </c>
      <c r="C85" s="15" t="s">
        <v>417</v>
      </c>
      <c r="D85" s="15" t="s">
        <v>18</v>
      </c>
      <c r="E85" s="16" t="str">
        <f t="shared" si="1"/>
        <v>Remolino-Alejandría</v>
      </c>
    </row>
    <row r="86" spans="1:5" hidden="1" x14ac:dyDescent="0.2">
      <c r="A86" s="15" t="s">
        <v>460</v>
      </c>
      <c r="B86" s="15" t="s">
        <v>491</v>
      </c>
      <c r="C86" s="15" t="s">
        <v>417</v>
      </c>
      <c r="D86" s="15" t="s">
        <v>18</v>
      </c>
      <c r="E86" s="16" t="str">
        <f t="shared" si="1"/>
        <v>San Jose-Alejandría</v>
      </c>
    </row>
    <row r="87" spans="1:5" hidden="1" x14ac:dyDescent="0.2">
      <c r="A87" s="15" t="s">
        <v>494</v>
      </c>
      <c r="B87" s="15" t="s">
        <v>493</v>
      </c>
      <c r="C87" s="15" t="s">
        <v>417</v>
      </c>
      <c r="D87" s="15" t="s">
        <v>18</v>
      </c>
      <c r="E87" s="16" t="str">
        <f t="shared" si="1"/>
        <v>Alejandria-Alejandría</v>
      </c>
    </row>
    <row r="88" spans="1:5" hidden="1" x14ac:dyDescent="0.2">
      <c r="A88" s="15" t="s">
        <v>448</v>
      </c>
      <c r="B88" s="15" t="s">
        <v>491</v>
      </c>
      <c r="C88" s="15" t="s">
        <v>417</v>
      </c>
      <c r="D88" s="15" t="s">
        <v>18</v>
      </c>
      <c r="E88" s="16" t="str">
        <f t="shared" si="1"/>
        <v>San Pedro-Alejandría</v>
      </c>
    </row>
    <row r="89" spans="1:5" hidden="1" x14ac:dyDescent="0.2">
      <c r="A89" s="15" t="s">
        <v>495</v>
      </c>
      <c r="B89" s="15" t="s">
        <v>491</v>
      </c>
      <c r="C89" s="15" t="s">
        <v>417</v>
      </c>
      <c r="D89" s="15" t="s">
        <v>18</v>
      </c>
      <c r="E89" s="16" t="str">
        <f t="shared" si="1"/>
        <v>Tocaima-Alejandría</v>
      </c>
    </row>
    <row r="90" spans="1:5" hidden="1" x14ac:dyDescent="0.2">
      <c r="A90" s="15" t="s">
        <v>496</v>
      </c>
      <c r="B90" s="15" t="s">
        <v>491</v>
      </c>
      <c r="C90" s="15" t="s">
        <v>417</v>
      </c>
      <c r="D90" s="15" t="s">
        <v>18</v>
      </c>
      <c r="E90" s="16" t="str">
        <f t="shared" si="1"/>
        <v>El Popo-Alejandría</v>
      </c>
    </row>
    <row r="91" spans="1:5" hidden="1" x14ac:dyDescent="0.2">
      <c r="A91" s="15" t="s">
        <v>3931</v>
      </c>
      <c r="B91" s="15" t="s">
        <v>491</v>
      </c>
      <c r="C91" s="15" t="s">
        <v>417</v>
      </c>
      <c r="D91" s="15" t="s">
        <v>18</v>
      </c>
      <c r="E91" s="16" t="str">
        <f t="shared" si="1"/>
        <v>Embalse Peñol - Guatapé-Alejandría</v>
      </c>
    </row>
    <row r="92" spans="1:5" hidden="1" x14ac:dyDescent="0.2">
      <c r="A92" s="15" t="s">
        <v>497</v>
      </c>
      <c r="B92" s="15" t="s">
        <v>491</v>
      </c>
      <c r="C92" s="15" t="s">
        <v>417</v>
      </c>
      <c r="D92" s="15" t="s">
        <v>18</v>
      </c>
      <c r="E92" s="16" t="str">
        <f t="shared" si="1"/>
        <v>El Cerro-Alejandría</v>
      </c>
    </row>
    <row r="93" spans="1:5" hidden="1" x14ac:dyDescent="0.2">
      <c r="A93" s="15" t="s">
        <v>498</v>
      </c>
      <c r="B93" s="15" t="s">
        <v>491</v>
      </c>
      <c r="C93" s="15" t="s">
        <v>417</v>
      </c>
      <c r="D93" s="15" t="s">
        <v>18</v>
      </c>
      <c r="E93" s="16" t="str">
        <f t="shared" si="1"/>
        <v>San Lorenzo-Alejandría</v>
      </c>
    </row>
    <row r="94" spans="1:5" hidden="1" x14ac:dyDescent="0.2">
      <c r="A94" s="15" t="s">
        <v>3931</v>
      </c>
      <c r="B94" s="15" t="s">
        <v>491</v>
      </c>
      <c r="C94" s="15" t="s">
        <v>417</v>
      </c>
      <c r="D94" s="15" t="s">
        <v>18</v>
      </c>
      <c r="E94" s="16" t="str">
        <f t="shared" si="1"/>
        <v>Embalse Peñol - Guatapé-Alejandría</v>
      </c>
    </row>
    <row r="95" spans="1:5" hidden="1" x14ac:dyDescent="0.2">
      <c r="A95" s="15" t="s">
        <v>499</v>
      </c>
      <c r="B95" s="15" t="s">
        <v>491</v>
      </c>
      <c r="C95" s="15" t="s">
        <v>417</v>
      </c>
      <c r="D95" s="15" t="s">
        <v>18</v>
      </c>
      <c r="E95" s="16" t="str">
        <f t="shared" si="1"/>
        <v>La Pava-Alejandría</v>
      </c>
    </row>
    <row r="96" spans="1:5" hidden="1" x14ac:dyDescent="0.2">
      <c r="A96" s="15" t="s">
        <v>486</v>
      </c>
      <c r="B96" s="15" t="s">
        <v>491</v>
      </c>
      <c r="C96" s="15" t="s">
        <v>417</v>
      </c>
      <c r="D96" s="15" t="s">
        <v>18</v>
      </c>
      <c r="E96" s="16" t="str">
        <f t="shared" si="1"/>
        <v>Piedras-Alejandría</v>
      </c>
    </row>
    <row r="97" spans="1:5" hidden="1" x14ac:dyDescent="0.2">
      <c r="A97" s="15" t="s">
        <v>500</v>
      </c>
      <c r="B97" s="15" t="s">
        <v>491</v>
      </c>
      <c r="C97" s="15" t="s">
        <v>417</v>
      </c>
      <c r="D97" s="15" t="s">
        <v>18</v>
      </c>
      <c r="E97" s="16" t="str">
        <f t="shared" si="1"/>
        <v>El Carbon-Alejandría</v>
      </c>
    </row>
    <row r="98" spans="1:5" hidden="1" x14ac:dyDescent="0.2">
      <c r="A98" s="15" t="s">
        <v>501</v>
      </c>
      <c r="B98" s="15" t="s">
        <v>491</v>
      </c>
      <c r="C98" s="15" t="s">
        <v>417</v>
      </c>
      <c r="D98" s="15" t="s">
        <v>18</v>
      </c>
      <c r="E98" s="16" t="str">
        <f t="shared" si="1"/>
        <v>La Inmaculada-Alejandría</v>
      </c>
    </row>
    <row r="99" spans="1:5" hidden="1" x14ac:dyDescent="0.2">
      <c r="A99" s="15" t="s">
        <v>502</v>
      </c>
      <c r="B99" s="15" t="s">
        <v>491</v>
      </c>
      <c r="C99" s="15" t="s">
        <v>417</v>
      </c>
      <c r="D99" s="15" t="s">
        <v>18</v>
      </c>
      <c r="E99" s="16" t="str">
        <f t="shared" si="1"/>
        <v>Cruces-Alejandría</v>
      </c>
    </row>
    <row r="100" spans="1:5" hidden="1" x14ac:dyDescent="0.2">
      <c r="A100" s="15" t="s">
        <v>503</v>
      </c>
      <c r="B100" s="15" t="s">
        <v>491</v>
      </c>
      <c r="C100" s="15" t="s">
        <v>417</v>
      </c>
      <c r="D100" s="15" t="s">
        <v>18</v>
      </c>
      <c r="E100" s="16" t="str">
        <f t="shared" si="1"/>
        <v>San Miguel-Alejandría</v>
      </c>
    </row>
    <row r="101" spans="1:5" hidden="1" x14ac:dyDescent="0.2">
      <c r="A101" s="15" t="s">
        <v>504</v>
      </c>
      <c r="B101" s="15" t="s">
        <v>491</v>
      </c>
      <c r="C101" s="15" t="s">
        <v>417</v>
      </c>
      <c r="D101" s="15" t="s">
        <v>18</v>
      </c>
      <c r="E101" s="16" t="str">
        <f t="shared" si="1"/>
        <v>El Respaldo-Alejandría</v>
      </c>
    </row>
    <row r="102" spans="1:5" hidden="1" x14ac:dyDescent="0.2">
      <c r="A102" s="15" t="s">
        <v>505</v>
      </c>
      <c r="B102" s="15" t="s">
        <v>491</v>
      </c>
      <c r="C102" s="15" t="s">
        <v>417</v>
      </c>
      <c r="D102" s="15" t="s">
        <v>18</v>
      </c>
      <c r="E102" s="16" t="str">
        <f t="shared" si="1"/>
        <v>Embalse San Lorenzo-Alejandría</v>
      </c>
    </row>
    <row r="103" spans="1:5" hidden="1" x14ac:dyDescent="0.2">
      <c r="A103" s="15" t="s">
        <v>3932</v>
      </c>
      <c r="B103" s="15" t="s">
        <v>506</v>
      </c>
      <c r="C103" s="15" t="s">
        <v>417</v>
      </c>
      <c r="D103" s="15" t="s">
        <v>22</v>
      </c>
      <c r="E103" s="16" t="str">
        <f t="shared" si="1"/>
        <v>Las Peñas-Amagá</v>
      </c>
    </row>
    <row r="104" spans="1:5" hidden="1" x14ac:dyDescent="0.2">
      <c r="A104" s="15" t="s">
        <v>508</v>
      </c>
      <c r="B104" s="15" t="s">
        <v>507</v>
      </c>
      <c r="C104" s="15" t="s">
        <v>417</v>
      </c>
      <c r="D104" s="15" t="s">
        <v>22</v>
      </c>
      <c r="E104" s="16" t="str">
        <f t="shared" si="1"/>
        <v>Amaga-Amagá</v>
      </c>
    </row>
    <row r="105" spans="1:5" hidden="1" x14ac:dyDescent="0.2">
      <c r="A105" s="15" t="s">
        <v>510</v>
      </c>
      <c r="B105" s="15" t="s">
        <v>509</v>
      </c>
      <c r="C105" s="15" t="s">
        <v>510</v>
      </c>
      <c r="D105" s="15" t="s">
        <v>22</v>
      </c>
      <c r="E105" s="16" t="str">
        <f t="shared" si="1"/>
        <v>Camilo C-Amagá</v>
      </c>
    </row>
    <row r="106" spans="1:5" hidden="1" x14ac:dyDescent="0.2">
      <c r="A106" s="15" t="s">
        <v>314</v>
      </c>
      <c r="B106" s="15" t="s">
        <v>506</v>
      </c>
      <c r="C106" s="15" t="s">
        <v>417</v>
      </c>
      <c r="D106" s="15" t="s">
        <v>22</v>
      </c>
      <c r="E106" s="16" t="str">
        <f t="shared" si="1"/>
        <v>Yarumal-Amagá</v>
      </c>
    </row>
    <row r="107" spans="1:5" hidden="1" x14ac:dyDescent="0.2">
      <c r="A107" s="15" t="s">
        <v>510</v>
      </c>
      <c r="B107" s="15" t="s">
        <v>511</v>
      </c>
      <c r="C107" s="15" t="s">
        <v>510</v>
      </c>
      <c r="D107" s="15" t="s">
        <v>22</v>
      </c>
      <c r="E107" s="16" t="str">
        <f t="shared" si="1"/>
        <v>Camilo C-Amagá</v>
      </c>
    </row>
    <row r="108" spans="1:5" hidden="1" x14ac:dyDescent="0.2">
      <c r="A108" s="15" t="s">
        <v>512</v>
      </c>
      <c r="B108" s="15" t="s">
        <v>506</v>
      </c>
      <c r="C108" s="15" t="s">
        <v>417</v>
      </c>
      <c r="D108" s="15" t="s">
        <v>22</v>
      </c>
      <c r="E108" s="16" t="str">
        <f t="shared" si="1"/>
        <v>El Morro-Amagá</v>
      </c>
    </row>
    <row r="109" spans="1:5" hidden="1" x14ac:dyDescent="0.2">
      <c r="A109" s="15" t="s">
        <v>510</v>
      </c>
      <c r="B109" s="15" t="s">
        <v>511</v>
      </c>
      <c r="C109" s="15" t="s">
        <v>510</v>
      </c>
      <c r="D109" s="15" t="s">
        <v>22</v>
      </c>
      <c r="E109" s="16" t="str">
        <f t="shared" si="1"/>
        <v>Camilo C-Amagá</v>
      </c>
    </row>
    <row r="110" spans="1:5" hidden="1" x14ac:dyDescent="0.2">
      <c r="A110" s="15" t="s">
        <v>513</v>
      </c>
      <c r="B110" s="15" t="s">
        <v>506</v>
      </c>
      <c r="C110" s="15" t="s">
        <v>417</v>
      </c>
      <c r="D110" s="15" t="s">
        <v>22</v>
      </c>
      <c r="E110" s="16" t="str">
        <f t="shared" si="1"/>
        <v>Pueblito De San Jose-Amagá</v>
      </c>
    </row>
    <row r="111" spans="1:5" hidden="1" x14ac:dyDescent="0.2">
      <c r="A111" s="15" t="s">
        <v>514</v>
      </c>
      <c r="B111" s="15" t="s">
        <v>506</v>
      </c>
      <c r="C111" s="15" t="s">
        <v>417</v>
      </c>
      <c r="D111" s="15" t="s">
        <v>22</v>
      </c>
      <c r="E111" s="16" t="str">
        <f t="shared" si="1"/>
        <v>La Delgadita-Amagá</v>
      </c>
    </row>
    <row r="112" spans="1:5" hidden="1" x14ac:dyDescent="0.2">
      <c r="A112" s="15" t="s">
        <v>515</v>
      </c>
      <c r="B112" s="15" t="s">
        <v>506</v>
      </c>
      <c r="C112" s="15" t="s">
        <v>417</v>
      </c>
      <c r="D112" s="15" t="s">
        <v>22</v>
      </c>
      <c r="E112" s="16" t="str">
        <f t="shared" si="1"/>
        <v>Guaimaral-Amagá</v>
      </c>
    </row>
    <row r="113" spans="1:5" hidden="1" x14ac:dyDescent="0.2">
      <c r="A113" s="15" t="s">
        <v>218</v>
      </c>
      <c r="B113" s="15" t="s">
        <v>506</v>
      </c>
      <c r="C113" s="15" t="s">
        <v>417</v>
      </c>
      <c r="D113" s="15" t="s">
        <v>22</v>
      </c>
      <c r="E113" s="16" t="str">
        <f t="shared" si="1"/>
        <v>Nechí-Amagá</v>
      </c>
    </row>
    <row r="114" spans="1:5" hidden="1" x14ac:dyDescent="0.2">
      <c r="A114" s="15" t="s">
        <v>516</v>
      </c>
      <c r="B114" s="15" t="s">
        <v>506</v>
      </c>
      <c r="C114" s="15" t="s">
        <v>417</v>
      </c>
      <c r="D114" s="15" t="s">
        <v>22</v>
      </c>
      <c r="E114" s="16" t="str">
        <f t="shared" si="1"/>
        <v>Pueblito De Los Sanchez-Amagá</v>
      </c>
    </row>
    <row r="115" spans="1:5" hidden="1" x14ac:dyDescent="0.2">
      <c r="A115" s="15" t="s">
        <v>517</v>
      </c>
      <c r="B115" s="15" t="s">
        <v>506</v>
      </c>
      <c r="C115" s="15" t="s">
        <v>417</v>
      </c>
      <c r="D115" s="15" t="s">
        <v>22</v>
      </c>
      <c r="E115" s="16" t="str">
        <f t="shared" si="1"/>
        <v>Mani Del Cardal-Amagá</v>
      </c>
    </row>
    <row r="116" spans="1:5" hidden="1" x14ac:dyDescent="0.2">
      <c r="A116" s="15" t="s">
        <v>518</v>
      </c>
      <c r="B116" s="15" t="s">
        <v>506</v>
      </c>
      <c r="C116" s="15" t="s">
        <v>417</v>
      </c>
      <c r="D116" s="15" t="s">
        <v>22</v>
      </c>
      <c r="E116" s="16" t="str">
        <f t="shared" si="1"/>
        <v>Pueblito De Los Bolivares-Amagá</v>
      </c>
    </row>
    <row r="117" spans="1:5" hidden="1" x14ac:dyDescent="0.2">
      <c r="A117" s="15" t="s">
        <v>519</v>
      </c>
      <c r="B117" s="15" t="s">
        <v>506</v>
      </c>
      <c r="C117" s="15" t="s">
        <v>417</v>
      </c>
      <c r="D117" s="15" t="s">
        <v>22</v>
      </c>
      <c r="E117" s="16" t="str">
        <f t="shared" si="1"/>
        <v>Mal Abrigo-Amagá</v>
      </c>
    </row>
    <row r="118" spans="1:5" hidden="1" x14ac:dyDescent="0.2">
      <c r="A118" s="15" t="s">
        <v>520</v>
      </c>
      <c r="B118" s="15" t="s">
        <v>506</v>
      </c>
      <c r="C118" s="15" t="s">
        <v>417</v>
      </c>
      <c r="D118" s="15" t="s">
        <v>22</v>
      </c>
      <c r="E118" s="16" t="str">
        <f t="shared" si="1"/>
        <v>Guali-Amagá</v>
      </c>
    </row>
    <row r="119" spans="1:5" hidden="1" x14ac:dyDescent="0.2">
      <c r="A119" s="15" t="s">
        <v>521</v>
      </c>
      <c r="B119" s="15" t="s">
        <v>506</v>
      </c>
      <c r="C119" s="15" t="s">
        <v>417</v>
      </c>
      <c r="D119" s="15" t="s">
        <v>22</v>
      </c>
      <c r="E119" s="16" t="str">
        <f t="shared" si="1"/>
        <v>Piedecuesta-Amagá</v>
      </c>
    </row>
    <row r="120" spans="1:5" hidden="1" x14ac:dyDescent="0.2">
      <c r="A120" s="15" t="s">
        <v>522</v>
      </c>
      <c r="B120" s="15" t="s">
        <v>506</v>
      </c>
      <c r="C120" s="15" t="s">
        <v>417</v>
      </c>
      <c r="D120" s="15" t="s">
        <v>22</v>
      </c>
      <c r="E120" s="16" t="str">
        <f t="shared" si="1"/>
        <v>Travesias-Amagá</v>
      </c>
    </row>
    <row r="121" spans="1:5" hidden="1" x14ac:dyDescent="0.2">
      <c r="A121" s="15" t="s">
        <v>524</v>
      </c>
      <c r="B121" s="15" t="s">
        <v>523</v>
      </c>
      <c r="C121" s="15" t="s">
        <v>525</v>
      </c>
      <c r="D121" s="15" t="s">
        <v>22</v>
      </c>
      <c r="E121" s="16" t="str">
        <f t="shared" si="1"/>
        <v>Minas-Amagá</v>
      </c>
    </row>
    <row r="122" spans="1:5" hidden="1" x14ac:dyDescent="0.2">
      <c r="A122" s="15" t="s">
        <v>527</v>
      </c>
      <c r="B122" s="15" t="s">
        <v>526</v>
      </c>
      <c r="C122" s="15" t="s">
        <v>528</v>
      </c>
      <c r="D122" s="15" t="s">
        <v>22</v>
      </c>
      <c r="E122" s="16" t="str">
        <f t="shared" si="1"/>
        <v>La Ferreria-Amagá</v>
      </c>
    </row>
    <row r="123" spans="1:5" hidden="1" x14ac:dyDescent="0.2">
      <c r="A123" s="15" t="s">
        <v>528</v>
      </c>
      <c r="B123" s="15" t="s">
        <v>526</v>
      </c>
      <c r="C123" s="15" t="s">
        <v>528</v>
      </c>
      <c r="D123" s="15" t="s">
        <v>22</v>
      </c>
      <c r="E123" s="16" t="str">
        <f t="shared" si="1"/>
        <v>El Cedro-Amagá</v>
      </c>
    </row>
    <row r="124" spans="1:5" hidden="1" x14ac:dyDescent="0.2">
      <c r="A124" s="15" t="s">
        <v>529</v>
      </c>
      <c r="B124" s="15" t="s">
        <v>506</v>
      </c>
      <c r="C124" s="15" t="s">
        <v>417</v>
      </c>
      <c r="D124" s="15" t="s">
        <v>22</v>
      </c>
      <c r="E124" s="16" t="str">
        <f t="shared" si="1"/>
        <v>Nicanor Restrepo-Amagá</v>
      </c>
    </row>
    <row r="125" spans="1:5" hidden="1" x14ac:dyDescent="0.2">
      <c r="A125" s="15" t="s">
        <v>531</v>
      </c>
      <c r="B125" s="15" t="s">
        <v>530</v>
      </c>
      <c r="C125" s="15" t="s">
        <v>525</v>
      </c>
      <c r="D125" s="15" t="s">
        <v>22</v>
      </c>
      <c r="E125" s="16" t="str">
        <f t="shared" si="1"/>
        <v>La Clarita 2-Amagá</v>
      </c>
    </row>
    <row r="126" spans="1:5" hidden="1" x14ac:dyDescent="0.2">
      <c r="A126" s="15" t="s">
        <v>532</v>
      </c>
      <c r="B126" s="15" t="s">
        <v>530</v>
      </c>
      <c r="C126" s="15" t="s">
        <v>525</v>
      </c>
      <c r="D126" s="15" t="s">
        <v>22</v>
      </c>
      <c r="E126" s="16" t="str">
        <f t="shared" si="1"/>
        <v>La Clarita 1-Amagá</v>
      </c>
    </row>
    <row r="127" spans="1:5" hidden="1" x14ac:dyDescent="0.2">
      <c r="A127" s="15" t="s">
        <v>524</v>
      </c>
      <c r="B127" s="15" t="s">
        <v>506</v>
      </c>
      <c r="C127" s="15" t="s">
        <v>417</v>
      </c>
      <c r="D127" s="15" t="s">
        <v>22</v>
      </c>
      <c r="E127" s="16" t="str">
        <f t="shared" si="1"/>
        <v>Minas-Amagá</v>
      </c>
    </row>
    <row r="128" spans="1:5" hidden="1" x14ac:dyDescent="0.2">
      <c r="A128" s="15" t="s">
        <v>527</v>
      </c>
      <c r="B128" s="15" t="s">
        <v>533</v>
      </c>
      <c r="C128" s="15" t="s">
        <v>528</v>
      </c>
      <c r="D128" s="15" t="s">
        <v>22</v>
      </c>
      <c r="E128" s="16" t="str">
        <f t="shared" si="1"/>
        <v>La Ferreria-Amagá</v>
      </c>
    </row>
    <row r="129" spans="1:5" hidden="1" x14ac:dyDescent="0.2">
      <c r="A129" s="15" t="s">
        <v>535</v>
      </c>
      <c r="B129" s="15" t="s">
        <v>534</v>
      </c>
      <c r="C129" s="15" t="s">
        <v>417</v>
      </c>
      <c r="D129" s="15" t="s">
        <v>28</v>
      </c>
      <c r="E129" s="16" t="str">
        <f t="shared" si="1"/>
        <v>La Picardia-Amalfi</v>
      </c>
    </row>
    <row r="130" spans="1:5" hidden="1" x14ac:dyDescent="0.2">
      <c r="A130" s="15" t="s">
        <v>536</v>
      </c>
      <c r="B130" s="15" t="s">
        <v>534</v>
      </c>
      <c r="C130" s="15" t="s">
        <v>417</v>
      </c>
      <c r="D130" s="15" t="s">
        <v>28</v>
      </c>
      <c r="E130" s="16" t="str">
        <f t="shared" si="1"/>
        <v>El Dorado-Amalfi</v>
      </c>
    </row>
    <row r="131" spans="1:5" hidden="1" x14ac:dyDescent="0.2">
      <c r="A131" s="15" t="s">
        <v>537</v>
      </c>
      <c r="B131" s="15" t="s">
        <v>534</v>
      </c>
      <c r="C131" s="15" t="s">
        <v>417</v>
      </c>
      <c r="D131" s="15" t="s">
        <v>28</v>
      </c>
      <c r="E131" s="16" t="str">
        <f t="shared" ref="E131:E194" si="2">CONCATENATE(A131,"-",D131)</f>
        <v>Risaralda-Amalfi</v>
      </c>
    </row>
    <row r="132" spans="1:5" hidden="1" x14ac:dyDescent="0.2">
      <c r="A132" s="15" t="s">
        <v>538</v>
      </c>
      <c r="B132" s="15" t="s">
        <v>534</v>
      </c>
      <c r="C132" s="15" t="s">
        <v>417</v>
      </c>
      <c r="D132" s="15" t="s">
        <v>28</v>
      </c>
      <c r="E132" s="16" t="str">
        <f t="shared" si="2"/>
        <v>Guayabito-Amalfi</v>
      </c>
    </row>
    <row r="133" spans="1:5" hidden="1" x14ac:dyDescent="0.2">
      <c r="A133" s="15" t="s">
        <v>444</v>
      </c>
      <c r="B133" s="15" t="s">
        <v>534</v>
      </c>
      <c r="C133" s="15" t="s">
        <v>417</v>
      </c>
      <c r="D133" s="15" t="s">
        <v>28</v>
      </c>
      <c r="E133" s="16" t="str">
        <f t="shared" si="2"/>
        <v>La Esperanza-Amalfi</v>
      </c>
    </row>
    <row r="134" spans="1:5" hidden="1" x14ac:dyDescent="0.2">
      <c r="A134" s="15" t="s">
        <v>540</v>
      </c>
      <c r="B134" s="15" t="s">
        <v>539</v>
      </c>
      <c r="C134" s="15" t="s">
        <v>541</v>
      </c>
      <c r="D134" s="15" t="s">
        <v>28</v>
      </c>
      <c r="E134" s="16" t="str">
        <f t="shared" si="2"/>
        <v>La Aldea-Amalfi</v>
      </c>
    </row>
    <row r="135" spans="1:5" hidden="1" x14ac:dyDescent="0.2">
      <c r="A135" s="15" t="s">
        <v>541</v>
      </c>
      <c r="B135" s="15" t="s">
        <v>542</v>
      </c>
      <c r="C135" s="15" t="s">
        <v>541</v>
      </c>
      <c r="D135" s="15" t="s">
        <v>28</v>
      </c>
      <c r="E135" s="16" t="str">
        <f t="shared" si="2"/>
        <v>Portachuelo-Amalfi</v>
      </c>
    </row>
    <row r="136" spans="1:5" hidden="1" x14ac:dyDescent="0.2">
      <c r="A136" s="15" t="s">
        <v>543</v>
      </c>
      <c r="B136" s="15" t="s">
        <v>534</v>
      </c>
      <c r="C136" s="15" t="s">
        <v>417</v>
      </c>
      <c r="D136" s="15" t="s">
        <v>28</v>
      </c>
      <c r="E136" s="16" t="str">
        <f t="shared" si="2"/>
        <v>El Castillo-Amalfi</v>
      </c>
    </row>
    <row r="137" spans="1:5" hidden="1" x14ac:dyDescent="0.2">
      <c r="A137" s="15" t="s">
        <v>544</v>
      </c>
      <c r="B137" s="15" t="s">
        <v>534</v>
      </c>
      <c r="C137" s="15" t="s">
        <v>417</v>
      </c>
      <c r="D137" s="15" t="s">
        <v>28</v>
      </c>
      <c r="E137" s="16" t="str">
        <f t="shared" si="2"/>
        <v>Romazon-Amalfi</v>
      </c>
    </row>
    <row r="138" spans="1:5" hidden="1" x14ac:dyDescent="0.2">
      <c r="A138" s="15" t="s">
        <v>28</v>
      </c>
      <c r="B138" s="15" t="s">
        <v>545</v>
      </c>
      <c r="C138" s="15" t="s">
        <v>417</v>
      </c>
      <c r="D138" s="15" t="s">
        <v>28</v>
      </c>
      <c r="E138" s="16" t="str">
        <f t="shared" si="2"/>
        <v>Amalfi-Amalfi</v>
      </c>
    </row>
    <row r="139" spans="1:5" hidden="1" x14ac:dyDescent="0.2">
      <c r="A139" s="15" t="s">
        <v>546</v>
      </c>
      <c r="B139" s="15" t="s">
        <v>534</v>
      </c>
      <c r="C139" s="15" t="s">
        <v>417</v>
      </c>
      <c r="D139" s="15" t="s">
        <v>28</v>
      </c>
      <c r="E139" s="16" t="str">
        <f t="shared" si="2"/>
        <v>Pocoro-Amalfi</v>
      </c>
    </row>
    <row r="140" spans="1:5" hidden="1" x14ac:dyDescent="0.2">
      <c r="A140" s="15" t="s">
        <v>547</v>
      </c>
      <c r="B140" s="15" t="s">
        <v>534</v>
      </c>
      <c r="C140" s="15" t="s">
        <v>417</v>
      </c>
      <c r="D140" s="15" t="s">
        <v>28</v>
      </c>
      <c r="E140" s="16" t="str">
        <f t="shared" si="2"/>
        <v>Salazar-Amalfi</v>
      </c>
    </row>
    <row r="141" spans="1:5" hidden="1" x14ac:dyDescent="0.2">
      <c r="A141" s="15" t="s">
        <v>548</v>
      </c>
      <c r="B141" s="15" t="s">
        <v>534</v>
      </c>
      <c r="C141" s="15" t="s">
        <v>417</v>
      </c>
      <c r="D141" s="15" t="s">
        <v>28</v>
      </c>
      <c r="E141" s="16" t="str">
        <f t="shared" si="2"/>
        <v>Pavas-Amalfi</v>
      </c>
    </row>
    <row r="142" spans="1:5" hidden="1" x14ac:dyDescent="0.2">
      <c r="A142" s="15" t="s">
        <v>549</v>
      </c>
      <c r="B142" s="15" t="s">
        <v>534</v>
      </c>
      <c r="C142" s="15" t="s">
        <v>417</v>
      </c>
      <c r="D142" s="15" t="s">
        <v>28</v>
      </c>
      <c r="E142" s="16" t="str">
        <f t="shared" si="2"/>
        <v>Tinitacita-Amalfi</v>
      </c>
    </row>
    <row r="143" spans="1:5" hidden="1" x14ac:dyDescent="0.2">
      <c r="A143" s="15" t="s">
        <v>550</v>
      </c>
      <c r="B143" s="15" t="s">
        <v>534</v>
      </c>
      <c r="C143" s="15" t="s">
        <v>417</v>
      </c>
      <c r="D143" s="15" t="s">
        <v>28</v>
      </c>
      <c r="E143" s="16" t="str">
        <f t="shared" si="2"/>
        <v>Los Toros-Amalfi</v>
      </c>
    </row>
    <row r="144" spans="1:5" hidden="1" x14ac:dyDescent="0.2">
      <c r="A144" s="15" t="s">
        <v>152</v>
      </c>
      <c r="B144" s="15" t="s">
        <v>534</v>
      </c>
      <c r="C144" s="15" t="s">
        <v>417</v>
      </c>
      <c r="D144" s="15" t="s">
        <v>28</v>
      </c>
      <c r="E144" s="16" t="str">
        <f t="shared" si="2"/>
        <v>El Retiro-Amalfi</v>
      </c>
    </row>
    <row r="145" spans="1:5" hidden="1" x14ac:dyDescent="0.2">
      <c r="A145" s="15" t="s">
        <v>551</v>
      </c>
      <c r="B145" s="15" t="s">
        <v>539</v>
      </c>
      <c r="C145" s="15" t="s">
        <v>541</v>
      </c>
      <c r="D145" s="15" t="s">
        <v>28</v>
      </c>
      <c r="E145" s="16" t="str">
        <f t="shared" si="2"/>
        <v>Portachuelos-Amalfi</v>
      </c>
    </row>
    <row r="146" spans="1:5" hidden="1" x14ac:dyDescent="0.2">
      <c r="A146" s="15" t="s">
        <v>552</v>
      </c>
      <c r="B146" s="15" t="s">
        <v>534</v>
      </c>
      <c r="C146" s="15" t="s">
        <v>417</v>
      </c>
      <c r="D146" s="15" t="s">
        <v>28</v>
      </c>
      <c r="E146" s="16" t="str">
        <f t="shared" si="2"/>
        <v>El Encanto-Amalfi</v>
      </c>
    </row>
    <row r="147" spans="1:5" hidden="1" x14ac:dyDescent="0.2">
      <c r="A147" s="15" t="s">
        <v>553</v>
      </c>
      <c r="B147" s="15" t="s">
        <v>539</v>
      </c>
      <c r="C147" s="15" t="s">
        <v>541</v>
      </c>
      <c r="D147" s="15" t="s">
        <v>28</v>
      </c>
      <c r="E147" s="16" t="str">
        <f t="shared" si="2"/>
        <v>Naranjitos-Amalfi</v>
      </c>
    </row>
    <row r="148" spans="1:5" hidden="1" x14ac:dyDescent="0.2">
      <c r="A148" s="15" t="s">
        <v>554</v>
      </c>
      <c r="B148" s="15" t="s">
        <v>534</v>
      </c>
      <c r="C148" s="15" t="s">
        <v>417</v>
      </c>
      <c r="D148" s="15" t="s">
        <v>28</v>
      </c>
      <c r="E148" s="16" t="str">
        <f t="shared" si="2"/>
        <v>La Guayana-Amalfi</v>
      </c>
    </row>
    <row r="149" spans="1:5" hidden="1" x14ac:dyDescent="0.2">
      <c r="A149" s="15" t="s">
        <v>555</v>
      </c>
      <c r="B149" s="15" t="s">
        <v>534</v>
      </c>
      <c r="C149" s="15" t="s">
        <v>417</v>
      </c>
      <c r="D149" s="15" t="s">
        <v>28</v>
      </c>
      <c r="E149" s="16" t="str">
        <f t="shared" si="2"/>
        <v>La Maria-Amalfi</v>
      </c>
    </row>
    <row r="150" spans="1:5" hidden="1" x14ac:dyDescent="0.2">
      <c r="A150" s="15" t="s">
        <v>556</v>
      </c>
      <c r="B150" s="15" t="s">
        <v>539</v>
      </c>
      <c r="C150" s="15" t="s">
        <v>541</v>
      </c>
      <c r="D150" s="15" t="s">
        <v>28</v>
      </c>
      <c r="E150" s="16" t="str">
        <f t="shared" si="2"/>
        <v>Guamoco-Amalfi</v>
      </c>
    </row>
    <row r="151" spans="1:5" hidden="1" x14ac:dyDescent="0.2">
      <c r="A151" s="15" t="s">
        <v>557</v>
      </c>
      <c r="B151" s="15" t="s">
        <v>534</v>
      </c>
      <c r="C151" s="15" t="s">
        <v>417</v>
      </c>
      <c r="D151" s="15" t="s">
        <v>28</v>
      </c>
      <c r="E151" s="16" t="str">
        <f t="shared" si="2"/>
        <v>Boqueron-Amalfi</v>
      </c>
    </row>
    <row r="152" spans="1:5" hidden="1" x14ac:dyDescent="0.2">
      <c r="A152" s="15" t="s">
        <v>558</v>
      </c>
      <c r="B152" s="15" t="s">
        <v>534</v>
      </c>
      <c r="C152" s="15" t="s">
        <v>417</v>
      </c>
      <c r="D152" s="15" t="s">
        <v>28</v>
      </c>
      <c r="E152" s="16" t="str">
        <f t="shared" si="2"/>
        <v>El Taparo-Amalfi</v>
      </c>
    </row>
    <row r="153" spans="1:5" hidden="1" x14ac:dyDescent="0.2">
      <c r="A153" s="15" t="s">
        <v>208</v>
      </c>
      <c r="B153" s="15" t="s">
        <v>534</v>
      </c>
      <c r="C153" s="15" t="s">
        <v>417</v>
      </c>
      <c r="D153" s="15" t="s">
        <v>28</v>
      </c>
      <c r="E153" s="16" t="str">
        <f t="shared" si="2"/>
        <v>Montebello-Amalfi</v>
      </c>
    </row>
    <row r="154" spans="1:5" hidden="1" x14ac:dyDescent="0.2">
      <c r="A154" s="15" t="s">
        <v>451</v>
      </c>
      <c r="B154" s="15" t="s">
        <v>534</v>
      </c>
      <c r="C154" s="15" t="s">
        <v>417</v>
      </c>
      <c r="D154" s="15" t="s">
        <v>28</v>
      </c>
      <c r="E154" s="16" t="str">
        <f t="shared" si="2"/>
        <v>El Guaico-Amalfi</v>
      </c>
    </row>
    <row r="155" spans="1:5" hidden="1" x14ac:dyDescent="0.2">
      <c r="A155" s="15" t="s">
        <v>559</v>
      </c>
      <c r="B155" s="15" t="s">
        <v>534</v>
      </c>
      <c r="C155" s="15" t="s">
        <v>417</v>
      </c>
      <c r="D155" s="15" t="s">
        <v>28</v>
      </c>
      <c r="E155" s="16" t="str">
        <f t="shared" si="2"/>
        <v>El Rio-Amalfi</v>
      </c>
    </row>
    <row r="156" spans="1:5" hidden="1" x14ac:dyDescent="0.2">
      <c r="A156" s="15" t="s">
        <v>560</v>
      </c>
      <c r="B156" s="15" t="s">
        <v>534</v>
      </c>
      <c r="C156" s="15" t="s">
        <v>417</v>
      </c>
      <c r="D156" s="15" t="s">
        <v>28</v>
      </c>
      <c r="E156" s="16" t="str">
        <f t="shared" si="2"/>
        <v>Manzanillo-Amalfi</v>
      </c>
    </row>
    <row r="157" spans="1:5" hidden="1" x14ac:dyDescent="0.2">
      <c r="A157" s="15" t="s">
        <v>187</v>
      </c>
      <c r="B157" s="15" t="s">
        <v>534</v>
      </c>
      <c r="C157" s="15" t="s">
        <v>417</v>
      </c>
      <c r="D157" s="15" t="s">
        <v>28</v>
      </c>
      <c r="E157" s="16" t="str">
        <f t="shared" si="2"/>
        <v>Jardín-Amalfi</v>
      </c>
    </row>
    <row r="158" spans="1:5" hidden="1" x14ac:dyDescent="0.2">
      <c r="A158" s="15" t="s">
        <v>562</v>
      </c>
      <c r="B158" s="15" t="s">
        <v>561</v>
      </c>
      <c r="C158" s="15" t="s">
        <v>417</v>
      </c>
      <c r="D158" s="15" t="s">
        <v>28</v>
      </c>
      <c r="E158" s="16" t="str">
        <f t="shared" si="2"/>
        <v>La Cancana-Amalfi</v>
      </c>
    </row>
    <row r="159" spans="1:5" hidden="1" x14ac:dyDescent="0.2">
      <c r="A159" s="15" t="s">
        <v>563</v>
      </c>
      <c r="B159" s="15" t="s">
        <v>561</v>
      </c>
      <c r="C159" s="15" t="s">
        <v>417</v>
      </c>
      <c r="D159" s="15" t="s">
        <v>28</v>
      </c>
      <c r="E159" s="16" t="str">
        <f t="shared" si="2"/>
        <v>Los Chorritos-Amalfi</v>
      </c>
    </row>
    <row r="160" spans="1:5" hidden="1" x14ac:dyDescent="0.2">
      <c r="A160" s="15" t="s">
        <v>564</v>
      </c>
      <c r="B160" s="15" t="s">
        <v>561</v>
      </c>
      <c r="C160" s="15" t="s">
        <v>417</v>
      </c>
      <c r="D160" s="15" t="s">
        <v>28</v>
      </c>
      <c r="E160" s="16" t="str">
        <f t="shared" si="2"/>
        <v>La Clara-Amalfi</v>
      </c>
    </row>
    <row r="161" spans="1:5" hidden="1" x14ac:dyDescent="0.2">
      <c r="A161" s="15" t="s">
        <v>565</v>
      </c>
      <c r="B161" s="15" t="s">
        <v>534</v>
      </c>
      <c r="C161" s="15" t="s">
        <v>417</v>
      </c>
      <c r="D161" s="15" t="s">
        <v>28</v>
      </c>
      <c r="E161" s="16" t="str">
        <f t="shared" si="2"/>
        <v>Maria Teresa-Amalfi</v>
      </c>
    </row>
    <row r="162" spans="1:5" hidden="1" x14ac:dyDescent="0.2">
      <c r="A162" s="15" t="s">
        <v>566</v>
      </c>
      <c r="B162" s="15" t="s">
        <v>534</v>
      </c>
      <c r="C162" s="15" t="s">
        <v>417</v>
      </c>
      <c r="D162" s="15" t="s">
        <v>28</v>
      </c>
      <c r="E162" s="16" t="str">
        <f t="shared" si="2"/>
        <v>La Vibora-Amalfi</v>
      </c>
    </row>
    <row r="163" spans="1:5" hidden="1" x14ac:dyDescent="0.2">
      <c r="A163" s="15" t="s">
        <v>484</v>
      </c>
      <c r="B163" s="15" t="s">
        <v>534</v>
      </c>
      <c r="C163" s="15" t="s">
        <v>417</v>
      </c>
      <c r="D163" s="15" t="s">
        <v>28</v>
      </c>
      <c r="E163" s="16" t="str">
        <f t="shared" si="2"/>
        <v>Monos-Amalfi</v>
      </c>
    </row>
    <row r="164" spans="1:5" hidden="1" x14ac:dyDescent="0.2">
      <c r="A164" s="15" t="s">
        <v>567</v>
      </c>
      <c r="B164" s="15" t="s">
        <v>534</v>
      </c>
      <c r="C164" s="15" t="s">
        <v>417</v>
      </c>
      <c r="D164" s="15" t="s">
        <v>28</v>
      </c>
      <c r="E164" s="16" t="str">
        <f t="shared" si="2"/>
        <v>La Gurria-Amalfi</v>
      </c>
    </row>
    <row r="165" spans="1:5" hidden="1" x14ac:dyDescent="0.2">
      <c r="A165" s="15" t="s">
        <v>568</v>
      </c>
      <c r="B165" s="15" t="s">
        <v>534</v>
      </c>
      <c r="C165" s="15" t="s">
        <v>417</v>
      </c>
      <c r="D165" s="15" t="s">
        <v>28</v>
      </c>
      <c r="E165" s="16" t="str">
        <f t="shared" si="2"/>
        <v>Animas-Amalfi</v>
      </c>
    </row>
    <row r="166" spans="1:5" hidden="1" x14ac:dyDescent="0.2">
      <c r="A166" s="15" t="s">
        <v>569</v>
      </c>
      <c r="B166" s="15" t="s">
        <v>534</v>
      </c>
      <c r="C166" s="15" t="s">
        <v>417</v>
      </c>
      <c r="D166" s="15" t="s">
        <v>28</v>
      </c>
      <c r="E166" s="16" t="str">
        <f t="shared" si="2"/>
        <v>La Sonadora-Amalfi</v>
      </c>
    </row>
    <row r="167" spans="1:5" hidden="1" x14ac:dyDescent="0.2">
      <c r="A167" s="15" t="s">
        <v>570</v>
      </c>
      <c r="B167" s="15" t="s">
        <v>534</v>
      </c>
      <c r="C167" s="15" t="s">
        <v>417</v>
      </c>
      <c r="D167" s="15" t="s">
        <v>28</v>
      </c>
      <c r="E167" s="16" t="str">
        <f t="shared" si="2"/>
        <v>Arenas Blancas-Amalfi</v>
      </c>
    </row>
    <row r="168" spans="1:5" hidden="1" x14ac:dyDescent="0.2">
      <c r="A168" s="15" t="s">
        <v>571</v>
      </c>
      <c r="B168" s="15" t="s">
        <v>534</v>
      </c>
      <c r="C168" s="15" t="s">
        <v>417</v>
      </c>
      <c r="D168" s="15" t="s">
        <v>28</v>
      </c>
      <c r="E168" s="16" t="str">
        <f t="shared" si="2"/>
        <v>La Gardenia-Amalfi</v>
      </c>
    </row>
    <row r="169" spans="1:5" hidden="1" x14ac:dyDescent="0.2">
      <c r="A169" s="15" t="s">
        <v>564</v>
      </c>
      <c r="B169" s="15" t="s">
        <v>534</v>
      </c>
      <c r="C169" s="15" t="s">
        <v>417</v>
      </c>
      <c r="D169" s="15" t="s">
        <v>28</v>
      </c>
      <c r="E169" s="16" t="str">
        <f t="shared" si="2"/>
        <v>La Clara-Amalfi</v>
      </c>
    </row>
    <row r="170" spans="1:5" hidden="1" x14ac:dyDescent="0.2">
      <c r="A170" s="15" t="s">
        <v>572</v>
      </c>
      <c r="B170" s="15" t="s">
        <v>534</v>
      </c>
      <c r="C170" s="15" t="s">
        <v>417</v>
      </c>
      <c r="D170" s="15" t="s">
        <v>28</v>
      </c>
      <c r="E170" s="16" t="str">
        <f t="shared" si="2"/>
        <v>Los Mangos-Amalfi</v>
      </c>
    </row>
    <row r="171" spans="1:5" hidden="1" x14ac:dyDescent="0.2">
      <c r="A171" s="15" t="s">
        <v>573</v>
      </c>
      <c r="B171" s="15" t="s">
        <v>534</v>
      </c>
      <c r="C171" s="15" t="s">
        <v>417</v>
      </c>
      <c r="D171" s="15" t="s">
        <v>28</v>
      </c>
      <c r="E171" s="16" t="str">
        <f t="shared" si="2"/>
        <v>Cestillal-Amalfi</v>
      </c>
    </row>
    <row r="172" spans="1:5" hidden="1" x14ac:dyDescent="0.2">
      <c r="A172" s="15" t="s">
        <v>503</v>
      </c>
      <c r="B172" s="15" t="s">
        <v>534</v>
      </c>
      <c r="C172" s="15" t="s">
        <v>417</v>
      </c>
      <c r="D172" s="15" t="s">
        <v>28</v>
      </c>
      <c r="E172" s="16" t="str">
        <f t="shared" si="2"/>
        <v>San Miguel-Amalfi</v>
      </c>
    </row>
    <row r="173" spans="1:5" hidden="1" x14ac:dyDescent="0.2">
      <c r="A173" s="15" t="s">
        <v>574</v>
      </c>
      <c r="B173" s="15" t="s">
        <v>534</v>
      </c>
      <c r="C173" s="15" t="s">
        <v>417</v>
      </c>
      <c r="D173" s="15" t="s">
        <v>28</v>
      </c>
      <c r="E173" s="16" t="str">
        <f t="shared" si="2"/>
        <v>Mondragon-Amalfi</v>
      </c>
    </row>
    <row r="174" spans="1:5" hidden="1" x14ac:dyDescent="0.2">
      <c r="A174" s="15" t="s">
        <v>575</v>
      </c>
      <c r="B174" s="15" t="s">
        <v>534</v>
      </c>
      <c r="C174" s="15" t="s">
        <v>417</v>
      </c>
      <c r="D174" s="15" t="s">
        <v>28</v>
      </c>
      <c r="E174" s="16" t="str">
        <f t="shared" si="2"/>
        <v>Pinto Limon-Amalfi</v>
      </c>
    </row>
    <row r="175" spans="1:5" hidden="1" x14ac:dyDescent="0.2">
      <c r="A175" s="15" t="s">
        <v>576</v>
      </c>
      <c r="B175" s="15" t="s">
        <v>534</v>
      </c>
      <c r="C175" s="15" t="s">
        <v>417</v>
      </c>
      <c r="D175" s="15" t="s">
        <v>28</v>
      </c>
      <c r="E175" s="16" t="str">
        <f t="shared" si="2"/>
        <v>El Tigrillo-Amalfi</v>
      </c>
    </row>
    <row r="176" spans="1:5" hidden="1" x14ac:dyDescent="0.2">
      <c r="A176" s="15" t="s">
        <v>577</v>
      </c>
      <c r="B176" s="15" t="s">
        <v>534</v>
      </c>
      <c r="C176" s="15" t="s">
        <v>417</v>
      </c>
      <c r="D176" s="15" t="s">
        <v>28</v>
      </c>
      <c r="E176" s="16" t="str">
        <f t="shared" si="2"/>
        <v>La Manguita-Amalfi</v>
      </c>
    </row>
    <row r="177" spans="1:5" hidden="1" x14ac:dyDescent="0.2">
      <c r="A177" s="15" t="s">
        <v>502</v>
      </c>
      <c r="B177" s="15" t="s">
        <v>534</v>
      </c>
      <c r="C177" s="15" t="s">
        <v>417</v>
      </c>
      <c r="D177" s="15" t="s">
        <v>28</v>
      </c>
      <c r="E177" s="16" t="str">
        <f t="shared" si="2"/>
        <v>Cruces-Amalfi</v>
      </c>
    </row>
    <row r="178" spans="1:5" hidden="1" x14ac:dyDescent="0.2">
      <c r="A178" s="15" t="s">
        <v>578</v>
      </c>
      <c r="B178" s="15" t="s">
        <v>534</v>
      </c>
      <c r="C178" s="15" t="s">
        <v>417</v>
      </c>
      <c r="D178" s="15" t="s">
        <v>28</v>
      </c>
      <c r="E178" s="16" t="str">
        <f t="shared" si="2"/>
        <v>La Areiza-Amalfi</v>
      </c>
    </row>
    <row r="179" spans="1:5" hidden="1" x14ac:dyDescent="0.2">
      <c r="A179" s="15" t="s">
        <v>579</v>
      </c>
      <c r="B179" s="15" t="s">
        <v>534</v>
      </c>
      <c r="C179" s="15" t="s">
        <v>417</v>
      </c>
      <c r="D179" s="15" t="s">
        <v>28</v>
      </c>
      <c r="E179" s="16" t="str">
        <f t="shared" si="2"/>
        <v>Tinita-Amalfi</v>
      </c>
    </row>
    <row r="180" spans="1:5" hidden="1" x14ac:dyDescent="0.2">
      <c r="A180" s="15" t="s">
        <v>580</v>
      </c>
      <c r="B180" s="15" t="s">
        <v>534</v>
      </c>
      <c r="C180" s="15" t="s">
        <v>417</v>
      </c>
      <c r="D180" s="15" t="s">
        <v>28</v>
      </c>
      <c r="E180" s="16" t="str">
        <f t="shared" si="2"/>
        <v>El Naranjal-Amalfi</v>
      </c>
    </row>
    <row r="181" spans="1:5" hidden="1" x14ac:dyDescent="0.2">
      <c r="A181" s="15" t="s">
        <v>581</v>
      </c>
      <c r="B181" s="15" t="s">
        <v>534</v>
      </c>
      <c r="C181" s="15" t="s">
        <v>417</v>
      </c>
      <c r="D181" s="15" t="s">
        <v>28</v>
      </c>
      <c r="E181" s="16" t="str">
        <f t="shared" si="2"/>
        <v>La Vetilla-Amalfi</v>
      </c>
    </row>
    <row r="182" spans="1:5" hidden="1" x14ac:dyDescent="0.2">
      <c r="A182" s="15" t="s">
        <v>582</v>
      </c>
      <c r="B182" s="15" t="s">
        <v>534</v>
      </c>
      <c r="C182" s="15" t="s">
        <v>417</v>
      </c>
      <c r="D182" s="15" t="s">
        <v>28</v>
      </c>
      <c r="E182" s="16" t="str">
        <f t="shared" si="2"/>
        <v>El Canal-Amalfi</v>
      </c>
    </row>
    <row r="183" spans="1:5" hidden="1" x14ac:dyDescent="0.2">
      <c r="A183" s="15" t="s">
        <v>583</v>
      </c>
      <c r="B183" s="15" t="s">
        <v>534</v>
      </c>
      <c r="C183" s="15" t="s">
        <v>417</v>
      </c>
      <c r="D183" s="15" t="s">
        <v>28</v>
      </c>
      <c r="E183" s="16" t="str">
        <f t="shared" si="2"/>
        <v>Baldio-Amalfi</v>
      </c>
    </row>
    <row r="184" spans="1:5" hidden="1" x14ac:dyDescent="0.2">
      <c r="A184" s="15" t="s">
        <v>585</v>
      </c>
      <c r="B184" s="15" t="s">
        <v>584</v>
      </c>
      <c r="C184" s="15" t="s">
        <v>586</v>
      </c>
      <c r="D184" s="15" t="s">
        <v>34</v>
      </c>
      <c r="E184" s="16" t="str">
        <f t="shared" si="2"/>
        <v>La Mesenia-Andes</v>
      </c>
    </row>
    <row r="185" spans="1:5" hidden="1" x14ac:dyDescent="0.2">
      <c r="A185" s="15" t="s">
        <v>587</v>
      </c>
      <c r="B185" s="15" t="s">
        <v>584</v>
      </c>
      <c r="C185" s="15" t="s">
        <v>586</v>
      </c>
      <c r="D185" s="15" t="s">
        <v>34</v>
      </c>
      <c r="E185" s="16" t="str">
        <f t="shared" si="2"/>
        <v>La Cristalina-Andes</v>
      </c>
    </row>
    <row r="186" spans="1:5" hidden="1" x14ac:dyDescent="0.2">
      <c r="A186" s="15" t="s">
        <v>588</v>
      </c>
      <c r="B186" s="15" t="s">
        <v>584</v>
      </c>
      <c r="C186" s="15" t="s">
        <v>586</v>
      </c>
      <c r="D186" s="15" t="s">
        <v>34</v>
      </c>
      <c r="E186" s="16" t="str">
        <f t="shared" si="2"/>
        <v>La Avanzada-Andes</v>
      </c>
    </row>
    <row r="187" spans="1:5" hidden="1" x14ac:dyDescent="0.2">
      <c r="A187" s="15" t="s">
        <v>589</v>
      </c>
      <c r="B187" s="15" t="s">
        <v>584</v>
      </c>
      <c r="C187" s="15" t="s">
        <v>586</v>
      </c>
      <c r="D187" s="15" t="s">
        <v>34</v>
      </c>
      <c r="E187" s="16" t="str">
        <f t="shared" si="2"/>
        <v>Santa Isabel-Andes</v>
      </c>
    </row>
    <row r="188" spans="1:5" hidden="1" x14ac:dyDescent="0.2">
      <c r="A188" s="15" t="s">
        <v>590</v>
      </c>
      <c r="B188" s="15" t="s">
        <v>584</v>
      </c>
      <c r="C188" s="15" t="s">
        <v>586</v>
      </c>
      <c r="D188" s="15" t="s">
        <v>34</v>
      </c>
      <c r="E188" s="16" t="str">
        <f t="shared" si="2"/>
        <v>La Borraja-Andes</v>
      </c>
    </row>
    <row r="189" spans="1:5" hidden="1" x14ac:dyDescent="0.2">
      <c r="A189" s="15" t="s">
        <v>586</v>
      </c>
      <c r="B189" s="15" t="s">
        <v>591</v>
      </c>
      <c r="C189" s="15" t="s">
        <v>586</v>
      </c>
      <c r="D189" s="15" t="s">
        <v>34</v>
      </c>
      <c r="E189" s="16" t="str">
        <f t="shared" si="2"/>
        <v>Santa Ines-Andes</v>
      </c>
    </row>
    <row r="190" spans="1:5" hidden="1" x14ac:dyDescent="0.2">
      <c r="A190" s="15" t="s">
        <v>592</v>
      </c>
      <c r="B190" s="15" t="s">
        <v>584</v>
      </c>
      <c r="C190" s="15" t="s">
        <v>586</v>
      </c>
      <c r="D190" s="15" t="s">
        <v>34</v>
      </c>
      <c r="E190" s="16" t="str">
        <f t="shared" si="2"/>
        <v>San Julian-Andes</v>
      </c>
    </row>
    <row r="191" spans="1:5" hidden="1" x14ac:dyDescent="0.2">
      <c r="A191" s="15" t="s">
        <v>593</v>
      </c>
      <c r="B191" s="15" t="s">
        <v>584</v>
      </c>
      <c r="C191" s="15" t="s">
        <v>586</v>
      </c>
      <c r="D191" s="15" t="s">
        <v>34</v>
      </c>
      <c r="E191" s="16" t="str">
        <f t="shared" si="2"/>
        <v>Las Flores-Andes</v>
      </c>
    </row>
    <row r="192" spans="1:5" hidden="1" x14ac:dyDescent="0.2">
      <c r="A192" s="15" t="s">
        <v>594</v>
      </c>
      <c r="B192" s="15" t="s">
        <v>584</v>
      </c>
      <c r="C192" s="15" t="s">
        <v>586</v>
      </c>
      <c r="D192" s="15" t="s">
        <v>34</v>
      </c>
      <c r="E192" s="16" t="str">
        <f t="shared" si="2"/>
        <v>San Antonio-Andes</v>
      </c>
    </row>
    <row r="193" spans="1:5" hidden="1" x14ac:dyDescent="0.2">
      <c r="A193" s="15" t="s">
        <v>595</v>
      </c>
      <c r="B193" s="15" t="s">
        <v>584</v>
      </c>
      <c r="C193" s="15" t="s">
        <v>586</v>
      </c>
      <c r="D193" s="15" t="s">
        <v>34</v>
      </c>
      <c r="E193" s="16" t="str">
        <f t="shared" si="2"/>
        <v>Santa Elena-Andes</v>
      </c>
    </row>
    <row r="194" spans="1:5" hidden="1" x14ac:dyDescent="0.2">
      <c r="A194" s="15" t="s">
        <v>597</v>
      </c>
      <c r="B194" s="15" t="s">
        <v>596</v>
      </c>
      <c r="C194" s="15" t="s">
        <v>598</v>
      </c>
      <c r="D194" s="15" t="s">
        <v>34</v>
      </c>
      <c r="E194" s="16" t="str">
        <f t="shared" si="2"/>
        <v>San Gregorio-Andes</v>
      </c>
    </row>
    <row r="195" spans="1:5" hidden="1" x14ac:dyDescent="0.2">
      <c r="A195" s="15" t="s">
        <v>598</v>
      </c>
      <c r="B195" s="15" t="s">
        <v>599</v>
      </c>
      <c r="C195" s="15" t="s">
        <v>598</v>
      </c>
      <c r="D195" s="15" t="s">
        <v>34</v>
      </c>
      <c r="E195" s="16" t="str">
        <f t="shared" ref="E195:E258" si="3">CONCATENATE(A195,"-",D195)</f>
        <v>Santa Rita-Andes</v>
      </c>
    </row>
    <row r="196" spans="1:5" hidden="1" x14ac:dyDescent="0.2">
      <c r="A196" s="15" t="s">
        <v>600</v>
      </c>
      <c r="B196" s="15" t="s">
        <v>596</v>
      </c>
      <c r="C196" s="15" t="s">
        <v>598</v>
      </c>
      <c r="D196" s="15" t="s">
        <v>34</v>
      </c>
      <c r="E196" s="16" t="str">
        <f t="shared" si="3"/>
        <v>La Soledad-Andes</v>
      </c>
    </row>
    <row r="197" spans="1:5" hidden="1" x14ac:dyDescent="0.2">
      <c r="A197" s="15" t="s">
        <v>564</v>
      </c>
      <c r="B197" s="15" t="s">
        <v>596</v>
      </c>
      <c r="C197" s="15" t="s">
        <v>598</v>
      </c>
      <c r="D197" s="15" t="s">
        <v>34</v>
      </c>
      <c r="E197" s="16" t="str">
        <f t="shared" si="3"/>
        <v>La Clara-Andes</v>
      </c>
    </row>
    <row r="198" spans="1:5" hidden="1" x14ac:dyDescent="0.2">
      <c r="A198" s="15" t="s">
        <v>601</v>
      </c>
      <c r="B198" s="15" t="s">
        <v>596</v>
      </c>
      <c r="C198" s="15" t="s">
        <v>598</v>
      </c>
      <c r="D198" s="15" t="s">
        <v>34</v>
      </c>
      <c r="E198" s="16" t="str">
        <f t="shared" si="3"/>
        <v>Egipto-Andes</v>
      </c>
    </row>
    <row r="199" spans="1:5" hidden="1" x14ac:dyDescent="0.2">
      <c r="A199" s="15" t="s">
        <v>602</v>
      </c>
      <c r="B199" s="15" t="s">
        <v>596</v>
      </c>
      <c r="C199" s="15" t="s">
        <v>598</v>
      </c>
      <c r="D199" s="15" t="s">
        <v>34</v>
      </c>
      <c r="E199" s="16" t="str">
        <f t="shared" si="3"/>
        <v>Rio Claro-Andes</v>
      </c>
    </row>
    <row r="200" spans="1:5" hidden="1" x14ac:dyDescent="0.2">
      <c r="A200" s="15" t="s">
        <v>603</v>
      </c>
      <c r="B200" s="15" t="s">
        <v>596</v>
      </c>
      <c r="C200" s="15" t="s">
        <v>598</v>
      </c>
      <c r="D200" s="15" t="s">
        <v>34</v>
      </c>
      <c r="E200" s="16" t="str">
        <f t="shared" si="3"/>
        <v>Media Luna-Andes</v>
      </c>
    </row>
    <row r="201" spans="1:5" hidden="1" x14ac:dyDescent="0.2">
      <c r="A201" s="15" t="s">
        <v>604</v>
      </c>
      <c r="B201" s="15" t="s">
        <v>596</v>
      </c>
      <c r="C201" s="15" t="s">
        <v>598</v>
      </c>
      <c r="D201" s="15" t="s">
        <v>34</v>
      </c>
      <c r="E201" s="16" t="str">
        <f t="shared" si="3"/>
        <v>San Pedro Abajo-Andes</v>
      </c>
    </row>
    <row r="202" spans="1:5" hidden="1" x14ac:dyDescent="0.2">
      <c r="A202" s="15" t="s">
        <v>515</v>
      </c>
      <c r="B202" s="15" t="s">
        <v>596</v>
      </c>
      <c r="C202" s="15" t="s">
        <v>598</v>
      </c>
      <c r="D202" s="15" t="s">
        <v>34</v>
      </c>
      <c r="E202" s="16" t="str">
        <f t="shared" si="3"/>
        <v>Guaimaral-Andes</v>
      </c>
    </row>
    <row r="203" spans="1:5" hidden="1" x14ac:dyDescent="0.2">
      <c r="A203" s="15" t="s">
        <v>605</v>
      </c>
      <c r="B203" s="15" t="s">
        <v>596</v>
      </c>
      <c r="C203" s="15" t="s">
        <v>598</v>
      </c>
      <c r="D203" s="15" t="s">
        <v>34</v>
      </c>
      <c r="E203" s="16" t="str">
        <f t="shared" si="3"/>
        <v>San Agustin-Andes</v>
      </c>
    </row>
    <row r="204" spans="1:5" hidden="1" x14ac:dyDescent="0.2">
      <c r="A204" s="15" t="s">
        <v>606</v>
      </c>
      <c r="B204" s="15" t="s">
        <v>596</v>
      </c>
      <c r="C204" s="15" t="s">
        <v>598</v>
      </c>
      <c r="D204" s="15" t="s">
        <v>34</v>
      </c>
      <c r="E204" s="16" t="str">
        <f t="shared" si="3"/>
        <v>San Pedro Arriba-Andes</v>
      </c>
    </row>
    <row r="205" spans="1:5" hidden="1" x14ac:dyDescent="0.2">
      <c r="A205" s="15" t="s">
        <v>607</v>
      </c>
      <c r="B205" s="15" t="s">
        <v>596</v>
      </c>
      <c r="C205" s="15" t="s">
        <v>598</v>
      </c>
      <c r="D205" s="15" t="s">
        <v>34</v>
      </c>
      <c r="E205" s="16" t="str">
        <f t="shared" si="3"/>
        <v>La Cedrona-Andes</v>
      </c>
    </row>
    <row r="206" spans="1:5" hidden="1" x14ac:dyDescent="0.2">
      <c r="A206" s="15" t="s">
        <v>609</v>
      </c>
      <c r="B206" s="15" t="s">
        <v>608</v>
      </c>
      <c r="C206" s="15" t="s">
        <v>610</v>
      </c>
      <c r="D206" s="15" t="s">
        <v>34</v>
      </c>
      <c r="E206" s="16" t="str">
        <f t="shared" si="3"/>
        <v>Alto Sen¾n-Andes</v>
      </c>
    </row>
    <row r="207" spans="1:5" hidden="1" x14ac:dyDescent="0.2">
      <c r="A207" s="15" t="s">
        <v>468</v>
      </c>
      <c r="B207" s="15" t="s">
        <v>608</v>
      </c>
      <c r="C207" s="15" t="s">
        <v>610</v>
      </c>
      <c r="D207" s="15" t="s">
        <v>34</v>
      </c>
      <c r="E207" s="16" t="str">
        <f t="shared" si="3"/>
        <v>San Bartolo-Andes</v>
      </c>
    </row>
    <row r="208" spans="1:5" hidden="1" x14ac:dyDescent="0.2">
      <c r="A208" s="15" t="s">
        <v>611</v>
      </c>
      <c r="B208" s="15" t="s">
        <v>596</v>
      </c>
      <c r="C208" s="15" t="s">
        <v>598</v>
      </c>
      <c r="D208" s="15" t="s">
        <v>34</v>
      </c>
      <c r="E208" s="16" t="str">
        <f t="shared" si="3"/>
        <v>La Aguada-Andes</v>
      </c>
    </row>
    <row r="209" spans="1:5" hidden="1" x14ac:dyDescent="0.2">
      <c r="A209" s="15" t="s">
        <v>537</v>
      </c>
      <c r="B209" s="15" t="s">
        <v>608</v>
      </c>
      <c r="C209" s="15" t="s">
        <v>610</v>
      </c>
      <c r="D209" s="15" t="s">
        <v>34</v>
      </c>
      <c r="E209" s="16" t="str">
        <f t="shared" si="3"/>
        <v>Risaralda-Andes</v>
      </c>
    </row>
    <row r="210" spans="1:5" hidden="1" x14ac:dyDescent="0.2">
      <c r="A210" s="15" t="s">
        <v>613</v>
      </c>
      <c r="B210" s="15" t="s">
        <v>612</v>
      </c>
      <c r="C210" s="15" t="s">
        <v>614</v>
      </c>
      <c r="D210" s="15" t="s">
        <v>34</v>
      </c>
      <c r="E210" s="16" t="str">
        <f t="shared" si="3"/>
        <v>San Perucho-Andes</v>
      </c>
    </row>
    <row r="211" spans="1:5" hidden="1" x14ac:dyDescent="0.2">
      <c r="A211" s="15" t="s">
        <v>615</v>
      </c>
      <c r="B211" s="15" t="s">
        <v>612</v>
      </c>
      <c r="C211" s="15" t="s">
        <v>614</v>
      </c>
      <c r="D211" s="15" t="s">
        <v>34</v>
      </c>
      <c r="E211" s="16" t="str">
        <f t="shared" si="3"/>
        <v>Chaparralito-Andes</v>
      </c>
    </row>
    <row r="212" spans="1:5" hidden="1" x14ac:dyDescent="0.2">
      <c r="A212" s="15" t="s">
        <v>616</v>
      </c>
      <c r="B212" s="15" t="s">
        <v>612</v>
      </c>
      <c r="C212" s="15" t="s">
        <v>614</v>
      </c>
      <c r="D212" s="15" t="s">
        <v>34</v>
      </c>
      <c r="E212" s="16" t="str">
        <f t="shared" si="3"/>
        <v>La Piedra-Andes</v>
      </c>
    </row>
    <row r="213" spans="1:5" hidden="1" x14ac:dyDescent="0.2">
      <c r="A213" s="15" t="s">
        <v>617</v>
      </c>
      <c r="B213" s="15" t="s">
        <v>612</v>
      </c>
      <c r="C213" s="15" t="s">
        <v>614</v>
      </c>
      <c r="D213" s="15" t="s">
        <v>34</v>
      </c>
      <c r="E213" s="16" t="str">
        <f t="shared" si="3"/>
        <v>El LÝbano-Andes</v>
      </c>
    </row>
    <row r="214" spans="1:5" hidden="1" x14ac:dyDescent="0.2">
      <c r="A214" s="15" t="s">
        <v>618</v>
      </c>
      <c r="B214" s="15" t="s">
        <v>612</v>
      </c>
      <c r="C214" s="15" t="s">
        <v>614</v>
      </c>
      <c r="D214" s="15" t="s">
        <v>34</v>
      </c>
      <c r="E214" s="16" t="str">
        <f t="shared" si="3"/>
        <v>El Chispero-Andes</v>
      </c>
    </row>
    <row r="215" spans="1:5" hidden="1" x14ac:dyDescent="0.2">
      <c r="A215" s="15" t="s">
        <v>34</v>
      </c>
      <c r="B215" s="15" t="s">
        <v>619</v>
      </c>
      <c r="C215" s="15" t="s">
        <v>417</v>
      </c>
      <c r="D215" s="15" t="s">
        <v>34</v>
      </c>
      <c r="E215" s="16" t="str">
        <f t="shared" si="3"/>
        <v>Andes-Andes</v>
      </c>
    </row>
    <row r="216" spans="1:5" hidden="1" x14ac:dyDescent="0.2">
      <c r="A216" s="15" t="s">
        <v>620</v>
      </c>
      <c r="B216" s="15" t="s">
        <v>608</v>
      </c>
      <c r="C216" s="15" t="s">
        <v>610</v>
      </c>
      <c r="D216" s="15" t="s">
        <v>34</v>
      </c>
      <c r="E216" s="16" t="str">
        <f t="shared" si="3"/>
        <v>Monte Blanco-Andes</v>
      </c>
    </row>
    <row r="217" spans="1:5" hidden="1" x14ac:dyDescent="0.2">
      <c r="A217" s="15" t="s">
        <v>621</v>
      </c>
      <c r="B217" s="15" t="s">
        <v>612</v>
      </c>
      <c r="C217" s="15" t="s">
        <v>614</v>
      </c>
      <c r="D217" s="15" t="s">
        <v>34</v>
      </c>
      <c r="E217" s="16" t="str">
        <f t="shared" si="3"/>
        <v>Cascajero-Andes</v>
      </c>
    </row>
    <row r="218" spans="1:5" hidden="1" x14ac:dyDescent="0.2">
      <c r="A218" s="15" t="s">
        <v>3933</v>
      </c>
      <c r="B218" s="15" t="s">
        <v>608</v>
      </c>
      <c r="C218" s="15" t="s">
        <v>610</v>
      </c>
      <c r="D218" s="15" t="s">
        <v>34</v>
      </c>
      <c r="E218" s="16" t="str">
        <f t="shared" si="3"/>
        <v>Alto Cañaveral-Andes</v>
      </c>
    </row>
    <row r="219" spans="1:5" hidden="1" x14ac:dyDescent="0.2">
      <c r="A219" s="15" t="s">
        <v>623</v>
      </c>
      <c r="B219" s="15" t="s">
        <v>622</v>
      </c>
      <c r="C219" s="15" t="s">
        <v>417</v>
      </c>
      <c r="D219" s="15" t="s">
        <v>34</v>
      </c>
      <c r="E219" s="16" t="str">
        <f t="shared" si="3"/>
        <v>Reserva Forestal-Andes</v>
      </c>
    </row>
    <row r="220" spans="1:5" hidden="1" x14ac:dyDescent="0.2">
      <c r="A220" s="15" t="s">
        <v>624</v>
      </c>
      <c r="B220" s="15" t="s">
        <v>612</v>
      </c>
      <c r="C220" s="15" t="s">
        <v>614</v>
      </c>
      <c r="D220" s="15" t="s">
        <v>34</v>
      </c>
      <c r="E220" s="16" t="str">
        <f t="shared" si="3"/>
        <v>El Cardal-Andes</v>
      </c>
    </row>
    <row r="221" spans="1:5" hidden="1" x14ac:dyDescent="0.2">
      <c r="A221" s="15" t="s">
        <v>625</v>
      </c>
      <c r="B221" s="15" t="s">
        <v>608</v>
      </c>
      <c r="C221" s="15" t="s">
        <v>610</v>
      </c>
      <c r="D221" s="15" t="s">
        <v>34</v>
      </c>
      <c r="E221" s="16" t="str">
        <f t="shared" si="3"/>
        <v>El Rojo-Andes</v>
      </c>
    </row>
    <row r="222" spans="1:5" hidden="1" x14ac:dyDescent="0.2">
      <c r="A222" s="15" t="s">
        <v>626</v>
      </c>
      <c r="B222" s="15" t="s">
        <v>612</v>
      </c>
      <c r="C222" s="15" t="s">
        <v>614</v>
      </c>
      <c r="D222" s="15" t="s">
        <v>34</v>
      </c>
      <c r="E222" s="16" t="str">
        <f t="shared" si="3"/>
        <v>Las Colonias-Andes</v>
      </c>
    </row>
    <row r="223" spans="1:5" hidden="1" x14ac:dyDescent="0.2">
      <c r="A223" s="15" t="s">
        <v>627</v>
      </c>
      <c r="B223" s="15" t="s">
        <v>612</v>
      </c>
      <c r="C223" s="15" t="s">
        <v>614</v>
      </c>
      <c r="D223" s="15" t="s">
        <v>34</v>
      </c>
      <c r="E223" s="16" t="str">
        <f t="shared" si="3"/>
        <v>La Comuna-Andes</v>
      </c>
    </row>
    <row r="224" spans="1:5" hidden="1" x14ac:dyDescent="0.2">
      <c r="A224" s="15" t="s">
        <v>503</v>
      </c>
      <c r="B224" s="15" t="s">
        <v>612</v>
      </c>
      <c r="C224" s="15" t="s">
        <v>614</v>
      </c>
      <c r="D224" s="15" t="s">
        <v>34</v>
      </c>
      <c r="E224" s="16" t="str">
        <f t="shared" si="3"/>
        <v>San Miguel-Andes</v>
      </c>
    </row>
    <row r="225" spans="1:5" hidden="1" x14ac:dyDescent="0.2">
      <c r="A225" s="15" t="s">
        <v>628</v>
      </c>
      <c r="B225" s="15" t="s">
        <v>612</v>
      </c>
      <c r="C225" s="15" t="s">
        <v>614</v>
      </c>
      <c r="D225" s="15" t="s">
        <v>34</v>
      </c>
      <c r="E225" s="16" t="str">
        <f t="shared" si="3"/>
        <v>Alto Del Rayo-Andes</v>
      </c>
    </row>
    <row r="226" spans="1:5" hidden="1" x14ac:dyDescent="0.2">
      <c r="A226" s="15" t="s">
        <v>629</v>
      </c>
      <c r="B226" s="15" t="s">
        <v>612</v>
      </c>
      <c r="C226" s="15" t="s">
        <v>614</v>
      </c>
      <c r="D226" s="15" t="s">
        <v>34</v>
      </c>
      <c r="E226" s="16" t="str">
        <f t="shared" si="3"/>
        <v>Monte Verde-Andes</v>
      </c>
    </row>
    <row r="227" spans="1:5" hidden="1" x14ac:dyDescent="0.2">
      <c r="A227" s="15" t="s">
        <v>610</v>
      </c>
      <c r="B227" s="15" t="s">
        <v>630</v>
      </c>
      <c r="C227" s="15" t="s">
        <v>610</v>
      </c>
      <c r="D227" s="15" t="s">
        <v>34</v>
      </c>
      <c r="E227" s="16" t="str">
        <f t="shared" si="3"/>
        <v>Buenos Aires-Andes</v>
      </c>
    </row>
    <row r="228" spans="1:5" hidden="1" x14ac:dyDescent="0.2">
      <c r="A228" s="15" t="s">
        <v>631</v>
      </c>
      <c r="B228" s="15" t="s">
        <v>608</v>
      </c>
      <c r="C228" s="15" t="s">
        <v>610</v>
      </c>
      <c r="D228" s="15" t="s">
        <v>34</v>
      </c>
      <c r="E228" s="16" t="str">
        <f t="shared" si="3"/>
        <v>Palestina-Andes</v>
      </c>
    </row>
    <row r="229" spans="1:5" hidden="1" x14ac:dyDescent="0.2">
      <c r="A229" s="15" t="s">
        <v>632</v>
      </c>
      <c r="B229" s="15" t="s">
        <v>608</v>
      </c>
      <c r="C229" s="15" t="s">
        <v>610</v>
      </c>
      <c r="D229" s="15" t="s">
        <v>34</v>
      </c>
      <c r="E229" s="16" t="str">
        <f t="shared" si="3"/>
        <v>La Argentina-Andes</v>
      </c>
    </row>
    <row r="230" spans="1:5" hidden="1" x14ac:dyDescent="0.2">
      <c r="A230" s="15" t="s">
        <v>633</v>
      </c>
      <c r="B230" s="15" t="s">
        <v>612</v>
      </c>
      <c r="C230" s="15" t="s">
        <v>614</v>
      </c>
      <c r="D230" s="15" t="s">
        <v>34</v>
      </c>
      <c r="E230" s="16" t="str">
        <f t="shared" si="3"/>
        <v>El Tapado-Andes</v>
      </c>
    </row>
    <row r="231" spans="1:5" hidden="1" x14ac:dyDescent="0.2">
      <c r="A231" s="15" t="s">
        <v>634</v>
      </c>
      <c r="B231" s="15" t="s">
        <v>612</v>
      </c>
      <c r="C231" s="15" t="s">
        <v>614</v>
      </c>
      <c r="D231" s="15" t="s">
        <v>34</v>
      </c>
      <c r="E231" s="16" t="str">
        <f t="shared" si="3"/>
        <v>La Ermita-Andes</v>
      </c>
    </row>
    <row r="232" spans="1:5" hidden="1" x14ac:dyDescent="0.2">
      <c r="A232" s="15" t="s">
        <v>635</v>
      </c>
      <c r="B232" s="15" t="s">
        <v>612</v>
      </c>
      <c r="C232" s="15" t="s">
        <v>614</v>
      </c>
      <c r="D232" s="15" t="s">
        <v>34</v>
      </c>
      <c r="E232" s="16" t="str">
        <f t="shared" si="3"/>
        <v>California-Andes</v>
      </c>
    </row>
    <row r="233" spans="1:5" hidden="1" x14ac:dyDescent="0.2">
      <c r="A233" s="15" t="s">
        <v>636</v>
      </c>
      <c r="B233" s="15" t="s">
        <v>608</v>
      </c>
      <c r="C233" s="15" t="s">
        <v>610</v>
      </c>
      <c r="D233" s="15" t="s">
        <v>34</v>
      </c>
      <c r="E233" s="16" t="str">
        <f t="shared" si="3"/>
        <v>San Fernando-Andes</v>
      </c>
    </row>
    <row r="234" spans="1:5" hidden="1" x14ac:dyDescent="0.2">
      <c r="A234" s="15" t="s">
        <v>637</v>
      </c>
      <c r="B234" s="15" t="s">
        <v>612</v>
      </c>
      <c r="C234" s="15" t="s">
        <v>614</v>
      </c>
      <c r="D234" s="15" t="s">
        <v>34</v>
      </c>
      <c r="E234" s="16" t="str">
        <f t="shared" si="3"/>
        <v>La Siria-Andes</v>
      </c>
    </row>
    <row r="235" spans="1:5" hidden="1" x14ac:dyDescent="0.2">
      <c r="A235" s="15" t="s">
        <v>638</v>
      </c>
      <c r="B235" s="15" t="s">
        <v>612</v>
      </c>
      <c r="C235" s="15" t="s">
        <v>614</v>
      </c>
      <c r="D235" s="15" t="s">
        <v>34</v>
      </c>
      <c r="E235" s="16" t="str">
        <f t="shared" si="3"/>
        <v>La Legia-Andes</v>
      </c>
    </row>
    <row r="236" spans="1:5" hidden="1" x14ac:dyDescent="0.2">
      <c r="A236" s="15" t="s">
        <v>640</v>
      </c>
      <c r="B236" s="15" t="s">
        <v>639</v>
      </c>
      <c r="C236" s="15" t="s">
        <v>614</v>
      </c>
      <c r="D236" s="15" t="s">
        <v>34</v>
      </c>
      <c r="E236" s="16" t="str">
        <f t="shared" si="3"/>
        <v>Tapart¾-Andes</v>
      </c>
    </row>
    <row r="237" spans="1:5" hidden="1" x14ac:dyDescent="0.2">
      <c r="A237" s="15" t="s">
        <v>641</v>
      </c>
      <c r="B237" s="15" t="s">
        <v>612</v>
      </c>
      <c r="C237" s="15" t="s">
        <v>614</v>
      </c>
      <c r="D237" s="15" t="s">
        <v>34</v>
      </c>
      <c r="E237" s="16" t="str">
        <f t="shared" si="3"/>
        <v>La Rochela-Andes</v>
      </c>
    </row>
    <row r="238" spans="1:5" hidden="1" x14ac:dyDescent="0.2">
      <c r="A238" s="15" t="s">
        <v>642</v>
      </c>
      <c r="B238" s="15" t="s">
        <v>608</v>
      </c>
      <c r="C238" s="15" t="s">
        <v>610</v>
      </c>
      <c r="D238" s="15" t="s">
        <v>34</v>
      </c>
      <c r="E238" s="16" t="str">
        <f t="shared" si="3"/>
        <v>La Bodega-Andes</v>
      </c>
    </row>
    <row r="239" spans="1:5" hidden="1" x14ac:dyDescent="0.2">
      <c r="A239" s="15" t="s">
        <v>3934</v>
      </c>
      <c r="B239" s="15" t="s">
        <v>608</v>
      </c>
      <c r="C239" s="15" t="s">
        <v>610</v>
      </c>
      <c r="D239" s="15" t="s">
        <v>34</v>
      </c>
      <c r="E239" s="16" t="str">
        <f t="shared" si="3"/>
        <v>Bajo Cañaveral-Andes</v>
      </c>
    </row>
    <row r="240" spans="1:5" hidden="1" x14ac:dyDescent="0.2">
      <c r="A240" s="15" t="s">
        <v>643</v>
      </c>
      <c r="B240" s="15" t="s">
        <v>612</v>
      </c>
      <c r="C240" s="15" t="s">
        <v>614</v>
      </c>
      <c r="D240" s="15" t="s">
        <v>34</v>
      </c>
      <c r="E240" s="16" t="str">
        <f t="shared" si="3"/>
        <v>La Solita-Andes</v>
      </c>
    </row>
    <row r="241" spans="1:5" hidden="1" x14ac:dyDescent="0.2">
      <c r="A241" s="15" t="s">
        <v>644</v>
      </c>
      <c r="B241" s="15" t="s">
        <v>612</v>
      </c>
      <c r="C241" s="15" t="s">
        <v>614</v>
      </c>
      <c r="D241" s="15" t="s">
        <v>34</v>
      </c>
      <c r="E241" s="16" t="str">
        <f t="shared" si="3"/>
        <v>La Pradera-Andes</v>
      </c>
    </row>
    <row r="242" spans="1:5" hidden="1" x14ac:dyDescent="0.2">
      <c r="A242" s="15" t="s">
        <v>250</v>
      </c>
      <c r="B242" s="15" t="s">
        <v>608</v>
      </c>
      <c r="C242" s="15" t="s">
        <v>610</v>
      </c>
      <c r="D242" s="15" t="s">
        <v>34</v>
      </c>
      <c r="E242" s="16" t="str">
        <f t="shared" si="3"/>
        <v>San Carlos-Andes</v>
      </c>
    </row>
    <row r="243" spans="1:5" hidden="1" x14ac:dyDescent="0.2">
      <c r="A243" s="15" t="s">
        <v>645</v>
      </c>
      <c r="B243" s="15" t="s">
        <v>608</v>
      </c>
      <c r="C243" s="15" t="s">
        <v>610</v>
      </c>
      <c r="D243" s="15" t="s">
        <v>34</v>
      </c>
      <c r="E243" s="16" t="str">
        <f t="shared" si="3"/>
        <v>Valle UmbrÝa-Andes</v>
      </c>
    </row>
    <row r="244" spans="1:5" hidden="1" x14ac:dyDescent="0.2">
      <c r="A244" s="15" t="s">
        <v>647</v>
      </c>
      <c r="B244" s="15" t="s">
        <v>646</v>
      </c>
      <c r="C244" s="15" t="s">
        <v>460</v>
      </c>
      <c r="D244" s="15" t="s">
        <v>34</v>
      </c>
      <c r="E244" s="16" t="str">
        <f t="shared" si="3"/>
        <v>Orizaba-Andes</v>
      </c>
    </row>
    <row r="245" spans="1:5" hidden="1" x14ac:dyDescent="0.2">
      <c r="A245" s="15" t="s">
        <v>460</v>
      </c>
      <c r="B245" s="15" t="s">
        <v>648</v>
      </c>
      <c r="C245" s="15" t="s">
        <v>460</v>
      </c>
      <c r="D245" s="15" t="s">
        <v>34</v>
      </c>
      <c r="E245" s="16" t="str">
        <f t="shared" si="3"/>
        <v>San Jose-Andes</v>
      </c>
    </row>
    <row r="246" spans="1:5" hidden="1" x14ac:dyDescent="0.2">
      <c r="A246" s="15" t="s">
        <v>649</v>
      </c>
      <c r="B246" s="15" t="s">
        <v>646</v>
      </c>
      <c r="C246" s="15" t="s">
        <v>460</v>
      </c>
      <c r="D246" s="15" t="s">
        <v>34</v>
      </c>
      <c r="E246" s="16" t="str">
        <f t="shared" si="3"/>
        <v>La Manuela-Andes</v>
      </c>
    </row>
    <row r="247" spans="1:5" hidden="1" x14ac:dyDescent="0.2">
      <c r="A247" s="15" t="s">
        <v>314</v>
      </c>
      <c r="B247" s="15" t="s">
        <v>646</v>
      </c>
      <c r="C247" s="15" t="s">
        <v>460</v>
      </c>
      <c r="D247" s="15" t="s">
        <v>34</v>
      </c>
      <c r="E247" s="16" t="str">
        <f t="shared" si="3"/>
        <v>Yarumal-Andes</v>
      </c>
    </row>
    <row r="248" spans="1:5" hidden="1" x14ac:dyDescent="0.2">
      <c r="A248" s="15" t="s">
        <v>650</v>
      </c>
      <c r="B248" s="15" t="s">
        <v>646</v>
      </c>
      <c r="C248" s="15" t="s">
        <v>460</v>
      </c>
      <c r="D248" s="15" t="s">
        <v>34</v>
      </c>
      <c r="E248" s="16" t="str">
        <f t="shared" si="3"/>
        <v>La Esperanza_Hoyo Grande-Andes</v>
      </c>
    </row>
    <row r="249" spans="1:5" hidden="1" x14ac:dyDescent="0.2">
      <c r="A249" s="15" t="s">
        <v>651</v>
      </c>
      <c r="B249" s="15" t="s">
        <v>646</v>
      </c>
      <c r="C249" s="15" t="s">
        <v>460</v>
      </c>
      <c r="D249" s="15" t="s">
        <v>34</v>
      </c>
      <c r="E249" s="16" t="str">
        <f t="shared" si="3"/>
        <v>El Barcino-Andes</v>
      </c>
    </row>
    <row r="250" spans="1:5" hidden="1" x14ac:dyDescent="0.2">
      <c r="A250" s="15" t="s">
        <v>652</v>
      </c>
      <c r="B250" s="15" t="s">
        <v>646</v>
      </c>
      <c r="C250" s="15" t="s">
        <v>460</v>
      </c>
      <c r="D250" s="15" t="s">
        <v>34</v>
      </c>
      <c r="E250" s="16" t="str">
        <f t="shared" si="3"/>
        <v>El Ignacio-Andes</v>
      </c>
    </row>
    <row r="251" spans="1:5" hidden="1" x14ac:dyDescent="0.2">
      <c r="A251" s="15" t="s">
        <v>653</v>
      </c>
      <c r="B251" s="15" t="s">
        <v>584</v>
      </c>
      <c r="C251" s="15" t="s">
        <v>586</v>
      </c>
      <c r="D251" s="15" t="s">
        <v>34</v>
      </c>
      <c r="E251" s="16" t="str">
        <f t="shared" si="3"/>
        <v>El Crucero-Andes</v>
      </c>
    </row>
    <row r="252" spans="1:5" hidden="1" x14ac:dyDescent="0.2">
      <c r="A252" s="15" t="s">
        <v>654</v>
      </c>
      <c r="B252" s="15" t="s">
        <v>584</v>
      </c>
      <c r="C252" s="15" t="s">
        <v>586</v>
      </c>
      <c r="D252" s="15" t="s">
        <v>34</v>
      </c>
      <c r="E252" s="16" t="str">
        <f t="shared" si="3"/>
        <v>El Cedron-Andes</v>
      </c>
    </row>
    <row r="253" spans="1:5" hidden="1" x14ac:dyDescent="0.2">
      <c r="A253" s="15" t="s">
        <v>656</v>
      </c>
      <c r="B253" s="15" t="s">
        <v>655</v>
      </c>
      <c r="C253" s="15" t="s">
        <v>417</v>
      </c>
      <c r="D253" s="15" t="s">
        <v>38</v>
      </c>
      <c r="E253" s="16" t="str">
        <f t="shared" si="3"/>
        <v>Romeral-Angelópolis</v>
      </c>
    </row>
    <row r="254" spans="1:5" hidden="1" x14ac:dyDescent="0.2">
      <c r="A254" s="15" t="s">
        <v>657</v>
      </c>
      <c r="B254" s="15" t="s">
        <v>655</v>
      </c>
      <c r="C254" s="15" t="s">
        <v>417</v>
      </c>
      <c r="D254" s="15" t="s">
        <v>38</v>
      </c>
      <c r="E254" s="16" t="str">
        <f t="shared" si="3"/>
        <v>La Estacion-Angelópolis</v>
      </c>
    </row>
    <row r="255" spans="1:5" hidden="1" x14ac:dyDescent="0.2">
      <c r="A255" s="15" t="s">
        <v>658</v>
      </c>
      <c r="B255" s="15" t="s">
        <v>655</v>
      </c>
      <c r="C255" s="15" t="s">
        <v>417</v>
      </c>
      <c r="D255" s="15" t="s">
        <v>38</v>
      </c>
      <c r="E255" s="16" t="str">
        <f t="shared" si="3"/>
        <v>El Barro-Angelópolis</v>
      </c>
    </row>
    <row r="256" spans="1:5" hidden="1" x14ac:dyDescent="0.2">
      <c r="A256" s="15" t="s">
        <v>598</v>
      </c>
      <c r="B256" s="15" t="s">
        <v>655</v>
      </c>
      <c r="C256" s="15" t="s">
        <v>417</v>
      </c>
      <c r="D256" s="15" t="s">
        <v>38</v>
      </c>
      <c r="E256" s="16" t="str">
        <f t="shared" si="3"/>
        <v>Santa Rita-Angelópolis</v>
      </c>
    </row>
    <row r="257" spans="1:5" hidden="1" x14ac:dyDescent="0.2">
      <c r="A257" s="15" t="s">
        <v>659</v>
      </c>
      <c r="B257" s="15" t="s">
        <v>655</v>
      </c>
      <c r="C257" s="15" t="s">
        <v>417</v>
      </c>
      <c r="D257" s="15" t="s">
        <v>38</v>
      </c>
      <c r="E257" s="16" t="str">
        <f t="shared" si="3"/>
        <v>San Isidro-Angelópolis</v>
      </c>
    </row>
    <row r="258" spans="1:5" hidden="1" x14ac:dyDescent="0.2">
      <c r="A258" s="15" t="s">
        <v>661</v>
      </c>
      <c r="B258" s="15" t="s">
        <v>660</v>
      </c>
      <c r="C258" s="15" t="s">
        <v>417</v>
      </c>
      <c r="D258" s="15" t="s">
        <v>38</v>
      </c>
      <c r="E258" s="16" t="str">
        <f t="shared" si="3"/>
        <v>Angelopolis-Angelópolis</v>
      </c>
    </row>
    <row r="259" spans="1:5" hidden="1" x14ac:dyDescent="0.2">
      <c r="A259" s="15" t="s">
        <v>421</v>
      </c>
      <c r="B259" s="15" t="s">
        <v>655</v>
      </c>
      <c r="C259" s="15" t="s">
        <v>417</v>
      </c>
      <c r="D259" s="15" t="s">
        <v>38</v>
      </c>
      <c r="E259" s="16" t="str">
        <f t="shared" ref="E259:E322" si="4">CONCATENATE(A259,"-",D259)</f>
        <v>Santa Ana-Angelópolis</v>
      </c>
    </row>
    <row r="260" spans="1:5" hidden="1" x14ac:dyDescent="0.2">
      <c r="A260" s="15" t="s">
        <v>663</v>
      </c>
      <c r="B260" s="15" t="s">
        <v>662</v>
      </c>
      <c r="C260" s="15" t="s">
        <v>417</v>
      </c>
      <c r="D260" s="15" t="s">
        <v>38</v>
      </c>
      <c r="E260" s="16" t="str">
        <f t="shared" si="4"/>
        <v>Estacion Angel¾polis-Angelópolis</v>
      </c>
    </row>
    <row r="261" spans="1:5" hidden="1" x14ac:dyDescent="0.2">
      <c r="A261" s="15" t="s">
        <v>664</v>
      </c>
      <c r="B261" s="15" t="s">
        <v>655</v>
      </c>
      <c r="C261" s="15" t="s">
        <v>417</v>
      </c>
      <c r="D261" s="15" t="s">
        <v>38</v>
      </c>
      <c r="E261" s="16" t="str">
        <f t="shared" si="4"/>
        <v>El Nudillo-Angelópolis</v>
      </c>
    </row>
    <row r="262" spans="1:5" hidden="1" x14ac:dyDescent="0.2">
      <c r="A262" s="15" t="s">
        <v>272</v>
      </c>
      <c r="B262" s="15" t="s">
        <v>655</v>
      </c>
      <c r="C262" s="15" t="s">
        <v>417</v>
      </c>
      <c r="D262" s="15" t="s">
        <v>38</v>
      </c>
      <c r="E262" s="16" t="str">
        <f t="shared" si="4"/>
        <v>Santa Bárbara-Angelópolis</v>
      </c>
    </row>
    <row r="263" spans="1:5" hidden="1" x14ac:dyDescent="0.2">
      <c r="A263" s="15" t="s">
        <v>564</v>
      </c>
      <c r="B263" s="15" t="s">
        <v>655</v>
      </c>
      <c r="C263" s="15" t="s">
        <v>417</v>
      </c>
      <c r="D263" s="15" t="s">
        <v>38</v>
      </c>
      <c r="E263" s="16" t="str">
        <f t="shared" si="4"/>
        <v>La Clara-Angelópolis</v>
      </c>
    </row>
    <row r="264" spans="1:5" hidden="1" x14ac:dyDescent="0.2">
      <c r="A264" s="15" t="s">
        <v>665</v>
      </c>
      <c r="B264" s="15" t="s">
        <v>655</v>
      </c>
      <c r="C264" s="15" t="s">
        <v>417</v>
      </c>
      <c r="D264" s="15" t="s">
        <v>38</v>
      </c>
      <c r="E264" s="16" t="str">
        <f t="shared" si="4"/>
        <v>Cienaguita-Angelópolis</v>
      </c>
    </row>
    <row r="265" spans="1:5" hidden="1" x14ac:dyDescent="0.2">
      <c r="A265" s="15" t="s">
        <v>666</v>
      </c>
      <c r="B265" s="15" t="s">
        <v>655</v>
      </c>
      <c r="C265" s="15" t="s">
        <v>417</v>
      </c>
      <c r="D265" s="15" t="s">
        <v>38</v>
      </c>
      <c r="E265" s="16" t="str">
        <f t="shared" si="4"/>
        <v>La Cascajala-Angelópolis</v>
      </c>
    </row>
    <row r="266" spans="1:5" hidden="1" x14ac:dyDescent="0.2">
      <c r="A266" s="15" t="s">
        <v>667</v>
      </c>
      <c r="B266" s="15" t="s">
        <v>655</v>
      </c>
      <c r="C266" s="15" t="s">
        <v>417</v>
      </c>
      <c r="D266" s="15" t="s">
        <v>38</v>
      </c>
      <c r="E266" s="16" t="str">
        <f t="shared" si="4"/>
        <v>Promision-Angelópolis</v>
      </c>
    </row>
    <row r="267" spans="1:5" hidden="1" x14ac:dyDescent="0.2">
      <c r="A267" s="15" t="s">
        <v>421</v>
      </c>
      <c r="B267" s="15" t="s">
        <v>660</v>
      </c>
      <c r="C267" s="15" t="s">
        <v>417</v>
      </c>
      <c r="D267" s="15" t="s">
        <v>38</v>
      </c>
      <c r="E267" s="16" t="str">
        <f t="shared" si="4"/>
        <v>Santa Ana-Angelópolis</v>
      </c>
    </row>
    <row r="268" spans="1:5" hidden="1" x14ac:dyDescent="0.2">
      <c r="A268" s="15" t="s">
        <v>669</v>
      </c>
      <c r="B268" s="15" t="s">
        <v>668</v>
      </c>
      <c r="C268" s="15" t="s">
        <v>417</v>
      </c>
      <c r="D268" s="15" t="s">
        <v>40</v>
      </c>
      <c r="E268" s="16" t="str">
        <f t="shared" si="4"/>
        <v>Rio Arriba-Angostura</v>
      </c>
    </row>
    <row r="269" spans="1:5" hidden="1" x14ac:dyDescent="0.2">
      <c r="A269" s="15" t="s">
        <v>670</v>
      </c>
      <c r="B269" s="15" t="s">
        <v>668</v>
      </c>
      <c r="C269" s="15" t="s">
        <v>417</v>
      </c>
      <c r="D269" s="15" t="s">
        <v>40</v>
      </c>
      <c r="E269" s="16" t="str">
        <f t="shared" si="4"/>
        <v>Pacora-Angostura</v>
      </c>
    </row>
    <row r="270" spans="1:5" hidden="1" x14ac:dyDescent="0.2">
      <c r="A270" s="15" t="s">
        <v>671</v>
      </c>
      <c r="B270" s="15" t="s">
        <v>668</v>
      </c>
      <c r="C270" s="15" t="s">
        <v>417</v>
      </c>
      <c r="D270" s="15" t="s">
        <v>40</v>
      </c>
      <c r="E270" s="16" t="str">
        <f t="shared" si="4"/>
        <v>San Alejandro-Angostura</v>
      </c>
    </row>
    <row r="271" spans="1:5" hidden="1" x14ac:dyDescent="0.2">
      <c r="A271" s="15" t="s">
        <v>560</v>
      </c>
      <c r="B271" s="15" t="s">
        <v>668</v>
      </c>
      <c r="C271" s="15" t="s">
        <v>417</v>
      </c>
      <c r="D271" s="15" t="s">
        <v>40</v>
      </c>
      <c r="E271" s="16" t="str">
        <f t="shared" si="4"/>
        <v>Manzanillo-Angostura</v>
      </c>
    </row>
    <row r="272" spans="1:5" hidden="1" x14ac:dyDescent="0.2">
      <c r="A272" s="15" t="s">
        <v>3935</v>
      </c>
      <c r="B272" s="15" t="s">
        <v>668</v>
      </c>
      <c r="C272" s="15" t="s">
        <v>417</v>
      </c>
      <c r="D272" s="15" t="s">
        <v>40</v>
      </c>
      <c r="E272" s="16" t="str">
        <f t="shared" si="4"/>
        <v>Montañita-Angostura</v>
      </c>
    </row>
    <row r="273" spans="1:5" hidden="1" x14ac:dyDescent="0.2">
      <c r="A273" s="15" t="s">
        <v>672</v>
      </c>
      <c r="B273" s="15" t="s">
        <v>668</v>
      </c>
      <c r="C273" s="15" t="s">
        <v>417</v>
      </c>
      <c r="D273" s="15" t="s">
        <v>40</v>
      </c>
      <c r="E273" s="16" t="str">
        <f t="shared" si="4"/>
        <v>Guajira Arriba-Angostura</v>
      </c>
    </row>
    <row r="274" spans="1:5" hidden="1" x14ac:dyDescent="0.2">
      <c r="A274" s="15" t="s">
        <v>673</v>
      </c>
      <c r="B274" s="15" t="s">
        <v>668</v>
      </c>
      <c r="C274" s="15" t="s">
        <v>417</v>
      </c>
      <c r="D274" s="15" t="s">
        <v>40</v>
      </c>
      <c r="E274" s="16" t="str">
        <f t="shared" si="4"/>
        <v>Maldonado-Angostura</v>
      </c>
    </row>
    <row r="275" spans="1:5" hidden="1" x14ac:dyDescent="0.2">
      <c r="A275" s="15" t="s">
        <v>674</v>
      </c>
      <c r="B275" s="15" t="s">
        <v>668</v>
      </c>
      <c r="C275" s="15" t="s">
        <v>417</v>
      </c>
      <c r="D275" s="15" t="s">
        <v>40</v>
      </c>
      <c r="E275" s="16" t="str">
        <f t="shared" si="4"/>
        <v>Batea Seca-Angostura</v>
      </c>
    </row>
    <row r="276" spans="1:5" hidden="1" x14ac:dyDescent="0.2">
      <c r="A276" s="15" t="s">
        <v>3936</v>
      </c>
      <c r="B276" s="15" t="s">
        <v>668</v>
      </c>
      <c r="C276" s="15" t="s">
        <v>417</v>
      </c>
      <c r="D276" s="15" t="s">
        <v>40</v>
      </c>
      <c r="E276" s="16" t="str">
        <f t="shared" si="4"/>
        <v>Cañaveral Arriba-Angostura</v>
      </c>
    </row>
    <row r="277" spans="1:5" hidden="1" x14ac:dyDescent="0.2">
      <c r="A277" s="15" t="s">
        <v>675</v>
      </c>
      <c r="B277" s="15" t="s">
        <v>668</v>
      </c>
      <c r="C277" s="15" t="s">
        <v>417</v>
      </c>
      <c r="D277" s="15" t="s">
        <v>40</v>
      </c>
      <c r="E277" s="16" t="str">
        <f t="shared" si="4"/>
        <v>El Olivo-Angostura</v>
      </c>
    </row>
    <row r="278" spans="1:5" hidden="1" x14ac:dyDescent="0.2">
      <c r="A278" s="15" t="s">
        <v>676</v>
      </c>
      <c r="B278" s="15" t="s">
        <v>668</v>
      </c>
      <c r="C278" s="15" t="s">
        <v>417</v>
      </c>
      <c r="D278" s="15" t="s">
        <v>40</v>
      </c>
      <c r="E278" s="16" t="str">
        <f t="shared" si="4"/>
        <v>El Tambo-Angostura</v>
      </c>
    </row>
    <row r="279" spans="1:5" hidden="1" x14ac:dyDescent="0.2">
      <c r="A279" s="15" t="s">
        <v>132</v>
      </c>
      <c r="B279" s="15" t="s">
        <v>668</v>
      </c>
      <c r="C279" s="15" t="s">
        <v>417</v>
      </c>
      <c r="D279" s="15" t="s">
        <v>40</v>
      </c>
      <c r="E279" s="16" t="str">
        <f t="shared" si="4"/>
        <v>Concepción-Angostura</v>
      </c>
    </row>
    <row r="280" spans="1:5" hidden="1" x14ac:dyDescent="0.2">
      <c r="A280" s="15" t="s">
        <v>598</v>
      </c>
      <c r="B280" s="15" t="s">
        <v>668</v>
      </c>
      <c r="C280" s="15" t="s">
        <v>417</v>
      </c>
      <c r="D280" s="15" t="s">
        <v>40</v>
      </c>
      <c r="E280" s="16" t="str">
        <f t="shared" si="4"/>
        <v>Santa Rita-Angostura</v>
      </c>
    </row>
    <row r="281" spans="1:5" hidden="1" x14ac:dyDescent="0.2">
      <c r="A281" s="15" t="s">
        <v>678</v>
      </c>
      <c r="B281" s="15" t="s">
        <v>677</v>
      </c>
      <c r="C281" s="15" t="s">
        <v>678</v>
      </c>
      <c r="D281" s="15" t="s">
        <v>40</v>
      </c>
      <c r="E281" s="16" t="str">
        <f t="shared" si="4"/>
        <v>Llanos De Cuiva-Angostura</v>
      </c>
    </row>
    <row r="282" spans="1:5" hidden="1" x14ac:dyDescent="0.2">
      <c r="A282" s="15" t="s">
        <v>679</v>
      </c>
      <c r="B282" s="15" t="s">
        <v>668</v>
      </c>
      <c r="C282" s="15" t="s">
        <v>417</v>
      </c>
      <c r="D282" s="15" t="s">
        <v>40</v>
      </c>
      <c r="E282" s="16" t="str">
        <f t="shared" si="4"/>
        <v>Los Pantanos-Angostura</v>
      </c>
    </row>
    <row r="283" spans="1:5" hidden="1" x14ac:dyDescent="0.2">
      <c r="A283" s="15" t="s">
        <v>680</v>
      </c>
      <c r="B283" s="15" t="s">
        <v>668</v>
      </c>
      <c r="C283" s="15" t="s">
        <v>417</v>
      </c>
      <c r="D283" s="15" t="s">
        <v>40</v>
      </c>
      <c r="E283" s="16" t="str">
        <f t="shared" si="4"/>
        <v>La Culebra-Angostura</v>
      </c>
    </row>
    <row r="284" spans="1:5" hidden="1" x14ac:dyDescent="0.2">
      <c r="A284" s="15" t="s">
        <v>594</v>
      </c>
      <c r="B284" s="15" t="s">
        <v>668</v>
      </c>
      <c r="C284" s="15" t="s">
        <v>417</v>
      </c>
      <c r="D284" s="15" t="s">
        <v>40</v>
      </c>
      <c r="E284" s="16" t="str">
        <f t="shared" si="4"/>
        <v>San Antonio-Angostura</v>
      </c>
    </row>
    <row r="285" spans="1:5" hidden="1" x14ac:dyDescent="0.2">
      <c r="A285" s="15" t="s">
        <v>421</v>
      </c>
      <c r="B285" s="15" t="s">
        <v>668</v>
      </c>
      <c r="C285" s="15" t="s">
        <v>417</v>
      </c>
      <c r="D285" s="15" t="s">
        <v>40</v>
      </c>
      <c r="E285" s="16" t="str">
        <f t="shared" si="4"/>
        <v>Santa Ana-Angostura</v>
      </c>
    </row>
    <row r="286" spans="1:5" hidden="1" x14ac:dyDescent="0.2">
      <c r="A286" s="15" t="s">
        <v>681</v>
      </c>
      <c r="B286" s="15" t="s">
        <v>668</v>
      </c>
      <c r="C286" s="15" t="s">
        <v>417</v>
      </c>
      <c r="D286" s="15" t="s">
        <v>40</v>
      </c>
      <c r="E286" s="16" t="str">
        <f t="shared" si="4"/>
        <v>Dolores-Angostura</v>
      </c>
    </row>
    <row r="287" spans="1:5" hidden="1" x14ac:dyDescent="0.2">
      <c r="A287" s="15" t="s">
        <v>682</v>
      </c>
      <c r="B287" s="15" t="s">
        <v>668</v>
      </c>
      <c r="C287" s="15" t="s">
        <v>417</v>
      </c>
      <c r="D287" s="15" t="s">
        <v>40</v>
      </c>
      <c r="E287" s="16" t="str">
        <f t="shared" si="4"/>
        <v>Chocho Loma-Angostura</v>
      </c>
    </row>
    <row r="288" spans="1:5" hidden="1" x14ac:dyDescent="0.2">
      <c r="A288" s="15" t="s">
        <v>683</v>
      </c>
      <c r="B288" s="15" t="s">
        <v>668</v>
      </c>
      <c r="C288" s="15" t="s">
        <v>417</v>
      </c>
      <c r="D288" s="15" t="s">
        <v>40</v>
      </c>
      <c r="E288" s="16" t="str">
        <f t="shared" si="4"/>
        <v>Alto Rhin-Angostura</v>
      </c>
    </row>
    <row r="289" spans="1:5" hidden="1" x14ac:dyDescent="0.2">
      <c r="A289" s="15" t="s">
        <v>40</v>
      </c>
      <c r="B289" s="15" t="s">
        <v>684</v>
      </c>
      <c r="C289" s="15" t="s">
        <v>417</v>
      </c>
      <c r="D289" s="15" t="s">
        <v>40</v>
      </c>
      <c r="E289" s="16" t="str">
        <f t="shared" si="4"/>
        <v>Angostura-Angostura</v>
      </c>
    </row>
    <row r="290" spans="1:5" hidden="1" x14ac:dyDescent="0.2">
      <c r="A290" s="15" t="s">
        <v>685</v>
      </c>
      <c r="B290" s="15" t="s">
        <v>668</v>
      </c>
      <c r="C290" s="15" t="s">
        <v>417</v>
      </c>
      <c r="D290" s="15" t="s">
        <v>40</v>
      </c>
      <c r="E290" s="16" t="str">
        <f t="shared" si="4"/>
        <v>Guasimo-Angostura</v>
      </c>
    </row>
    <row r="291" spans="1:5" hidden="1" x14ac:dyDescent="0.2">
      <c r="A291" s="15" t="s">
        <v>686</v>
      </c>
      <c r="B291" s="15" t="s">
        <v>668</v>
      </c>
      <c r="C291" s="15" t="s">
        <v>417</v>
      </c>
      <c r="D291" s="15" t="s">
        <v>40</v>
      </c>
      <c r="E291" s="16" t="str">
        <f t="shared" si="4"/>
        <v>Los Pinos-Angostura</v>
      </c>
    </row>
    <row r="292" spans="1:5" hidden="1" x14ac:dyDescent="0.2">
      <c r="A292" s="15" t="s">
        <v>687</v>
      </c>
      <c r="B292" s="15" t="s">
        <v>668</v>
      </c>
      <c r="C292" s="15" t="s">
        <v>417</v>
      </c>
      <c r="D292" s="15" t="s">
        <v>40</v>
      </c>
      <c r="E292" s="16" t="str">
        <f t="shared" si="4"/>
        <v>Pajarito Arriba-Angostura</v>
      </c>
    </row>
    <row r="293" spans="1:5" hidden="1" x14ac:dyDescent="0.2">
      <c r="A293" s="15" t="s">
        <v>688</v>
      </c>
      <c r="B293" s="15" t="s">
        <v>668</v>
      </c>
      <c r="C293" s="15" t="s">
        <v>417</v>
      </c>
      <c r="D293" s="15" t="s">
        <v>40</v>
      </c>
      <c r="E293" s="16" t="str">
        <f t="shared" si="4"/>
        <v>La Quiebrita-Angostura</v>
      </c>
    </row>
    <row r="294" spans="1:5" hidden="1" x14ac:dyDescent="0.2">
      <c r="A294" s="15" t="s">
        <v>689</v>
      </c>
      <c r="B294" s="15" t="s">
        <v>668</v>
      </c>
      <c r="C294" s="15" t="s">
        <v>417</v>
      </c>
      <c r="D294" s="15" t="s">
        <v>40</v>
      </c>
      <c r="E294" s="16" t="str">
        <f t="shared" si="4"/>
        <v>Chocho Rio-Angostura</v>
      </c>
    </row>
    <row r="295" spans="1:5" hidden="1" x14ac:dyDescent="0.2">
      <c r="A295" s="15" t="s">
        <v>690</v>
      </c>
      <c r="B295" s="15" t="s">
        <v>668</v>
      </c>
      <c r="C295" s="15" t="s">
        <v>417</v>
      </c>
      <c r="D295" s="15" t="s">
        <v>40</v>
      </c>
      <c r="E295" s="16" t="str">
        <f t="shared" si="4"/>
        <v>Chocho Escuela-Angostura</v>
      </c>
    </row>
    <row r="296" spans="1:5" hidden="1" x14ac:dyDescent="0.2">
      <c r="A296" s="15" t="s">
        <v>691</v>
      </c>
      <c r="B296" s="15" t="s">
        <v>668</v>
      </c>
      <c r="C296" s="15" t="s">
        <v>417</v>
      </c>
      <c r="D296" s="15" t="s">
        <v>40</v>
      </c>
      <c r="E296" s="16" t="str">
        <f t="shared" si="4"/>
        <v>Quiebra Arriba-Angostura</v>
      </c>
    </row>
    <row r="297" spans="1:5" hidden="1" x14ac:dyDescent="0.2">
      <c r="A297" s="15" t="s">
        <v>692</v>
      </c>
      <c r="B297" s="15" t="s">
        <v>668</v>
      </c>
      <c r="C297" s="15" t="s">
        <v>417</v>
      </c>
      <c r="D297" s="15" t="s">
        <v>40</v>
      </c>
      <c r="E297" s="16" t="str">
        <f t="shared" si="4"/>
        <v>Tenche Viejo-Angostura</v>
      </c>
    </row>
    <row r="298" spans="1:5" hidden="1" x14ac:dyDescent="0.2">
      <c r="A298" s="15" t="s">
        <v>693</v>
      </c>
      <c r="B298" s="15" t="s">
        <v>668</v>
      </c>
      <c r="C298" s="15" t="s">
        <v>417</v>
      </c>
      <c r="D298" s="15" t="s">
        <v>40</v>
      </c>
      <c r="E298" s="16" t="str">
        <f t="shared" si="4"/>
        <v>Quiebra Abajo-Angostura</v>
      </c>
    </row>
    <row r="299" spans="1:5" hidden="1" x14ac:dyDescent="0.2">
      <c r="A299" s="15" t="s">
        <v>488</v>
      </c>
      <c r="B299" s="15" t="s">
        <v>668</v>
      </c>
      <c r="C299" s="15" t="s">
        <v>417</v>
      </c>
      <c r="D299" s="15" t="s">
        <v>40</v>
      </c>
      <c r="E299" s="16" t="str">
        <f t="shared" si="4"/>
        <v>Santa Teresa-Angostura</v>
      </c>
    </row>
    <row r="300" spans="1:5" hidden="1" x14ac:dyDescent="0.2">
      <c r="A300" s="15" t="s">
        <v>694</v>
      </c>
      <c r="B300" s="15" t="s">
        <v>668</v>
      </c>
      <c r="C300" s="15" t="s">
        <v>417</v>
      </c>
      <c r="D300" s="15" t="s">
        <v>40</v>
      </c>
      <c r="E300" s="16" t="str">
        <f t="shared" si="4"/>
        <v>Morelia-Angostura</v>
      </c>
    </row>
    <row r="301" spans="1:5" hidden="1" x14ac:dyDescent="0.2">
      <c r="A301" s="15" t="s">
        <v>695</v>
      </c>
      <c r="B301" s="15" t="s">
        <v>668</v>
      </c>
      <c r="C301" s="15" t="s">
        <v>417</v>
      </c>
      <c r="D301" s="15" t="s">
        <v>40</v>
      </c>
      <c r="E301" s="16" t="str">
        <f t="shared" si="4"/>
        <v>El Socorro-Angostura</v>
      </c>
    </row>
    <row r="302" spans="1:5" hidden="1" x14ac:dyDescent="0.2">
      <c r="A302" s="15" t="s">
        <v>696</v>
      </c>
      <c r="B302" s="15" t="s">
        <v>668</v>
      </c>
      <c r="C302" s="15" t="s">
        <v>417</v>
      </c>
      <c r="D302" s="15" t="s">
        <v>40</v>
      </c>
      <c r="E302" s="16" t="str">
        <f t="shared" si="4"/>
        <v>La Quinta-Angostura</v>
      </c>
    </row>
    <row r="303" spans="1:5" hidden="1" x14ac:dyDescent="0.2">
      <c r="A303" s="15" t="s">
        <v>697</v>
      </c>
      <c r="B303" s="15" t="s">
        <v>668</v>
      </c>
      <c r="C303" s="15" t="s">
        <v>417</v>
      </c>
      <c r="D303" s="15" t="s">
        <v>40</v>
      </c>
      <c r="E303" s="16" t="str">
        <f t="shared" si="4"/>
        <v>Oriente-Angostura</v>
      </c>
    </row>
    <row r="304" spans="1:5" hidden="1" x14ac:dyDescent="0.2">
      <c r="A304" s="15" t="s">
        <v>698</v>
      </c>
      <c r="B304" s="15" t="s">
        <v>668</v>
      </c>
      <c r="C304" s="15" t="s">
        <v>417</v>
      </c>
      <c r="D304" s="15" t="s">
        <v>40</v>
      </c>
      <c r="E304" s="16" t="str">
        <f t="shared" si="4"/>
        <v>Palmas-Angostura</v>
      </c>
    </row>
    <row r="305" spans="1:5" hidden="1" x14ac:dyDescent="0.2">
      <c r="A305" s="15" t="s">
        <v>699</v>
      </c>
      <c r="B305" s="15" t="s">
        <v>668</v>
      </c>
      <c r="C305" s="15" t="s">
        <v>417</v>
      </c>
      <c r="D305" s="15" t="s">
        <v>40</v>
      </c>
      <c r="E305" s="16" t="str">
        <f t="shared" si="4"/>
        <v>Matablanco-Angostura</v>
      </c>
    </row>
    <row r="306" spans="1:5" hidden="1" x14ac:dyDescent="0.2">
      <c r="A306" s="15" t="s">
        <v>700</v>
      </c>
      <c r="B306" s="15" t="s">
        <v>668</v>
      </c>
      <c r="C306" s="15" t="s">
        <v>417</v>
      </c>
      <c r="D306" s="15" t="s">
        <v>40</v>
      </c>
      <c r="E306" s="16" t="str">
        <f t="shared" si="4"/>
        <v>Pajarito Abajo-Angostura</v>
      </c>
    </row>
    <row r="307" spans="1:5" hidden="1" x14ac:dyDescent="0.2">
      <c r="A307" s="15" t="s">
        <v>3937</v>
      </c>
      <c r="B307" s="15" t="s">
        <v>668</v>
      </c>
      <c r="C307" s="15" t="s">
        <v>417</v>
      </c>
      <c r="D307" s="15" t="s">
        <v>40</v>
      </c>
      <c r="E307" s="16" t="str">
        <f t="shared" si="4"/>
        <v>La Muñoz-Angostura</v>
      </c>
    </row>
    <row r="308" spans="1:5" hidden="1" x14ac:dyDescent="0.2">
      <c r="A308" s="15" t="s">
        <v>701</v>
      </c>
      <c r="B308" s="15" t="s">
        <v>668</v>
      </c>
      <c r="C308" s="15" t="s">
        <v>417</v>
      </c>
      <c r="D308" s="15" t="s">
        <v>40</v>
      </c>
      <c r="E308" s="16" t="str">
        <f t="shared" si="4"/>
        <v>Guajira Abajo-Angostura</v>
      </c>
    </row>
    <row r="309" spans="1:5" hidden="1" x14ac:dyDescent="0.2">
      <c r="A309" s="15" t="s">
        <v>702</v>
      </c>
      <c r="B309" s="15" t="s">
        <v>668</v>
      </c>
      <c r="C309" s="15" t="s">
        <v>417</v>
      </c>
      <c r="D309" s="15" t="s">
        <v>40</v>
      </c>
      <c r="E309" s="16" t="str">
        <f t="shared" si="4"/>
        <v>Tenche Algodon-Angostura</v>
      </c>
    </row>
    <row r="310" spans="1:5" hidden="1" x14ac:dyDescent="0.2">
      <c r="A310" s="15" t="s">
        <v>3938</v>
      </c>
      <c r="B310" s="15" t="s">
        <v>668</v>
      </c>
      <c r="C310" s="15" t="s">
        <v>417</v>
      </c>
      <c r="D310" s="15" t="s">
        <v>40</v>
      </c>
      <c r="E310" s="16" t="str">
        <f t="shared" si="4"/>
        <v>La Montaña-Angostura</v>
      </c>
    </row>
    <row r="311" spans="1:5" hidden="1" x14ac:dyDescent="0.2">
      <c r="A311" s="15" t="s">
        <v>703</v>
      </c>
      <c r="B311" s="15" t="s">
        <v>668</v>
      </c>
      <c r="C311" s="15" t="s">
        <v>417</v>
      </c>
      <c r="D311" s="15" t="s">
        <v>40</v>
      </c>
      <c r="E311" s="16" t="str">
        <f t="shared" si="4"/>
        <v>Guanteros-Angostura</v>
      </c>
    </row>
    <row r="312" spans="1:5" hidden="1" x14ac:dyDescent="0.2">
      <c r="A312" s="15" t="s">
        <v>704</v>
      </c>
      <c r="B312" s="15" t="s">
        <v>668</v>
      </c>
      <c r="C312" s="15" t="s">
        <v>417</v>
      </c>
      <c r="D312" s="15" t="s">
        <v>40</v>
      </c>
      <c r="E312" s="16" t="str">
        <f t="shared" si="4"/>
        <v>La Milagrosa-Angostura</v>
      </c>
    </row>
    <row r="313" spans="1:5" hidden="1" x14ac:dyDescent="0.2">
      <c r="A313" s="15" t="s">
        <v>3939</v>
      </c>
      <c r="B313" s="15" t="s">
        <v>668</v>
      </c>
      <c r="C313" s="15" t="s">
        <v>417</v>
      </c>
      <c r="D313" s="15" t="s">
        <v>40</v>
      </c>
      <c r="E313" s="16" t="str">
        <f t="shared" si="4"/>
        <v>Cañaveral Abajo-Angostura</v>
      </c>
    </row>
    <row r="314" spans="1:5" hidden="1" x14ac:dyDescent="0.2">
      <c r="A314" s="15" t="s">
        <v>705</v>
      </c>
      <c r="B314" s="15" t="s">
        <v>668</v>
      </c>
      <c r="C314" s="15" t="s">
        <v>417</v>
      </c>
      <c r="D314" s="15" t="s">
        <v>40</v>
      </c>
      <c r="E314" s="16" t="str">
        <f t="shared" si="4"/>
        <v>Trinidad-Angostura</v>
      </c>
    </row>
    <row r="315" spans="1:5" hidden="1" x14ac:dyDescent="0.2">
      <c r="A315" s="15" t="s">
        <v>707</v>
      </c>
      <c r="B315" s="15" t="s">
        <v>706</v>
      </c>
      <c r="C315" s="15" t="s">
        <v>417</v>
      </c>
      <c r="D315" s="15" t="s">
        <v>46</v>
      </c>
      <c r="E315" s="16" t="str">
        <f t="shared" si="4"/>
        <v>Bolivar-Anorí</v>
      </c>
    </row>
    <row r="316" spans="1:5" hidden="1" x14ac:dyDescent="0.2">
      <c r="A316" s="15" t="s">
        <v>708</v>
      </c>
      <c r="B316" s="15" t="s">
        <v>706</v>
      </c>
      <c r="C316" s="15" t="s">
        <v>417</v>
      </c>
      <c r="D316" s="15" t="s">
        <v>46</v>
      </c>
      <c r="E316" s="16" t="str">
        <f t="shared" si="4"/>
        <v>Roble Arriba-Anorí</v>
      </c>
    </row>
    <row r="317" spans="1:5" hidden="1" x14ac:dyDescent="0.2">
      <c r="A317" s="15" t="s">
        <v>152</v>
      </c>
      <c r="B317" s="15" t="s">
        <v>706</v>
      </c>
      <c r="C317" s="15" t="s">
        <v>417</v>
      </c>
      <c r="D317" s="15" t="s">
        <v>46</v>
      </c>
      <c r="E317" s="16" t="str">
        <f t="shared" si="4"/>
        <v>El Retiro-Anorí</v>
      </c>
    </row>
    <row r="318" spans="1:5" hidden="1" x14ac:dyDescent="0.2">
      <c r="A318" s="15" t="s">
        <v>709</v>
      </c>
      <c r="B318" s="15" t="s">
        <v>706</v>
      </c>
      <c r="C318" s="15" t="s">
        <v>417</v>
      </c>
      <c r="D318" s="15" t="s">
        <v>46</v>
      </c>
      <c r="E318" s="16" t="str">
        <f t="shared" si="4"/>
        <v>El Limon-Anorí</v>
      </c>
    </row>
    <row r="319" spans="1:5" hidden="1" x14ac:dyDescent="0.2">
      <c r="A319" s="15" t="s">
        <v>710</v>
      </c>
      <c r="B319" s="15" t="s">
        <v>706</v>
      </c>
      <c r="C319" s="15" t="s">
        <v>417</v>
      </c>
      <c r="D319" s="15" t="s">
        <v>46</v>
      </c>
      <c r="E319" s="16" t="str">
        <f t="shared" si="4"/>
        <v>Pajonal-Anorí</v>
      </c>
    </row>
    <row r="320" spans="1:5" hidden="1" x14ac:dyDescent="0.2">
      <c r="A320" s="15" t="s">
        <v>278</v>
      </c>
      <c r="B320" s="15" t="s">
        <v>706</v>
      </c>
      <c r="C320" s="15" t="s">
        <v>417</v>
      </c>
      <c r="D320" s="15" t="s">
        <v>46</v>
      </c>
      <c r="E320" s="16" t="str">
        <f t="shared" si="4"/>
        <v>Santo Domingo-Anorí</v>
      </c>
    </row>
    <row r="321" spans="1:5" hidden="1" x14ac:dyDescent="0.2">
      <c r="A321" s="15" t="s">
        <v>711</v>
      </c>
      <c r="B321" s="15" t="s">
        <v>706</v>
      </c>
      <c r="C321" s="15" t="s">
        <v>417</v>
      </c>
      <c r="D321" s="15" t="s">
        <v>46</v>
      </c>
      <c r="E321" s="16" t="str">
        <f t="shared" si="4"/>
        <v>La Plancha-Anorí</v>
      </c>
    </row>
    <row r="322" spans="1:5" hidden="1" x14ac:dyDescent="0.2">
      <c r="A322" s="15" t="s">
        <v>208</v>
      </c>
      <c r="B322" s="15" t="s">
        <v>706</v>
      </c>
      <c r="C322" s="15" t="s">
        <v>417</v>
      </c>
      <c r="D322" s="15" t="s">
        <v>46</v>
      </c>
      <c r="E322" s="16" t="str">
        <f t="shared" si="4"/>
        <v>Montebello-Anorí</v>
      </c>
    </row>
    <row r="323" spans="1:5" hidden="1" x14ac:dyDescent="0.2">
      <c r="A323" s="15" t="s">
        <v>712</v>
      </c>
      <c r="B323" s="15" t="s">
        <v>706</v>
      </c>
      <c r="C323" s="15" t="s">
        <v>417</v>
      </c>
      <c r="D323" s="15" t="s">
        <v>46</v>
      </c>
      <c r="E323" s="16" t="str">
        <f t="shared" ref="E323:E386" si="5">CONCATENATE(A323,"-",D323)</f>
        <v>Concha Arriba-Anorí</v>
      </c>
    </row>
    <row r="324" spans="1:5" hidden="1" x14ac:dyDescent="0.2">
      <c r="A324" s="15" t="s">
        <v>444</v>
      </c>
      <c r="B324" s="15" t="s">
        <v>706</v>
      </c>
      <c r="C324" s="15" t="s">
        <v>417</v>
      </c>
      <c r="D324" s="15" t="s">
        <v>46</v>
      </c>
      <c r="E324" s="16" t="str">
        <f t="shared" si="5"/>
        <v>La Esperanza-Anorí</v>
      </c>
    </row>
    <row r="325" spans="1:5" hidden="1" x14ac:dyDescent="0.2">
      <c r="A325" s="15" t="s">
        <v>713</v>
      </c>
      <c r="B325" s="15" t="s">
        <v>706</v>
      </c>
      <c r="C325" s="15" t="s">
        <v>417</v>
      </c>
      <c r="D325" s="15" t="s">
        <v>46</v>
      </c>
      <c r="E325" s="16" t="str">
        <f t="shared" si="5"/>
        <v>La Teresita-Anorí</v>
      </c>
    </row>
    <row r="326" spans="1:5" hidden="1" x14ac:dyDescent="0.2">
      <c r="A326" s="15" t="s">
        <v>498</v>
      </c>
      <c r="B326" s="15" t="s">
        <v>706</v>
      </c>
      <c r="C326" s="15" t="s">
        <v>417</v>
      </c>
      <c r="D326" s="15" t="s">
        <v>46</v>
      </c>
      <c r="E326" s="16" t="str">
        <f t="shared" si="5"/>
        <v>San Lorenzo-Anorí</v>
      </c>
    </row>
    <row r="327" spans="1:5" hidden="1" x14ac:dyDescent="0.2">
      <c r="A327" s="15" t="s">
        <v>714</v>
      </c>
      <c r="B327" s="15" t="s">
        <v>706</v>
      </c>
      <c r="C327" s="15" t="s">
        <v>417</v>
      </c>
      <c r="D327" s="15" t="s">
        <v>46</v>
      </c>
      <c r="E327" s="16" t="str">
        <f t="shared" si="5"/>
        <v>Las Animas-Anorí</v>
      </c>
    </row>
    <row r="328" spans="1:5" hidden="1" x14ac:dyDescent="0.2">
      <c r="A328" s="15" t="s">
        <v>600</v>
      </c>
      <c r="B328" s="15" t="s">
        <v>706</v>
      </c>
      <c r="C328" s="15" t="s">
        <v>417</v>
      </c>
      <c r="D328" s="15" t="s">
        <v>46</v>
      </c>
      <c r="E328" s="16" t="str">
        <f t="shared" si="5"/>
        <v>La Soledad-Anorí</v>
      </c>
    </row>
    <row r="329" spans="1:5" hidden="1" x14ac:dyDescent="0.2">
      <c r="A329" s="15" t="s">
        <v>716</v>
      </c>
      <c r="B329" s="15" t="s">
        <v>715</v>
      </c>
      <c r="C329" s="15" t="s">
        <v>417</v>
      </c>
      <c r="D329" s="15" t="s">
        <v>46</v>
      </c>
      <c r="E329" s="16" t="str">
        <f t="shared" si="5"/>
        <v>Anori-Anorí</v>
      </c>
    </row>
    <row r="330" spans="1:5" hidden="1" x14ac:dyDescent="0.2">
      <c r="A330" s="15" t="s">
        <v>717</v>
      </c>
      <c r="B330" s="15" t="s">
        <v>706</v>
      </c>
      <c r="C330" s="15" t="s">
        <v>417</v>
      </c>
      <c r="D330" s="15" t="s">
        <v>46</v>
      </c>
      <c r="E330" s="16" t="str">
        <f t="shared" si="5"/>
        <v>Medias Faldas-Anorí</v>
      </c>
    </row>
    <row r="331" spans="1:5" hidden="1" x14ac:dyDescent="0.2">
      <c r="A331" s="15" t="s">
        <v>718</v>
      </c>
      <c r="B331" s="15" t="s">
        <v>706</v>
      </c>
      <c r="C331" s="15" t="s">
        <v>417</v>
      </c>
      <c r="D331" s="15" t="s">
        <v>46</v>
      </c>
      <c r="E331" s="16" t="str">
        <f t="shared" si="5"/>
        <v>Chagualito-Anorí</v>
      </c>
    </row>
    <row r="332" spans="1:5" hidden="1" x14ac:dyDescent="0.2">
      <c r="A332" s="15" t="s">
        <v>719</v>
      </c>
      <c r="B332" s="15" t="s">
        <v>706</v>
      </c>
      <c r="C332" s="15" t="s">
        <v>417</v>
      </c>
      <c r="D332" s="15" t="s">
        <v>46</v>
      </c>
      <c r="E332" s="16" t="str">
        <f t="shared" si="5"/>
        <v>Las Lomitas-Anorí</v>
      </c>
    </row>
    <row r="333" spans="1:5" hidden="1" x14ac:dyDescent="0.2">
      <c r="A333" s="15" t="s">
        <v>720</v>
      </c>
      <c r="B333" s="15" t="s">
        <v>706</v>
      </c>
      <c r="C333" s="15" t="s">
        <v>417</v>
      </c>
      <c r="D333" s="15" t="s">
        <v>46</v>
      </c>
      <c r="E333" s="16" t="str">
        <f t="shared" si="5"/>
        <v>Las Nieves-Anorí</v>
      </c>
    </row>
    <row r="334" spans="1:5" hidden="1" x14ac:dyDescent="0.2">
      <c r="A334" s="15" t="s">
        <v>721</v>
      </c>
      <c r="B334" s="15" t="s">
        <v>706</v>
      </c>
      <c r="C334" s="15" t="s">
        <v>417</v>
      </c>
      <c r="D334" s="15" t="s">
        <v>46</v>
      </c>
      <c r="E334" s="16" t="str">
        <f t="shared" si="5"/>
        <v>Concha Media-Anorí</v>
      </c>
    </row>
    <row r="335" spans="1:5" hidden="1" x14ac:dyDescent="0.2">
      <c r="A335" s="15" t="s">
        <v>722</v>
      </c>
      <c r="B335" s="15" t="s">
        <v>706</v>
      </c>
      <c r="C335" s="15" t="s">
        <v>417</v>
      </c>
      <c r="D335" s="15" t="s">
        <v>46</v>
      </c>
      <c r="E335" s="16" t="str">
        <f t="shared" si="5"/>
        <v>Providencia-Anorí</v>
      </c>
    </row>
    <row r="336" spans="1:5" hidden="1" x14ac:dyDescent="0.2">
      <c r="A336" s="15" t="s">
        <v>723</v>
      </c>
      <c r="B336" s="15" t="s">
        <v>706</v>
      </c>
      <c r="C336" s="15" t="s">
        <v>417</v>
      </c>
      <c r="D336" s="15" t="s">
        <v>46</v>
      </c>
      <c r="E336" s="16" t="str">
        <f t="shared" si="5"/>
        <v>Miraflores-Anorí</v>
      </c>
    </row>
    <row r="337" spans="1:5" hidden="1" x14ac:dyDescent="0.2">
      <c r="A337" s="15" t="s">
        <v>724</v>
      </c>
      <c r="B337" s="15" t="s">
        <v>706</v>
      </c>
      <c r="C337" s="15" t="s">
        <v>417</v>
      </c>
      <c r="D337" s="15" t="s">
        <v>46</v>
      </c>
      <c r="E337" s="16" t="str">
        <f t="shared" si="5"/>
        <v>Chagualo Arriba-Anorí</v>
      </c>
    </row>
    <row r="338" spans="1:5" hidden="1" x14ac:dyDescent="0.2">
      <c r="A338" s="15" t="s">
        <v>726</v>
      </c>
      <c r="B338" s="15" t="s">
        <v>725</v>
      </c>
      <c r="C338" s="15" t="s">
        <v>417</v>
      </c>
      <c r="D338" s="15" t="s">
        <v>46</v>
      </c>
      <c r="E338" s="16" t="str">
        <f t="shared" si="5"/>
        <v>Liberia-Anorí</v>
      </c>
    </row>
    <row r="339" spans="1:5" hidden="1" x14ac:dyDescent="0.2">
      <c r="A339" s="15" t="s">
        <v>278</v>
      </c>
      <c r="B339" s="15" t="s">
        <v>725</v>
      </c>
      <c r="C339" s="15" t="s">
        <v>417</v>
      </c>
      <c r="D339" s="15" t="s">
        <v>46</v>
      </c>
      <c r="E339" s="16" t="str">
        <f t="shared" si="5"/>
        <v>Santo Domingo-Anorí</v>
      </c>
    </row>
    <row r="340" spans="1:5" hidden="1" x14ac:dyDescent="0.2">
      <c r="A340" s="15" t="s">
        <v>727</v>
      </c>
      <c r="B340" s="15" t="s">
        <v>725</v>
      </c>
      <c r="C340" s="15" t="s">
        <v>417</v>
      </c>
      <c r="D340" s="15" t="s">
        <v>46</v>
      </c>
      <c r="E340" s="16" t="str">
        <f t="shared" si="5"/>
        <v>Montefrio-Anorí</v>
      </c>
    </row>
    <row r="341" spans="1:5" hidden="1" x14ac:dyDescent="0.2">
      <c r="A341" s="15" t="s">
        <v>728</v>
      </c>
      <c r="B341" s="15" t="s">
        <v>725</v>
      </c>
      <c r="C341" s="15" t="s">
        <v>417</v>
      </c>
      <c r="D341" s="15" t="s">
        <v>46</v>
      </c>
      <c r="E341" s="16" t="str">
        <f t="shared" si="5"/>
        <v>Dos Bocas-Anorí</v>
      </c>
    </row>
    <row r="342" spans="1:5" hidden="1" x14ac:dyDescent="0.2">
      <c r="A342" s="15" t="s">
        <v>729</v>
      </c>
      <c r="B342" s="15" t="s">
        <v>706</v>
      </c>
      <c r="C342" s="15" t="s">
        <v>417</v>
      </c>
      <c r="D342" s="15" t="s">
        <v>46</v>
      </c>
      <c r="E342" s="16" t="str">
        <f t="shared" si="5"/>
        <v>La Casita-Anorí</v>
      </c>
    </row>
    <row r="343" spans="1:5" hidden="1" x14ac:dyDescent="0.2">
      <c r="A343" s="15" t="s">
        <v>730</v>
      </c>
      <c r="B343" s="15" t="s">
        <v>706</v>
      </c>
      <c r="C343" s="15" t="s">
        <v>417</v>
      </c>
      <c r="D343" s="15" t="s">
        <v>46</v>
      </c>
      <c r="E343" s="16" t="str">
        <f t="shared" si="5"/>
        <v>El Roble-Anorí</v>
      </c>
    </row>
    <row r="344" spans="1:5" hidden="1" x14ac:dyDescent="0.2">
      <c r="A344" s="15" t="s">
        <v>727</v>
      </c>
      <c r="B344" s="15" t="s">
        <v>706</v>
      </c>
      <c r="C344" s="15" t="s">
        <v>417</v>
      </c>
      <c r="D344" s="15" t="s">
        <v>46</v>
      </c>
      <c r="E344" s="16" t="str">
        <f t="shared" si="5"/>
        <v>Montefrio-Anorí</v>
      </c>
    </row>
    <row r="345" spans="1:5" hidden="1" x14ac:dyDescent="0.2">
      <c r="A345" s="15" t="s">
        <v>522</v>
      </c>
      <c r="B345" s="15" t="s">
        <v>706</v>
      </c>
      <c r="C345" s="15" t="s">
        <v>417</v>
      </c>
      <c r="D345" s="15" t="s">
        <v>46</v>
      </c>
      <c r="E345" s="16" t="str">
        <f t="shared" si="5"/>
        <v>Travesias-Anorí</v>
      </c>
    </row>
    <row r="346" spans="1:5" hidden="1" x14ac:dyDescent="0.2">
      <c r="A346" s="15" t="s">
        <v>731</v>
      </c>
      <c r="B346" s="15" t="s">
        <v>706</v>
      </c>
      <c r="C346" s="15" t="s">
        <v>417</v>
      </c>
      <c r="D346" s="15" t="s">
        <v>46</v>
      </c>
      <c r="E346" s="16" t="str">
        <f t="shared" si="5"/>
        <v>Villa Fatima-Anorí</v>
      </c>
    </row>
    <row r="347" spans="1:5" hidden="1" x14ac:dyDescent="0.2">
      <c r="A347" s="15" t="s">
        <v>732</v>
      </c>
      <c r="B347" s="15" t="s">
        <v>706</v>
      </c>
      <c r="C347" s="15" t="s">
        <v>417</v>
      </c>
      <c r="D347" s="15" t="s">
        <v>46</v>
      </c>
      <c r="E347" s="16" t="str">
        <f t="shared" si="5"/>
        <v>Brisas Del Nechí-Anorí</v>
      </c>
    </row>
    <row r="348" spans="1:5" hidden="1" x14ac:dyDescent="0.2">
      <c r="A348" s="15" t="s">
        <v>587</v>
      </c>
      <c r="B348" s="15" t="s">
        <v>706</v>
      </c>
      <c r="C348" s="15" t="s">
        <v>417</v>
      </c>
      <c r="D348" s="15" t="s">
        <v>46</v>
      </c>
      <c r="E348" s="16" t="str">
        <f t="shared" si="5"/>
        <v>La Cristalina-Anorí</v>
      </c>
    </row>
    <row r="349" spans="1:5" hidden="1" x14ac:dyDescent="0.2">
      <c r="A349" s="15" t="s">
        <v>733</v>
      </c>
      <c r="B349" s="15" t="s">
        <v>706</v>
      </c>
      <c r="C349" s="15" t="s">
        <v>417</v>
      </c>
      <c r="D349" s="15" t="s">
        <v>46</v>
      </c>
      <c r="E349" s="16" t="str">
        <f t="shared" si="5"/>
        <v>Tabacal-Anorí</v>
      </c>
    </row>
    <row r="350" spans="1:5" hidden="1" x14ac:dyDescent="0.2">
      <c r="A350" s="15" t="s">
        <v>734</v>
      </c>
      <c r="B350" s="15" t="s">
        <v>706</v>
      </c>
      <c r="C350" s="15" t="s">
        <v>417</v>
      </c>
      <c r="D350" s="15" t="s">
        <v>46</v>
      </c>
      <c r="E350" s="16" t="str">
        <f t="shared" si="5"/>
        <v>Bellavista-Anorí</v>
      </c>
    </row>
    <row r="351" spans="1:5" hidden="1" x14ac:dyDescent="0.2">
      <c r="A351" s="15" t="s">
        <v>735</v>
      </c>
      <c r="B351" s="15" t="s">
        <v>706</v>
      </c>
      <c r="C351" s="15" t="s">
        <v>417</v>
      </c>
      <c r="D351" s="15" t="s">
        <v>46</v>
      </c>
      <c r="E351" s="16" t="str">
        <f t="shared" si="5"/>
        <v>La Meseta-Anorí</v>
      </c>
    </row>
    <row r="352" spans="1:5" hidden="1" x14ac:dyDescent="0.2">
      <c r="A352" s="15" t="s">
        <v>736</v>
      </c>
      <c r="B352" s="15" t="s">
        <v>706</v>
      </c>
      <c r="C352" s="15" t="s">
        <v>417</v>
      </c>
      <c r="D352" s="15" t="s">
        <v>46</v>
      </c>
      <c r="E352" s="16" t="str">
        <f t="shared" si="5"/>
        <v>Chagualo Abajo-Anorí</v>
      </c>
    </row>
    <row r="353" spans="1:5" hidden="1" x14ac:dyDescent="0.2">
      <c r="A353" s="15" t="s">
        <v>737</v>
      </c>
      <c r="B353" s="15" t="s">
        <v>706</v>
      </c>
      <c r="C353" s="15" t="s">
        <v>417</v>
      </c>
      <c r="D353" s="15" t="s">
        <v>46</v>
      </c>
      <c r="E353" s="16" t="str">
        <f t="shared" si="5"/>
        <v>El Zafiro-Anorí</v>
      </c>
    </row>
    <row r="354" spans="1:5" hidden="1" x14ac:dyDescent="0.2">
      <c r="A354" s="15" t="s">
        <v>36</v>
      </c>
      <c r="B354" s="15" t="s">
        <v>706</v>
      </c>
      <c r="C354" s="15" t="s">
        <v>417</v>
      </c>
      <c r="D354" s="15" t="s">
        <v>46</v>
      </c>
      <c r="E354" s="16" t="str">
        <f t="shared" si="5"/>
        <v>San Juan-Anorí</v>
      </c>
    </row>
    <row r="355" spans="1:5" hidden="1" x14ac:dyDescent="0.2">
      <c r="A355" s="15" t="s">
        <v>738</v>
      </c>
      <c r="B355" s="15" t="s">
        <v>706</v>
      </c>
      <c r="C355" s="15" t="s">
        <v>417</v>
      </c>
      <c r="D355" s="15" t="s">
        <v>46</v>
      </c>
      <c r="E355" s="16" t="str">
        <f t="shared" si="5"/>
        <v>El Banco-Anorí</v>
      </c>
    </row>
    <row r="356" spans="1:5" hidden="1" x14ac:dyDescent="0.2">
      <c r="A356" s="15" t="s">
        <v>739</v>
      </c>
      <c r="B356" s="15" t="s">
        <v>706</v>
      </c>
      <c r="C356" s="15" t="s">
        <v>417</v>
      </c>
      <c r="D356" s="15" t="s">
        <v>46</v>
      </c>
      <c r="E356" s="16" t="str">
        <f t="shared" si="5"/>
        <v>El Carmen-Anorí</v>
      </c>
    </row>
    <row r="357" spans="1:5" hidden="1" x14ac:dyDescent="0.2">
      <c r="A357" s="15" t="s">
        <v>740</v>
      </c>
      <c r="B357" s="15" t="s">
        <v>706</v>
      </c>
      <c r="C357" s="15" t="s">
        <v>417</v>
      </c>
      <c r="D357" s="15" t="s">
        <v>46</v>
      </c>
      <c r="E357" s="16" t="str">
        <f t="shared" si="5"/>
        <v>La Trinidad-Anorí</v>
      </c>
    </row>
    <row r="358" spans="1:5" hidden="1" x14ac:dyDescent="0.2">
      <c r="A358" s="15" t="s">
        <v>425</v>
      </c>
      <c r="B358" s="15" t="s">
        <v>706</v>
      </c>
      <c r="C358" s="15" t="s">
        <v>417</v>
      </c>
      <c r="D358" s="15" t="s">
        <v>46</v>
      </c>
      <c r="E358" s="16" t="str">
        <f t="shared" si="5"/>
        <v>La Primavera-Anorí</v>
      </c>
    </row>
    <row r="359" spans="1:5" hidden="1" x14ac:dyDescent="0.2">
      <c r="A359" s="15" t="s">
        <v>741</v>
      </c>
      <c r="B359" s="15" t="s">
        <v>706</v>
      </c>
      <c r="C359" s="15" t="s">
        <v>417</v>
      </c>
      <c r="D359" s="15" t="s">
        <v>46</v>
      </c>
      <c r="E359" s="16" t="str">
        <f t="shared" si="5"/>
        <v>Puerto Rico-Anorí</v>
      </c>
    </row>
    <row r="360" spans="1:5" hidden="1" x14ac:dyDescent="0.2">
      <c r="A360" s="15" t="s">
        <v>554</v>
      </c>
      <c r="B360" s="15" t="s">
        <v>706</v>
      </c>
      <c r="C360" s="15" t="s">
        <v>417</v>
      </c>
      <c r="D360" s="15" t="s">
        <v>46</v>
      </c>
      <c r="E360" s="16" t="str">
        <f t="shared" si="5"/>
        <v>La Guayana-Anorí</v>
      </c>
    </row>
    <row r="361" spans="1:5" hidden="1" x14ac:dyDescent="0.2">
      <c r="A361" s="15" t="s">
        <v>742</v>
      </c>
      <c r="B361" s="15" t="s">
        <v>706</v>
      </c>
      <c r="C361" s="15" t="s">
        <v>417</v>
      </c>
      <c r="D361" s="15" t="s">
        <v>46</v>
      </c>
      <c r="E361" s="16" t="str">
        <f t="shared" si="5"/>
        <v>Santa Gertrudis-Anorí</v>
      </c>
    </row>
    <row r="362" spans="1:5" hidden="1" x14ac:dyDescent="0.2">
      <c r="A362" s="15" t="s">
        <v>502</v>
      </c>
      <c r="B362" s="15" t="s">
        <v>706</v>
      </c>
      <c r="C362" s="15" t="s">
        <v>417</v>
      </c>
      <c r="D362" s="15" t="s">
        <v>46</v>
      </c>
      <c r="E362" s="16" t="str">
        <f t="shared" si="5"/>
        <v>Cruces-Anorí</v>
      </c>
    </row>
    <row r="363" spans="1:5" hidden="1" x14ac:dyDescent="0.2">
      <c r="A363" s="15" t="s">
        <v>743</v>
      </c>
      <c r="B363" s="15" t="s">
        <v>706</v>
      </c>
      <c r="C363" s="15" t="s">
        <v>417</v>
      </c>
      <c r="D363" s="15" t="s">
        <v>46</v>
      </c>
      <c r="E363" s="16" t="str">
        <f t="shared" si="5"/>
        <v>Santiago-Anorí</v>
      </c>
    </row>
    <row r="364" spans="1:5" hidden="1" x14ac:dyDescent="0.2">
      <c r="A364" s="15" t="s">
        <v>586</v>
      </c>
      <c r="B364" s="15" t="s">
        <v>706</v>
      </c>
      <c r="C364" s="15" t="s">
        <v>417</v>
      </c>
      <c r="D364" s="15" t="s">
        <v>46</v>
      </c>
      <c r="E364" s="16" t="str">
        <f t="shared" si="5"/>
        <v>Santa Ines-Anorí</v>
      </c>
    </row>
    <row r="365" spans="1:5" hidden="1" x14ac:dyDescent="0.2">
      <c r="A365" s="15" t="s">
        <v>659</v>
      </c>
      <c r="B365" s="15" t="s">
        <v>706</v>
      </c>
      <c r="C365" s="15" t="s">
        <v>417</v>
      </c>
      <c r="D365" s="15" t="s">
        <v>46</v>
      </c>
      <c r="E365" s="16" t="str">
        <f t="shared" si="5"/>
        <v>San Isidro-Anorí</v>
      </c>
    </row>
    <row r="366" spans="1:5" hidden="1" x14ac:dyDescent="0.2">
      <c r="A366" s="15" t="s">
        <v>744</v>
      </c>
      <c r="B366" s="15" t="s">
        <v>706</v>
      </c>
      <c r="C366" s="15" t="s">
        <v>417</v>
      </c>
      <c r="D366" s="15" t="s">
        <v>46</v>
      </c>
      <c r="E366" s="16" t="str">
        <f t="shared" si="5"/>
        <v>El Carmin-Anorí</v>
      </c>
    </row>
    <row r="367" spans="1:5" hidden="1" x14ac:dyDescent="0.2">
      <c r="A367" s="15" t="s">
        <v>745</v>
      </c>
      <c r="B367" s="15" t="s">
        <v>706</v>
      </c>
      <c r="C367" s="15" t="s">
        <v>417</v>
      </c>
      <c r="D367" s="15" t="s">
        <v>46</v>
      </c>
      <c r="E367" s="16" t="str">
        <f t="shared" si="5"/>
        <v>Madreseca-Anorí</v>
      </c>
    </row>
    <row r="368" spans="1:5" hidden="1" x14ac:dyDescent="0.2">
      <c r="A368" s="15" t="s">
        <v>746</v>
      </c>
      <c r="B368" s="15" t="s">
        <v>706</v>
      </c>
      <c r="C368" s="15" t="s">
        <v>417</v>
      </c>
      <c r="D368" s="15" t="s">
        <v>46</v>
      </c>
      <c r="E368" s="16" t="str">
        <f t="shared" si="5"/>
        <v>Concha Abajo-Anorí</v>
      </c>
    </row>
    <row r="369" spans="1:5" hidden="1" x14ac:dyDescent="0.2">
      <c r="A369" s="15" t="s">
        <v>747</v>
      </c>
      <c r="B369" s="15" t="s">
        <v>706</v>
      </c>
      <c r="C369" s="15" t="s">
        <v>417</v>
      </c>
      <c r="D369" s="15" t="s">
        <v>46</v>
      </c>
      <c r="E369" s="16" t="str">
        <f t="shared" si="5"/>
        <v>Los Trozos-Anorí</v>
      </c>
    </row>
    <row r="370" spans="1:5" hidden="1" x14ac:dyDescent="0.2">
      <c r="A370" s="15" t="s">
        <v>748</v>
      </c>
      <c r="B370" s="15" t="s">
        <v>706</v>
      </c>
      <c r="C370" s="15" t="s">
        <v>417</v>
      </c>
      <c r="D370" s="15" t="s">
        <v>46</v>
      </c>
      <c r="E370" s="16" t="str">
        <f t="shared" si="5"/>
        <v>Solano-Anorí</v>
      </c>
    </row>
    <row r="371" spans="1:5" hidden="1" x14ac:dyDescent="0.2">
      <c r="A371" s="15" t="s">
        <v>726</v>
      </c>
      <c r="B371" s="15" t="s">
        <v>706</v>
      </c>
      <c r="C371" s="15" t="s">
        <v>417</v>
      </c>
      <c r="D371" s="15" t="s">
        <v>46</v>
      </c>
      <c r="E371" s="16" t="str">
        <f t="shared" si="5"/>
        <v>Liberia-Anorí</v>
      </c>
    </row>
    <row r="372" spans="1:5" hidden="1" x14ac:dyDescent="0.2">
      <c r="A372" s="15" t="s">
        <v>750</v>
      </c>
      <c r="B372" s="15" t="s">
        <v>749</v>
      </c>
      <c r="C372" s="15" t="s">
        <v>417</v>
      </c>
      <c r="D372" s="15" t="s">
        <v>50</v>
      </c>
      <c r="E372" s="16" t="str">
        <f t="shared" si="5"/>
        <v>La Mata-Anzá</v>
      </c>
    </row>
    <row r="373" spans="1:5" hidden="1" x14ac:dyDescent="0.2">
      <c r="A373" s="15" t="s">
        <v>751</v>
      </c>
      <c r="B373" s="15" t="s">
        <v>749</v>
      </c>
      <c r="C373" s="15" t="s">
        <v>417</v>
      </c>
      <c r="D373" s="15" t="s">
        <v>50</v>
      </c>
      <c r="E373" s="16" t="str">
        <f t="shared" si="5"/>
        <v>Monterredondo-Anzá</v>
      </c>
    </row>
    <row r="374" spans="1:5" hidden="1" x14ac:dyDescent="0.2">
      <c r="A374" s="15" t="s">
        <v>752</v>
      </c>
      <c r="B374" s="15" t="s">
        <v>749</v>
      </c>
      <c r="C374" s="15" t="s">
        <v>417</v>
      </c>
      <c r="D374" s="15" t="s">
        <v>50</v>
      </c>
      <c r="E374" s="16" t="str">
        <f t="shared" si="5"/>
        <v>El Pedrero-Anzá</v>
      </c>
    </row>
    <row r="375" spans="1:5" hidden="1" x14ac:dyDescent="0.2">
      <c r="A375" s="15" t="s">
        <v>753</v>
      </c>
      <c r="B375" s="15" t="s">
        <v>749</v>
      </c>
      <c r="C375" s="15" t="s">
        <v>417</v>
      </c>
      <c r="D375" s="15" t="s">
        <v>50</v>
      </c>
      <c r="E375" s="16" t="str">
        <f t="shared" si="5"/>
        <v>Higuina-Anzá</v>
      </c>
    </row>
    <row r="376" spans="1:5" hidden="1" x14ac:dyDescent="0.2">
      <c r="A376" s="15" t="s">
        <v>719</v>
      </c>
      <c r="B376" s="15" t="s">
        <v>749</v>
      </c>
      <c r="C376" s="15" t="s">
        <v>417</v>
      </c>
      <c r="D376" s="15" t="s">
        <v>50</v>
      </c>
      <c r="E376" s="16" t="str">
        <f t="shared" si="5"/>
        <v>Las Lomitas-Anzá</v>
      </c>
    </row>
    <row r="377" spans="1:5" hidden="1" x14ac:dyDescent="0.2">
      <c r="A377" s="15" t="s">
        <v>754</v>
      </c>
      <c r="B377" s="15" t="s">
        <v>749</v>
      </c>
      <c r="C377" s="15" t="s">
        <v>417</v>
      </c>
      <c r="D377" s="15" t="s">
        <v>50</v>
      </c>
      <c r="E377" s="16" t="str">
        <f t="shared" si="5"/>
        <v>Vendiagual-Anzá</v>
      </c>
    </row>
    <row r="378" spans="1:5" hidden="1" x14ac:dyDescent="0.2">
      <c r="A378" s="15" t="s">
        <v>756</v>
      </c>
      <c r="B378" s="15" t="s">
        <v>755</v>
      </c>
      <c r="C378" s="15" t="s">
        <v>757</v>
      </c>
      <c r="D378" s="15" t="s">
        <v>50</v>
      </c>
      <c r="E378" s="16" t="str">
        <f t="shared" si="5"/>
        <v>La Cienaga-Anzá</v>
      </c>
    </row>
    <row r="379" spans="1:5" hidden="1" x14ac:dyDescent="0.2">
      <c r="A379" s="15" t="s">
        <v>758</v>
      </c>
      <c r="B379" s="15" t="s">
        <v>749</v>
      </c>
      <c r="C379" s="15" t="s">
        <v>417</v>
      </c>
      <c r="D379" s="15" t="s">
        <v>50</v>
      </c>
      <c r="E379" s="16" t="str">
        <f t="shared" si="5"/>
        <v>La Choclina-Anzá</v>
      </c>
    </row>
    <row r="380" spans="1:5" hidden="1" x14ac:dyDescent="0.2">
      <c r="A380" s="15" t="s">
        <v>552</v>
      </c>
      <c r="B380" s="15" t="s">
        <v>749</v>
      </c>
      <c r="C380" s="15" t="s">
        <v>417</v>
      </c>
      <c r="D380" s="15" t="s">
        <v>50</v>
      </c>
      <c r="E380" s="16" t="str">
        <f t="shared" si="5"/>
        <v>El Encanto-Anzá</v>
      </c>
    </row>
    <row r="381" spans="1:5" hidden="1" x14ac:dyDescent="0.2">
      <c r="A381" s="15" t="s">
        <v>759</v>
      </c>
      <c r="B381" s="15" t="s">
        <v>749</v>
      </c>
      <c r="C381" s="15" t="s">
        <v>417</v>
      </c>
      <c r="D381" s="15" t="s">
        <v>50</v>
      </c>
      <c r="E381" s="16" t="str">
        <f t="shared" si="5"/>
        <v>Quiuna-Anzá</v>
      </c>
    </row>
    <row r="382" spans="1:5" hidden="1" x14ac:dyDescent="0.2">
      <c r="A382" s="15" t="s">
        <v>760</v>
      </c>
      <c r="B382" s="15" t="s">
        <v>749</v>
      </c>
      <c r="C382" s="15" t="s">
        <v>417</v>
      </c>
      <c r="D382" s="15" t="s">
        <v>50</v>
      </c>
      <c r="E382" s="16" t="str">
        <f t="shared" si="5"/>
        <v>La Quiebra-Anzá</v>
      </c>
    </row>
    <row r="383" spans="1:5" hidden="1" x14ac:dyDescent="0.2">
      <c r="A383" s="15" t="s">
        <v>757</v>
      </c>
      <c r="B383" s="15" t="s">
        <v>761</v>
      </c>
      <c r="C383" s="15" t="s">
        <v>757</v>
      </c>
      <c r="D383" s="15" t="s">
        <v>50</v>
      </c>
      <c r="E383" s="16" t="str">
        <f t="shared" si="5"/>
        <v>Guintar-Anzá</v>
      </c>
    </row>
    <row r="384" spans="1:5" hidden="1" x14ac:dyDescent="0.2">
      <c r="A384" s="15" t="s">
        <v>763</v>
      </c>
      <c r="B384" s="15" t="s">
        <v>762</v>
      </c>
      <c r="C384" s="15" t="s">
        <v>417</v>
      </c>
      <c r="D384" s="15" t="s">
        <v>50</v>
      </c>
      <c r="E384" s="16" t="str">
        <f t="shared" si="5"/>
        <v>Anza-Anzá</v>
      </c>
    </row>
    <row r="385" spans="1:5" hidden="1" x14ac:dyDescent="0.2">
      <c r="A385" s="15" t="s">
        <v>461</v>
      </c>
      <c r="B385" s="15" t="s">
        <v>749</v>
      </c>
      <c r="C385" s="15" t="s">
        <v>417</v>
      </c>
      <c r="D385" s="15" t="s">
        <v>50</v>
      </c>
      <c r="E385" s="16" t="str">
        <f t="shared" si="5"/>
        <v>La Cordillera-Anzá</v>
      </c>
    </row>
    <row r="386" spans="1:5" hidden="1" x14ac:dyDescent="0.2">
      <c r="A386" s="15" t="s">
        <v>764</v>
      </c>
      <c r="B386" s="15" t="s">
        <v>749</v>
      </c>
      <c r="C386" s="15" t="s">
        <v>417</v>
      </c>
      <c r="D386" s="15" t="s">
        <v>50</v>
      </c>
      <c r="E386" s="16" t="str">
        <f t="shared" si="5"/>
        <v>Valerio-Anzá</v>
      </c>
    </row>
    <row r="387" spans="1:5" hidden="1" x14ac:dyDescent="0.2">
      <c r="A387" s="15" t="s">
        <v>765</v>
      </c>
      <c r="B387" s="15" t="s">
        <v>749</v>
      </c>
      <c r="C387" s="15" t="s">
        <v>417</v>
      </c>
      <c r="D387" s="15" t="s">
        <v>50</v>
      </c>
      <c r="E387" s="16" t="str">
        <f t="shared" ref="E387:E450" si="6">CONCATENATE(A387,"-",D387)</f>
        <v>Nudillo-Anzá</v>
      </c>
    </row>
    <row r="388" spans="1:5" hidden="1" x14ac:dyDescent="0.2">
      <c r="A388" s="15" t="s">
        <v>766</v>
      </c>
      <c r="B388" s="15" t="s">
        <v>749</v>
      </c>
      <c r="C388" s="15" t="s">
        <v>417</v>
      </c>
      <c r="D388" s="15" t="s">
        <v>50</v>
      </c>
      <c r="E388" s="16" t="str">
        <f t="shared" si="6"/>
        <v>La Cejita-Anzá</v>
      </c>
    </row>
    <row r="389" spans="1:5" hidden="1" x14ac:dyDescent="0.2">
      <c r="A389" s="15" t="s">
        <v>767</v>
      </c>
      <c r="B389" s="15" t="s">
        <v>755</v>
      </c>
      <c r="C389" s="15" t="s">
        <v>757</v>
      </c>
      <c r="D389" s="15" t="s">
        <v>50</v>
      </c>
      <c r="E389" s="16" t="str">
        <f t="shared" si="6"/>
        <v>La Chuscalito-Anzá</v>
      </c>
    </row>
    <row r="390" spans="1:5" hidden="1" x14ac:dyDescent="0.2">
      <c r="A390" s="15" t="s">
        <v>768</v>
      </c>
      <c r="B390" s="15" t="s">
        <v>749</v>
      </c>
      <c r="C390" s="15" t="s">
        <v>417</v>
      </c>
      <c r="D390" s="15" t="s">
        <v>50</v>
      </c>
      <c r="E390" s="16" t="str">
        <f t="shared" si="6"/>
        <v>Los Llanos-Anzá</v>
      </c>
    </row>
    <row r="391" spans="1:5" hidden="1" x14ac:dyDescent="0.2">
      <c r="A391" s="15" t="s">
        <v>766</v>
      </c>
      <c r="B391" s="15" t="s">
        <v>769</v>
      </c>
      <c r="C391" s="15" t="s">
        <v>417</v>
      </c>
      <c r="D391" s="15" t="s">
        <v>50</v>
      </c>
      <c r="E391" s="16" t="str">
        <f t="shared" si="6"/>
        <v>La Cejita-Anzá</v>
      </c>
    </row>
    <row r="392" spans="1:5" hidden="1" x14ac:dyDescent="0.2">
      <c r="A392" s="15" t="s">
        <v>430</v>
      </c>
      <c r="B392" s="15" t="s">
        <v>770</v>
      </c>
      <c r="C392" s="15" t="s">
        <v>460</v>
      </c>
      <c r="D392" s="15" t="s">
        <v>54</v>
      </c>
      <c r="E392" s="16" t="str">
        <f t="shared" si="6"/>
        <v>La Victoria-Apartadó</v>
      </c>
    </row>
    <row r="393" spans="1:5" hidden="1" x14ac:dyDescent="0.2">
      <c r="A393" s="15" t="s">
        <v>734</v>
      </c>
      <c r="B393" s="15" t="s">
        <v>770</v>
      </c>
      <c r="C393" s="15" t="s">
        <v>460</v>
      </c>
      <c r="D393" s="15" t="s">
        <v>54</v>
      </c>
      <c r="E393" s="16" t="str">
        <f t="shared" si="6"/>
        <v>Bellavista-Apartadó</v>
      </c>
    </row>
    <row r="394" spans="1:5" hidden="1" x14ac:dyDescent="0.2">
      <c r="A394" s="15" t="s">
        <v>772</v>
      </c>
      <c r="B394" s="15" t="s">
        <v>771</v>
      </c>
      <c r="C394" s="15" t="s">
        <v>417</v>
      </c>
      <c r="D394" s="15" t="s">
        <v>54</v>
      </c>
      <c r="E394" s="16" t="str">
        <f t="shared" si="6"/>
        <v>Apartado-Apartadó</v>
      </c>
    </row>
    <row r="395" spans="1:5" hidden="1" x14ac:dyDescent="0.2">
      <c r="A395" s="15" t="s">
        <v>774</v>
      </c>
      <c r="B395" s="15" t="s">
        <v>773</v>
      </c>
      <c r="C395" s="15" t="s">
        <v>774</v>
      </c>
      <c r="D395" s="15" t="s">
        <v>54</v>
      </c>
      <c r="E395" s="16" t="str">
        <f t="shared" si="6"/>
        <v>Churido-Apartadó</v>
      </c>
    </row>
    <row r="396" spans="1:5" hidden="1" x14ac:dyDescent="0.2">
      <c r="A396" s="15" t="s">
        <v>775</v>
      </c>
      <c r="B396" s="15" t="s">
        <v>773</v>
      </c>
      <c r="C396" s="15" t="s">
        <v>774</v>
      </c>
      <c r="D396" s="15" t="s">
        <v>54</v>
      </c>
      <c r="E396" s="16" t="str">
        <f t="shared" si="6"/>
        <v>El Salvador-Apartadó</v>
      </c>
    </row>
    <row r="397" spans="1:5" hidden="1" x14ac:dyDescent="0.2">
      <c r="A397" s="15" t="s">
        <v>776</v>
      </c>
      <c r="B397" s="15" t="s">
        <v>770</v>
      </c>
      <c r="C397" s="15" t="s">
        <v>460</v>
      </c>
      <c r="D397" s="15" t="s">
        <v>54</v>
      </c>
      <c r="E397" s="16" t="str">
        <f t="shared" si="6"/>
        <v>La Balsa-Apartadó</v>
      </c>
    </row>
    <row r="398" spans="1:5" hidden="1" x14ac:dyDescent="0.2">
      <c r="A398" s="15" t="s">
        <v>777</v>
      </c>
      <c r="B398" s="15" t="s">
        <v>770</v>
      </c>
      <c r="C398" s="15" t="s">
        <v>460</v>
      </c>
      <c r="D398" s="15" t="s">
        <v>54</v>
      </c>
      <c r="E398" s="16" t="str">
        <f t="shared" si="6"/>
        <v>Mulatos Cabecera-Apartadó</v>
      </c>
    </row>
    <row r="399" spans="1:5" hidden="1" x14ac:dyDescent="0.2">
      <c r="A399" s="15" t="s">
        <v>778</v>
      </c>
      <c r="B399" s="15" t="s">
        <v>770</v>
      </c>
      <c r="C399" s="15" t="s">
        <v>460</v>
      </c>
      <c r="D399" s="15" t="s">
        <v>54</v>
      </c>
      <c r="E399" s="16" t="str">
        <f t="shared" si="6"/>
        <v>El Tigre-Apartadó</v>
      </c>
    </row>
    <row r="400" spans="1:5" hidden="1" x14ac:dyDescent="0.2">
      <c r="A400" s="15" t="s">
        <v>779</v>
      </c>
      <c r="B400" s="15" t="s">
        <v>770</v>
      </c>
      <c r="C400" s="15" t="s">
        <v>460</v>
      </c>
      <c r="D400" s="15" t="s">
        <v>54</v>
      </c>
      <c r="E400" s="16" t="str">
        <f t="shared" si="6"/>
        <v>El Cuchillo-Apartadó</v>
      </c>
    </row>
    <row r="401" spans="1:5" hidden="1" x14ac:dyDescent="0.2">
      <c r="A401" s="15" t="s">
        <v>610</v>
      </c>
      <c r="B401" s="15" t="s">
        <v>770</v>
      </c>
      <c r="C401" s="15" t="s">
        <v>460</v>
      </c>
      <c r="D401" s="15" t="s">
        <v>54</v>
      </c>
      <c r="E401" s="16" t="str">
        <f t="shared" si="6"/>
        <v>Buenos Aires-Apartadó</v>
      </c>
    </row>
    <row r="402" spans="1:5" hidden="1" x14ac:dyDescent="0.2">
      <c r="A402" s="15" t="s">
        <v>781</v>
      </c>
      <c r="B402" s="15" t="s">
        <v>780</v>
      </c>
      <c r="C402" s="15" t="s">
        <v>782</v>
      </c>
      <c r="D402" s="15" t="s">
        <v>54</v>
      </c>
      <c r="E402" s="16" t="str">
        <f t="shared" si="6"/>
        <v>Zungo Abajo-Apartadó</v>
      </c>
    </row>
    <row r="403" spans="1:5" hidden="1" x14ac:dyDescent="0.2">
      <c r="A403" s="15" t="s">
        <v>784</v>
      </c>
      <c r="B403" s="15" t="s">
        <v>783</v>
      </c>
      <c r="C403" s="15" t="s">
        <v>782</v>
      </c>
      <c r="D403" s="15" t="s">
        <v>54</v>
      </c>
      <c r="E403" s="16" t="str">
        <f t="shared" si="6"/>
        <v>Puerto Caribe-Apartadó</v>
      </c>
    </row>
    <row r="404" spans="1:5" hidden="1" x14ac:dyDescent="0.2">
      <c r="A404" s="15" t="s">
        <v>785</v>
      </c>
      <c r="B404" s="15" t="s">
        <v>780</v>
      </c>
      <c r="C404" s="15" t="s">
        <v>782</v>
      </c>
      <c r="D404" s="15" t="s">
        <v>54</v>
      </c>
      <c r="E404" s="16" t="str">
        <f t="shared" si="6"/>
        <v>San Pablo-Apartadó</v>
      </c>
    </row>
    <row r="405" spans="1:5" hidden="1" x14ac:dyDescent="0.2">
      <c r="A405" s="15" t="s">
        <v>786</v>
      </c>
      <c r="B405" s="15" t="s">
        <v>770</v>
      </c>
      <c r="C405" s="15" t="s">
        <v>460</v>
      </c>
      <c r="D405" s="15" t="s">
        <v>54</v>
      </c>
      <c r="E405" s="16" t="str">
        <f t="shared" si="6"/>
        <v>El Guineo-Apartadó</v>
      </c>
    </row>
    <row r="406" spans="1:5" hidden="1" x14ac:dyDescent="0.2">
      <c r="A406" s="15" t="s">
        <v>787</v>
      </c>
      <c r="B406" s="15" t="s">
        <v>780</v>
      </c>
      <c r="C406" s="15" t="s">
        <v>782</v>
      </c>
      <c r="D406" s="15" t="s">
        <v>54</v>
      </c>
      <c r="E406" s="16" t="str">
        <f t="shared" si="6"/>
        <v>Punto Rojo-Apartadó</v>
      </c>
    </row>
    <row r="407" spans="1:5" hidden="1" x14ac:dyDescent="0.2">
      <c r="A407" s="15" t="s">
        <v>788</v>
      </c>
      <c r="B407" s="15" t="s">
        <v>770</v>
      </c>
      <c r="C407" s="15" t="s">
        <v>460</v>
      </c>
      <c r="D407" s="15" t="s">
        <v>54</v>
      </c>
      <c r="E407" s="16" t="str">
        <f t="shared" si="6"/>
        <v>Guineo Alto-Apartadó</v>
      </c>
    </row>
    <row r="408" spans="1:5" hidden="1" x14ac:dyDescent="0.2">
      <c r="A408" s="15" t="s">
        <v>789</v>
      </c>
      <c r="B408" s="15" t="s">
        <v>780</v>
      </c>
      <c r="C408" s="15" t="s">
        <v>782</v>
      </c>
      <c r="D408" s="15" t="s">
        <v>54</v>
      </c>
      <c r="E408" s="16" t="str">
        <f t="shared" si="6"/>
        <v>El Diamante-Apartadó</v>
      </c>
    </row>
    <row r="409" spans="1:5" hidden="1" x14ac:dyDescent="0.2">
      <c r="A409" s="15" t="s">
        <v>790</v>
      </c>
      <c r="B409" s="15" t="s">
        <v>770</v>
      </c>
      <c r="C409" s="15" t="s">
        <v>460</v>
      </c>
      <c r="D409" s="15" t="s">
        <v>54</v>
      </c>
      <c r="E409" s="16" t="str">
        <f t="shared" si="6"/>
        <v>La Pedrosa-Apartadó</v>
      </c>
    </row>
    <row r="410" spans="1:5" hidden="1" x14ac:dyDescent="0.2">
      <c r="A410" s="15" t="s">
        <v>791</v>
      </c>
      <c r="B410" s="15" t="s">
        <v>773</v>
      </c>
      <c r="C410" s="15" t="s">
        <v>774</v>
      </c>
      <c r="D410" s="15" t="s">
        <v>54</v>
      </c>
      <c r="E410" s="16" t="str">
        <f t="shared" si="6"/>
        <v>Zungo Arriba-Apartadó</v>
      </c>
    </row>
    <row r="411" spans="1:5" hidden="1" x14ac:dyDescent="0.2">
      <c r="A411" s="15" t="s">
        <v>792</v>
      </c>
      <c r="B411" s="15" t="s">
        <v>783</v>
      </c>
      <c r="C411" s="15" t="s">
        <v>782</v>
      </c>
      <c r="D411" s="15" t="s">
        <v>54</v>
      </c>
      <c r="E411" s="16" t="str">
        <f t="shared" si="6"/>
        <v>Los Naranjales-Apartadó</v>
      </c>
    </row>
    <row r="412" spans="1:5" hidden="1" x14ac:dyDescent="0.2">
      <c r="A412" s="15" t="s">
        <v>794</v>
      </c>
      <c r="B412" s="15" t="s">
        <v>793</v>
      </c>
      <c r="C412" s="15" t="s">
        <v>774</v>
      </c>
      <c r="D412" s="15" t="s">
        <v>54</v>
      </c>
      <c r="E412" s="16" t="str">
        <f t="shared" si="6"/>
        <v>Zungo Carretera-Apartadó</v>
      </c>
    </row>
    <row r="413" spans="1:5" hidden="1" x14ac:dyDescent="0.2">
      <c r="A413" s="15" t="s">
        <v>795</v>
      </c>
      <c r="B413" s="15" t="s">
        <v>783</v>
      </c>
      <c r="C413" s="15" t="s">
        <v>782</v>
      </c>
      <c r="D413" s="15" t="s">
        <v>54</v>
      </c>
      <c r="E413" s="16" t="str">
        <f t="shared" si="6"/>
        <v>Vijagual-Apartadó</v>
      </c>
    </row>
    <row r="414" spans="1:5" hidden="1" x14ac:dyDescent="0.2">
      <c r="A414" s="15" t="s">
        <v>796</v>
      </c>
      <c r="B414" s="15" t="s">
        <v>770</v>
      </c>
      <c r="C414" s="15" t="s">
        <v>460</v>
      </c>
      <c r="D414" s="15" t="s">
        <v>54</v>
      </c>
      <c r="E414" s="16" t="str">
        <f t="shared" si="6"/>
        <v>El Porvenir-Apartadó</v>
      </c>
    </row>
    <row r="415" spans="1:5" hidden="1" x14ac:dyDescent="0.2">
      <c r="A415" s="15" t="s">
        <v>797</v>
      </c>
      <c r="B415" s="15" t="s">
        <v>770</v>
      </c>
      <c r="C415" s="15" t="s">
        <v>460</v>
      </c>
      <c r="D415" s="15" t="s">
        <v>54</v>
      </c>
      <c r="E415" s="16" t="str">
        <f t="shared" si="6"/>
        <v>Arenas Bajas-Apartadó</v>
      </c>
    </row>
    <row r="416" spans="1:5" hidden="1" x14ac:dyDescent="0.2">
      <c r="A416" s="15" t="s">
        <v>444</v>
      </c>
      <c r="B416" s="15" t="s">
        <v>770</v>
      </c>
      <c r="C416" s="15" t="s">
        <v>460</v>
      </c>
      <c r="D416" s="15" t="s">
        <v>54</v>
      </c>
      <c r="E416" s="16" t="str">
        <f t="shared" si="6"/>
        <v>La Esperanza-Apartadó</v>
      </c>
    </row>
    <row r="417" spans="1:5" hidden="1" x14ac:dyDescent="0.2">
      <c r="A417" s="15" t="s">
        <v>798</v>
      </c>
      <c r="B417" s="15" t="s">
        <v>770</v>
      </c>
      <c r="C417" s="15" t="s">
        <v>460</v>
      </c>
      <c r="D417" s="15" t="s">
        <v>54</v>
      </c>
      <c r="E417" s="16" t="str">
        <f t="shared" si="6"/>
        <v>La Hoz-Apartadó</v>
      </c>
    </row>
    <row r="418" spans="1:5" hidden="1" x14ac:dyDescent="0.2">
      <c r="A418" s="15" t="s">
        <v>799</v>
      </c>
      <c r="B418" s="15" t="s">
        <v>770</v>
      </c>
      <c r="C418" s="15" t="s">
        <v>460</v>
      </c>
      <c r="D418" s="15" t="s">
        <v>54</v>
      </c>
      <c r="E418" s="16" t="str">
        <f t="shared" si="6"/>
        <v>Miramar-Apartadó</v>
      </c>
    </row>
    <row r="419" spans="1:5" hidden="1" x14ac:dyDescent="0.2">
      <c r="A419" s="15" t="s">
        <v>800</v>
      </c>
      <c r="B419" s="15" t="s">
        <v>773</v>
      </c>
      <c r="C419" s="15" t="s">
        <v>774</v>
      </c>
      <c r="D419" s="15" t="s">
        <v>54</v>
      </c>
      <c r="E419" s="16" t="str">
        <f t="shared" si="6"/>
        <v>Churido Sinai-Apartadó</v>
      </c>
    </row>
    <row r="420" spans="1:5" hidden="1" x14ac:dyDescent="0.2">
      <c r="A420" s="15" t="s">
        <v>801</v>
      </c>
      <c r="B420" s="15" t="s">
        <v>773</v>
      </c>
      <c r="C420" s="15" t="s">
        <v>774</v>
      </c>
      <c r="D420" s="15" t="s">
        <v>54</v>
      </c>
      <c r="E420" s="16" t="str">
        <f t="shared" si="6"/>
        <v>Churido Medio-Apartadó</v>
      </c>
    </row>
    <row r="421" spans="1:5" hidden="1" x14ac:dyDescent="0.2">
      <c r="A421" s="15" t="s">
        <v>803</v>
      </c>
      <c r="B421" s="15" t="s">
        <v>802</v>
      </c>
      <c r="C421" s="15" t="s">
        <v>460</v>
      </c>
      <c r="D421" s="15" t="s">
        <v>54</v>
      </c>
      <c r="E421" s="16" t="str">
        <f t="shared" si="6"/>
        <v>San Jose De Apartad¾-Apartadó</v>
      </c>
    </row>
    <row r="422" spans="1:5" hidden="1" x14ac:dyDescent="0.2">
      <c r="A422" s="15" t="s">
        <v>587</v>
      </c>
      <c r="B422" s="15" t="s">
        <v>770</v>
      </c>
      <c r="C422" s="15" t="s">
        <v>460</v>
      </c>
      <c r="D422" s="15" t="s">
        <v>54</v>
      </c>
      <c r="E422" s="16" t="str">
        <f t="shared" si="6"/>
        <v>La Cristalina-Apartadó</v>
      </c>
    </row>
    <row r="423" spans="1:5" hidden="1" x14ac:dyDescent="0.2">
      <c r="A423" s="15" t="s">
        <v>804</v>
      </c>
      <c r="B423" s="15" t="s">
        <v>770</v>
      </c>
      <c r="C423" s="15" t="s">
        <v>460</v>
      </c>
      <c r="D423" s="15" t="s">
        <v>54</v>
      </c>
      <c r="E423" s="16" t="str">
        <f t="shared" si="6"/>
        <v>La Danta-Apartadó</v>
      </c>
    </row>
    <row r="424" spans="1:5" hidden="1" x14ac:dyDescent="0.2">
      <c r="A424" s="15" t="s">
        <v>805</v>
      </c>
      <c r="B424" s="15" t="s">
        <v>783</v>
      </c>
      <c r="C424" s="15" t="s">
        <v>782</v>
      </c>
      <c r="D424" s="15" t="s">
        <v>54</v>
      </c>
      <c r="E424" s="16" t="str">
        <f t="shared" si="6"/>
        <v>El Reposo-Apartadó</v>
      </c>
    </row>
    <row r="425" spans="1:5" hidden="1" x14ac:dyDescent="0.2">
      <c r="A425" s="15" t="s">
        <v>806</v>
      </c>
      <c r="B425" s="15" t="s">
        <v>773</v>
      </c>
      <c r="C425" s="15" t="s">
        <v>774</v>
      </c>
      <c r="D425" s="15" t="s">
        <v>54</v>
      </c>
      <c r="E425" s="16" t="str">
        <f t="shared" si="6"/>
        <v>San Martin-Apartadó</v>
      </c>
    </row>
    <row r="426" spans="1:5" hidden="1" x14ac:dyDescent="0.2">
      <c r="A426" s="15" t="s">
        <v>807</v>
      </c>
      <c r="B426" s="15" t="s">
        <v>770</v>
      </c>
      <c r="C426" s="15" t="s">
        <v>460</v>
      </c>
      <c r="D426" s="15" t="s">
        <v>54</v>
      </c>
      <c r="E426" s="16" t="str">
        <f t="shared" si="6"/>
        <v>La Miranda-Apartadó</v>
      </c>
    </row>
    <row r="427" spans="1:5" hidden="1" x14ac:dyDescent="0.2">
      <c r="A427" s="15" t="s">
        <v>808</v>
      </c>
      <c r="B427" s="15" t="s">
        <v>773</v>
      </c>
      <c r="C427" s="15" t="s">
        <v>774</v>
      </c>
      <c r="D427" s="15" t="s">
        <v>54</v>
      </c>
      <c r="E427" s="16" t="str">
        <f t="shared" si="6"/>
        <v>La Pancha-Apartadó</v>
      </c>
    </row>
    <row r="428" spans="1:5" hidden="1" x14ac:dyDescent="0.2">
      <c r="A428" s="15" t="s">
        <v>794</v>
      </c>
      <c r="B428" s="15" t="s">
        <v>773</v>
      </c>
      <c r="C428" s="15" t="s">
        <v>774</v>
      </c>
      <c r="D428" s="15" t="s">
        <v>54</v>
      </c>
      <c r="E428" s="16" t="str">
        <f t="shared" si="6"/>
        <v>Zungo Carretera-Apartadó</v>
      </c>
    </row>
    <row r="429" spans="1:5" hidden="1" x14ac:dyDescent="0.2">
      <c r="A429" s="15" t="s">
        <v>795</v>
      </c>
      <c r="B429" s="15" t="s">
        <v>773</v>
      </c>
      <c r="C429" s="15" t="s">
        <v>774</v>
      </c>
      <c r="D429" s="15" t="s">
        <v>54</v>
      </c>
      <c r="E429" s="16" t="str">
        <f t="shared" si="6"/>
        <v>Vijagual-Apartadó</v>
      </c>
    </row>
    <row r="430" spans="1:5" hidden="1" x14ac:dyDescent="0.2">
      <c r="A430" s="15" t="s">
        <v>809</v>
      </c>
      <c r="B430" s="15" t="s">
        <v>773</v>
      </c>
      <c r="C430" s="15" t="s">
        <v>774</v>
      </c>
      <c r="D430" s="15" t="s">
        <v>54</v>
      </c>
      <c r="E430" s="16" t="str">
        <f t="shared" si="6"/>
        <v>Churido Puente-Apartadó</v>
      </c>
    </row>
    <row r="431" spans="1:5" hidden="1" x14ac:dyDescent="0.2">
      <c r="A431" s="15" t="s">
        <v>774</v>
      </c>
      <c r="B431" s="15" t="s">
        <v>793</v>
      </c>
      <c r="C431" s="15" t="s">
        <v>774</v>
      </c>
      <c r="D431" s="15" t="s">
        <v>54</v>
      </c>
      <c r="E431" s="16" t="str">
        <f t="shared" si="6"/>
        <v>Churido-Apartadó</v>
      </c>
    </row>
    <row r="432" spans="1:5" hidden="1" x14ac:dyDescent="0.2">
      <c r="A432" s="15" t="s">
        <v>810</v>
      </c>
      <c r="B432" s="15" t="s">
        <v>770</v>
      </c>
      <c r="C432" s="15" t="s">
        <v>460</v>
      </c>
      <c r="D432" s="15" t="s">
        <v>54</v>
      </c>
      <c r="E432" s="16" t="str">
        <f t="shared" si="6"/>
        <v>La Linda-Apartadó</v>
      </c>
    </row>
    <row r="433" spans="1:5" hidden="1" x14ac:dyDescent="0.2">
      <c r="A433" s="15" t="s">
        <v>811</v>
      </c>
      <c r="B433" s="15" t="s">
        <v>770</v>
      </c>
      <c r="C433" s="15" t="s">
        <v>460</v>
      </c>
      <c r="D433" s="15" t="s">
        <v>54</v>
      </c>
      <c r="E433" s="16" t="str">
        <f t="shared" si="6"/>
        <v>Las Playas-Apartadó</v>
      </c>
    </row>
    <row r="434" spans="1:5" hidden="1" x14ac:dyDescent="0.2">
      <c r="A434" s="15" t="s">
        <v>812</v>
      </c>
      <c r="B434" s="15" t="s">
        <v>770</v>
      </c>
      <c r="C434" s="15" t="s">
        <v>460</v>
      </c>
      <c r="D434" s="15" t="s">
        <v>54</v>
      </c>
      <c r="E434" s="16" t="str">
        <f t="shared" si="6"/>
        <v>Salsipuedes-Apartadó</v>
      </c>
    </row>
    <row r="435" spans="1:5" hidden="1" x14ac:dyDescent="0.2">
      <c r="A435" s="15" t="s">
        <v>720</v>
      </c>
      <c r="B435" s="15" t="s">
        <v>770</v>
      </c>
      <c r="C435" s="15" t="s">
        <v>460</v>
      </c>
      <c r="D435" s="15" t="s">
        <v>54</v>
      </c>
      <c r="E435" s="16" t="str">
        <f t="shared" si="6"/>
        <v>Las Nieves-Apartadó</v>
      </c>
    </row>
    <row r="436" spans="1:5" hidden="1" x14ac:dyDescent="0.2">
      <c r="A436" s="15" t="s">
        <v>813</v>
      </c>
      <c r="B436" s="15" t="s">
        <v>780</v>
      </c>
      <c r="C436" s="15" t="s">
        <v>782</v>
      </c>
      <c r="D436" s="15" t="s">
        <v>54</v>
      </c>
      <c r="E436" s="16" t="str">
        <f t="shared" si="6"/>
        <v>Bajo Del Oso-Apartadó</v>
      </c>
    </row>
    <row r="437" spans="1:5" hidden="1" x14ac:dyDescent="0.2">
      <c r="A437" s="15" t="s">
        <v>814</v>
      </c>
      <c r="B437" s="15" t="s">
        <v>780</v>
      </c>
      <c r="C437" s="15" t="s">
        <v>782</v>
      </c>
      <c r="D437" s="15" t="s">
        <v>54</v>
      </c>
      <c r="E437" s="16" t="str">
        <f t="shared" si="6"/>
        <v>El Guaro-Apartadó</v>
      </c>
    </row>
    <row r="438" spans="1:5" hidden="1" x14ac:dyDescent="0.2">
      <c r="A438" s="15" t="s">
        <v>815</v>
      </c>
      <c r="B438" s="15" t="s">
        <v>770</v>
      </c>
      <c r="C438" s="15" t="s">
        <v>460</v>
      </c>
      <c r="D438" s="15" t="s">
        <v>54</v>
      </c>
      <c r="E438" s="16" t="str">
        <f t="shared" si="6"/>
        <v>La Resbaloza-Apartadó</v>
      </c>
    </row>
    <row r="439" spans="1:5" hidden="1" x14ac:dyDescent="0.2">
      <c r="A439" s="15" t="s">
        <v>816</v>
      </c>
      <c r="B439" s="15" t="s">
        <v>770</v>
      </c>
      <c r="C439" s="15" t="s">
        <v>460</v>
      </c>
      <c r="D439" s="15" t="s">
        <v>54</v>
      </c>
      <c r="E439" s="16" t="str">
        <f t="shared" si="6"/>
        <v>Mulatos Medio-Apartadó</v>
      </c>
    </row>
    <row r="440" spans="1:5" hidden="1" x14ac:dyDescent="0.2">
      <c r="A440" s="15" t="s">
        <v>197</v>
      </c>
      <c r="B440" s="15" t="s">
        <v>770</v>
      </c>
      <c r="C440" s="15" t="s">
        <v>460</v>
      </c>
      <c r="D440" s="15" t="s">
        <v>54</v>
      </c>
      <c r="E440" s="16" t="str">
        <f t="shared" si="6"/>
        <v>La Unión-Apartadó</v>
      </c>
    </row>
    <row r="441" spans="1:5" hidden="1" x14ac:dyDescent="0.2">
      <c r="A441" s="15" t="s">
        <v>817</v>
      </c>
      <c r="B441" s="15" t="s">
        <v>770</v>
      </c>
      <c r="C441" s="15" t="s">
        <v>460</v>
      </c>
      <c r="D441" s="15" t="s">
        <v>54</v>
      </c>
      <c r="E441" s="16" t="str">
        <f t="shared" si="6"/>
        <v>El Osito-Apartadó</v>
      </c>
    </row>
    <row r="442" spans="1:5" hidden="1" x14ac:dyDescent="0.2">
      <c r="A442" s="15" t="s">
        <v>818</v>
      </c>
      <c r="B442" s="15" t="s">
        <v>770</v>
      </c>
      <c r="C442" s="15" t="s">
        <v>460</v>
      </c>
      <c r="D442" s="15" t="s">
        <v>54</v>
      </c>
      <c r="E442" s="16" t="str">
        <f t="shared" si="6"/>
        <v>El Gas-Apartadó</v>
      </c>
    </row>
    <row r="443" spans="1:5" hidden="1" x14ac:dyDescent="0.2">
      <c r="A443" s="15" t="s">
        <v>819</v>
      </c>
      <c r="B443" s="15" t="s">
        <v>770</v>
      </c>
      <c r="C443" s="15" t="s">
        <v>460</v>
      </c>
      <c r="D443" s="15" t="s">
        <v>54</v>
      </c>
      <c r="E443" s="16" t="str">
        <f t="shared" si="6"/>
        <v>Los Mandarinos-Apartadó</v>
      </c>
    </row>
    <row r="444" spans="1:5" hidden="1" x14ac:dyDescent="0.2">
      <c r="A444" s="15" t="s">
        <v>820</v>
      </c>
      <c r="B444" s="15" t="s">
        <v>770</v>
      </c>
      <c r="C444" s="15" t="s">
        <v>460</v>
      </c>
      <c r="D444" s="15" t="s">
        <v>54</v>
      </c>
      <c r="E444" s="16" t="str">
        <f t="shared" si="6"/>
        <v>Arenas Altas-Apartadó</v>
      </c>
    </row>
    <row r="445" spans="1:5" hidden="1" x14ac:dyDescent="0.2">
      <c r="A445" s="15" t="s">
        <v>821</v>
      </c>
      <c r="B445" s="15" t="s">
        <v>770</v>
      </c>
      <c r="C445" s="15" t="s">
        <v>460</v>
      </c>
      <c r="D445" s="15" t="s">
        <v>54</v>
      </c>
      <c r="E445" s="16" t="str">
        <f t="shared" si="6"/>
        <v>El Salto-Apartadó</v>
      </c>
    </row>
    <row r="446" spans="1:5" hidden="1" x14ac:dyDescent="0.2">
      <c r="A446" s="15" t="s">
        <v>822</v>
      </c>
      <c r="B446" s="15" t="s">
        <v>770</v>
      </c>
      <c r="C446" s="15" t="s">
        <v>460</v>
      </c>
      <c r="D446" s="15" t="s">
        <v>54</v>
      </c>
      <c r="E446" s="16" t="str">
        <f t="shared" si="6"/>
        <v>Playa Larga-Apartadó</v>
      </c>
    </row>
    <row r="447" spans="1:5" hidden="1" x14ac:dyDescent="0.2">
      <c r="A447" s="15" t="s">
        <v>823</v>
      </c>
      <c r="B447" s="15" t="s">
        <v>770</v>
      </c>
      <c r="C447" s="15" t="s">
        <v>460</v>
      </c>
      <c r="D447" s="15" t="s">
        <v>54</v>
      </c>
      <c r="E447" s="16" t="str">
        <f t="shared" si="6"/>
        <v>Rodoxali-Apartadó</v>
      </c>
    </row>
    <row r="448" spans="1:5" hidden="1" x14ac:dyDescent="0.2">
      <c r="A448" s="15" t="s">
        <v>824</v>
      </c>
      <c r="B448" s="15" t="s">
        <v>770</v>
      </c>
      <c r="C448" s="15" t="s">
        <v>460</v>
      </c>
      <c r="D448" s="15" t="s">
        <v>54</v>
      </c>
      <c r="E448" s="16" t="str">
        <f t="shared" si="6"/>
        <v>Sabaleta-Apartadó</v>
      </c>
    </row>
    <row r="449" spans="1:5" hidden="1" x14ac:dyDescent="0.2">
      <c r="A449" s="15" t="s">
        <v>593</v>
      </c>
      <c r="B449" s="15" t="s">
        <v>770</v>
      </c>
      <c r="C449" s="15" t="s">
        <v>460</v>
      </c>
      <c r="D449" s="15" t="s">
        <v>54</v>
      </c>
      <c r="E449" s="16" t="str">
        <f t="shared" si="6"/>
        <v>Las Flores-Apartadó</v>
      </c>
    </row>
    <row r="450" spans="1:5" hidden="1" x14ac:dyDescent="0.2">
      <c r="A450" s="15" t="s">
        <v>826</v>
      </c>
      <c r="B450" s="15" t="s">
        <v>825</v>
      </c>
      <c r="C450" s="15" t="s">
        <v>740</v>
      </c>
      <c r="D450" s="15" t="s">
        <v>60</v>
      </c>
      <c r="E450" s="16" t="str">
        <f t="shared" si="6"/>
        <v>San Juancito Vijao-Arboletes</v>
      </c>
    </row>
    <row r="451" spans="1:5" hidden="1" x14ac:dyDescent="0.2">
      <c r="A451" s="15" t="s">
        <v>828</v>
      </c>
      <c r="B451" s="15" t="s">
        <v>827</v>
      </c>
      <c r="C451" s="15" t="s">
        <v>438</v>
      </c>
      <c r="D451" s="15" t="s">
        <v>60</v>
      </c>
      <c r="E451" s="16" t="str">
        <f t="shared" ref="E451:E514" si="7">CONCATENATE(A451,"-",D451)</f>
        <v>Marsella-Arboletes</v>
      </c>
    </row>
    <row r="452" spans="1:5" hidden="1" x14ac:dyDescent="0.2">
      <c r="A452" s="15" t="s">
        <v>829</v>
      </c>
      <c r="B452" s="15" t="s">
        <v>827</v>
      </c>
      <c r="C452" s="15" t="s">
        <v>438</v>
      </c>
      <c r="D452" s="15" t="s">
        <v>60</v>
      </c>
      <c r="E452" s="16" t="str">
        <f t="shared" si="7"/>
        <v>La Mesita-Arboletes</v>
      </c>
    </row>
    <row r="453" spans="1:5" hidden="1" x14ac:dyDescent="0.2">
      <c r="A453" s="15" t="s">
        <v>831</v>
      </c>
      <c r="B453" s="15" t="s">
        <v>830</v>
      </c>
      <c r="C453" s="15" t="s">
        <v>831</v>
      </c>
      <c r="D453" s="15" t="s">
        <v>60</v>
      </c>
      <c r="E453" s="16" t="str">
        <f t="shared" si="7"/>
        <v>Las Naranjitas-Arboletes</v>
      </c>
    </row>
    <row r="454" spans="1:5" hidden="1" x14ac:dyDescent="0.2">
      <c r="A454" s="15" t="s">
        <v>833</v>
      </c>
      <c r="B454" s="15" t="s">
        <v>832</v>
      </c>
      <c r="C454" s="15" t="s">
        <v>834</v>
      </c>
      <c r="D454" s="15" t="s">
        <v>60</v>
      </c>
      <c r="E454" s="16" t="str">
        <f t="shared" si="7"/>
        <v>Platas Del Medio-Arboletes</v>
      </c>
    </row>
    <row r="455" spans="1:5" hidden="1" x14ac:dyDescent="0.2">
      <c r="A455" s="15" t="s">
        <v>266</v>
      </c>
      <c r="B455" s="15" t="s">
        <v>825</v>
      </c>
      <c r="C455" s="15" t="s">
        <v>740</v>
      </c>
      <c r="D455" s="15" t="s">
        <v>60</v>
      </c>
      <c r="E455" s="16" t="str">
        <f t="shared" si="7"/>
        <v>San Rafael-Arboletes</v>
      </c>
    </row>
    <row r="456" spans="1:5" hidden="1" x14ac:dyDescent="0.2">
      <c r="A456" s="15" t="s">
        <v>740</v>
      </c>
      <c r="B456" s="15" t="s">
        <v>835</v>
      </c>
      <c r="C456" s="15" t="s">
        <v>740</v>
      </c>
      <c r="D456" s="15" t="s">
        <v>60</v>
      </c>
      <c r="E456" s="16" t="str">
        <f t="shared" si="7"/>
        <v>La Trinidad-Arboletes</v>
      </c>
    </row>
    <row r="457" spans="1:5" hidden="1" x14ac:dyDescent="0.2">
      <c r="A457" s="15" t="s">
        <v>836</v>
      </c>
      <c r="B457" s="15" t="s">
        <v>832</v>
      </c>
      <c r="C457" s="15" t="s">
        <v>834</v>
      </c>
      <c r="D457" s="15" t="s">
        <v>60</v>
      </c>
      <c r="E457" s="16" t="str">
        <f t="shared" si="7"/>
        <v>El Bonguito-Arboletes</v>
      </c>
    </row>
    <row r="458" spans="1:5" hidden="1" x14ac:dyDescent="0.2">
      <c r="A458" s="15" t="s">
        <v>838</v>
      </c>
      <c r="B458" s="15" t="s">
        <v>837</v>
      </c>
      <c r="C458" s="15" t="s">
        <v>839</v>
      </c>
      <c r="D458" s="15" t="s">
        <v>60</v>
      </c>
      <c r="E458" s="16" t="str">
        <f t="shared" si="7"/>
        <v>Pangola-Arboletes</v>
      </c>
    </row>
    <row r="459" spans="1:5" hidden="1" x14ac:dyDescent="0.2">
      <c r="A459" s="15" t="s">
        <v>840</v>
      </c>
      <c r="B459" s="15" t="s">
        <v>827</v>
      </c>
      <c r="C459" s="15" t="s">
        <v>438</v>
      </c>
      <c r="D459" s="15" t="s">
        <v>60</v>
      </c>
      <c r="E459" s="16" t="str">
        <f t="shared" si="7"/>
        <v>Pueblo Chino-Arboletes</v>
      </c>
    </row>
    <row r="460" spans="1:5" hidden="1" x14ac:dyDescent="0.2">
      <c r="A460" s="15" t="s">
        <v>841</v>
      </c>
      <c r="B460" s="15" t="s">
        <v>837</v>
      </c>
      <c r="C460" s="15" t="s">
        <v>839</v>
      </c>
      <c r="D460" s="15" t="s">
        <v>60</v>
      </c>
      <c r="E460" s="16" t="str">
        <f t="shared" si="7"/>
        <v>Atoyosa-Arboletes</v>
      </c>
    </row>
    <row r="461" spans="1:5" hidden="1" x14ac:dyDescent="0.2">
      <c r="A461" s="15" t="s">
        <v>842</v>
      </c>
      <c r="B461" s="15" t="s">
        <v>827</v>
      </c>
      <c r="C461" s="15" t="s">
        <v>438</v>
      </c>
      <c r="D461" s="15" t="s">
        <v>60</v>
      </c>
      <c r="E461" s="16" t="str">
        <f t="shared" si="7"/>
        <v>Nueva Florida-Arboletes</v>
      </c>
    </row>
    <row r="462" spans="1:5" hidden="1" x14ac:dyDescent="0.2">
      <c r="A462" s="15" t="s">
        <v>843</v>
      </c>
      <c r="B462" s="15" t="s">
        <v>837</v>
      </c>
      <c r="C462" s="15" t="s">
        <v>839</v>
      </c>
      <c r="D462" s="15" t="s">
        <v>60</v>
      </c>
      <c r="E462" s="16" t="str">
        <f t="shared" si="7"/>
        <v>Filo De Venus-Arboletes</v>
      </c>
    </row>
    <row r="463" spans="1:5" hidden="1" x14ac:dyDescent="0.2">
      <c r="A463" s="15" t="s">
        <v>844</v>
      </c>
      <c r="B463" s="15" t="s">
        <v>837</v>
      </c>
      <c r="C463" s="15" t="s">
        <v>839</v>
      </c>
      <c r="D463" s="15" t="s">
        <v>60</v>
      </c>
      <c r="E463" s="16" t="str">
        <f t="shared" si="7"/>
        <v>Siete Hermanas-Arboletes</v>
      </c>
    </row>
    <row r="464" spans="1:5" hidden="1" x14ac:dyDescent="0.2">
      <c r="A464" s="15" t="s">
        <v>845</v>
      </c>
      <c r="B464" s="15" t="s">
        <v>837</v>
      </c>
      <c r="C464" s="15" t="s">
        <v>839</v>
      </c>
      <c r="D464" s="15" t="s">
        <v>60</v>
      </c>
      <c r="E464" s="16" t="str">
        <f t="shared" si="7"/>
        <v>Piedrecitas-Arboletes</v>
      </c>
    </row>
    <row r="465" spans="1:5" hidden="1" x14ac:dyDescent="0.2">
      <c r="A465" s="15" t="s">
        <v>847</v>
      </c>
      <c r="B465" s="15" t="s">
        <v>846</v>
      </c>
      <c r="C465" s="15" t="s">
        <v>610</v>
      </c>
      <c r="D465" s="15" t="s">
        <v>60</v>
      </c>
      <c r="E465" s="16" t="str">
        <f t="shared" si="7"/>
        <v>Calabozo-Arboletes</v>
      </c>
    </row>
    <row r="466" spans="1:5" hidden="1" x14ac:dyDescent="0.2">
      <c r="A466" s="15" t="s">
        <v>848</v>
      </c>
      <c r="B466" s="15" t="s">
        <v>825</v>
      </c>
      <c r="C466" s="15" t="s">
        <v>740</v>
      </c>
      <c r="D466" s="15" t="s">
        <v>60</v>
      </c>
      <c r="E466" s="16" t="str">
        <f t="shared" si="7"/>
        <v>El Caucho-Arboletes</v>
      </c>
    </row>
    <row r="467" spans="1:5" hidden="1" x14ac:dyDescent="0.2">
      <c r="A467" s="15" t="s">
        <v>438</v>
      </c>
      <c r="B467" s="15" t="s">
        <v>849</v>
      </c>
      <c r="C467" s="15" t="s">
        <v>438</v>
      </c>
      <c r="D467" s="15" t="s">
        <v>60</v>
      </c>
      <c r="E467" s="16" t="str">
        <f t="shared" si="7"/>
        <v>El Carmelo-Arboletes</v>
      </c>
    </row>
    <row r="468" spans="1:5" hidden="1" x14ac:dyDescent="0.2">
      <c r="A468" s="15" t="s">
        <v>851</v>
      </c>
      <c r="B468" s="15" t="s">
        <v>850</v>
      </c>
      <c r="C468" s="15" t="s">
        <v>831</v>
      </c>
      <c r="D468" s="15" t="s">
        <v>60</v>
      </c>
      <c r="E468" s="16" t="str">
        <f t="shared" si="7"/>
        <v>El Yeso-Arboletes</v>
      </c>
    </row>
    <row r="469" spans="1:5" hidden="1" x14ac:dyDescent="0.2">
      <c r="A469" s="15" t="s">
        <v>610</v>
      </c>
      <c r="B469" s="15" t="s">
        <v>846</v>
      </c>
      <c r="C469" s="15" t="s">
        <v>610</v>
      </c>
      <c r="D469" s="15" t="s">
        <v>60</v>
      </c>
      <c r="E469" s="16" t="str">
        <f t="shared" si="7"/>
        <v>Buenos Aires-Arboletes</v>
      </c>
    </row>
    <row r="470" spans="1:5" hidden="1" x14ac:dyDescent="0.2">
      <c r="A470" s="15" t="s">
        <v>852</v>
      </c>
      <c r="B470" s="15" t="s">
        <v>827</v>
      </c>
      <c r="C470" s="15" t="s">
        <v>438</v>
      </c>
      <c r="D470" s="15" t="s">
        <v>60</v>
      </c>
      <c r="E470" s="16" t="str">
        <f t="shared" si="7"/>
        <v>El Inglesito-Arboletes</v>
      </c>
    </row>
    <row r="471" spans="1:5" hidden="1" x14ac:dyDescent="0.2">
      <c r="A471" s="15" t="s">
        <v>853</v>
      </c>
      <c r="B471" s="15" t="s">
        <v>830</v>
      </c>
      <c r="C471" s="15" t="s">
        <v>831</v>
      </c>
      <c r="D471" s="15" t="s">
        <v>60</v>
      </c>
      <c r="E471" s="16" t="str">
        <f t="shared" si="7"/>
        <v>Las Lanas-Arboletes</v>
      </c>
    </row>
    <row r="472" spans="1:5" hidden="1" x14ac:dyDescent="0.2">
      <c r="A472" s="15" t="s">
        <v>854</v>
      </c>
      <c r="B472" s="15" t="s">
        <v>832</v>
      </c>
      <c r="C472" s="15" t="s">
        <v>834</v>
      </c>
      <c r="D472" s="15" t="s">
        <v>60</v>
      </c>
      <c r="E472" s="16" t="str">
        <f t="shared" si="7"/>
        <v>Las Platas-Arboletes</v>
      </c>
    </row>
    <row r="473" spans="1:5" hidden="1" x14ac:dyDescent="0.2">
      <c r="A473" s="15" t="s">
        <v>855</v>
      </c>
      <c r="B473" s="15" t="s">
        <v>846</v>
      </c>
      <c r="C473" s="15" t="s">
        <v>610</v>
      </c>
      <c r="D473" s="15" t="s">
        <v>60</v>
      </c>
      <c r="E473" s="16" t="str">
        <f t="shared" si="7"/>
        <v>Pelayo-Arboletes</v>
      </c>
    </row>
    <row r="474" spans="1:5" hidden="1" x14ac:dyDescent="0.2">
      <c r="A474" s="15" t="s">
        <v>856</v>
      </c>
      <c r="B474" s="15" t="s">
        <v>846</v>
      </c>
      <c r="C474" s="15" t="s">
        <v>610</v>
      </c>
      <c r="D474" s="15" t="s">
        <v>60</v>
      </c>
      <c r="E474" s="16" t="str">
        <f t="shared" si="7"/>
        <v>La Caridad-Arboletes</v>
      </c>
    </row>
    <row r="475" spans="1:5" hidden="1" x14ac:dyDescent="0.2">
      <c r="A475" s="15" t="s">
        <v>460</v>
      </c>
      <c r="B475" s="15" t="s">
        <v>827</v>
      </c>
      <c r="C475" s="15" t="s">
        <v>438</v>
      </c>
      <c r="D475" s="15" t="s">
        <v>60</v>
      </c>
      <c r="E475" s="16" t="str">
        <f t="shared" si="7"/>
        <v>San Jose-Arboletes</v>
      </c>
    </row>
    <row r="476" spans="1:5" hidden="1" x14ac:dyDescent="0.2">
      <c r="A476" s="15" t="s">
        <v>610</v>
      </c>
      <c r="B476" s="15" t="s">
        <v>857</v>
      </c>
      <c r="C476" s="15" t="s">
        <v>610</v>
      </c>
      <c r="D476" s="15" t="s">
        <v>60</v>
      </c>
      <c r="E476" s="16" t="str">
        <f t="shared" si="7"/>
        <v>Buenos Aires-Arboletes</v>
      </c>
    </row>
    <row r="477" spans="1:5" hidden="1" x14ac:dyDescent="0.2">
      <c r="A477" s="15" t="s">
        <v>858</v>
      </c>
      <c r="B477" s="15" t="s">
        <v>825</v>
      </c>
      <c r="C477" s="15" t="s">
        <v>740</v>
      </c>
      <c r="D477" s="15" t="s">
        <v>60</v>
      </c>
      <c r="E477" s="16" t="str">
        <f t="shared" si="7"/>
        <v>Cajones-Arboletes</v>
      </c>
    </row>
    <row r="478" spans="1:5" hidden="1" x14ac:dyDescent="0.2">
      <c r="A478" s="15" t="s">
        <v>859</v>
      </c>
      <c r="B478" s="15" t="s">
        <v>846</v>
      </c>
      <c r="C478" s="15" t="s">
        <v>610</v>
      </c>
      <c r="D478" s="15" t="s">
        <v>60</v>
      </c>
      <c r="E478" s="16" t="str">
        <f t="shared" si="7"/>
        <v>Las Parcelas-Arboletes</v>
      </c>
    </row>
    <row r="479" spans="1:5" hidden="1" x14ac:dyDescent="0.2">
      <c r="A479" s="15" t="s">
        <v>861</v>
      </c>
      <c r="B479" s="15" t="s">
        <v>860</v>
      </c>
      <c r="C479" s="15" t="s">
        <v>862</v>
      </c>
      <c r="D479" s="15" t="s">
        <v>60</v>
      </c>
      <c r="E479" s="16" t="str">
        <f t="shared" si="7"/>
        <v>Boca Al Reves-Arboletes</v>
      </c>
    </row>
    <row r="480" spans="1:5" hidden="1" x14ac:dyDescent="0.2">
      <c r="A480" s="15" t="s">
        <v>863</v>
      </c>
      <c r="B480" s="15" t="s">
        <v>860</v>
      </c>
      <c r="C480" s="15" t="s">
        <v>862</v>
      </c>
      <c r="D480" s="15" t="s">
        <v>60</v>
      </c>
      <c r="E480" s="16" t="str">
        <f t="shared" si="7"/>
        <v>El Guadual Del Medio-Arboletes</v>
      </c>
    </row>
    <row r="481" spans="1:5" hidden="1" x14ac:dyDescent="0.2">
      <c r="A481" s="15" t="s">
        <v>864</v>
      </c>
      <c r="B481" s="15" t="s">
        <v>860</v>
      </c>
      <c r="C481" s="15" t="s">
        <v>862</v>
      </c>
      <c r="D481" s="15" t="s">
        <v>60</v>
      </c>
      <c r="E481" s="16" t="str">
        <f t="shared" si="7"/>
        <v>La Mesa-Arboletes</v>
      </c>
    </row>
    <row r="482" spans="1:5" hidden="1" x14ac:dyDescent="0.2">
      <c r="A482" s="15" t="s">
        <v>865</v>
      </c>
      <c r="B482" s="15" t="s">
        <v>832</v>
      </c>
      <c r="C482" s="15" t="s">
        <v>834</v>
      </c>
      <c r="D482" s="15" t="s">
        <v>60</v>
      </c>
      <c r="E482" s="16" t="str">
        <f t="shared" si="7"/>
        <v>El Volcancito-Arboletes</v>
      </c>
    </row>
    <row r="483" spans="1:5" hidden="1" x14ac:dyDescent="0.2">
      <c r="A483" s="15" t="s">
        <v>866</v>
      </c>
      <c r="B483" s="15" t="s">
        <v>830</v>
      </c>
      <c r="C483" s="15" t="s">
        <v>831</v>
      </c>
      <c r="D483" s="15" t="s">
        <v>60</v>
      </c>
      <c r="E483" s="16" t="str">
        <f t="shared" si="7"/>
        <v>Guadual Abajo-Arboletes</v>
      </c>
    </row>
    <row r="484" spans="1:5" hidden="1" x14ac:dyDescent="0.2">
      <c r="A484" s="15" t="s">
        <v>867</v>
      </c>
      <c r="B484" s="15" t="s">
        <v>830</v>
      </c>
      <c r="C484" s="15" t="s">
        <v>831</v>
      </c>
      <c r="D484" s="15" t="s">
        <v>60</v>
      </c>
      <c r="E484" s="16" t="str">
        <f t="shared" si="7"/>
        <v>La Velez-Arboletes</v>
      </c>
    </row>
    <row r="485" spans="1:5" hidden="1" x14ac:dyDescent="0.2">
      <c r="A485" s="15" t="s">
        <v>868</v>
      </c>
      <c r="B485" s="15" t="s">
        <v>832</v>
      </c>
      <c r="C485" s="15" t="s">
        <v>834</v>
      </c>
      <c r="D485" s="15" t="s">
        <v>60</v>
      </c>
      <c r="E485" s="16" t="str">
        <f t="shared" si="7"/>
        <v>Nuevo Oriente-Arboletes</v>
      </c>
    </row>
    <row r="486" spans="1:5" hidden="1" x14ac:dyDescent="0.2">
      <c r="A486" s="15" t="s">
        <v>869</v>
      </c>
      <c r="B486" s="15" t="s">
        <v>860</v>
      </c>
      <c r="C486" s="15" t="s">
        <v>862</v>
      </c>
      <c r="D486" s="15" t="s">
        <v>60</v>
      </c>
      <c r="E486" s="16" t="str">
        <f t="shared" si="7"/>
        <v>Platas Arriba-Arboletes</v>
      </c>
    </row>
    <row r="487" spans="1:5" hidden="1" x14ac:dyDescent="0.2">
      <c r="A487" s="15" t="s">
        <v>831</v>
      </c>
      <c r="B487" s="15" t="s">
        <v>850</v>
      </c>
      <c r="C487" s="15" t="s">
        <v>831</v>
      </c>
      <c r="D487" s="15" t="s">
        <v>60</v>
      </c>
      <c r="E487" s="16" t="str">
        <f t="shared" si="7"/>
        <v>Las Naranjitas-Arboletes</v>
      </c>
    </row>
    <row r="488" spans="1:5" hidden="1" x14ac:dyDescent="0.2">
      <c r="A488" s="15" t="s">
        <v>870</v>
      </c>
      <c r="B488" s="15" t="s">
        <v>860</v>
      </c>
      <c r="C488" s="15" t="s">
        <v>862</v>
      </c>
      <c r="D488" s="15" t="s">
        <v>60</v>
      </c>
      <c r="E488" s="16" t="str">
        <f t="shared" si="7"/>
        <v>Campanito-Arboletes</v>
      </c>
    </row>
    <row r="489" spans="1:5" hidden="1" x14ac:dyDescent="0.2">
      <c r="A489" s="15" t="s">
        <v>250</v>
      </c>
      <c r="B489" s="15" t="s">
        <v>825</v>
      </c>
      <c r="C489" s="15" t="s">
        <v>740</v>
      </c>
      <c r="D489" s="15" t="s">
        <v>60</v>
      </c>
      <c r="E489" s="16" t="str">
        <f t="shared" si="7"/>
        <v>San Carlos-Arboletes</v>
      </c>
    </row>
    <row r="490" spans="1:5" hidden="1" x14ac:dyDescent="0.2">
      <c r="A490" s="15" t="s">
        <v>871</v>
      </c>
      <c r="B490" s="15" t="s">
        <v>827</v>
      </c>
      <c r="C490" s="15" t="s">
        <v>438</v>
      </c>
      <c r="D490" s="15" t="s">
        <v>60</v>
      </c>
      <c r="E490" s="16" t="str">
        <f t="shared" si="7"/>
        <v>La Arenosa-Arboletes</v>
      </c>
    </row>
    <row r="491" spans="1:5" hidden="1" x14ac:dyDescent="0.2">
      <c r="A491" s="15" t="s">
        <v>432</v>
      </c>
      <c r="B491" s="15" t="s">
        <v>832</v>
      </c>
      <c r="C491" s="15" t="s">
        <v>834</v>
      </c>
      <c r="D491" s="15" t="s">
        <v>60</v>
      </c>
      <c r="E491" s="16" t="str">
        <f t="shared" si="7"/>
        <v>El Volcan-Arboletes</v>
      </c>
    </row>
    <row r="492" spans="1:5" hidden="1" x14ac:dyDescent="0.2">
      <c r="A492" s="15" t="s">
        <v>854</v>
      </c>
      <c r="B492" s="15" t="s">
        <v>872</v>
      </c>
      <c r="C492" s="15" t="s">
        <v>854</v>
      </c>
      <c r="D492" s="15" t="s">
        <v>60</v>
      </c>
      <c r="E492" s="16" t="str">
        <f t="shared" si="7"/>
        <v>Las Platas-Arboletes</v>
      </c>
    </row>
    <row r="493" spans="1:5" hidden="1" x14ac:dyDescent="0.2">
      <c r="A493" s="15" t="s">
        <v>796</v>
      </c>
      <c r="B493" s="15" t="s">
        <v>860</v>
      </c>
      <c r="C493" s="15" t="s">
        <v>862</v>
      </c>
      <c r="D493" s="15" t="s">
        <v>60</v>
      </c>
      <c r="E493" s="16" t="str">
        <f t="shared" si="7"/>
        <v>El Porvenir-Arboletes</v>
      </c>
    </row>
    <row r="494" spans="1:5" hidden="1" x14ac:dyDescent="0.2">
      <c r="A494" s="15" t="s">
        <v>862</v>
      </c>
      <c r="B494" s="15" t="s">
        <v>873</v>
      </c>
      <c r="C494" s="15" t="s">
        <v>862</v>
      </c>
      <c r="D494" s="15" t="s">
        <v>60</v>
      </c>
      <c r="E494" s="16" t="str">
        <f t="shared" si="7"/>
        <v>El Guadual-Arboletes</v>
      </c>
    </row>
    <row r="495" spans="1:5" hidden="1" x14ac:dyDescent="0.2">
      <c r="A495" s="15" t="s">
        <v>676</v>
      </c>
      <c r="B495" s="15" t="s">
        <v>860</v>
      </c>
      <c r="C495" s="15" t="s">
        <v>862</v>
      </c>
      <c r="D495" s="15" t="s">
        <v>60</v>
      </c>
      <c r="E495" s="16" t="str">
        <f t="shared" si="7"/>
        <v>El Tambo-Arboletes</v>
      </c>
    </row>
    <row r="496" spans="1:5" hidden="1" x14ac:dyDescent="0.2">
      <c r="A496" s="15" t="s">
        <v>862</v>
      </c>
      <c r="B496" s="15" t="s">
        <v>860</v>
      </c>
      <c r="C496" s="15" t="s">
        <v>862</v>
      </c>
      <c r="D496" s="15" t="s">
        <v>60</v>
      </c>
      <c r="E496" s="16" t="str">
        <f t="shared" si="7"/>
        <v>El Guadual-Arboletes</v>
      </c>
    </row>
    <row r="497" spans="1:5" hidden="1" x14ac:dyDescent="0.2">
      <c r="A497" s="15" t="s">
        <v>871</v>
      </c>
      <c r="B497" s="15" t="s">
        <v>830</v>
      </c>
      <c r="C497" s="15" t="s">
        <v>831</v>
      </c>
      <c r="D497" s="15" t="s">
        <v>60</v>
      </c>
      <c r="E497" s="16" t="str">
        <f t="shared" si="7"/>
        <v>La Arenosa-Arboletes</v>
      </c>
    </row>
    <row r="498" spans="1:5" hidden="1" x14ac:dyDescent="0.2">
      <c r="A498" s="15" t="s">
        <v>851</v>
      </c>
      <c r="B498" s="15" t="s">
        <v>837</v>
      </c>
      <c r="C498" s="15" t="s">
        <v>839</v>
      </c>
      <c r="D498" s="15" t="s">
        <v>60</v>
      </c>
      <c r="E498" s="16" t="str">
        <f t="shared" si="7"/>
        <v>El Yeso-Arboletes</v>
      </c>
    </row>
    <row r="499" spans="1:5" hidden="1" x14ac:dyDescent="0.2">
      <c r="A499" s="15" t="s">
        <v>874</v>
      </c>
      <c r="B499" s="15" t="s">
        <v>846</v>
      </c>
      <c r="C499" s="15" t="s">
        <v>610</v>
      </c>
      <c r="D499" s="15" t="s">
        <v>60</v>
      </c>
      <c r="E499" s="16" t="str">
        <f t="shared" si="7"/>
        <v>Trementino-Arboletes</v>
      </c>
    </row>
    <row r="500" spans="1:5" hidden="1" x14ac:dyDescent="0.2">
      <c r="A500" s="15" t="s">
        <v>875</v>
      </c>
      <c r="B500" s="15" t="s">
        <v>846</v>
      </c>
      <c r="C500" s="15" t="s">
        <v>610</v>
      </c>
      <c r="D500" s="15" t="s">
        <v>60</v>
      </c>
      <c r="E500" s="16" t="str">
        <f t="shared" si="7"/>
        <v>Plan Parejo-Arboletes</v>
      </c>
    </row>
    <row r="501" spans="1:5" hidden="1" x14ac:dyDescent="0.2">
      <c r="A501" s="15" t="s">
        <v>740</v>
      </c>
      <c r="B501" s="15" t="s">
        <v>825</v>
      </c>
      <c r="C501" s="15" t="s">
        <v>740</v>
      </c>
      <c r="D501" s="15" t="s">
        <v>60</v>
      </c>
      <c r="E501" s="16" t="str">
        <f t="shared" si="7"/>
        <v>La Trinidad-Arboletes</v>
      </c>
    </row>
    <row r="502" spans="1:5" hidden="1" x14ac:dyDescent="0.2">
      <c r="A502" s="15" t="s">
        <v>438</v>
      </c>
      <c r="B502" s="15" t="s">
        <v>827</v>
      </c>
      <c r="C502" s="15" t="s">
        <v>438</v>
      </c>
      <c r="D502" s="15" t="s">
        <v>60</v>
      </c>
      <c r="E502" s="16" t="str">
        <f t="shared" si="7"/>
        <v>El Carmelo-Arboletes</v>
      </c>
    </row>
    <row r="503" spans="1:5" hidden="1" x14ac:dyDescent="0.2">
      <c r="A503" s="15" t="s">
        <v>839</v>
      </c>
      <c r="B503" s="15" t="s">
        <v>876</v>
      </c>
      <c r="C503" s="15" t="s">
        <v>839</v>
      </c>
      <c r="D503" s="15" t="s">
        <v>60</v>
      </c>
      <c r="E503" s="16" t="str">
        <f t="shared" si="7"/>
        <v>La Candelaria-Arboletes</v>
      </c>
    </row>
    <row r="504" spans="1:5" hidden="1" x14ac:dyDescent="0.2">
      <c r="A504" s="15" t="s">
        <v>877</v>
      </c>
      <c r="B504" s="15" t="s">
        <v>837</v>
      </c>
      <c r="C504" s="15" t="s">
        <v>839</v>
      </c>
      <c r="D504" s="15" t="s">
        <v>60</v>
      </c>
      <c r="E504" s="16" t="str">
        <f t="shared" si="7"/>
        <v>Paraiso-Arboletes</v>
      </c>
    </row>
    <row r="505" spans="1:5" hidden="1" x14ac:dyDescent="0.2">
      <c r="A505" s="15" t="s">
        <v>878</v>
      </c>
      <c r="B505" s="15" t="s">
        <v>827</v>
      </c>
      <c r="C505" s="15" t="s">
        <v>438</v>
      </c>
      <c r="D505" s="15" t="s">
        <v>60</v>
      </c>
      <c r="E505" s="16" t="str">
        <f t="shared" si="7"/>
        <v>Garrapata-Arboletes</v>
      </c>
    </row>
    <row r="506" spans="1:5" hidden="1" x14ac:dyDescent="0.2">
      <c r="A506" s="15" t="s">
        <v>879</v>
      </c>
      <c r="B506" s="15" t="s">
        <v>837</v>
      </c>
      <c r="C506" s="15" t="s">
        <v>839</v>
      </c>
      <c r="D506" s="15" t="s">
        <v>60</v>
      </c>
      <c r="E506" s="16" t="str">
        <f t="shared" si="7"/>
        <v>Las Patillas-Arboletes</v>
      </c>
    </row>
    <row r="507" spans="1:5" hidden="1" x14ac:dyDescent="0.2">
      <c r="A507" s="15" t="s">
        <v>880</v>
      </c>
      <c r="B507" s="15" t="s">
        <v>837</v>
      </c>
      <c r="C507" s="15" t="s">
        <v>839</v>
      </c>
      <c r="D507" s="15" t="s">
        <v>60</v>
      </c>
      <c r="E507" s="16" t="str">
        <f t="shared" si="7"/>
        <v>Holandita-Arboletes</v>
      </c>
    </row>
    <row r="508" spans="1:5" hidden="1" x14ac:dyDescent="0.2">
      <c r="A508" s="15" t="s">
        <v>881</v>
      </c>
      <c r="B508" s="15" t="s">
        <v>827</v>
      </c>
      <c r="C508" s="15" t="s">
        <v>438</v>
      </c>
      <c r="D508" s="15" t="s">
        <v>60</v>
      </c>
      <c r="E508" s="16" t="str">
        <f t="shared" si="7"/>
        <v>Holanda-Arboletes</v>
      </c>
    </row>
    <row r="509" spans="1:5" hidden="1" x14ac:dyDescent="0.2">
      <c r="A509" s="15" t="s">
        <v>839</v>
      </c>
      <c r="B509" s="15" t="s">
        <v>837</v>
      </c>
      <c r="C509" s="15" t="s">
        <v>839</v>
      </c>
      <c r="D509" s="15" t="s">
        <v>60</v>
      </c>
      <c r="E509" s="16" t="str">
        <f t="shared" si="7"/>
        <v>La Candelaria-Arboletes</v>
      </c>
    </row>
    <row r="510" spans="1:5" hidden="1" x14ac:dyDescent="0.2">
      <c r="A510" s="15" t="s">
        <v>883</v>
      </c>
      <c r="B510" s="15" t="s">
        <v>882</v>
      </c>
      <c r="C510" s="15" t="s">
        <v>417</v>
      </c>
      <c r="D510" s="15" t="s">
        <v>60</v>
      </c>
      <c r="E510" s="16" t="str">
        <f t="shared" si="7"/>
        <v>Bajos La Arenosa-Arboletes</v>
      </c>
    </row>
    <row r="511" spans="1:5" hidden="1" x14ac:dyDescent="0.2">
      <c r="A511" s="15" t="s">
        <v>884</v>
      </c>
      <c r="B511" s="15" t="s">
        <v>882</v>
      </c>
      <c r="C511" s="15" t="s">
        <v>417</v>
      </c>
      <c r="D511" s="15" t="s">
        <v>60</v>
      </c>
      <c r="E511" s="16" t="str">
        <f t="shared" si="7"/>
        <v>El Coco-Arboletes</v>
      </c>
    </row>
    <row r="512" spans="1:5" hidden="1" x14ac:dyDescent="0.2">
      <c r="A512" s="15" t="s">
        <v>885</v>
      </c>
      <c r="B512" s="15" t="s">
        <v>882</v>
      </c>
      <c r="C512" s="15" t="s">
        <v>417</v>
      </c>
      <c r="D512" s="15" t="s">
        <v>60</v>
      </c>
      <c r="E512" s="16" t="str">
        <f t="shared" si="7"/>
        <v>Pajillal-Arboletes</v>
      </c>
    </row>
    <row r="513" spans="1:5" hidden="1" x14ac:dyDescent="0.2">
      <c r="A513" s="15" t="s">
        <v>695</v>
      </c>
      <c r="B513" s="15" t="s">
        <v>882</v>
      </c>
      <c r="C513" s="15" t="s">
        <v>417</v>
      </c>
      <c r="D513" s="15" t="s">
        <v>60</v>
      </c>
      <c r="E513" s="16" t="str">
        <f t="shared" si="7"/>
        <v>El Socorro-Arboletes</v>
      </c>
    </row>
    <row r="514" spans="1:5" hidden="1" x14ac:dyDescent="0.2">
      <c r="A514" s="15" t="s">
        <v>886</v>
      </c>
      <c r="B514" s="15" t="s">
        <v>882</v>
      </c>
      <c r="C514" s="15" t="s">
        <v>417</v>
      </c>
      <c r="D514" s="15" t="s">
        <v>60</v>
      </c>
      <c r="E514" s="16" t="str">
        <f t="shared" si="7"/>
        <v>Canime-Arboletes</v>
      </c>
    </row>
    <row r="515" spans="1:5" hidden="1" x14ac:dyDescent="0.2">
      <c r="A515" s="15" t="s">
        <v>887</v>
      </c>
      <c r="B515" s="15" t="s">
        <v>882</v>
      </c>
      <c r="C515" s="15" t="s">
        <v>417</v>
      </c>
      <c r="D515" s="15" t="s">
        <v>60</v>
      </c>
      <c r="E515" s="16" t="str">
        <f t="shared" ref="E515:E578" si="8">CONCATENATE(A515,"-",D515)</f>
        <v>Cerro De Las Lajas-Arboletes</v>
      </c>
    </row>
    <row r="516" spans="1:5" hidden="1" x14ac:dyDescent="0.2">
      <c r="A516" s="15" t="s">
        <v>888</v>
      </c>
      <c r="B516" s="15" t="s">
        <v>882</v>
      </c>
      <c r="C516" s="15" t="s">
        <v>417</v>
      </c>
      <c r="D516" s="15" t="s">
        <v>60</v>
      </c>
      <c r="E516" s="16" t="str">
        <f t="shared" si="8"/>
        <v>Las Pavitas-Arboletes</v>
      </c>
    </row>
    <row r="517" spans="1:5" hidden="1" x14ac:dyDescent="0.2">
      <c r="A517" s="15" t="s">
        <v>889</v>
      </c>
      <c r="B517" s="15" t="s">
        <v>882</v>
      </c>
      <c r="C517" s="15" t="s">
        <v>417</v>
      </c>
      <c r="D517" s="15" t="s">
        <v>60</v>
      </c>
      <c r="E517" s="16" t="str">
        <f t="shared" si="8"/>
        <v>Bajo Grande-Arboletes</v>
      </c>
    </row>
    <row r="518" spans="1:5" hidden="1" x14ac:dyDescent="0.2">
      <c r="A518" s="15" t="s">
        <v>890</v>
      </c>
      <c r="B518" s="15" t="s">
        <v>882</v>
      </c>
      <c r="C518" s="15" t="s">
        <v>417</v>
      </c>
      <c r="D518" s="15" t="s">
        <v>60</v>
      </c>
      <c r="E518" s="16" t="str">
        <f t="shared" si="8"/>
        <v>El Guaimaro-Arboletes</v>
      </c>
    </row>
    <row r="519" spans="1:5" hidden="1" x14ac:dyDescent="0.2">
      <c r="A519" s="15" t="s">
        <v>60</v>
      </c>
      <c r="B519" s="15" t="s">
        <v>891</v>
      </c>
      <c r="C519" s="15" t="s">
        <v>417</v>
      </c>
      <c r="D519" s="15" t="s">
        <v>60</v>
      </c>
      <c r="E519" s="16" t="str">
        <f t="shared" si="8"/>
        <v>Arboletes-Arboletes</v>
      </c>
    </row>
    <row r="520" spans="1:5" hidden="1" x14ac:dyDescent="0.2">
      <c r="A520" s="15" t="s">
        <v>892</v>
      </c>
      <c r="B520" s="15" t="s">
        <v>882</v>
      </c>
      <c r="C520" s="15" t="s">
        <v>417</v>
      </c>
      <c r="D520" s="15" t="s">
        <v>60</v>
      </c>
      <c r="E520" s="16" t="str">
        <f t="shared" si="8"/>
        <v>Barrancuda-Arboletes</v>
      </c>
    </row>
    <row r="521" spans="1:5" hidden="1" x14ac:dyDescent="0.2">
      <c r="A521" s="15" t="s">
        <v>894</v>
      </c>
      <c r="B521" s="15" t="s">
        <v>893</v>
      </c>
      <c r="C521" s="15" t="s">
        <v>417</v>
      </c>
      <c r="D521" s="15" t="s">
        <v>64</v>
      </c>
      <c r="E521" s="16" t="str">
        <f t="shared" si="8"/>
        <v>El Recreo-Argelia</v>
      </c>
    </row>
    <row r="522" spans="1:5" hidden="1" x14ac:dyDescent="0.2">
      <c r="A522" s="15" t="s">
        <v>605</v>
      </c>
      <c r="B522" s="15" t="s">
        <v>893</v>
      </c>
      <c r="C522" s="15" t="s">
        <v>417</v>
      </c>
      <c r="D522" s="15" t="s">
        <v>64</v>
      </c>
      <c r="E522" s="16" t="str">
        <f t="shared" si="8"/>
        <v>San Agustin-Argelia</v>
      </c>
    </row>
    <row r="523" spans="1:5" hidden="1" x14ac:dyDescent="0.2">
      <c r="A523" s="15" t="s">
        <v>425</v>
      </c>
      <c r="B523" s="15" t="s">
        <v>893</v>
      </c>
      <c r="C523" s="15" t="s">
        <v>417</v>
      </c>
      <c r="D523" s="15" t="s">
        <v>64</v>
      </c>
      <c r="E523" s="16" t="str">
        <f t="shared" si="8"/>
        <v>La Primavera-Argelia</v>
      </c>
    </row>
    <row r="524" spans="1:5" hidden="1" x14ac:dyDescent="0.2">
      <c r="A524" s="15" t="s">
        <v>895</v>
      </c>
      <c r="B524" s="15" t="s">
        <v>893</v>
      </c>
      <c r="C524" s="15" t="s">
        <v>417</v>
      </c>
      <c r="D524" s="15" t="s">
        <v>64</v>
      </c>
      <c r="E524" s="16" t="str">
        <f t="shared" si="8"/>
        <v>El Pital-Argelia</v>
      </c>
    </row>
    <row r="525" spans="1:5" hidden="1" x14ac:dyDescent="0.2">
      <c r="A525" s="15" t="s">
        <v>515</v>
      </c>
      <c r="B525" s="15" t="s">
        <v>893</v>
      </c>
      <c r="C525" s="15" t="s">
        <v>417</v>
      </c>
      <c r="D525" s="15" t="s">
        <v>64</v>
      </c>
      <c r="E525" s="16" t="str">
        <f t="shared" si="8"/>
        <v>Guaimaral-Argelia</v>
      </c>
    </row>
    <row r="526" spans="1:5" hidden="1" x14ac:dyDescent="0.2">
      <c r="A526" s="15" t="s">
        <v>896</v>
      </c>
      <c r="B526" s="15" t="s">
        <v>893</v>
      </c>
      <c r="C526" s="15" t="s">
        <v>417</v>
      </c>
      <c r="D526" s="15" t="s">
        <v>64</v>
      </c>
      <c r="E526" s="16" t="str">
        <f t="shared" si="8"/>
        <v>La Plata-Argelia</v>
      </c>
    </row>
    <row r="527" spans="1:5" hidden="1" x14ac:dyDescent="0.2">
      <c r="A527" s="15" t="s">
        <v>760</v>
      </c>
      <c r="B527" s="15" t="s">
        <v>893</v>
      </c>
      <c r="C527" s="15" t="s">
        <v>417</v>
      </c>
      <c r="D527" s="15" t="s">
        <v>64</v>
      </c>
      <c r="E527" s="16" t="str">
        <f t="shared" si="8"/>
        <v>La Quiebra-Argelia</v>
      </c>
    </row>
    <row r="528" spans="1:5" hidden="1" x14ac:dyDescent="0.2">
      <c r="A528" s="15" t="s">
        <v>897</v>
      </c>
      <c r="B528" s="15" t="s">
        <v>893</v>
      </c>
      <c r="C528" s="15" t="s">
        <v>417</v>
      </c>
      <c r="D528" s="15" t="s">
        <v>64</v>
      </c>
      <c r="E528" s="16" t="str">
        <f t="shared" si="8"/>
        <v>El Plan-Argelia</v>
      </c>
    </row>
    <row r="529" spans="1:5" hidden="1" x14ac:dyDescent="0.2">
      <c r="A529" s="15" t="s">
        <v>898</v>
      </c>
      <c r="B529" s="15" t="s">
        <v>893</v>
      </c>
      <c r="C529" s="15" t="s">
        <v>417</v>
      </c>
      <c r="D529" s="15" t="s">
        <v>64</v>
      </c>
      <c r="E529" s="16" t="str">
        <f t="shared" si="8"/>
        <v>La Arboleda-Argelia</v>
      </c>
    </row>
    <row r="530" spans="1:5" hidden="1" x14ac:dyDescent="0.2">
      <c r="A530" s="15" t="s">
        <v>899</v>
      </c>
      <c r="B530" s="15" t="s">
        <v>893</v>
      </c>
      <c r="C530" s="15" t="s">
        <v>417</v>
      </c>
      <c r="D530" s="15" t="s">
        <v>64</v>
      </c>
      <c r="E530" s="16" t="str">
        <f t="shared" si="8"/>
        <v>Claras-Argelia</v>
      </c>
    </row>
    <row r="531" spans="1:5" hidden="1" x14ac:dyDescent="0.2">
      <c r="A531" s="15" t="s">
        <v>260</v>
      </c>
      <c r="B531" s="15" t="s">
        <v>893</v>
      </c>
      <c r="C531" s="15" t="s">
        <v>417</v>
      </c>
      <c r="D531" s="15" t="s">
        <v>64</v>
      </c>
      <c r="E531" s="16" t="str">
        <f t="shared" si="8"/>
        <v>San Luis-Argelia</v>
      </c>
    </row>
    <row r="532" spans="1:5" hidden="1" x14ac:dyDescent="0.2">
      <c r="A532" s="15" t="s">
        <v>900</v>
      </c>
      <c r="B532" s="15" t="s">
        <v>893</v>
      </c>
      <c r="C532" s="15" t="s">
        <v>417</v>
      </c>
      <c r="D532" s="15" t="s">
        <v>64</v>
      </c>
      <c r="E532" s="16" t="str">
        <f t="shared" si="8"/>
        <v>La Arabia-Argelia</v>
      </c>
    </row>
    <row r="533" spans="1:5" hidden="1" x14ac:dyDescent="0.2">
      <c r="A533" s="15" t="s">
        <v>862</v>
      </c>
      <c r="B533" s="15" t="s">
        <v>893</v>
      </c>
      <c r="C533" s="15" t="s">
        <v>417</v>
      </c>
      <c r="D533" s="15" t="s">
        <v>64</v>
      </c>
      <c r="E533" s="16" t="str">
        <f t="shared" si="8"/>
        <v>El Guadual-Argelia</v>
      </c>
    </row>
    <row r="534" spans="1:5" hidden="1" x14ac:dyDescent="0.2">
      <c r="A534" s="15" t="s">
        <v>901</v>
      </c>
      <c r="B534" s="15" t="s">
        <v>893</v>
      </c>
      <c r="C534" s="15" t="s">
        <v>417</v>
      </c>
      <c r="D534" s="15" t="s">
        <v>64</v>
      </c>
      <c r="E534" s="16" t="str">
        <f t="shared" si="8"/>
        <v>La Margarita-Argelia</v>
      </c>
    </row>
    <row r="535" spans="1:5" hidden="1" x14ac:dyDescent="0.2">
      <c r="A535" s="15" t="s">
        <v>902</v>
      </c>
      <c r="B535" s="15" t="s">
        <v>893</v>
      </c>
      <c r="C535" s="15" t="s">
        <v>417</v>
      </c>
      <c r="D535" s="15" t="s">
        <v>64</v>
      </c>
      <c r="E535" s="16" t="str">
        <f t="shared" si="8"/>
        <v>El Oro-Argelia</v>
      </c>
    </row>
    <row r="536" spans="1:5" hidden="1" x14ac:dyDescent="0.2">
      <c r="A536" s="15" t="s">
        <v>488</v>
      </c>
      <c r="B536" s="15" t="s">
        <v>893</v>
      </c>
      <c r="C536" s="15" t="s">
        <v>417</v>
      </c>
      <c r="D536" s="15" t="s">
        <v>64</v>
      </c>
      <c r="E536" s="16" t="str">
        <f t="shared" si="8"/>
        <v>Santa Teresa-Argelia</v>
      </c>
    </row>
    <row r="537" spans="1:5" hidden="1" x14ac:dyDescent="0.2">
      <c r="A537" s="15" t="s">
        <v>785</v>
      </c>
      <c r="B537" s="15" t="s">
        <v>893</v>
      </c>
      <c r="C537" s="15" t="s">
        <v>417</v>
      </c>
      <c r="D537" s="15" t="s">
        <v>64</v>
      </c>
      <c r="E537" s="16" t="str">
        <f t="shared" si="8"/>
        <v>San Pablo-Argelia</v>
      </c>
    </row>
    <row r="538" spans="1:5" hidden="1" x14ac:dyDescent="0.2">
      <c r="A538" s="15" t="s">
        <v>610</v>
      </c>
      <c r="B538" s="15" t="s">
        <v>893</v>
      </c>
      <c r="C538" s="15" t="s">
        <v>417</v>
      </c>
      <c r="D538" s="15" t="s">
        <v>64</v>
      </c>
      <c r="E538" s="16" t="str">
        <f t="shared" si="8"/>
        <v>Buenos Aires-Argelia</v>
      </c>
    </row>
    <row r="539" spans="1:5" hidden="1" x14ac:dyDescent="0.2">
      <c r="A539" s="15" t="s">
        <v>903</v>
      </c>
      <c r="B539" s="15" t="s">
        <v>893</v>
      </c>
      <c r="C539" s="15" t="s">
        <v>417</v>
      </c>
      <c r="D539" s="15" t="s">
        <v>64</v>
      </c>
      <c r="E539" s="16" t="str">
        <f t="shared" si="8"/>
        <v>El Zancudo-Argelia</v>
      </c>
    </row>
    <row r="540" spans="1:5" hidden="1" x14ac:dyDescent="0.2">
      <c r="A540" s="15" t="s">
        <v>314</v>
      </c>
      <c r="B540" s="15" t="s">
        <v>893</v>
      </c>
      <c r="C540" s="15" t="s">
        <v>417</v>
      </c>
      <c r="D540" s="15" t="s">
        <v>64</v>
      </c>
      <c r="E540" s="16" t="str">
        <f t="shared" si="8"/>
        <v>Yarumal-Argelia</v>
      </c>
    </row>
    <row r="541" spans="1:5" hidden="1" x14ac:dyDescent="0.2">
      <c r="A541" s="15" t="s">
        <v>904</v>
      </c>
      <c r="B541" s="15" t="s">
        <v>893</v>
      </c>
      <c r="C541" s="15" t="s">
        <v>417</v>
      </c>
      <c r="D541" s="15" t="s">
        <v>64</v>
      </c>
      <c r="E541" s="16" t="str">
        <f t="shared" si="8"/>
        <v>El Bujio-Argelia</v>
      </c>
    </row>
    <row r="542" spans="1:5" hidden="1" x14ac:dyDescent="0.2">
      <c r="A542" s="15" t="s">
        <v>905</v>
      </c>
      <c r="B542" s="15" t="s">
        <v>893</v>
      </c>
      <c r="C542" s="15" t="s">
        <v>417</v>
      </c>
      <c r="D542" s="15" t="s">
        <v>64</v>
      </c>
      <c r="E542" s="16" t="str">
        <f t="shared" si="8"/>
        <v>El Bosque-Argelia</v>
      </c>
    </row>
    <row r="543" spans="1:5" hidden="1" x14ac:dyDescent="0.2">
      <c r="A543" s="15" t="s">
        <v>906</v>
      </c>
      <c r="B543" s="15" t="s">
        <v>893</v>
      </c>
      <c r="C543" s="15" t="s">
        <v>417</v>
      </c>
      <c r="D543" s="15" t="s">
        <v>64</v>
      </c>
      <c r="E543" s="16" t="str">
        <f t="shared" si="8"/>
        <v>Villeta Florida-Argelia</v>
      </c>
    </row>
    <row r="544" spans="1:5" hidden="1" x14ac:dyDescent="0.2">
      <c r="A544" s="15" t="s">
        <v>789</v>
      </c>
      <c r="B544" s="15" t="s">
        <v>893</v>
      </c>
      <c r="C544" s="15" t="s">
        <v>417</v>
      </c>
      <c r="D544" s="15" t="s">
        <v>64</v>
      </c>
      <c r="E544" s="16" t="str">
        <f t="shared" si="8"/>
        <v>El Diamante-Argelia</v>
      </c>
    </row>
    <row r="545" spans="1:5" hidden="1" x14ac:dyDescent="0.2">
      <c r="A545" s="15" t="s">
        <v>649</v>
      </c>
      <c r="B545" s="15" t="s">
        <v>893</v>
      </c>
      <c r="C545" s="15" t="s">
        <v>417</v>
      </c>
      <c r="D545" s="15" t="s">
        <v>64</v>
      </c>
      <c r="E545" s="16" t="str">
        <f t="shared" si="8"/>
        <v>La Manuela-Argelia</v>
      </c>
    </row>
    <row r="546" spans="1:5" hidden="1" x14ac:dyDescent="0.2">
      <c r="A546" s="15" t="s">
        <v>907</v>
      </c>
      <c r="B546" s="15" t="s">
        <v>893</v>
      </c>
      <c r="C546" s="15" t="s">
        <v>417</v>
      </c>
      <c r="D546" s="15" t="s">
        <v>64</v>
      </c>
      <c r="E546" s="16" t="str">
        <f t="shared" si="8"/>
        <v>El Silencio-Argelia</v>
      </c>
    </row>
    <row r="547" spans="1:5" hidden="1" x14ac:dyDescent="0.2">
      <c r="A547" s="15" t="s">
        <v>908</v>
      </c>
      <c r="B547" s="15" t="s">
        <v>893</v>
      </c>
      <c r="C547" s="15" t="s">
        <v>417</v>
      </c>
      <c r="D547" s="15" t="s">
        <v>64</v>
      </c>
      <c r="E547" s="16" t="str">
        <f t="shared" si="8"/>
        <v>Chamberry-Argelia</v>
      </c>
    </row>
    <row r="548" spans="1:5" hidden="1" x14ac:dyDescent="0.2">
      <c r="A548" s="15" t="s">
        <v>36</v>
      </c>
      <c r="B548" s="15" t="s">
        <v>893</v>
      </c>
      <c r="C548" s="15" t="s">
        <v>417</v>
      </c>
      <c r="D548" s="15" t="s">
        <v>64</v>
      </c>
      <c r="E548" s="16" t="str">
        <f t="shared" si="8"/>
        <v>San Juan-Argelia</v>
      </c>
    </row>
    <row r="549" spans="1:5" hidden="1" x14ac:dyDescent="0.2">
      <c r="A549" s="15" t="s">
        <v>409</v>
      </c>
      <c r="B549" s="15" t="s">
        <v>893</v>
      </c>
      <c r="C549" s="15" t="s">
        <v>417</v>
      </c>
      <c r="D549" s="15" t="s">
        <v>64</v>
      </c>
      <c r="E549" s="16" t="str">
        <f t="shared" si="8"/>
        <v>Guayabal-Argelia</v>
      </c>
    </row>
    <row r="550" spans="1:5" hidden="1" x14ac:dyDescent="0.2">
      <c r="A550" s="15" t="s">
        <v>909</v>
      </c>
      <c r="B550" s="15" t="s">
        <v>893</v>
      </c>
      <c r="C550" s="15" t="s">
        <v>417</v>
      </c>
      <c r="D550" s="15" t="s">
        <v>64</v>
      </c>
      <c r="E550" s="16" t="str">
        <f t="shared" si="8"/>
        <v>La Reina-Argelia</v>
      </c>
    </row>
    <row r="551" spans="1:5" hidden="1" x14ac:dyDescent="0.2">
      <c r="A551" s="15" t="s">
        <v>910</v>
      </c>
      <c r="B551" s="15" t="s">
        <v>893</v>
      </c>
      <c r="C551" s="15" t="s">
        <v>417</v>
      </c>
      <c r="D551" s="15" t="s">
        <v>64</v>
      </c>
      <c r="E551" s="16" t="str">
        <f t="shared" si="8"/>
        <v>El Cabuyo-Argelia</v>
      </c>
    </row>
    <row r="552" spans="1:5" hidden="1" x14ac:dyDescent="0.2">
      <c r="A552" s="15" t="s">
        <v>64</v>
      </c>
      <c r="B552" s="15" t="s">
        <v>911</v>
      </c>
      <c r="C552" s="15" t="s">
        <v>417</v>
      </c>
      <c r="D552" s="15" t="s">
        <v>64</v>
      </c>
      <c r="E552" s="16" t="str">
        <f t="shared" si="8"/>
        <v>Argelia-Argelia</v>
      </c>
    </row>
    <row r="553" spans="1:5" hidden="1" x14ac:dyDescent="0.2">
      <c r="A553" s="15" t="s">
        <v>912</v>
      </c>
      <c r="B553" s="15" t="s">
        <v>893</v>
      </c>
      <c r="C553" s="15" t="s">
        <v>417</v>
      </c>
      <c r="D553" s="15" t="s">
        <v>64</v>
      </c>
      <c r="E553" s="16" t="str">
        <f t="shared" si="8"/>
        <v>El Fresnito-Argelia</v>
      </c>
    </row>
    <row r="554" spans="1:5" hidden="1" x14ac:dyDescent="0.2">
      <c r="A554" s="15" t="s">
        <v>913</v>
      </c>
      <c r="B554" s="15" t="s">
        <v>893</v>
      </c>
      <c r="C554" s="15" t="s">
        <v>417</v>
      </c>
      <c r="D554" s="15" t="s">
        <v>64</v>
      </c>
      <c r="E554" s="16" t="str">
        <f t="shared" si="8"/>
        <v>Rancho Largo-Argelia</v>
      </c>
    </row>
    <row r="555" spans="1:5" hidden="1" x14ac:dyDescent="0.2">
      <c r="A555" s="15" t="s">
        <v>914</v>
      </c>
      <c r="B555" s="15" t="s">
        <v>893</v>
      </c>
      <c r="C555" s="15" t="s">
        <v>417</v>
      </c>
      <c r="D555" s="15" t="s">
        <v>64</v>
      </c>
      <c r="E555" s="16" t="str">
        <f t="shared" si="8"/>
        <v>El Llano-Argelia</v>
      </c>
    </row>
    <row r="556" spans="1:5" hidden="1" x14ac:dyDescent="0.2">
      <c r="A556" s="15" t="s">
        <v>915</v>
      </c>
      <c r="B556" s="15" t="s">
        <v>893</v>
      </c>
      <c r="C556" s="15" t="s">
        <v>417</v>
      </c>
      <c r="D556" s="15" t="s">
        <v>64</v>
      </c>
      <c r="E556" s="16" t="str">
        <f t="shared" si="8"/>
        <v>Buenavista-Argelia</v>
      </c>
    </row>
    <row r="557" spans="1:5" hidden="1" x14ac:dyDescent="0.2">
      <c r="A557" s="15" t="s">
        <v>916</v>
      </c>
      <c r="B557" s="15" t="s">
        <v>893</v>
      </c>
      <c r="C557" s="15" t="s">
        <v>417</v>
      </c>
      <c r="D557" s="15" t="s">
        <v>64</v>
      </c>
      <c r="E557" s="16" t="str">
        <f t="shared" si="8"/>
        <v>Alto De Samana-Argelia</v>
      </c>
    </row>
    <row r="558" spans="1:5" hidden="1" x14ac:dyDescent="0.2">
      <c r="A558" s="15" t="s">
        <v>917</v>
      </c>
      <c r="B558" s="15" t="s">
        <v>893</v>
      </c>
      <c r="C558" s="15" t="s">
        <v>417</v>
      </c>
      <c r="D558" s="15" t="s">
        <v>64</v>
      </c>
      <c r="E558" s="16" t="str">
        <f t="shared" si="8"/>
        <v>La Julia-Argelia</v>
      </c>
    </row>
    <row r="559" spans="1:5" hidden="1" x14ac:dyDescent="0.2">
      <c r="A559" s="15" t="s">
        <v>464</v>
      </c>
      <c r="B559" s="15" t="s">
        <v>893</v>
      </c>
      <c r="C559" s="15" t="s">
        <v>417</v>
      </c>
      <c r="D559" s="15" t="s">
        <v>64</v>
      </c>
      <c r="E559" s="16" t="str">
        <f t="shared" si="8"/>
        <v>Alto Bonito-Argelia</v>
      </c>
    </row>
    <row r="560" spans="1:5" hidden="1" x14ac:dyDescent="0.2">
      <c r="A560" s="15" t="s">
        <v>918</v>
      </c>
      <c r="B560" s="15" t="s">
        <v>893</v>
      </c>
      <c r="C560" s="15" t="s">
        <v>417</v>
      </c>
      <c r="D560" s="15" t="s">
        <v>64</v>
      </c>
      <c r="E560" s="16" t="str">
        <f t="shared" si="8"/>
        <v>Mesones-Argelia</v>
      </c>
    </row>
    <row r="561" spans="1:5" hidden="1" x14ac:dyDescent="0.2">
      <c r="A561" s="15" t="s">
        <v>919</v>
      </c>
      <c r="B561" s="15" t="s">
        <v>893</v>
      </c>
      <c r="C561" s="15" t="s">
        <v>417</v>
      </c>
      <c r="D561" s="15" t="s">
        <v>64</v>
      </c>
      <c r="E561" s="16" t="str">
        <f t="shared" si="8"/>
        <v>Arenillal-Argelia</v>
      </c>
    </row>
    <row r="562" spans="1:5" hidden="1" x14ac:dyDescent="0.2">
      <c r="A562" s="15" t="s">
        <v>920</v>
      </c>
      <c r="B562" s="15" t="s">
        <v>893</v>
      </c>
      <c r="C562" s="15" t="s">
        <v>417</v>
      </c>
      <c r="D562" s="15" t="s">
        <v>64</v>
      </c>
      <c r="E562" s="16" t="str">
        <f t="shared" si="8"/>
        <v>Cabecera Municipal-Vereda-Argelia</v>
      </c>
    </row>
    <row r="563" spans="1:5" hidden="1" x14ac:dyDescent="0.2">
      <c r="A563" s="15" t="s">
        <v>921</v>
      </c>
      <c r="B563" s="15" t="s">
        <v>893</v>
      </c>
      <c r="C563" s="15" t="s">
        <v>417</v>
      </c>
      <c r="D563" s="15" t="s">
        <v>64</v>
      </c>
      <c r="E563" s="16" t="str">
        <f t="shared" si="8"/>
        <v>El Peru-Argelia</v>
      </c>
    </row>
    <row r="564" spans="1:5" hidden="1" x14ac:dyDescent="0.2">
      <c r="A564" s="15" t="s">
        <v>922</v>
      </c>
      <c r="B564" s="15" t="s">
        <v>893</v>
      </c>
      <c r="C564" s="15" t="s">
        <v>417</v>
      </c>
      <c r="D564" s="15" t="s">
        <v>64</v>
      </c>
      <c r="E564" s="16" t="str">
        <f t="shared" si="8"/>
        <v>El Dragal-Argelia</v>
      </c>
    </row>
    <row r="565" spans="1:5" hidden="1" x14ac:dyDescent="0.2">
      <c r="A565" s="15" t="s">
        <v>923</v>
      </c>
      <c r="B565" s="15" t="s">
        <v>893</v>
      </c>
      <c r="C565" s="15" t="s">
        <v>417</v>
      </c>
      <c r="D565" s="15" t="s">
        <v>64</v>
      </c>
      <c r="E565" s="16" t="str">
        <f t="shared" si="8"/>
        <v>El Rosario-Argelia</v>
      </c>
    </row>
    <row r="566" spans="1:5" hidden="1" x14ac:dyDescent="0.2">
      <c r="A566" s="15" t="s">
        <v>586</v>
      </c>
      <c r="B566" s="15" t="s">
        <v>893</v>
      </c>
      <c r="C566" s="15" t="s">
        <v>417</v>
      </c>
      <c r="D566" s="15" t="s">
        <v>64</v>
      </c>
      <c r="E566" s="16" t="str">
        <f t="shared" si="8"/>
        <v>Santa Ines-Argelia</v>
      </c>
    </row>
    <row r="567" spans="1:5" hidden="1" x14ac:dyDescent="0.2">
      <c r="A567" s="15" t="s">
        <v>924</v>
      </c>
      <c r="B567" s="15" t="s">
        <v>893</v>
      </c>
      <c r="C567" s="15" t="s">
        <v>417</v>
      </c>
      <c r="D567" s="15" t="s">
        <v>64</v>
      </c>
      <c r="E567" s="16" t="str">
        <f t="shared" si="8"/>
        <v>Guadualito-Argelia</v>
      </c>
    </row>
    <row r="568" spans="1:5" hidden="1" x14ac:dyDescent="0.2">
      <c r="A568" s="15" t="s">
        <v>193</v>
      </c>
      <c r="B568" s="15" t="s">
        <v>893</v>
      </c>
      <c r="C568" s="15" t="s">
        <v>417</v>
      </c>
      <c r="D568" s="15" t="s">
        <v>64</v>
      </c>
      <c r="E568" s="16" t="str">
        <f t="shared" si="8"/>
        <v>La Estrella-Argelia</v>
      </c>
    </row>
    <row r="569" spans="1:5" hidden="1" x14ac:dyDescent="0.2">
      <c r="A569" s="15" t="s">
        <v>925</v>
      </c>
      <c r="B569" s="15" t="s">
        <v>893</v>
      </c>
      <c r="C569" s="15" t="s">
        <v>417</v>
      </c>
      <c r="D569" s="15" t="s">
        <v>64</v>
      </c>
      <c r="E569" s="16" t="str">
        <f t="shared" si="8"/>
        <v>La Mina-Argelia</v>
      </c>
    </row>
    <row r="570" spans="1:5" hidden="1" x14ac:dyDescent="0.2">
      <c r="A570" s="15" t="s">
        <v>926</v>
      </c>
      <c r="B570" s="15" t="s">
        <v>893</v>
      </c>
      <c r="C570" s="15" t="s">
        <v>417</v>
      </c>
      <c r="D570" s="15" t="s">
        <v>64</v>
      </c>
      <c r="E570" s="16" t="str">
        <f t="shared" si="8"/>
        <v>El Tesoro-Argelia</v>
      </c>
    </row>
    <row r="571" spans="1:5" hidden="1" x14ac:dyDescent="0.2">
      <c r="A571" s="15" t="s">
        <v>927</v>
      </c>
      <c r="B571" s="15" t="s">
        <v>893</v>
      </c>
      <c r="C571" s="15" t="s">
        <v>417</v>
      </c>
      <c r="D571" s="15" t="s">
        <v>64</v>
      </c>
      <c r="E571" s="16" t="str">
        <f t="shared" si="8"/>
        <v>Tabanales-Argelia</v>
      </c>
    </row>
    <row r="572" spans="1:5" hidden="1" x14ac:dyDescent="0.2">
      <c r="A572" s="15" t="s">
        <v>924</v>
      </c>
      <c r="B572" s="15" t="s">
        <v>928</v>
      </c>
      <c r="C572" s="15" t="s">
        <v>417</v>
      </c>
      <c r="D572" s="15" t="s">
        <v>64</v>
      </c>
      <c r="E572" s="16" t="str">
        <f t="shared" si="8"/>
        <v>Guadualito-Argelia</v>
      </c>
    </row>
    <row r="573" spans="1:5" hidden="1" x14ac:dyDescent="0.2">
      <c r="A573" s="15" t="s">
        <v>923</v>
      </c>
      <c r="B573" s="15" t="s">
        <v>928</v>
      </c>
      <c r="C573" s="15" t="s">
        <v>417</v>
      </c>
      <c r="D573" s="15" t="s">
        <v>64</v>
      </c>
      <c r="E573" s="16" t="str">
        <f t="shared" si="8"/>
        <v>El Rosario-Argelia</v>
      </c>
    </row>
    <row r="574" spans="1:5" hidden="1" x14ac:dyDescent="0.2">
      <c r="A574" s="15" t="s">
        <v>895</v>
      </c>
      <c r="B574" s="15" t="s">
        <v>928</v>
      </c>
      <c r="C574" s="15" t="s">
        <v>417</v>
      </c>
      <c r="D574" s="15" t="s">
        <v>64</v>
      </c>
      <c r="E574" s="16" t="str">
        <f t="shared" si="8"/>
        <v>El Pital-Argelia</v>
      </c>
    </row>
    <row r="575" spans="1:5" hidden="1" x14ac:dyDescent="0.2">
      <c r="A575" s="15" t="s">
        <v>930</v>
      </c>
      <c r="B575" s="15" t="s">
        <v>929</v>
      </c>
      <c r="C575" s="15" t="s">
        <v>931</v>
      </c>
      <c r="D575" s="15" t="s">
        <v>66</v>
      </c>
      <c r="E575" s="16" t="str">
        <f t="shared" si="8"/>
        <v>Palmichal-Armenia</v>
      </c>
    </row>
    <row r="576" spans="1:5" hidden="1" x14ac:dyDescent="0.2">
      <c r="A576" s="15" t="s">
        <v>933</v>
      </c>
      <c r="B576" s="15" t="s">
        <v>932</v>
      </c>
      <c r="C576" s="15" t="s">
        <v>417</v>
      </c>
      <c r="D576" s="15" t="s">
        <v>66</v>
      </c>
      <c r="E576" s="16" t="str">
        <f t="shared" si="8"/>
        <v>Palo Blanco-Armenia</v>
      </c>
    </row>
    <row r="577" spans="1:5" hidden="1" x14ac:dyDescent="0.2">
      <c r="A577" s="15" t="s">
        <v>3940</v>
      </c>
      <c r="B577" s="15" t="s">
        <v>932</v>
      </c>
      <c r="C577" s="15" t="s">
        <v>417</v>
      </c>
      <c r="D577" s="15" t="s">
        <v>66</v>
      </c>
      <c r="E577" s="16" t="str">
        <f t="shared" si="8"/>
        <v>Cartag³eño-Armenia</v>
      </c>
    </row>
    <row r="578" spans="1:5" hidden="1" x14ac:dyDescent="0.2">
      <c r="A578" s="15" t="s">
        <v>760</v>
      </c>
      <c r="B578" s="15" t="s">
        <v>932</v>
      </c>
      <c r="C578" s="15" t="s">
        <v>417</v>
      </c>
      <c r="D578" s="15" t="s">
        <v>66</v>
      </c>
      <c r="E578" s="16" t="str">
        <f t="shared" si="8"/>
        <v>La Quiebra-Armenia</v>
      </c>
    </row>
    <row r="579" spans="1:5" hidden="1" x14ac:dyDescent="0.2">
      <c r="A579" s="15" t="s">
        <v>931</v>
      </c>
      <c r="B579" s="15" t="s">
        <v>934</v>
      </c>
      <c r="C579" s="15" t="s">
        <v>931</v>
      </c>
      <c r="D579" s="15" t="s">
        <v>66</v>
      </c>
      <c r="E579" s="16" t="str">
        <f t="shared" ref="E579:E642" si="9">CONCATENATE(A579,"-",D579)</f>
        <v>La Herradura-Armenia</v>
      </c>
    </row>
    <row r="580" spans="1:5" hidden="1" x14ac:dyDescent="0.2">
      <c r="A580" s="15" t="s">
        <v>935</v>
      </c>
      <c r="B580" s="15" t="s">
        <v>929</v>
      </c>
      <c r="C580" s="15" t="s">
        <v>931</v>
      </c>
      <c r="D580" s="15" t="s">
        <v>66</v>
      </c>
      <c r="E580" s="16" t="str">
        <f t="shared" si="9"/>
        <v>La Pescadora-Armenia</v>
      </c>
    </row>
    <row r="581" spans="1:5" hidden="1" x14ac:dyDescent="0.2">
      <c r="A581" s="15" t="s">
        <v>936</v>
      </c>
      <c r="B581" s="15" t="s">
        <v>929</v>
      </c>
      <c r="C581" s="15" t="s">
        <v>931</v>
      </c>
      <c r="D581" s="15" t="s">
        <v>66</v>
      </c>
      <c r="E581" s="16" t="str">
        <f t="shared" si="9"/>
        <v>Arbolitos-Armenia</v>
      </c>
    </row>
    <row r="582" spans="1:5" hidden="1" x14ac:dyDescent="0.2">
      <c r="A582" s="15" t="s">
        <v>695</v>
      </c>
      <c r="B582" s="15" t="s">
        <v>932</v>
      </c>
      <c r="C582" s="15" t="s">
        <v>417</v>
      </c>
      <c r="D582" s="15" t="s">
        <v>66</v>
      </c>
      <c r="E582" s="16" t="str">
        <f t="shared" si="9"/>
        <v>El Socorro-Armenia</v>
      </c>
    </row>
    <row r="583" spans="1:5" hidden="1" x14ac:dyDescent="0.2">
      <c r="A583" s="15" t="s">
        <v>66</v>
      </c>
      <c r="B583" s="15" t="s">
        <v>937</v>
      </c>
      <c r="C583" s="15" t="s">
        <v>417</v>
      </c>
      <c r="D583" s="15" t="s">
        <v>66</v>
      </c>
      <c r="E583" s="16" t="str">
        <f t="shared" si="9"/>
        <v>Armenia-Armenia</v>
      </c>
    </row>
    <row r="584" spans="1:5" hidden="1" x14ac:dyDescent="0.2">
      <c r="A584" s="15" t="s">
        <v>938</v>
      </c>
      <c r="B584" s="15" t="s">
        <v>932</v>
      </c>
      <c r="C584" s="15" t="s">
        <v>417</v>
      </c>
      <c r="D584" s="15" t="s">
        <v>66</v>
      </c>
      <c r="E584" s="16" t="str">
        <f t="shared" si="9"/>
        <v>La Horcona-Armenia</v>
      </c>
    </row>
    <row r="585" spans="1:5" hidden="1" x14ac:dyDescent="0.2">
      <c r="A585" s="15" t="s">
        <v>522</v>
      </c>
      <c r="B585" s="15" t="s">
        <v>932</v>
      </c>
      <c r="C585" s="15" t="s">
        <v>417</v>
      </c>
      <c r="D585" s="15" t="s">
        <v>66</v>
      </c>
      <c r="E585" s="16" t="str">
        <f t="shared" si="9"/>
        <v>Travesias-Armenia</v>
      </c>
    </row>
    <row r="586" spans="1:5" hidden="1" x14ac:dyDescent="0.2">
      <c r="A586" s="15" t="s">
        <v>463</v>
      </c>
      <c r="B586" s="15" t="s">
        <v>932</v>
      </c>
      <c r="C586" s="15" t="s">
        <v>417</v>
      </c>
      <c r="D586" s="15" t="s">
        <v>66</v>
      </c>
      <c r="E586" s="16" t="str">
        <f t="shared" si="9"/>
        <v>La Loma-Armenia</v>
      </c>
    </row>
    <row r="587" spans="1:5" hidden="1" x14ac:dyDescent="0.2">
      <c r="A587" s="15" t="s">
        <v>940</v>
      </c>
      <c r="B587" s="15" t="s">
        <v>939</v>
      </c>
      <c r="C587" s="15" t="s">
        <v>941</v>
      </c>
      <c r="D587" s="15" t="s">
        <v>68</v>
      </c>
      <c r="E587" s="16" t="str">
        <f t="shared" si="9"/>
        <v>San Eugenio-Barbosa</v>
      </c>
    </row>
    <row r="588" spans="1:5" hidden="1" x14ac:dyDescent="0.2">
      <c r="A588" s="15" t="s">
        <v>942</v>
      </c>
      <c r="B588" s="15" t="s">
        <v>939</v>
      </c>
      <c r="C588" s="15" t="s">
        <v>941</v>
      </c>
      <c r="D588" s="15" t="s">
        <v>68</v>
      </c>
      <c r="E588" s="16" t="str">
        <f t="shared" si="9"/>
        <v>Platanito Parte Baja-Barbosa</v>
      </c>
    </row>
    <row r="589" spans="1:5" hidden="1" x14ac:dyDescent="0.2">
      <c r="A589" s="15" t="s">
        <v>944</v>
      </c>
      <c r="B589" s="15" t="s">
        <v>943</v>
      </c>
      <c r="C589" s="15" t="s">
        <v>417</v>
      </c>
      <c r="D589" s="15" t="s">
        <v>68</v>
      </c>
      <c r="E589" s="16" t="str">
        <f t="shared" si="9"/>
        <v>Quintero-Barbosa</v>
      </c>
    </row>
    <row r="590" spans="1:5" hidden="1" x14ac:dyDescent="0.2">
      <c r="A590" s="15" t="s">
        <v>946</v>
      </c>
      <c r="B590" s="15" t="s">
        <v>945</v>
      </c>
      <c r="C590" s="15" t="s">
        <v>947</v>
      </c>
      <c r="D590" s="15" t="s">
        <v>68</v>
      </c>
      <c r="E590" s="16" t="str">
        <f t="shared" si="9"/>
        <v>Las Victorias-Barbosa</v>
      </c>
    </row>
    <row r="591" spans="1:5" hidden="1" x14ac:dyDescent="0.2">
      <c r="A591" s="15" t="s">
        <v>948</v>
      </c>
      <c r="B591" s="15" t="s">
        <v>945</v>
      </c>
      <c r="C591" s="15" t="s">
        <v>947</v>
      </c>
      <c r="D591" s="15" t="s">
        <v>68</v>
      </c>
      <c r="E591" s="16" t="str">
        <f t="shared" si="9"/>
        <v>La Calda-Barbosa</v>
      </c>
    </row>
    <row r="592" spans="1:5" hidden="1" x14ac:dyDescent="0.2">
      <c r="A592" s="15" t="s">
        <v>949</v>
      </c>
      <c r="B592" s="15" t="s">
        <v>943</v>
      </c>
      <c r="C592" s="15" t="s">
        <v>417</v>
      </c>
      <c r="D592" s="15" t="s">
        <v>68</v>
      </c>
      <c r="E592" s="16" t="str">
        <f t="shared" si="9"/>
        <v>Dos Quebradas-Barbosa</v>
      </c>
    </row>
    <row r="593" spans="1:5" hidden="1" x14ac:dyDescent="0.2">
      <c r="A593" s="15" t="s">
        <v>760</v>
      </c>
      <c r="B593" s="15" t="s">
        <v>943</v>
      </c>
      <c r="C593" s="15" t="s">
        <v>417</v>
      </c>
      <c r="D593" s="15" t="s">
        <v>68</v>
      </c>
      <c r="E593" s="16" t="str">
        <f t="shared" si="9"/>
        <v>La Quiebra-Barbosa</v>
      </c>
    </row>
    <row r="594" spans="1:5" hidden="1" x14ac:dyDescent="0.2">
      <c r="A594" s="15" t="s">
        <v>950</v>
      </c>
      <c r="B594" s="15" t="s">
        <v>943</v>
      </c>
      <c r="C594" s="15" t="s">
        <v>417</v>
      </c>
      <c r="D594" s="15" t="s">
        <v>68</v>
      </c>
      <c r="E594" s="16" t="str">
        <f t="shared" si="9"/>
        <v>Isaza-Barbosa</v>
      </c>
    </row>
    <row r="595" spans="1:5" hidden="1" x14ac:dyDescent="0.2">
      <c r="A595" s="15" t="s">
        <v>3941</v>
      </c>
      <c r="B595" s="15" t="s">
        <v>943</v>
      </c>
      <c r="C595" s="15" t="s">
        <v>417</v>
      </c>
      <c r="D595" s="15" t="s">
        <v>68</v>
      </c>
      <c r="E595" s="16" t="str">
        <f t="shared" si="9"/>
        <v>La Montañita-Barbosa</v>
      </c>
    </row>
    <row r="596" spans="1:5" hidden="1" x14ac:dyDescent="0.2">
      <c r="A596" s="15" t="s">
        <v>951</v>
      </c>
      <c r="B596" s="15" t="s">
        <v>939</v>
      </c>
      <c r="C596" s="15" t="s">
        <v>941</v>
      </c>
      <c r="D596" s="15" t="s">
        <v>68</v>
      </c>
      <c r="E596" s="16" t="str">
        <f t="shared" si="9"/>
        <v>Platanito Parte Alta-Barbosa</v>
      </c>
    </row>
    <row r="597" spans="1:5" hidden="1" x14ac:dyDescent="0.2">
      <c r="A597" s="15" t="s">
        <v>409</v>
      </c>
      <c r="B597" s="15" t="s">
        <v>939</v>
      </c>
      <c r="C597" s="15" t="s">
        <v>941</v>
      </c>
      <c r="D597" s="15" t="s">
        <v>68</v>
      </c>
      <c r="E597" s="16" t="str">
        <f t="shared" si="9"/>
        <v>Guayabal-Barbosa</v>
      </c>
    </row>
    <row r="598" spans="1:5" hidden="1" x14ac:dyDescent="0.2">
      <c r="A598" s="15" t="s">
        <v>953</v>
      </c>
      <c r="B598" s="15" t="s">
        <v>952</v>
      </c>
      <c r="C598" s="15" t="s">
        <v>941</v>
      </c>
      <c r="D598" s="15" t="s">
        <v>68</v>
      </c>
      <c r="E598" s="16" t="str">
        <f t="shared" si="9"/>
        <v>El Hatillo-Barbosa</v>
      </c>
    </row>
    <row r="599" spans="1:5" hidden="1" x14ac:dyDescent="0.2">
      <c r="A599" s="15" t="s">
        <v>954</v>
      </c>
      <c r="B599" s="15" t="s">
        <v>939</v>
      </c>
      <c r="C599" s="15" t="s">
        <v>941</v>
      </c>
      <c r="D599" s="15" t="s">
        <v>68</v>
      </c>
      <c r="E599" s="16" t="str">
        <f t="shared" si="9"/>
        <v>La Lomita-Barbosa</v>
      </c>
    </row>
    <row r="600" spans="1:5" hidden="1" x14ac:dyDescent="0.2">
      <c r="A600" s="15" t="s">
        <v>955</v>
      </c>
      <c r="B600" s="15" t="s">
        <v>943</v>
      </c>
      <c r="C600" s="15" t="s">
        <v>417</v>
      </c>
      <c r="D600" s="15" t="s">
        <v>68</v>
      </c>
      <c r="E600" s="16" t="str">
        <f t="shared" si="9"/>
        <v>La Chapa Alta-Barbosa</v>
      </c>
    </row>
    <row r="601" spans="1:5" hidden="1" x14ac:dyDescent="0.2">
      <c r="A601" s="15" t="s">
        <v>953</v>
      </c>
      <c r="B601" s="15" t="s">
        <v>939</v>
      </c>
      <c r="C601" s="15" t="s">
        <v>941</v>
      </c>
      <c r="D601" s="15" t="s">
        <v>68</v>
      </c>
      <c r="E601" s="16" t="str">
        <f t="shared" si="9"/>
        <v>El Hatillo-Barbosa</v>
      </c>
    </row>
    <row r="602" spans="1:5" hidden="1" x14ac:dyDescent="0.2">
      <c r="A602" s="15" t="s">
        <v>410</v>
      </c>
      <c r="B602" s="15" t="s">
        <v>939</v>
      </c>
      <c r="C602" s="15" t="s">
        <v>941</v>
      </c>
      <c r="D602" s="15" t="s">
        <v>68</v>
      </c>
      <c r="E602" s="16" t="str">
        <f t="shared" si="9"/>
        <v>Pantanillo-Barbosa</v>
      </c>
    </row>
    <row r="603" spans="1:5" hidden="1" x14ac:dyDescent="0.2">
      <c r="A603" s="15" t="s">
        <v>611</v>
      </c>
      <c r="B603" s="15" t="s">
        <v>939</v>
      </c>
      <c r="C603" s="15" t="s">
        <v>941</v>
      </c>
      <c r="D603" s="15" t="s">
        <v>68</v>
      </c>
      <c r="E603" s="16" t="str">
        <f t="shared" si="9"/>
        <v>La Aguada-Barbosa</v>
      </c>
    </row>
    <row r="604" spans="1:5" hidden="1" x14ac:dyDescent="0.2">
      <c r="A604" s="15" t="s">
        <v>956</v>
      </c>
      <c r="B604" s="15" t="s">
        <v>939</v>
      </c>
      <c r="C604" s="15" t="s">
        <v>941</v>
      </c>
      <c r="D604" s="15" t="s">
        <v>68</v>
      </c>
      <c r="E604" s="16" t="str">
        <f t="shared" si="9"/>
        <v>Chorro Hondo-Barbosa</v>
      </c>
    </row>
    <row r="605" spans="1:5" hidden="1" x14ac:dyDescent="0.2">
      <c r="A605" s="15" t="s">
        <v>957</v>
      </c>
      <c r="B605" s="15" t="s">
        <v>945</v>
      </c>
      <c r="C605" s="15" t="s">
        <v>947</v>
      </c>
      <c r="D605" s="15" t="s">
        <v>68</v>
      </c>
      <c r="E605" s="16" t="str">
        <f t="shared" si="9"/>
        <v>Volantin-Barbosa</v>
      </c>
    </row>
    <row r="606" spans="1:5" hidden="1" x14ac:dyDescent="0.2">
      <c r="A606" s="15" t="s">
        <v>931</v>
      </c>
      <c r="B606" s="15" t="s">
        <v>945</v>
      </c>
      <c r="C606" s="15" t="s">
        <v>947</v>
      </c>
      <c r="D606" s="15" t="s">
        <v>68</v>
      </c>
      <c r="E606" s="16" t="str">
        <f t="shared" si="9"/>
        <v>La Herradura-Barbosa</v>
      </c>
    </row>
    <row r="607" spans="1:5" hidden="1" x14ac:dyDescent="0.2">
      <c r="A607" s="15" t="s">
        <v>958</v>
      </c>
      <c r="B607" s="15" t="s">
        <v>943</v>
      </c>
      <c r="C607" s="15" t="s">
        <v>417</v>
      </c>
      <c r="D607" s="15" t="s">
        <v>68</v>
      </c>
      <c r="E607" s="16" t="str">
        <f t="shared" si="9"/>
        <v>Mocorongo-Barbosa</v>
      </c>
    </row>
    <row r="608" spans="1:5" hidden="1" x14ac:dyDescent="0.2">
      <c r="A608" s="15" t="s">
        <v>959</v>
      </c>
      <c r="B608" s="15" t="s">
        <v>943</v>
      </c>
      <c r="C608" s="15" t="s">
        <v>417</v>
      </c>
      <c r="D608" s="15" t="s">
        <v>68</v>
      </c>
      <c r="E608" s="16" t="str">
        <f t="shared" si="9"/>
        <v>Tamborcito-Barbosa</v>
      </c>
    </row>
    <row r="609" spans="1:5" hidden="1" x14ac:dyDescent="0.2">
      <c r="A609" s="15" t="s">
        <v>3932</v>
      </c>
      <c r="B609" s="15" t="s">
        <v>943</v>
      </c>
      <c r="C609" s="15" t="s">
        <v>417</v>
      </c>
      <c r="D609" s="15" t="s">
        <v>68</v>
      </c>
      <c r="E609" s="16" t="str">
        <f t="shared" si="9"/>
        <v>Las Peñas-Barbosa</v>
      </c>
    </row>
    <row r="610" spans="1:5" hidden="1" x14ac:dyDescent="0.2">
      <c r="A610" s="15" t="s">
        <v>960</v>
      </c>
      <c r="B610" s="15" t="s">
        <v>945</v>
      </c>
      <c r="C610" s="15" t="s">
        <v>947</v>
      </c>
      <c r="D610" s="15" t="s">
        <v>68</v>
      </c>
      <c r="E610" s="16" t="str">
        <f t="shared" si="9"/>
        <v>Monteloro-Barbosa</v>
      </c>
    </row>
    <row r="611" spans="1:5" hidden="1" x14ac:dyDescent="0.2">
      <c r="A611" s="15" t="s">
        <v>961</v>
      </c>
      <c r="B611" s="15" t="s">
        <v>939</v>
      </c>
      <c r="C611" s="15" t="s">
        <v>941</v>
      </c>
      <c r="D611" s="15" t="s">
        <v>68</v>
      </c>
      <c r="E611" s="16" t="str">
        <f t="shared" si="9"/>
        <v>Tablazo Hatillo-Barbosa</v>
      </c>
    </row>
    <row r="612" spans="1:5" hidden="1" x14ac:dyDescent="0.2">
      <c r="A612" s="15" t="s">
        <v>962</v>
      </c>
      <c r="B612" s="15" t="s">
        <v>943</v>
      </c>
      <c r="C612" s="15" t="s">
        <v>417</v>
      </c>
      <c r="D612" s="15" t="s">
        <v>68</v>
      </c>
      <c r="E612" s="16" t="str">
        <f t="shared" si="9"/>
        <v>La Chapa Baja-Barbosa</v>
      </c>
    </row>
    <row r="613" spans="1:5" hidden="1" x14ac:dyDescent="0.2">
      <c r="A613" s="15" t="s">
        <v>963</v>
      </c>
      <c r="B613" s="15" t="s">
        <v>943</v>
      </c>
      <c r="C613" s="15" t="s">
        <v>417</v>
      </c>
      <c r="D613" s="15" t="s">
        <v>68</v>
      </c>
      <c r="E613" s="16" t="str">
        <f t="shared" si="9"/>
        <v>El Hoyo-Barbosa</v>
      </c>
    </row>
    <row r="614" spans="1:5" hidden="1" x14ac:dyDescent="0.2">
      <c r="A614" s="15" t="s">
        <v>964</v>
      </c>
      <c r="B614" s="15" t="s">
        <v>939</v>
      </c>
      <c r="C614" s="15" t="s">
        <v>941</v>
      </c>
      <c r="D614" s="15" t="s">
        <v>68</v>
      </c>
      <c r="E614" s="16" t="str">
        <f t="shared" si="9"/>
        <v>La Gomez-Barbosa</v>
      </c>
    </row>
    <row r="615" spans="1:5" hidden="1" x14ac:dyDescent="0.2">
      <c r="A615" s="15" t="s">
        <v>965</v>
      </c>
      <c r="B615" s="15" t="s">
        <v>939</v>
      </c>
      <c r="C615" s="15" t="s">
        <v>941</v>
      </c>
      <c r="D615" s="15" t="s">
        <v>68</v>
      </c>
      <c r="E615" s="16" t="str">
        <f t="shared" si="9"/>
        <v>El Cortado-Barbosa</v>
      </c>
    </row>
    <row r="616" spans="1:5" hidden="1" x14ac:dyDescent="0.2">
      <c r="A616" s="15" t="s">
        <v>966</v>
      </c>
      <c r="B616" s="15" t="s">
        <v>943</v>
      </c>
      <c r="C616" s="15" t="s">
        <v>417</v>
      </c>
      <c r="D616" s="15" t="s">
        <v>68</v>
      </c>
      <c r="E616" s="16" t="str">
        <f t="shared" si="9"/>
        <v>El Viento-Barbosa</v>
      </c>
    </row>
    <row r="617" spans="1:5" hidden="1" x14ac:dyDescent="0.2">
      <c r="A617" s="15" t="s">
        <v>967</v>
      </c>
      <c r="B617" s="15" t="s">
        <v>939</v>
      </c>
      <c r="C617" s="15" t="s">
        <v>941</v>
      </c>
      <c r="D617" s="15" t="s">
        <v>68</v>
      </c>
      <c r="E617" s="16" t="str">
        <f t="shared" si="9"/>
        <v>Corrientes-Barbosa</v>
      </c>
    </row>
    <row r="618" spans="1:5" hidden="1" x14ac:dyDescent="0.2">
      <c r="A618" s="15" t="s">
        <v>968</v>
      </c>
      <c r="B618" s="15" t="s">
        <v>943</v>
      </c>
      <c r="C618" s="15" t="s">
        <v>417</v>
      </c>
      <c r="D618" s="15" t="s">
        <v>68</v>
      </c>
      <c r="E618" s="16" t="str">
        <f t="shared" si="9"/>
        <v>Ventanas-Barbosa</v>
      </c>
    </row>
    <row r="619" spans="1:5" hidden="1" x14ac:dyDescent="0.2">
      <c r="A619" s="15" t="s">
        <v>969</v>
      </c>
      <c r="B619" s="15" t="s">
        <v>943</v>
      </c>
      <c r="C619" s="15" t="s">
        <v>417</v>
      </c>
      <c r="D619" s="15" t="s">
        <v>68</v>
      </c>
      <c r="E619" s="16" t="str">
        <f t="shared" si="9"/>
        <v>La Chorrera-Barbosa</v>
      </c>
    </row>
    <row r="620" spans="1:5" hidden="1" x14ac:dyDescent="0.2">
      <c r="A620" s="15" t="s">
        <v>970</v>
      </c>
      <c r="B620" s="15" t="s">
        <v>939</v>
      </c>
      <c r="C620" s="15" t="s">
        <v>941</v>
      </c>
      <c r="D620" s="15" t="s">
        <v>68</v>
      </c>
      <c r="E620" s="16" t="str">
        <f t="shared" si="9"/>
        <v>La Tolda-Barbosa</v>
      </c>
    </row>
    <row r="621" spans="1:5" hidden="1" x14ac:dyDescent="0.2">
      <c r="A621" s="15" t="s">
        <v>971</v>
      </c>
      <c r="B621" s="15" t="s">
        <v>939</v>
      </c>
      <c r="C621" s="15" t="s">
        <v>941</v>
      </c>
      <c r="D621" s="15" t="s">
        <v>68</v>
      </c>
      <c r="E621" s="16" t="str">
        <f t="shared" si="9"/>
        <v>Filo Verde-Barbosa</v>
      </c>
    </row>
    <row r="622" spans="1:5" hidden="1" x14ac:dyDescent="0.2">
      <c r="A622" s="15" t="s">
        <v>877</v>
      </c>
      <c r="B622" s="15" t="s">
        <v>939</v>
      </c>
      <c r="C622" s="15" t="s">
        <v>941</v>
      </c>
      <c r="D622" s="15" t="s">
        <v>68</v>
      </c>
      <c r="E622" s="16" t="str">
        <f t="shared" si="9"/>
        <v>Paraiso-Barbosa</v>
      </c>
    </row>
    <row r="623" spans="1:5" hidden="1" x14ac:dyDescent="0.2">
      <c r="A623" s="15" t="s">
        <v>972</v>
      </c>
      <c r="B623" s="15" t="s">
        <v>943</v>
      </c>
      <c r="C623" s="15" t="s">
        <v>417</v>
      </c>
      <c r="D623" s="15" t="s">
        <v>68</v>
      </c>
      <c r="E623" s="16" t="str">
        <f t="shared" si="9"/>
        <v>Potrerito-Barbosa</v>
      </c>
    </row>
    <row r="624" spans="1:5" hidden="1" x14ac:dyDescent="0.2">
      <c r="A624" s="15" t="s">
        <v>610</v>
      </c>
      <c r="B624" s="15" t="s">
        <v>943</v>
      </c>
      <c r="C624" s="15" t="s">
        <v>417</v>
      </c>
      <c r="D624" s="15" t="s">
        <v>68</v>
      </c>
      <c r="E624" s="16" t="str">
        <f t="shared" si="9"/>
        <v>Buenos Aires-Barbosa</v>
      </c>
    </row>
    <row r="625" spans="1:5" hidden="1" x14ac:dyDescent="0.2">
      <c r="A625" s="15" t="s">
        <v>778</v>
      </c>
      <c r="B625" s="15" t="s">
        <v>939</v>
      </c>
      <c r="C625" s="15" t="s">
        <v>941</v>
      </c>
      <c r="D625" s="15" t="s">
        <v>68</v>
      </c>
      <c r="E625" s="16" t="str">
        <f t="shared" si="9"/>
        <v>El Tigre-Barbosa</v>
      </c>
    </row>
    <row r="626" spans="1:5" hidden="1" x14ac:dyDescent="0.2">
      <c r="A626" s="15" t="s">
        <v>973</v>
      </c>
      <c r="B626" s="15" t="s">
        <v>943</v>
      </c>
      <c r="C626" s="15" t="s">
        <v>417</v>
      </c>
      <c r="D626" s="15" t="s">
        <v>68</v>
      </c>
      <c r="E626" s="16" t="str">
        <f t="shared" si="9"/>
        <v>Vallecitos-Barbosa</v>
      </c>
    </row>
    <row r="627" spans="1:5" hidden="1" x14ac:dyDescent="0.2">
      <c r="A627" s="15" t="s">
        <v>974</v>
      </c>
      <c r="B627" s="15" t="s">
        <v>943</v>
      </c>
      <c r="C627" s="15" t="s">
        <v>417</v>
      </c>
      <c r="D627" s="15" t="s">
        <v>68</v>
      </c>
      <c r="E627" s="16" t="str">
        <f t="shared" si="9"/>
        <v>La Ese-Barbosa</v>
      </c>
    </row>
    <row r="628" spans="1:5" hidden="1" x14ac:dyDescent="0.2">
      <c r="A628" s="15" t="s">
        <v>442</v>
      </c>
      <c r="B628" s="15" t="s">
        <v>939</v>
      </c>
      <c r="C628" s="15" t="s">
        <v>941</v>
      </c>
      <c r="D628" s="15" t="s">
        <v>68</v>
      </c>
      <c r="E628" s="16" t="str">
        <f t="shared" si="9"/>
        <v>Altamira-Barbosa</v>
      </c>
    </row>
    <row r="629" spans="1:5" hidden="1" x14ac:dyDescent="0.2">
      <c r="A629" s="15" t="s">
        <v>975</v>
      </c>
      <c r="B629" s="15" t="s">
        <v>943</v>
      </c>
      <c r="C629" s="15" t="s">
        <v>417</v>
      </c>
      <c r="D629" s="15" t="s">
        <v>68</v>
      </c>
      <c r="E629" s="16" t="str">
        <f t="shared" si="9"/>
        <v>Graciano-Barbosa</v>
      </c>
    </row>
    <row r="630" spans="1:5" hidden="1" x14ac:dyDescent="0.2">
      <c r="A630" s="15" t="s">
        <v>68</v>
      </c>
      <c r="B630" s="15" t="s">
        <v>976</v>
      </c>
      <c r="C630" s="15" t="s">
        <v>417</v>
      </c>
      <c r="D630" s="15" t="s">
        <v>68</v>
      </c>
      <c r="E630" s="16" t="str">
        <f t="shared" si="9"/>
        <v>Barbosa-Barbosa</v>
      </c>
    </row>
    <row r="631" spans="1:5" hidden="1" x14ac:dyDescent="0.2">
      <c r="A631" s="15" t="s">
        <v>573</v>
      </c>
      <c r="B631" s="15" t="s">
        <v>943</v>
      </c>
      <c r="C631" s="15" t="s">
        <v>417</v>
      </c>
      <c r="D631" s="15" t="s">
        <v>68</v>
      </c>
      <c r="E631" s="16" t="str">
        <f t="shared" si="9"/>
        <v>Cestillal-Barbosa</v>
      </c>
    </row>
    <row r="632" spans="1:5" hidden="1" x14ac:dyDescent="0.2">
      <c r="A632" s="15" t="s">
        <v>977</v>
      </c>
      <c r="B632" s="15" t="s">
        <v>943</v>
      </c>
      <c r="C632" s="15" t="s">
        <v>417</v>
      </c>
      <c r="D632" s="15" t="s">
        <v>68</v>
      </c>
      <c r="E632" s="16" t="str">
        <f t="shared" si="9"/>
        <v>Buga-Barbosa</v>
      </c>
    </row>
    <row r="633" spans="1:5" hidden="1" x14ac:dyDescent="0.2">
      <c r="A633" s="15" t="s">
        <v>978</v>
      </c>
      <c r="B633" s="15" t="s">
        <v>945</v>
      </c>
      <c r="C633" s="15" t="s">
        <v>947</v>
      </c>
      <c r="D633" s="15" t="s">
        <v>68</v>
      </c>
      <c r="E633" s="16" t="str">
        <f t="shared" si="9"/>
        <v>Las Lajas-Barbosa</v>
      </c>
    </row>
    <row r="634" spans="1:5" hidden="1" x14ac:dyDescent="0.2">
      <c r="A634" s="15" t="s">
        <v>979</v>
      </c>
      <c r="B634" s="15" t="s">
        <v>945</v>
      </c>
      <c r="C634" s="15" t="s">
        <v>947</v>
      </c>
      <c r="D634" s="15" t="s">
        <v>68</v>
      </c>
      <c r="E634" s="16" t="str">
        <f t="shared" si="9"/>
        <v>Yarumito-Barbosa</v>
      </c>
    </row>
    <row r="635" spans="1:5" hidden="1" x14ac:dyDescent="0.2">
      <c r="A635" s="15" t="s">
        <v>980</v>
      </c>
      <c r="B635" s="15" t="s">
        <v>945</v>
      </c>
      <c r="C635" s="15" t="s">
        <v>947</v>
      </c>
      <c r="D635" s="15" t="s">
        <v>68</v>
      </c>
      <c r="E635" s="16" t="str">
        <f t="shared" si="9"/>
        <v>Tablazo Popalito-Barbosa</v>
      </c>
    </row>
    <row r="636" spans="1:5" hidden="1" x14ac:dyDescent="0.2">
      <c r="A636" s="15" t="s">
        <v>981</v>
      </c>
      <c r="B636" s="15" t="s">
        <v>945</v>
      </c>
      <c r="C636" s="15" t="s">
        <v>947</v>
      </c>
      <c r="D636" s="15" t="s">
        <v>68</v>
      </c>
      <c r="E636" s="16" t="str">
        <f t="shared" si="9"/>
        <v>Aguas Claras Arriba-Barbosa</v>
      </c>
    </row>
    <row r="637" spans="1:5" hidden="1" x14ac:dyDescent="0.2">
      <c r="A637" s="15" t="s">
        <v>982</v>
      </c>
      <c r="B637" s="15" t="s">
        <v>943</v>
      </c>
      <c r="C637" s="15" t="s">
        <v>417</v>
      </c>
      <c r="D637" s="15" t="s">
        <v>68</v>
      </c>
      <c r="E637" s="16" t="str">
        <f t="shared" si="9"/>
        <v>La Playa-Barbosa</v>
      </c>
    </row>
    <row r="638" spans="1:5" hidden="1" x14ac:dyDescent="0.2">
      <c r="A638" s="15" t="s">
        <v>983</v>
      </c>
      <c r="B638" s="15" t="s">
        <v>945</v>
      </c>
      <c r="C638" s="15" t="s">
        <v>947</v>
      </c>
      <c r="D638" s="15" t="s">
        <v>68</v>
      </c>
      <c r="E638" s="16" t="str">
        <f t="shared" si="9"/>
        <v>El Guayabo-Barbosa</v>
      </c>
    </row>
    <row r="639" spans="1:5" hidden="1" x14ac:dyDescent="0.2">
      <c r="A639" s="15" t="s">
        <v>984</v>
      </c>
      <c r="B639" s="15" t="s">
        <v>945</v>
      </c>
      <c r="C639" s="15" t="s">
        <v>947</v>
      </c>
      <c r="D639" s="15" t="s">
        <v>68</v>
      </c>
      <c r="E639" s="16" t="str">
        <f t="shared" si="9"/>
        <v>Aguas Claras Abajo-Barbosa</v>
      </c>
    </row>
    <row r="640" spans="1:5" hidden="1" x14ac:dyDescent="0.2">
      <c r="A640" s="15" t="s">
        <v>947</v>
      </c>
      <c r="B640" s="15" t="s">
        <v>945</v>
      </c>
      <c r="C640" s="15" t="s">
        <v>947</v>
      </c>
      <c r="D640" s="15" t="s">
        <v>68</v>
      </c>
      <c r="E640" s="16" t="str">
        <f t="shared" si="9"/>
        <v>Popalito-Barbosa</v>
      </c>
    </row>
    <row r="641" spans="1:5" hidden="1" x14ac:dyDescent="0.2">
      <c r="A641" s="15" t="s">
        <v>985</v>
      </c>
      <c r="B641" s="15" t="s">
        <v>943</v>
      </c>
      <c r="C641" s="15" t="s">
        <v>417</v>
      </c>
      <c r="D641" s="15" t="s">
        <v>68</v>
      </c>
      <c r="E641" s="16" t="str">
        <f t="shared" si="9"/>
        <v>Matasano-Barbosa</v>
      </c>
    </row>
    <row r="642" spans="1:5" hidden="1" x14ac:dyDescent="0.2">
      <c r="A642" s="15" t="s">
        <v>766</v>
      </c>
      <c r="B642" s="15" t="s">
        <v>945</v>
      </c>
      <c r="C642" s="15" t="s">
        <v>947</v>
      </c>
      <c r="D642" s="15" t="s">
        <v>68</v>
      </c>
      <c r="E642" s="16" t="str">
        <f t="shared" si="9"/>
        <v>La Cejita-Barbosa</v>
      </c>
    </row>
    <row r="643" spans="1:5" hidden="1" x14ac:dyDescent="0.2">
      <c r="A643" s="15" t="s">
        <v>986</v>
      </c>
      <c r="B643" s="15" t="s">
        <v>945</v>
      </c>
      <c r="C643" s="15" t="s">
        <v>947</v>
      </c>
      <c r="D643" s="15" t="s">
        <v>68</v>
      </c>
      <c r="E643" s="16" t="str">
        <f t="shared" ref="E643:E706" si="10">CONCATENATE(A643,"-",D643)</f>
        <v>Pacho Hondo-Barbosa</v>
      </c>
    </row>
    <row r="644" spans="1:5" hidden="1" x14ac:dyDescent="0.2">
      <c r="A644" s="15" t="s">
        <v>987</v>
      </c>
      <c r="B644" s="15" t="s">
        <v>945</v>
      </c>
      <c r="C644" s="15" t="s">
        <v>947</v>
      </c>
      <c r="D644" s="15" t="s">
        <v>68</v>
      </c>
      <c r="E644" s="16" t="str">
        <f t="shared" si="10"/>
        <v>La Cuesta-Barbosa</v>
      </c>
    </row>
    <row r="645" spans="1:5" hidden="1" x14ac:dyDescent="0.2">
      <c r="A645" s="15" t="s">
        <v>947</v>
      </c>
      <c r="B645" s="15" t="s">
        <v>988</v>
      </c>
      <c r="C645" s="15" t="s">
        <v>947</v>
      </c>
      <c r="D645" s="15" t="s">
        <v>68</v>
      </c>
      <c r="E645" s="16" t="str">
        <f t="shared" si="10"/>
        <v>Popalito-Barbosa</v>
      </c>
    </row>
    <row r="646" spans="1:5" hidden="1" x14ac:dyDescent="0.2">
      <c r="A646" s="15" t="s">
        <v>425</v>
      </c>
      <c r="B646" s="15" t="s">
        <v>989</v>
      </c>
      <c r="C646" s="15" t="s">
        <v>417</v>
      </c>
      <c r="D646" s="15" t="s">
        <v>74</v>
      </c>
      <c r="E646" s="16" t="str">
        <f t="shared" si="10"/>
        <v>La Primavera-Bello</v>
      </c>
    </row>
    <row r="647" spans="1:5" hidden="1" x14ac:dyDescent="0.2">
      <c r="A647" s="15" t="s">
        <v>197</v>
      </c>
      <c r="B647" s="15" t="s">
        <v>989</v>
      </c>
      <c r="C647" s="15" t="s">
        <v>417</v>
      </c>
      <c r="D647" s="15" t="s">
        <v>74</v>
      </c>
      <c r="E647" s="16" t="str">
        <f t="shared" si="10"/>
        <v>La Unión-Bello</v>
      </c>
    </row>
    <row r="648" spans="1:5" hidden="1" x14ac:dyDescent="0.2">
      <c r="A648" s="15" t="s">
        <v>990</v>
      </c>
      <c r="B648" s="15" t="s">
        <v>989</v>
      </c>
      <c r="C648" s="15" t="s">
        <v>417</v>
      </c>
      <c r="D648" s="15" t="s">
        <v>74</v>
      </c>
      <c r="E648" s="16" t="str">
        <f t="shared" si="10"/>
        <v>La China-Bello</v>
      </c>
    </row>
    <row r="649" spans="1:5" hidden="1" x14ac:dyDescent="0.2">
      <c r="A649" s="15" t="s">
        <v>992</v>
      </c>
      <c r="B649" s="15" t="s">
        <v>991</v>
      </c>
      <c r="C649" s="15" t="s">
        <v>417</v>
      </c>
      <c r="D649" s="15" t="s">
        <v>74</v>
      </c>
      <c r="E649" s="16" t="str">
        <f t="shared" si="10"/>
        <v>El Pinal-Bello</v>
      </c>
    </row>
    <row r="650" spans="1:5" hidden="1" x14ac:dyDescent="0.2">
      <c r="A650" s="15" t="s">
        <v>993</v>
      </c>
      <c r="B650" s="15" t="s">
        <v>989</v>
      </c>
      <c r="C650" s="15" t="s">
        <v>417</v>
      </c>
      <c r="D650" s="15" t="s">
        <v>74</v>
      </c>
      <c r="E650" s="16" t="str">
        <f t="shared" si="10"/>
        <v>Ovejas-Bello</v>
      </c>
    </row>
    <row r="651" spans="1:5" hidden="1" x14ac:dyDescent="0.2">
      <c r="A651" s="15" t="s">
        <v>994</v>
      </c>
      <c r="B651" s="15" t="s">
        <v>989</v>
      </c>
      <c r="C651" s="15" t="s">
        <v>417</v>
      </c>
      <c r="D651" s="15" t="s">
        <v>74</v>
      </c>
      <c r="E651" s="16" t="str">
        <f t="shared" si="10"/>
        <v>Tierradentro-Bello</v>
      </c>
    </row>
    <row r="652" spans="1:5" hidden="1" x14ac:dyDescent="0.2">
      <c r="A652" s="15" t="s">
        <v>995</v>
      </c>
      <c r="B652" s="15" t="s">
        <v>989</v>
      </c>
      <c r="C652" s="15" t="s">
        <v>417</v>
      </c>
      <c r="D652" s="15" t="s">
        <v>74</v>
      </c>
      <c r="E652" s="16" t="str">
        <f t="shared" si="10"/>
        <v>Guasimalito-Bello</v>
      </c>
    </row>
    <row r="653" spans="1:5" hidden="1" x14ac:dyDescent="0.2">
      <c r="A653" s="15" t="s">
        <v>996</v>
      </c>
      <c r="B653" s="15" t="s">
        <v>989</v>
      </c>
      <c r="C653" s="15" t="s">
        <v>417</v>
      </c>
      <c r="D653" s="15" t="s">
        <v>74</v>
      </c>
      <c r="E653" s="16" t="str">
        <f t="shared" si="10"/>
        <v>Cerezales-Bello</v>
      </c>
    </row>
    <row r="654" spans="1:5" hidden="1" x14ac:dyDescent="0.2">
      <c r="A654" s="15" t="s">
        <v>676</v>
      </c>
      <c r="B654" s="15" t="s">
        <v>989</v>
      </c>
      <c r="C654" s="15" t="s">
        <v>417</v>
      </c>
      <c r="D654" s="15" t="s">
        <v>74</v>
      </c>
      <c r="E654" s="16" t="str">
        <f t="shared" si="10"/>
        <v>El Tambo-Bello</v>
      </c>
    </row>
    <row r="655" spans="1:5" hidden="1" x14ac:dyDescent="0.2">
      <c r="A655" s="15" t="s">
        <v>997</v>
      </c>
      <c r="B655" s="15" t="s">
        <v>989</v>
      </c>
      <c r="C655" s="15" t="s">
        <v>417</v>
      </c>
      <c r="D655" s="15" t="s">
        <v>74</v>
      </c>
      <c r="E655" s="16" t="str">
        <f t="shared" si="10"/>
        <v>Granizal-Bello</v>
      </c>
    </row>
    <row r="656" spans="1:5" hidden="1" x14ac:dyDescent="0.2">
      <c r="A656" s="15" t="s">
        <v>438</v>
      </c>
      <c r="B656" s="15" t="s">
        <v>989</v>
      </c>
      <c r="C656" s="15" t="s">
        <v>417</v>
      </c>
      <c r="D656" s="15" t="s">
        <v>74</v>
      </c>
      <c r="E656" s="16" t="str">
        <f t="shared" si="10"/>
        <v>El Carmelo-Bello</v>
      </c>
    </row>
    <row r="657" spans="1:5" hidden="1" x14ac:dyDescent="0.2">
      <c r="A657" s="15" t="s">
        <v>972</v>
      </c>
      <c r="B657" s="15" t="s">
        <v>989</v>
      </c>
      <c r="C657" s="15" t="s">
        <v>417</v>
      </c>
      <c r="D657" s="15" t="s">
        <v>74</v>
      </c>
      <c r="E657" s="16" t="str">
        <f t="shared" si="10"/>
        <v>Potrerito-Bello</v>
      </c>
    </row>
    <row r="658" spans="1:5" hidden="1" x14ac:dyDescent="0.2">
      <c r="A658" s="15" t="s">
        <v>998</v>
      </c>
      <c r="B658" s="15" t="s">
        <v>989</v>
      </c>
      <c r="C658" s="15" t="s">
        <v>417</v>
      </c>
      <c r="D658" s="15" t="s">
        <v>74</v>
      </c>
      <c r="E658" s="16" t="str">
        <f t="shared" si="10"/>
        <v>Hato Viejo-Bello</v>
      </c>
    </row>
    <row r="659" spans="1:5" hidden="1" x14ac:dyDescent="0.2">
      <c r="A659" s="15" t="s">
        <v>242</v>
      </c>
      <c r="B659" s="15" t="s">
        <v>989</v>
      </c>
      <c r="C659" s="15" t="s">
        <v>417</v>
      </c>
      <c r="D659" s="15" t="s">
        <v>74</v>
      </c>
      <c r="E659" s="16" t="str">
        <f t="shared" si="10"/>
        <v>Sabanalarga-Bello</v>
      </c>
    </row>
    <row r="660" spans="1:5" hidden="1" x14ac:dyDescent="0.2">
      <c r="A660" s="15" t="s">
        <v>74</v>
      </c>
      <c r="B660" s="15" t="s">
        <v>999</v>
      </c>
      <c r="C660" s="15" t="s">
        <v>417</v>
      </c>
      <c r="D660" s="15" t="s">
        <v>74</v>
      </c>
      <c r="E660" s="16" t="str">
        <f t="shared" si="10"/>
        <v>Bello-Bello</v>
      </c>
    </row>
    <row r="661" spans="1:5" hidden="1" x14ac:dyDescent="0.2">
      <c r="A661" s="15" t="s">
        <v>1000</v>
      </c>
      <c r="B661" s="15" t="s">
        <v>989</v>
      </c>
      <c r="C661" s="15" t="s">
        <v>417</v>
      </c>
      <c r="D661" s="15" t="s">
        <v>74</v>
      </c>
      <c r="E661" s="16" t="str">
        <f t="shared" si="10"/>
        <v>Cuartas-Bello</v>
      </c>
    </row>
    <row r="662" spans="1:5" hidden="1" x14ac:dyDescent="0.2">
      <c r="A662" s="15" t="s">
        <v>1001</v>
      </c>
      <c r="B662" s="15" t="s">
        <v>991</v>
      </c>
      <c r="C662" s="15" t="s">
        <v>417</v>
      </c>
      <c r="D662" s="15" t="s">
        <v>74</v>
      </c>
      <c r="E662" s="16" t="str">
        <f t="shared" si="10"/>
        <v>San Felix-Bello</v>
      </c>
    </row>
    <row r="663" spans="1:5" hidden="1" x14ac:dyDescent="0.2">
      <c r="A663" s="15" t="s">
        <v>76</v>
      </c>
      <c r="B663" s="15" t="s">
        <v>1002</v>
      </c>
      <c r="C663" s="15" t="s">
        <v>417</v>
      </c>
      <c r="D663" s="15" t="s">
        <v>76</v>
      </c>
      <c r="E663" s="16" t="str">
        <f t="shared" si="10"/>
        <v>Belmira-Belmira</v>
      </c>
    </row>
    <row r="664" spans="1:5" hidden="1" x14ac:dyDescent="0.2">
      <c r="A664" s="15" t="s">
        <v>1004</v>
      </c>
      <c r="B664" s="15" t="s">
        <v>1003</v>
      </c>
      <c r="C664" s="15" t="s">
        <v>417</v>
      </c>
      <c r="D664" s="15" t="s">
        <v>76</v>
      </c>
      <c r="E664" s="16" t="str">
        <f t="shared" si="10"/>
        <v>El Yuyal-Belmira</v>
      </c>
    </row>
    <row r="665" spans="1:5" hidden="1" x14ac:dyDescent="0.2">
      <c r="A665" s="15" t="s">
        <v>1005</v>
      </c>
      <c r="B665" s="15" t="s">
        <v>1003</v>
      </c>
      <c r="C665" s="15" t="s">
        <v>417</v>
      </c>
      <c r="D665" s="15" t="s">
        <v>76</v>
      </c>
      <c r="E665" s="16" t="str">
        <f t="shared" si="10"/>
        <v>Quebraditas-Belmira</v>
      </c>
    </row>
    <row r="666" spans="1:5" hidden="1" x14ac:dyDescent="0.2">
      <c r="A666" s="15" t="s">
        <v>1006</v>
      </c>
      <c r="B666" s="15" t="s">
        <v>1003</v>
      </c>
      <c r="C666" s="15" t="s">
        <v>417</v>
      </c>
      <c r="D666" s="15" t="s">
        <v>76</v>
      </c>
      <c r="E666" s="16" t="str">
        <f t="shared" si="10"/>
        <v>Zancudito-Belmira</v>
      </c>
    </row>
    <row r="667" spans="1:5" hidden="1" x14ac:dyDescent="0.2">
      <c r="A667" s="15" t="s">
        <v>1007</v>
      </c>
      <c r="B667" s="15" t="s">
        <v>1003</v>
      </c>
      <c r="C667" s="15" t="s">
        <v>417</v>
      </c>
      <c r="D667" s="15" t="s">
        <v>76</v>
      </c>
      <c r="E667" s="16" t="str">
        <f t="shared" si="10"/>
        <v>La Miel-Belmira</v>
      </c>
    </row>
    <row r="668" spans="1:5" hidden="1" x14ac:dyDescent="0.2">
      <c r="A668" s="15" t="s">
        <v>460</v>
      </c>
      <c r="B668" s="15" t="s">
        <v>1003</v>
      </c>
      <c r="C668" s="15" t="s">
        <v>417</v>
      </c>
      <c r="D668" s="15" t="s">
        <v>76</v>
      </c>
      <c r="E668" s="16" t="str">
        <f t="shared" si="10"/>
        <v>San Jose-Belmira</v>
      </c>
    </row>
    <row r="669" spans="1:5" hidden="1" x14ac:dyDescent="0.2">
      <c r="A669" s="15" t="s">
        <v>1008</v>
      </c>
      <c r="B669" s="15" t="s">
        <v>1003</v>
      </c>
      <c r="C669" s="15" t="s">
        <v>417</v>
      </c>
      <c r="D669" s="15" t="s">
        <v>76</v>
      </c>
      <c r="E669" s="16" t="str">
        <f t="shared" si="10"/>
        <v>Labores-Belmira</v>
      </c>
    </row>
    <row r="670" spans="1:5" hidden="1" x14ac:dyDescent="0.2">
      <c r="A670" s="15" t="s">
        <v>1009</v>
      </c>
      <c r="B670" s="15" t="s">
        <v>1003</v>
      </c>
      <c r="C670" s="15" t="s">
        <v>417</v>
      </c>
      <c r="D670" s="15" t="s">
        <v>76</v>
      </c>
      <c r="E670" s="16" t="str">
        <f t="shared" si="10"/>
        <v>La Salazar-Belmira</v>
      </c>
    </row>
    <row r="671" spans="1:5" hidden="1" x14ac:dyDescent="0.2">
      <c r="A671" s="15" t="s">
        <v>278</v>
      </c>
      <c r="B671" s="15" t="s">
        <v>1003</v>
      </c>
      <c r="C671" s="15" t="s">
        <v>417</v>
      </c>
      <c r="D671" s="15" t="s">
        <v>76</v>
      </c>
      <c r="E671" s="16" t="str">
        <f t="shared" si="10"/>
        <v>Santo Domingo-Belmira</v>
      </c>
    </row>
    <row r="672" spans="1:5" hidden="1" x14ac:dyDescent="0.2">
      <c r="A672" s="15" t="s">
        <v>1010</v>
      </c>
      <c r="B672" s="15" t="s">
        <v>1003</v>
      </c>
      <c r="C672" s="15" t="s">
        <v>417</v>
      </c>
      <c r="D672" s="15" t="s">
        <v>76</v>
      </c>
      <c r="E672" s="16" t="str">
        <f t="shared" si="10"/>
        <v>La Amoladora-Belmira</v>
      </c>
    </row>
    <row r="673" spans="1:5" hidden="1" x14ac:dyDescent="0.2">
      <c r="A673" s="15" t="s">
        <v>1011</v>
      </c>
      <c r="B673" s="15" t="s">
        <v>1003</v>
      </c>
      <c r="C673" s="15" t="s">
        <v>417</v>
      </c>
      <c r="D673" s="15" t="s">
        <v>76</v>
      </c>
      <c r="E673" s="16" t="str">
        <f t="shared" si="10"/>
        <v>Zafra-Belmira</v>
      </c>
    </row>
    <row r="674" spans="1:5" hidden="1" x14ac:dyDescent="0.2">
      <c r="A674" s="15" t="s">
        <v>1012</v>
      </c>
      <c r="B674" s="15" t="s">
        <v>1003</v>
      </c>
      <c r="C674" s="15" t="s">
        <v>417</v>
      </c>
      <c r="D674" s="15" t="s">
        <v>76</v>
      </c>
      <c r="E674" s="16" t="str">
        <f t="shared" si="10"/>
        <v>Playas-Belmira</v>
      </c>
    </row>
    <row r="675" spans="1:5" hidden="1" x14ac:dyDescent="0.2">
      <c r="A675" s="15" t="s">
        <v>669</v>
      </c>
      <c r="B675" s="15" t="s">
        <v>1003</v>
      </c>
      <c r="C675" s="15" t="s">
        <v>417</v>
      </c>
      <c r="D675" s="15" t="s">
        <v>76</v>
      </c>
      <c r="E675" s="16" t="str">
        <f t="shared" si="10"/>
        <v>Rio Arriba-Belmira</v>
      </c>
    </row>
    <row r="676" spans="1:5" hidden="1" x14ac:dyDescent="0.2">
      <c r="A676" s="15" t="s">
        <v>1008</v>
      </c>
      <c r="B676" s="15" t="s">
        <v>1013</v>
      </c>
      <c r="C676" s="15" t="s">
        <v>1008</v>
      </c>
      <c r="D676" s="15" t="s">
        <v>76</v>
      </c>
      <c r="E676" s="16" t="str">
        <f t="shared" si="10"/>
        <v>Labores-Belmira</v>
      </c>
    </row>
    <row r="677" spans="1:5" hidden="1" x14ac:dyDescent="0.2">
      <c r="A677" s="15" t="s">
        <v>839</v>
      </c>
      <c r="B677" s="15" t="s">
        <v>1003</v>
      </c>
      <c r="C677" s="15" t="s">
        <v>417</v>
      </c>
      <c r="D677" s="15" t="s">
        <v>76</v>
      </c>
      <c r="E677" s="16" t="str">
        <f t="shared" si="10"/>
        <v>La Candelaria-Belmira</v>
      </c>
    </row>
    <row r="678" spans="1:5" hidden="1" x14ac:dyDescent="0.2">
      <c r="A678" s="15" t="s">
        <v>1014</v>
      </c>
      <c r="B678" s="15" t="s">
        <v>1003</v>
      </c>
      <c r="C678" s="15" t="s">
        <v>417</v>
      </c>
      <c r="D678" s="15" t="s">
        <v>76</v>
      </c>
      <c r="E678" s="16" t="str">
        <f t="shared" si="10"/>
        <v>El Valle-Belmira</v>
      </c>
    </row>
    <row r="679" spans="1:5" hidden="1" x14ac:dyDescent="0.2">
      <c r="A679" s="15" t="s">
        <v>1015</v>
      </c>
      <c r="B679" s="15" t="s">
        <v>1003</v>
      </c>
      <c r="C679" s="15" t="s">
        <v>417</v>
      </c>
      <c r="D679" s="15" t="s">
        <v>76</v>
      </c>
      <c r="E679" s="16" t="str">
        <f t="shared" si="10"/>
        <v>Playitas-Belmira</v>
      </c>
    </row>
    <row r="680" spans="1:5" hidden="1" x14ac:dyDescent="0.2">
      <c r="A680" s="15" t="s">
        <v>811</v>
      </c>
      <c r="B680" s="15" t="s">
        <v>1016</v>
      </c>
      <c r="C680" s="15" t="s">
        <v>417</v>
      </c>
      <c r="D680" s="15" t="s">
        <v>76</v>
      </c>
      <c r="E680" s="16" t="str">
        <f t="shared" si="10"/>
        <v>Las Playas-Belmira</v>
      </c>
    </row>
    <row r="681" spans="1:5" hidden="1" x14ac:dyDescent="0.2">
      <c r="A681" s="15" t="s">
        <v>1005</v>
      </c>
      <c r="B681" s="15" t="s">
        <v>1016</v>
      </c>
      <c r="C681" s="15" t="s">
        <v>417</v>
      </c>
      <c r="D681" s="15" t="s">
        <v>76</v>
      </c>
      <c r="E681" s="16" t="str">
        <f t="shared" si="10"/>
        <v>Quebraditas-Belmira</v>
      </c>
    </row>
    <row r="682" spans="1:5" hidden="1" x14ac:dyDescent="0.2">
      <c r="A682" s="15" t="s">
        <v>641</v>
      </c>
      <c r="B682" s="15" t="s">
        <v>1017</v>
      </c>
      <c r="C682" s="15" t="s">
        <v>417</v>
      </c>
      <c r="D682" s="15" t="s">
        <v>80</v>
      </c>
      <c r="E682" s="16" t="str">
        <f t="shared" si="10"/>
        <v>La Rochela-Betania</v>
      </c>
    </row>
    <row r="683" spans="1:5" hidden="1" x14ac:dyDescent="0.2">
      <c r="A683" s="15" t="s">
        <v>858</v>
      </c>
      <c r="B683" s="15" t="s">
        <v>1017</v>
      </c>
      <c r="C683" s="15" t="s">
        <v>417</v>
      </c>
      <c r="D683" s="15" t="s">
        <v>80</v>
      </c>
      <c r="E683" s="16" t="str">
        <f t="shared" si="10"/>
        <v>Cajones-Betania</v>
      </c>
    </row>
    <row r="684" spans="1:5" hidden="1" x14ac:dyDescent="0.2">
      <c r="A684" s="15" t="s">
        <v>640</v>
      </c>
      <c r="B684" s="15" t="s">
        <v>1017</v>
      </c>
      <c r="C684" s="15" t="s">
        <v>417</v>
      </c>
      <c r="D684" s="15" t="s">
        <v>80</v>
      </c>
      <c r="E684" s="16" t="str">
        <f t="shared" si="10"/>
        <v>Tapart¾-Betania</v>
      </c>
    </row>
    <row r="685" spans="1:5" hidden="1" x14ac:dyDescent="0.2">
      <c r="A685" s="15" t="s">
        <v>1018</v>
      </c>
      <c r="B685" s="15" t="s">
        <v>1017</v>
      </c>
      <c r="C685" s="15" t="s">
        <v>417</v>
      </c>
      <c r="D685" s="15" t="s">
        <v>80</v>
      </c>
      <c r="E685" s="16" t="str">
        <f t="shared" si="10"/>
        <v>El Troya-Betania</v>
      </c>
    </row>
    <row r="686" spans="1:5" hidden="1" x14ac:dyDescent="0.2">
      <c r="A686" s="15" t="s">
        <v>1019</v>
      </c>
      <c r="B686" s="15" t="s">
        <v>1017</v>
      </c>
      <c r="C686" s="15" t="s">
        <v>417</v>
      </c>
      <c r="D686" s="15" t="s">
        <v>80</v>
      </c>
      <c r="E686" s="16" t="str">
        <f t="shared" si="10"/>
        <v>El Contento-Betania</v>
      </c>
    </row>
    <row r="687" spans="1:5" hidden="1" x14ac:dyDescent="0.2">
      <c r="A687" s="15" t="s">
        <v>1020</v>
      </c>
      <c r="B687" s="15" t="s">
        <v>1017</v>
      </c>
      <c r="C687" s="15" t="s">
        <v>417</v>
      </c>
      <c r="D687" s="15" t="s">
        <v>80</v>
      </c>
      <c r="E687" s="16" t="str">
        <f t="shared" si="10"/>
        <v>Guarico-Betania</v>
      </c>
    </row>
    <row r="688" spans="1:5" hidden="1" x14ac:dyDescent="0.2">
      <c r="A688" s="15" t="s">
        <v>1021</v>
      </c>
      <c r="B688" s="15" t="s">
        <v>1017</v>
      </c>
      <c r="C688" s="15" t="s">
        <v>417</v>
      </c>
      <c r="D688" s="15" t="s">
        <v>80</v>
      </c>
      <c r="E688" s="16" t="str">
        <f t="shared" si="10"/>
        <v>La Irene-Betania</v>
      </c>
    </row>
    <row r="689" spans="1:5" hidden="1" x14ac:dyDescent="0.2">
      <c r="A689" s="15" t="s">
        <v>734</v>
      </c>
      <c r="B689" s="15" t="s">
        <v>1017</v>
      </c>
      <c r="C689" s="15" t="s">
        <v>417</v>
      </c>
      <c r="D689" s="15" t="s">
        <v>80</v>
      </c>
      <c r="E689" s="16" t="str">
        <f t="shared" si="10"/>
        <v>Bellavista-Betania</v>
      </c>
    </row>
    <row r="690" spans="1:5" hidden="1" x14ac:dyDescent="0.2">
      <c r="A690" s="15" t="s">
        <v>421</v>
      </c>
      <c r="B690" s="15" t="s">
        <v>1017</v>
      </c>
      <c r="C690" s="15" t="s">
        <v>417</v>
      </c>
      <c r="D690" s="15" t="s">
        <v>80</v>
      </c>
      <c r="E690" s="16" t="str">
        <f t="shared" si="10"/>
        <v>Santa Ana-Betania</v>
      </c>
    </row>
    <row r="691" spans="1:5" hidden="1" x14ac:dyDescent="0.2">
      <c r="A691" s="15" t="s">
        <v>1022</v>
      </c>
      <c r="B691" s="15" t="s">
        <v>1017</v>
      </c>
      <c r="C691" s="15" t="s">
        <v>417</v>
      </c>
      <c r="D691" s="15" t="s">
        <v>80</v>
      </c>
      <c r="E691" s="16" t="str">
        <f t="shared" si="10"/>
        <v>La Italia-Betania</v>
      </c>
    </row>
    <row r="692" spans="1:5" hidden="1" x14ac:dyDescent="0.2">
      <c r="A692" s="15" t="s">
        <v>1023</v>
      </c>
      <c r="B692" s="15" t="s">
        <v>1017</v>
      </c>
      <c r="C692" s="15" t="s">
        <v>417</v>
      </c>
      <c r="D692" s="15" t="s">
        <v>80</v>
      </c>
      <c r="E692" s="16" t="str">
        <f t="shared" si="10"/>
        <v>Los Aguacates-Betania</v>
      </c>
    </row>
    <row r="693" spans="1:5" hidden="1" x14ac:dyDescent="0.2">
      <c r="A693" s="15" t="s">
        <v>810</v>
      </c>
      <c r="B693" s="15" t="s">
        <v>1017</v>
      </c>
      <c r="C693" s="15" t="s">
        <v>417</v>
      </c>
      <c r="D693" s="15" t="s">
        <v>80</v>
      </c>
      <c r="E693" s="16" t="str">
        <f t="shared" si="10"/>
        <v>La Linda-Betania</v>
      </c>
    </row>
    <row r="694" spans="1:5" hidden="1" x14ac:dyDescent="0.2">
      <c r="A694" s="15" t="s">
        <v>1024</v>
      </c>
      <c r="B694" s="15" t="s">
        <v>1017</v>
      </c>
      <c r="C694" s="15" t="s">
        <v>417</v>
      </c>
      <c r="D694" s="15" t="s">
        <v>80</v>
      </c>
      <c r="E694" s="16" t="str">
        <f t="shared" si="10"/>
        <v>Pedral Abajo-Betania</v>
      </c>
    </row>
    <row r="695" spans="1:5" hidden="1" x14ac:dyDescent="0.2">
      <c r="A695" s="15" t="s">
        <v>1025</v>
      </c>
      <c r="B695" s="15" t="s">
        <v>1017</v>
      </c>
      <c r="C695" s="15" t="s">
        <v>417</v>
      </c>
      <c r="D695" s="15" t="s">
        <v>80</v>
      </c>
      <c r="E695" s="16" t="str">
        <f t="shared" si="10"/>
        <v>Hermosa-Betania</v>
      </c>
    </row>
    <row r="696" spans="1:5" hidden="1" x14ac:dyDescent="0.2">
      <c r="A696" s="15" t="s">
        <v>1026</v>
      </c>
      <c r="B696" s="15" t="s">
        <v>1017</v>
      </c>
      <c r="C696" s="15" t="s">
        <v>417</v>
      </c>
      <c r="D696" s="15" t="s">
        <v>80</v>
      </c>
      <c r="E696" s="16" t="str">
        <f t="shared" si="10"/>
        <v>El Tablazo-Betania</v>
      </c>
    </row>
    <row r="697" spans="1:5" hidden="1" x14ac:dyDescent="0.2">
      <c r="A697" s="15" t="s">
        <v>1027</v>
      </c>
      <c r="B697" s="15" t="s">
        <v>1017</v>
      </c>
      <c r="C697" s="15" t="s">
        <v>417</v>
      </c>
      <c r="D697" s="15" t="s">
        <v>80</v>
      </c>
      <c r="E697" s="16" t="str">
        <f t="shared" si="10"/>
        <v>Area Sin Levantar-Betania</v>
      </c>
    </row>
    <row r="698" spans="1:5" hidden="1" x14ac:dyDescent="0.2">
      <c r="A698" s="15" t="s">
        <v>1028</v>
      </c>
      <c r="B698" s="15" t="s">
        <v>1017</v>
      </c>
      <c r="C698" s="15" t="s">
        <v>417</v>
      </c>
      <c r="D698" s="15" t="s">
        <v>80</v>
      </c>
      <c r="E698" s="16" t="str">
        <f t="shared" si="10"/>
        <v>La Ladera-Betania</v>
      </c>
    </row>
    <row r="699" spans="1:5" hidden="1" x14ac:dyDescent="0.2">
      <c r="A699" s="15" t="s">
        <v>1029</v>
      </c>
      <c r="B699" s="15" t="s">
        <v>1017</v>
      </c>
      <c r="C699" s="15" t="s">
        <v>417</v>
      </c>
      <c r="D699" s="15" t="s">
        <v>80</v>
      </c>
      <c r="E699" s="16" t="str">
        <f t="shared" si="10"/>
        <v>La Sucia-Betania</v>
      </c>
    </row>
    <row r="700" spans="1:5" hidden="1" x14ac:dyDescent="0.2">
      <c r="A700" s="15" t="s">
        <v>445</v>
      </c>
      <c r="B700" s="15" t="s">
        <v>1017</v>
      </c>
      <c r="C700" s="15" t="s">
        <v>417</v>
      </c>
      <c r="D700" s="15" t="s">
        <v>80</v>
      </c>
      <c r="E700" s="16" t="str">
        <f t="shared" si="10"/>
        <v>La Florida-Betania</v>
      </c>
    </row>
    <row r="701" spans="1:5" hidden="1" x14ac:dyDescent="0.2">
      <c r="A701" s="15" t="s">
        <v>1030</v>
      </c>
      <c r="B701" s="15" t="s">
        <v>1017</v>
      </c>
      <c r="C701" s="15" t="s">
        <v>417</v>
      </c>
      <c r="D701" s="15" t="s">
        <v>80</v>
      </c>
      <c r="E701" s="16" t="str">
        <f t="shared" si="10"/>
        <v>La Libia-Betania</v>
      </c>
    </row>
    <row r="702" spans="1:5" hidden="1" x14ac:dyDescent="0.2">
      <c r="A702" s="15" t="s">
        <v>80</v>
      </c>
      <c r="B702" s="15" t="s">
        <v>1031</v>
      </c>
      <c r="C702" s="15" t="s">
        <v>417</v>
      </c>
      <c r="D702" s="15" t="s">
        <v>80</v>
      </c>
      <c r="E702" s="16" t="str">
        <f t="shared" si="10"/>
        <v>Betania-Betania</v>
      </c>
    </row>
    <row r="703" spans="1:5" hidden="1" x14ac:dyDescent="0.2">
      <c r="A703" s="15" t="s">
        <v>1032</v>
      </c>
      <c r="B703" s="15" t="s">
        <v>1017</v>
      </c>
      <c r="C703" s="15" t="s">
        <v>417</v>
      </c>
      <c r="D703" s="15" t="s">
        <v>80</v>
      </c>
      <c r="E703" s="16" t="str">
        <f t="shared" si="10"/>
        <v>Primavera-Betania</v>
      </c>
    </row>
    <row r="704" spans="1:5" hidden="1" x14ac:dyDescent="0.2">
      <c r="A704" s="15" t="s">
        <v>522</v>
      </c>
      <c r="B704" s="15" t="s">
        <v>1017</v>
      </c>
      <c r="C704" s="15" t="s">
        <v>417</v>
      </c>
      <c r="D704" s="15" t="s">
        <v>80</v>
      </c>
      <c r="E704" s="16" t="str">
        <f t="shared" si="10"/>
        <v>Travesias-Betania</v>
      </c>
    </row>
    <row r="705" spans="1:5" hidden="1" x14ac:dyDescent="0.2">
      <c r="A705" s="15" t="s">
        <v>714</v>
      </c>
      <c r="B705" s="15" t="s">
        <v>1017</v>
      </c>
      <c r="C705" s="15" t="s">
        <v>417</v>
      </c>
      <c r="D705" s="15" t="s">
        <v>80</v>
      </c>
      <c r="E705" s="16" t="str">
        <f t="shared" si="10"/>
        <v>Las Animas-Betania</v>
      </c>
    </row>
    <row r="706" spans="1:5" hidden="1" x14ac:dyDescent="0.2">
      <c r="A706" s="15" t="s">
        <v>1033</v>
      </c>
      <c r="B706" s="15" t="s">
        <v>1017</v>
      </c>
      <c r="C706" s="15" t="s">
        <v>417</v>
      </c>
      <c r="D706" s="15" t="s">
        <v>80</v>
      </c>
      <c r="E706" s="16" t="str">
        <f t="shared" si="10"/>
        <v>Guadualejo-Betania</v>
      </c>
    </row>
    <row r="707" spans="1:5" hidden="1" x14ac:dyDescent="0.2">
      <c r="A707" s="15" t="s">
        <v>1034</v>
      </c>
      <c r="B707" s="15" t="s">
        <v>1017</v>
      </c>
      <c r="C707" s="15" t="s">
        <v>417</v>
      </c>
      <c r="D707" s="15" t="s">
        <v>80</v>
      </c>
      <c r="E707" s="16" t="str">
        <f t="shared" ref="E707:E770" si="11">CONCATENATE(A707,"-",D707)</f>
        <v>Barlovento-Betania</v>
      </c>
    </row>
    <row r="708" spans="1:5" hidden="1" x14ac:dyDescent="0.2">
      <c r="A708" s="15" t="s">
        <v>603</v>
      </c>
      <c r="B708" s="15" t="s">
        <v>1017</v>
      </c>
      <c r="C708" s="15" t="s">
        <v>417</v>
      </c>
      <c r="D708" s="15" t="s">
        <v>80</v>
      </c>
      <c r="E708" s="16" t="str">
        <f t="shared" si="11"/>
        <v>Media Luna-Betania</v>
      </c>
    </row>
    <row r="709" spans="1:5" hidden="1" x14ac:dyDescent="0.2">
      <c r="A709" s="15" t="s">
        <v>1035</v>
      </c>
      <c r="B709" s="15" t="s">
        <v>1017</v>
      </c>
      <c r="C709" s="15" t="s">
        <v>417</v>
      </c>
      <c r="D709" s="15" t="s">
        <v>80</v>
      </c>
      <c r="E709" s="16" t="str">
        <f t="shared" si="11"/>
        <v>Pedral Arriba-Betania</v>
      </c>
    </row>
    <row r="710" spans="1:5" hidden="1" x14ac:dyDescent="0.2">
      <c r="A710" s="15" t="s">
        <v>1036</v>
      </c>
      <c r="B710" s="15" t="s">
        <v>1017</v>
      </c>
      <c r="C710" s="15" t="s">
        <v>417</v>
      </c>
      <c r="D710" s="15" t="s">
        <v>80</v>
      </c>
      <c r="E710" s="16" t="str">
        <f t="shared" si="11"/>
        <v>Mercedes-Betania</v>
      </c>
    </row>
    <row r="711" spans="1:5" hidden="1" x14ac:dyDescent="0.2">
      <c r="A711" s="15" t="s">
        <v>1027</v>
      </c>
      <c r="B711" s="15" t="s">
        <v>1017</v>
      </c>
      <c r="C711" s="15" t="s">
        <v>417</v>
      </c>
      <c r="D711" s="15" t="s">
        <v>80</v>
      </c>
      <c r="E711" s="16" t="str">
        <f t="shared" si="11"/>
        <v>Area Sin Levantar-Betania</v>
      </c>
    </row>
    <row r="712" spans="1:5" hidden="1" x14ac:dyDescent="0.2">
      <c r="A712" s="15" t="s">
        <v>1030</v>
      </c>
      <c r="B712" s="15" t="s">
        <v>1037</v>
      </c>
      <c r="C712" s="15" t="s">
        <v>417</v>
      </c>
      <c r="D712" s="15" t="s">
        <v>80</v>
      </c>
      <c r="E712" s="16" t="str">
        <f t="shared" si="11"/>
        <v>La Libia-Betania</v>
      </c>
    </row>
    <row r="713" spans="1:5" hidden="1" x14ac:dyDescent="0.2">
      <c r="A713" s="15" t="s">
        <v>1039</v>
      </c>
      <c r="B713" s="15" t="s">
        <v>1038</v>
      </c>
      <c r="C713" s="15" t="s">
        <v>442</v>
      </c>
      <c r="D713" s="15" t="s">
        <v>82</v>
      </c>
      <c r="E713" s="16" t="str">
        <f t="shared" si="11"/>
        <v>Purco-Betulia</v>
      </c>
    </row>
    <row r="714" spans="1:5" hidden="1" x14ac:dyDescent="0.2">
      <c r="A714" s="15" t="s">
        <v>1041</v>
      </c>
      <c r="B714" s="15" t="s">
        <v>1040</v>
      </c>
      <c r="C714" s="15" t="s">
        <v>1042</v>
      </c>
      <c r="D714" s="15" t="s">
        <v>82</v>
      </c>
      <c r="E714" s="16" t="str">
        <f t="shared" si="11"/>
        <v>El Cuchuco-Betulia</v>
      </c>
    </row>
    <row r="715" spans="1:5" hidden="1" x14ac:dyDescent="0.2">
      <c r="A715" s="15" t="s">
        <v>1043</v>
      </c>
      <c r="B715" s="15" t="s">
        <v>1038</v>
      </c>
      <c r="C715" s="15" t="s">
        <v>442</v>
      </c>
      <c r="D715" s="15" t="s">
        <v>82</v>
      </c>
      <c r="E715" s="16" t="str">
        <f t="shared" si="11"/>
        <v>El Tostado-Betulia</v>
      </c>
    </row>
    <row r="716" spans="1:5" hidden="1" x14ac:dyDescent="0.2">
      <c r="A716" s="15" t="s">
        <v>862</v>
      </c>
      <c r="B716" s="15" t="s">
        <v>1038</v>
      </c>
      <c r="C716" s="15" t="s">
        <v>442</v>
      </c>
      <c r="D716" s="15" t="s">
        <v>82</v>
      </c>
      <c r="E716" s="16" t="str">
        <f t="shared" si="11"/>
        <v>El Guadual-Betulia</v>
      </c>
    </row>
    <row r="717" spans="1:5" hidden="1" x14ac:dyDescent="0.2">
      <c r="A717" s="15" t="s">
        <v>1045</v>
      </c>
      <c r="B717" s="15" t="s">
        <v>1044</v>
      </c>
      <c r="C717" s="15" t="s">
        <v>417</v>
      </c>
      <c r="D717" s="15" t="s">
        <v>82</v>
      </c>
      <c r="E717" s="16" t="str">
        <f t="shared" si="11"/>
        <v>Saladitos-Betulia</v>
      </c>
    </row>
    <row r="718" spans="1:5" hidden="1" x14ac:dyDescent="0.2">
      <c r="A718" s="15" t="s">
        <v>1046</v>
      </c>
      <c r="B718" s="15" t="s">
        <v>1044</v>
      </c>
      <c r="C718" s="15" t="s">
        <v>417</v>
      </c>
      <c r="D718" s="15" t="s">
        <v>82</v>
      </c>
      <c r="E718" s="16" t="str">
        <f t="shared" si="11"/>
        <v>Pueblo Duro-Betulia</v>
      </c>
    </row>
    <row r="719" spans="1:5" hidden="1" x14ac:dyDescent="0.2">
      <c r="A719" s="15" t="s">
        <v>714</v>
      </c>
      <c r="B719" s="15" t="s">
        <v>1044</v>
      </c>
      <c r="C719" s="15" t="s">
        <v>417</v>
      </c>
      <c r="D719" s="15" t="s">
        <v>82</v>
      </c>
      <c r="E719" s="16" t="str">
        <f t="shared" si="11"/>
        <v>Las Animas-Betulia</v>
      </c>
    </row>
    <row r="720" spans="1:5" hidden="1" x14ac:dyDescent="0.2">
      <c r="A720" s="15" t="s">
        <v>1029</v>
      </c>
      <c r="B720" s="15" t="s">
        <v>1044</v>
      </c>
      <c r="C720" s="15" t="s">
        <v>417</v>
      </c>
      <c r="D720" s="15" t="s">
        <v>82</v>
      </c>
      <c r="E720" s="16" t="str">
        <f t="shared" si="11"/>
        <v>La Sucia-Betulia</v>
      </c>
    </row>
    <row r="721" spans="1:5" hidden="1" x14ac:dyDescent="0.2">
      <c r="A721" s="15" t="s">
        <v>82</v>
      </c>
      <c r="B721" s="15" t="s">
        <v>1047</v>
      </c>
      <c r="C721" s="15" t="s">
        <v>417</v>
      </c>
      <c r="D721" s="15" t="s">
        <v>82</v>
      </c>
      <c r="E721" s="16" t="str">
        <f t="shared" si="11"/>
        <v>Betulia-Betulia</v>
      </c>
    </row>
    <row r="722" spans="1:5" hidden="1" x14ac:dyDescent="0.2">
      <c r="A722" s="15" t="s">
        <v>915</v>
      </c>
      <c r="B722" s="15" t="s">
        <v>1044</v>
      </c>
      <c r="C722" s="15" t="s">
        <v>417</v>
      </c>
      <c r="D722" s="15" t="s">
        <v>82</v>
      </c>
      <c r="E722" s="16" t="str">
        <f t="shared" si="11"/>
        <v>Buenavista-Betulia</v>
      </c>
    </row>
    <row r="723" spans="1:5" hidden="1" x14ac:dyDescent="0.2">
      <c r="A723" s="15" t="s">
        <v>1048</v>
      </c>
      <c r="B723" s="15" t="s">
        <v>1044</v>
      </c>
      <c r="C723" s="15" t="s">
        <v>417</v>
      </c>
      <c r="D723" s="15" t="s">
        <v>82</v>
      </c>
      <c r="E723" s="16" t="str">
        <f t="shared" si="11"/>
        <v>La Falda-Betulia</v>
      </c>
    </row>
    <row r="724" spans="1:5" hidden="1" x14ac:dyDescent="0.2">
      <c r="A724" s="15" t="s">
        <v>1049</v>
      </c>
      <c r="B724" s="15" t="s">
        <v>1044</v>
      </c>
      <c r="C724" s="15" t="s">
        <v>417</v>
      </c>
      <c r="D724" s="15" t="s">
        <v>82</v>
      </c>
      <c r="E724" s="16" t="str">
        <f t="shared" si="11"/>
        <v>El Yerbal-Betulia</v>
      </c>
    </row>
    <row r="725" spans="1:5" hidden="1" x14ac:dyDescent="0.2">
      <c r="A725" s="15" t="s">
        <v>1050</v>
      </c>
      <c r="B725" s="15" t="s">
        <v>1044</v>
      </c>
      <c r="C725" s="15" t="s">
        <v>417</v>
      </c>
      <c r="D725" s="15" t="s">
        <v>82</v>
      </c>
      <c r="E725" s="16" t="str">
        <f t="shared" si="11"/>
        <v>Los Animes-Betulia</v>
      </c>
    </row>
    <row r="726" spans="1:5" hidden="1" x14ac:dyDescent="0.2">
      <c r="A726" s="15" t="s">
        <v>1051</v>
      </c>
      <c r="B726" s="15" t="s">
        <v>1044</v>
      </c>
      <c r="C726" s="15" t="s">
        <v>417</v>
      </c>
      <c r="D726" s="15" t="s">
        <v>82</v>
      </c>
      <c r="E726" s="16" t="str">
        <f t="shared" si="11"/>
        <v>La Tarqui-Betulia</v>
      </c>
    </row>
    <row r="727" spans="1:5" hidden="1" x14ac:dyDescent="0.2">
      <c r="A727" s="15" t="s">
        <v>1052</v>
      </c>
      <c r="B727" s="15" t="s">
        <v>1040</v>
      </c>
      <c r="C727" s="15" t="s">
        <v>1042</v>
      </c>
      <c r="D727" s="15" t="s">
        <v>82</v>
      </c>
      <c r="E727" s="16" t="str">
        <f t="shared" si="11"/>
        <v>El Indio-Betulia</v>
      </c>
    </row>
    <row r="728" spans="1:5" hidden="1" x14ac:dyDescent="0.2">
      <c r="A728" s="15" t="s">
        <v>598</v>
      </c>
      <c r="B728" s="15" t="s">
        <v>1044</v>
      </c>
      <c r="C728" s="15" t="s">
        <v>417</v>
      </c>
      <c r="D728" s="15" t="s">
        <v>82</v>
      </c>
      <c r="E728" s="16" t="str">
        <f t="shared" si="11"/>
        <v>Santa Rita-Betulia</v>
      </c>
    </row>
    <row r="729" spans="1:5" hidden="1" x14ac:dyDescent="0.2">
      <c r="A729" s="15" t="s">
        <v>1053</v>
      </c>
      <c r="B729" s="15" t="s">
        <v>1040</v>
      </c>
      <c r="C729" s="15" t="s">
        <v>1042</v>
      </c>
      <c r="D729" s="15" t="s">
        <v>82</v>
      </c>
      <c r="E729" s="16" t="str">
        <f t="shared" si="11"/>
        <v>Guamalita-Betulia</v>
      </c>
    </row>
    <row r="730" spans="1:5" hidden="1" x14ac:dyDescent="0.2">
      <c r="A730" s="15" t="s">
        <v>1054</v>
      </c>
      <c r="B730" s="15" t="s">
        <v>1044</v>
      </c>
      <c r="C730" s="15" t="s">
        <v>417</v>
      </c>
      <c r="D730" s="15" t="s">
        <v>82</v>
      </c>
      <c r="E730" s="16" t="str">
        <f t="shared" si="11"/>
        <v>La Sucre-Betulia</v>
      </c>
    </row>
    <row r="731" spans="1:5" hidden="1" x14ac:dyDescent="0.2">
      <c r="A731" s="15" t="s">
        <v>594</v>
      </c>
      <c r="B731" s="15" t="s">
        <v>1044</v>
      </c>
      <c r="C731" s="15" t="s">
        <v>417</v>
      </c>
      <c r="D731" s="15" t="s">
        <v>82</v>
      </c>
      <c r="E731" s="16" t="str">
        <f t="shared" si="11"/>
        <v>San Antonio-Betulia</v>
      </c>
    </row>
    <row r="732" spans="1:5" hidden="1" x14ac:dyDescent="0.2">
      <c r="A732" s="15" t="s">
        <v>1055</v>
      </c>
      <c r="B732" s="15" t="s">
        <v>1044</v>
      </c>
      <c r="C732" s="15" t="s">
        <v>417</v>
      </c>
      <c r="D732" s="15" t="s">
        <v>82</v>
      </c>
      <c r="E732" s="16" t="str">
        <f t="shared" si="11"/>
        <v>La Raya-Betulia</v>
      </c>
    </row>
    <row r="733" spans="1:5" hidden="1" x14ac:dyDescent="0.2">
      <c r="A733" s="15" t="s">
        <v>1056</v>
      </c>
      <c r="B733" s="15" t="s">
        <v>1044</v>
      </c>
      <c r="C733" s="15" t="s">
        <v>417</v>
      </c>
      <c r="D733" s="15" t="s">
        <v>82</v>
      </c>
      <c r="E733" s="16" t="str">
        <f t="shared" si="11"/>
        <v>El Leon-Betulia</v>
      </c>
    </row>
    <row r="734" spans="1:5" hidden="1" x14ac:dyDescent="0.2">
      <c r="A734" s="15" t="s">
        <v>1057</v>
      </c>
      <c r="B734" s="15" t="s">
        <v>1044</v>
      </c>
      <c r="C734" s="15" t="s">
        <v>417</v>
      </c>
      <c r="D734" s="15" t="s">
        <v>82</v>
      </c>
      <c r="E734" s="16" t="str">
        <f t="shared" si="11"/>
        <v>La Cibeles-Betulia</v>
      </c>
    </row>
    <row r="735" spans="1:5" hidden="1" x14ac:dyDescent="0.2">
      <c r="A735" s="15" t="s">
        <v>1058</v>
      </c>
      <c r="B735" s="15" t="s">
        <v>1044</v>
      </c>
      <c r="C735" s="15" t="s">
        <v>417</v>
      </c>
      <c r="D735" s="15" t="s">
        <v>82</v>
      </c>
      <c r="E735" s="16" t="str">
        <f t="shared" si="11"/>
        <v>La Corazonada - La Valdivia-Betulia</v>
      </c>
    </row>
    <row r="736" spans="1:5" hidden="1" x14ac:dyDescent="0.2">
      <c r="A736" s="15" t="s">
        <v>1059</v>
      </c>
      <c r="B736" s="15" t="s">
        <v>1044</v>
      </c>
      <c r="C736" s="15" t="s">
        <v>417</v>
      </c>
      <c r="D736" s="15" t="s">
        <v>82</v>
      </c>
      <c r="E736" s="16" t="str">
        <f t="shared" si="11"/>
        <v>La Padilla-Betulia</v>
      </c>
    </row>
    <row r="737" spans="1:5" hidden="1" x14ac:dyDescent="0.2">
      <c r="A737" s="15" t="s">
        <v>445</v>
      </c>
      <c r="B737" s="15" t="s">
        <v>1044</v>
      </c>
      <c r="C737" s="15" t="s">
        <v>417</v>
      </c>
      <c r="D737" s="15" t="s">
        <v>82</v>
      </c>
      <c r="E737" s="16" t="str">
        <f t="shared" si="11"/>
        <v>La Florida-Betulia</v>
      </c>
    </row>
    <row r="738" spans="1:5" hidden="1" x14ac:dyDescent="0.2">
      <c r="A738" s="15" t="s">
        <v>807</v>
      </c>
      <c r="B738" s="15" t="s">
        <v>1044</v>
      </c>
      <c r="C738" s="15" t="s">
        <v>417</v>
      </c>
      <c r="D738" s="15" t="s">
        <v>82</v>
      </c>
      <c r="E738" s="16" t="str">
        <f t="shared" si="11"/>
        <v>La Miranda-Betulia</v>
      </c>
    </row>
    <row r="739" spans="1:5" hidden="1" x14ac:dyDescent="0.2">
      <c r="A739" s="15" t="s">
        <v>152</v>
      </c>
      <c r="B739" s="15" t="s">
        <v>1044</v>
      </c>
      <c r="C739" s="15" t="s">
        <v>417</v>
      </c>
      <c r="D739" s="15" t="s">
        <v>82</v>
      </c>
      <c r="E739" s="16" t="str">
        <f t="shared" si="11"/>
        <v>El Retiro-Betulia</v>
      </c>
    </row>
    <row r="740" spans="1:5" hidden="1" x14ac:dyDescent="0.2">
      <c r="A740" s="15" t="s">
        <v>1060</v>
      </c>
      <c r="B740" s="15" t="s">
        <v>1044</v>
      </c>
      <c r="C740" s="15" t="s">
        <v>417</v>
      </c>
      <c r="D740" s="15" t="s">
        <v>82</v>
      </c>
      <c r="E740" s="16" t="str">
        <f t="shared" si="11"/>
        <v>La Iracala-Betulia</v>
      </c>
    </row>
    <row r="741" spans="1:5" hidden="1" x14ac:dyDescent="0.2">
      <c r="A741" s="15" t="s">
        <v>1061</v>
      </c>
      <c r="B741" s="15" t="s">
        <v>1044</v>
      </c>
      <c r="C741" s="15" t="s">
        <v>417</v>
      </c>
      <c r="D741" s="15" t="s">
        <v>82</v>
      </c>
      <c r="E741" s="16" t="str">
        <f t="shared" si="11"/>
        <v>La Ceibala-Betulia</v>
      </c>
    </row>
    <row r="742" spans="1:5" hidden="1" x14ac:dyDescent="0.2">
      <c r="A742" s="15" t="s">
        <v>1062</v>
      </c>
      <c r="B742" s="15" t="s">
        <v>1044</v>
      </c>
      <c r="C742" s="15" t="s">
        <v>417</v>
      </c>
      <c r="D742" s="15" t="s">
        <v>82</v>
      </c>
      <c r="E742" s="16" t="str">
        <f t="shared" si="11"/>
        <v>La Favorita-Betulia</v>
      </c>
    </row>
    <row r="743" spans="1:5" hidden="1" x14ac:dyDescent="0.2">
      <c r="A743" s="15" t="s">
        <v>3942</v>
      </c>
      <c r="B743" s="15" t="s">
        <v>1044</v>
      </c>
      <c r="C743" s="15" t="s">
        <v>417</v>
      </c>
      <c r="D743" s="15" t="s">
        <v>82</v>
      </c>
      <c r="E743" s="16" t="str">
        <f t="shared" si="11"/>
        <v>Piñonal-Betulia</v>
      </c>
    </row>
    <row r="744" spans="1:5" hidden="1" x14ac:dyDescent="0.2">
      <c r="A744" s="15" t="s">
        <v>760</v>
      </c>
      <c r="B744" s="15" t="s">
        <v>1040</v>
      </c>
      <c r="C744" s="15" t="s">
        <v>1042</v>
      </c>
      <c r="D744" s="15" t="s">
        <v>82</v>
      </c>
      <c r="E744" s="16" t="str">
        <f t="shared" si="11"/>
        <v>La Quiebra-Betulia</v>
      </c>
    </row>
    <row r="745" spans="1:5" hidden="1" x14ac:dyDescent="0.2">
      <c r="A745" s="15" t="s">
        <v>1063</v>
      </c>
      <c r="B745" s="15" t="s">
        <v>1040</v>
      </c>
      <c r="C745" s="15" t="s">
        <v>1042</v>
      </c>
      <c r="D745" s="15" t="s">
        <v>82</v>
      </c>
      <c r="E745" s="16" t="str">
        <f t="shared" si="11"/>
        <v>La Vargas-Betulia</v>
      </c>
    </row>
    <row r="746" spans="1:5" hidden="1" x14ac:dyDescent="0.2">
      <c r="A746" s="15" t="s">
        <v>442</v>
      </c>
      <c r="B746" s="15" t="s">
        <v>1064</v>
      </c>
      <c r="C746" s="15" t="s">
        <v>442</v>
      </c>
      <c r="D746" s="15" t="s">
        <v>82</v>
      </c>
      <c r="E746" s="16" t="str">
        <f t="shared" si="11"/>
        <v>Altamira-Betulia</v>
      </c>
    </row>
    <row r="747" spans="1:5" hidden="1" x14ac:dyDescent="0.2">
      <c r="A747" s="15" t="s">
        <v>1065</v>
      </c>
      <c r="B747" s="15" t="s">
        <v>1038</v>
      </c>
      <c r="C747" s="15" t="s">
        <v>442</v>
      </c>
      <c r="D747" s="15" t="s">
        <v>82</v>
      </c>
      <c r="E747" s="16" t="str">
        <f t="shared" si="11"/>
        <v>La Asomadera-Betulia</v>
      </c>
    </row>
    <row r="748" spans="1:5" hidden="1" x14ac:dyDescent="0.2">
      <c r="A748" s="15" t="s">
        <v>3943</v>
      </c>
      <c r="B748" s="15" t="s">
        <v>1040</v>
      </c>
      <c r="C748" s="15" t="s">
        <v>1042</v>
      </c>
      <c r="D748" s="15" t="s">
        <v>82</v>
      </c>
      <c r="E748" s="16" t="str">
        <f t="shared" si="11"/>
        <v>La Urraeña-Betulia</v>
      </c>
    </row>
    <row r="749" spans="1:5" hidden="1" x14ac:dyDescent="0.2">
      <c r="A749" s="15" t="s">
        <v>1066</v>
      </c>
      <c r="B749" s="15" t="s">
        <v>1040</v>
      </c>
      <c r="C749" s="15" t="s">
        <v>1042</v>
      </c>
      <c r="D749" s="15" t="s">
        <v>82</v>
      </c>
      <c r="E749" s="16" t="str">
        <f t="shared" si="11"/>
        <v>San Mateo-Betulia</v>
      </c>
    </row>
    <row r="750" spans="1:5" hidden="1" x14ac:dyDescent="0.2">
      <c r="A750" s="15" t="s">
        <v>1068</v>
      </c>
      <c r="B750" s="15" t="s">
        <v>1067</v>
      </c>
      <c r="C750" s="15" t="s">
        <v>1068</v>
      </c>
      <c r="D750" s="15" t="s">
        <v>82</v>
      </c>
      <c r="E750" s="16" t="str">
        <f t="shared" si="11"/>
        <v>Cangrejo-Betulia</v>
      </c>
    </row>
    <row r="751" spans="1:5" hidden="1" x14ac:dyDescent="0.2">
      <c r="A751" s="15" t="s">
        <v>1042</v>
      </c>
      <c r="B751" s="15" t="s">
        <v>1040</v>
      </c>
      <c r="C751" s="15" t="s">
        <v>1042</v>
      </c>
      <c r="D751" s="15" t="s">
        <v>82</v>
      </c>
      <c r="E751" s="16" t="str">
        <f t="shared" si="11"/>
        <v>Luciano Restrepo-Betulia</v>
      </c>
    </row>
    <row r="752" spans="1:5" hidden="1" x14ac:dyDescent="0.2">
      <c r="A752" s="15" t="s">
        <v>925</v>
      </c>
      <c r="B752" s="15" t="s">
        <v>1040</v>
      </c>
      <c r="C752" s="15" t="s">
        <v>1042</v>
      </c>
      <c r="D752" s="15" t="s">
        <v>82</v>
      </c>
      <c r="E752" s="16" t="str">
        <f t="shared" si="11"/>
        <v>La Mina-Betulia</v>
      </c>
    </row>
    <row r="753" spans="1:5" hidden="1" x14ac:dyDescent="0.2">
      <c r="A753" s="15" t="s">
        <v>1069</v>
      </c>
      <c r="B753" s="15" t="s">
        <v>1038</v>
      </c>
      <c r="C753" s="15" t="s">
        <v>442</v>
      </c>
      <c r="D753" s="15" t="s">
        <v>82</v>
      </c>
      <c r="E753" s="16" t="str">
        <f t="shared" si="11"/>
        <v>Cienaga Claro Verde-Betulia</v>
      </c>
    </row>
    <row r="754" spans="1:5" hidden="1" x14ac:dyDescent="0.2">
      <c r="A754" s="15" t="s">
        <v>1070</v>
      </c>
      <c r="B754" s="15" t="s">
        <v>1038</v>
      </c>
      <c r="C754" s="15" t="s">
        <v>442</v>
      </c>
      <c r="D754" s="15" t="s">
        <v>82</v>
      </c>
      <c r="E754" s="16" t="str">
        <f t="shared" si="11"/>
        <v>Quebrada Arriba-Betulia</v>
      </c>
    </row>
    <row r="755" spans="1:5" hidden="1" x14ac:dyDescent="0.2">
      <c r="A755" s="15" t="s">
        <v>1071</v>
      </c>
      <c r="B755" s="15" t="s">
        <v>1038</v>
      </c>
      <c r="C755" s="15" t="s">
        <v>442</v>
      </c>
      <c r="D755" s="15" t="s">
        <v>82</v>
      </c>
      <c r="E755" s="16" t="str">
        <f t="shared" si="11"/>
        <v>Cuchillon-Betulia</v>
      </c>
    </row>
    <row r="756" spans="1:5" hidden="1" x14ac:dyDescent="0.2">
      <c r="A756" s="15" t="s">
        <v>1073</v>
      </c>
      <c r="B756" s="15" t="s">
        <v>1072</v>
      </c>
      <c r="C756" s="15" t="s">
        <v>1073</v>
      </c>
      <c r="D756" s="15" t="s">
        <v>82</v>
      </c>
      <c r="E756" s="16" t="str">
        <f t="shared" si="11"/>
        <v>El Cangrejo-Betulia</v>
      </c>
    </row>
    <row r="757" spans="1:5" hidden="1" x14ac:dyDescent="0.2">
      <c r="A757" s="15" t="s">
        <v>1042</v>
      </c>
      <c r="B757" s="15" t="s">
        <v>1072</v>
      </c>
      <c r="C757" s="15" t="s">
        <v>442</v>
      </c>
      <c r="D757" s="15" t="s">
        <v>82</v>
      </c>
      <c r="E757" s="16" t="str">
        <f t="shared" si="11"/>
        <v>Luciano Restrepo-Betulia</v>
      </c>
    </row>
    <row r="758" spans="1:5" hidden="1" x14ac:dyDescent="0.2">
      <c r="A758" s="15" t="s">
        <v>504</v>
      </c>
      <c r="B758" s="15" t="s">
        <v>1074</v>
      </c>
      <c r="C758" s="15" t="s">
        <v>417</v>
      </c>
      <c r="D758" s="15" t="s">
        <v>86</v>
      </c>
      <c r="E758" s="16" t="str">
        <f t="shared" si="11"/>
        <v>El Respaldo-Briceño</v>
      </c>
    </row>
    <row r="759" spans="1:5" hidden="1" x14ac:dyDescent="0.2">
      <c r="A759" s="15" t="s">
        <v>1005</v>
      </c>
      <c r="B759" s="15" t="s">
        <v>1074</v>
      </c>
      <c r="C759" s="15" t="s">
        <v>417</v>
      </c>
      <c r="D759" s="15" t="s">
        <v>86</v>
      </c>
      <c r="E759" s="16" t="str">
        <f t="shared" si="11"/>
        <v>Quebraditas-Briceño</v>
      </c>
    </row>
    <row r="760" spans="1:5" hidden="1" x14ac:dyDescent="0.2">
      <c r="A760" s="15" t="s">
        <v>1076</v>
      </c>
      <c r="B760" s="15" t="s">
        <v>1075</v>
      </c>
      <c r="C760" s="15" t="s">
        <v>1077</v>
      </c>
      <c r="D760" s="15" t="s">
        <v>86</v>
      </c>
      <c r="E760" s="16" t="str">
        <f t="shared" si="11"/>
        <v>La Calera-Briceño</v>
      </c>
    </row>
    <row r="761" spans="1:5" hidden="1" x14ac:dyDescent="0.2">
      <c r="A761" s="15" t="s">
        <v>522</v>
      </c>
      <c r="B761" s="15" t="s">
        <v>1074</v>
      </c>
      <c r="C761" s="15" t="s">
        <v>417</v>
      </c>
      <c r="D761" s="15" t="s">
        <v>86</v>
      </c>
      <c r="E761" s="16" t="str">
        <f t="shared" si="11"/>
        <v>Travesias-Briceño</v>
      </c>
    </row>
    <row r="762" spans="1:5" hidden="1" x14ac:dyDescent="0.2">
      <c r="A762" s="15" t="s">
        <v>1079</v>
      </c>
      <c r="B762" s="15" t="s">
        <v>1078</v>
      </c>
      <c r="C762" s="15" t="s">
        <v>1080</v>
      </c>
      <c r="D762" s="15" t="s">
        <v>86</v>
      </c>
      <c r="E762" s="16" t="str">
        <f t="shared" si="11"/>
        <v>El Gurri-Briceño</v>
      </c>
    </row>
    <row r="763" spans="1:5" hidden="1" x14ac:dyDescent="0.2">
      <c r="A763" s="15" t="s">
        <v>1081</v>
      </c>
      <c r="B763" s="15" t="s">
        <v>1074</v>
      </c>
      <c r="C763" s="15" t="s">
        <v>417</v>
      </c>
      <c r="D763" s="15" t="s">
        <v>86</v>
      </c>
      <c r="E763" s="16" t="str">
        <f t="shared" si="11"/>
        <v>Chorrillos-Briceño</v>
      </c>
    </row>
    <row r="764" spans="1:5" hidden="1" x14ac:dyDescent="0.2">
      <c r="A764" s="15" t="s">
        <v>1082</v>
      </c>
      <c r="B764" s="15" t="s">
        <v>1075</v>
      </c>
      <c r="C764" s="15" t="s">
        <v>1077</v>
      </c>
      <c r="D764" s="15" t="s">
        <v>86</v>
      </c>
      <c r="E764" s="16" t="str">
        <f t="shared" si="11"/>
        <v>Buena Vista-Briceño</v>
      </c>
    </row>
    <row r="765" spans="1:5" hidden="1" x14ac:dyDescent="0.2">
      <c r="A765" s="15" t="s">
        <v>1083</v>
      </c>
      <c r="B765" s="15" t="s">
        <v>1074</v>
      </c>
      <c r="C765" s="15" t="s">
        <v>417</v>
      </c>
      <c r="D765" s="15" t="s">
        <v>86</v>
      </c>
      <c r="E765" s="16" t="str">
        <f t="shared" si="11"/>
        <v>La Correa-Briceño</v>
      </c>
    </row>
    <row r="766" spans="1:5" hidden="1" x14ac:dyDescent="0.2">
      <c r="A766" s="15" t="s">
        <v>448</v>
      </c>
      <c r="B766" s="15" t="s">
        <v>1075</v>
      </c>
      <c r="C766" s="15" t="s">
        <v>1077</v>
      </c>
      <c r="D766" s="15" t="s">
        <v>86</v>
      </c>
      <c r="E766" s="16" t="str">
        <f t="shared" si="11"/>
        <v>San Pedro-Briceño</v>
      </c>
    </row>
    <row r="767" spans="1:5" hidden="1" x14ac:dyDescent="0.2">
      <c r="A767" s="15" t="s">
        <v>1084</v>
      </c>
      <c r="B767" s="15" t="s">
        <v>1075</v>
      </c>
      <c r="C767" s="15" t="s">
        <v>1077</v>
      </c>
      <c r="D767" s="15" t="s">
        <v>86</v>
      </c>
      <c r="E767" s="16" t="str">
        <f t="shared" si="11"/>
        <v>Alto Del Chiri-Briceño</v>
      </c>
    </row>
    <row r="768" spans="1:5" hidden="1" x14ac:dyDescent="0.2">
      <c r="A768" s="15" t="s">
        <v>421</v>
      </c>
      <c r="B768" s="15" t="s">
        <v>1074</v>
      </c>
      <c r="C768" s="15" t="s">
        <v>417</v>
      </c>
      <c r="D768" s="15" t="s">
        <v>86</v>
      </c>
      <c r="E768" s="16" t="str">
        <f t="shared" si="11"/>
        <v>Santa Ana-Briceño</v>
      </c>
    </row>
    <row r="769" spans="1:5" hidden="1" x14ac:dyDescent="0.2">
      <c r="A769" s="15" t="s">
        <v>1085</v>
      </c>
      <c r="B769" s="15" t="s">
        <v>1074</v>
      </c>
      <c r="C769" s="15" t="s">
        <v>417</v>
      </c>
      <c r="D769" s="15" t="s">
        <v>86</v>
      </c>
      <c r="E769" s="16" t="str">
        <f t="shared" si="11"/>
        <v>Moravia-Briceño</v>
      </c>
    </row>
    <row r="770" spans="1:5" hidden="1" x14ac:dyDescent="0.2">
      <c r="A770" s="15" t="s">
        <v>1086</v>
      </c>
      <c r="B770" s="15" t="s">
        <v>1075</v>
      </c>
      <c r="C770" s="15" t="s">
        <v>1077</v>
      </c>
      <c r="D770" s="15" t="s">
        <v>86</v>
      </c>
      <c r="E770" s="16" t="str">
        <f t="shared" si="11"/>
        <v>Berlin-Briceño</v>
      </c>
    </row>
    <row r="771" spans="1:5" hidden="1" x14ac:dyDescent="0.2">
      <c r="A771" s="15" t="s">
        <v>925</v>
      </c>
      <c r="B771" s="15" t="s">
        <v>1075</v>
      </c>
      <c r="C771" s="15" t="s">
        <v>1077</v>
      </c>
      <c r="D771" s="15" t="s">
        <v>86</v>
      </c>
      <c r="E771" s="16" t="str">
        <f t="shared" ref="E771:E834" si="12">CONCATENATE(A771,"-",D771)</f>
        <v>La Mina-Briceño</v>
      </c>
    </row>
    <row r="772" spans="1:5" hidden="1" x14ac:dyDescent="0.2">
      <c r="A772" s="15" t="s">
        <v>735</v>
      </c>
      <c r="B772" s="15" t="s">
        <v>1074</v>
      </c>
      <c r="C772" s="15" t="s">
        <v>417</v>
      </c>
      <c r="D772" s="15" t="s">
        <v>86</v>
      </c>
      <c r="E772" s="16" t="str">
        <f t="shared" si="12"/>
        <v>La Meseta-Briceño</v>
      </c>
    </row>
    <row r="773" spans="1:5" hidden="1" x14ac:dyDescent="0.2">
      <c r="A773" s="15" t="s">
        <v>1087</v>
      </c>
      <c r="B773" s="15" t="s">
        <v>1075</v>
      </c>
      <c r="C773" s="15" t="s">
        <v>1077</v>
      </c>
      <c r="D773" s="15" t="s">
        <v>86</v>
      </c>
      <c r="E773" s="16" t="str">
        <f t="shared" si="12"/>
        <v>Orejon-Briceño</v>
      </c>
    </row>
    <row r="774" spans="1:5" hidden="1" x14ac:dyDescent="0.2">
      <c r="A774" s="15" t="s">
        <v>1088</v>
      </c>
      <c r="B774" s="15" t="s">
        <v>1078</v>
      </c>
      <c r="C774" s="15" t="s">
        <v>1080</v>
      </c>
      <c r="D774" s="15" t="s">
        <v>86</v>
      </c>
      <c r="E774" s="16" t="str">
        <f t="shared" si="12"/>
        <v>Turco-Briceño</v>
      </c>
    </row>
    <row r="775" spans="1:5" hidden="1" x14ac:dyDescent="0.2">
      <c r="A775" s="15" t="s">
        <v>1089</v>
      </c>
      <c r="B775" s="15" t="s">
        <v>1074</v>
      </c>
      <c r="C775" s="15" t="s">
        <v>417</v>
      </c>
      <c r="D775" s="15" t="s">
        <v>86</v>
      </c>
      <c r="E775" s="16" t="str">
        <f t="shared" si="12"/>
        <v>El Cedral-Briceño</v>
      </c>
    </row>
    <row r="776" spans="1:5" hidden="1" x14ac:dyDescent="0.2">
      <c r="A776" s="15" t="s">
        <v>1090</v>
      </c>
      <c r="B776" s="15" t="s">
        <v>1074</v>
      </c>
      <c r="C776" s="15" t="s">
        <v>417</v>
      </c>
      <c r="D776" s="15" t="s">
        <v>86</v>
      </c>
      <c r="E776" s="16" t="str">
        <f t="shared" si="12"/>
        <v>El Pescado-Briceño</v>
      </c>
    </row>
    <row r="777" spans="1:5" hidden="1" x14ac:dyDescent="0.2">
      <c r="A777" s="15" t="s">
        <v>86</v>
      </c>
      <c r="B777" s="15" t="s">
        <v>1091</v>
      </c>
      <c r="C777" s="15" t="s">
        <v>417</v>
      </c>
      <c r="D777" s="15" t="s">
        <v>86</v>
      </c>
      <c r="E777" s="16" t="str">
        <f t="shared" si="12"/>
        <v>Briceño-Briceño</v>
      </c>
    </row>
    <row r="778" spans="1:5" hidden="1" x14ac:dyDescent="0.2">
      <c r="A778" s="15" t="s">
        <v>1092</v>
      </c>
      <c r="B778" s="15" t="s">
        <v>1074</v>
      </c>
      <c r="C778" s="15" t="s">
        <v>417</v>
      </c>
      <c r="D778" s="15" t="s">
        <v>86</v>
      </c>
      <c r="E778" s="16" t="str">
        <f t="shared" si="12"/>
        <v>El Anime-Briceño</v>
      </c>
    </row>
    <row r="779" spans="1:5" hidden="1" x14ac:dyDescent="0.2">
      <c r="A779" s="15" t="s">
        <v>1093</v>
      </c>
      <c r="B779" s="15" t="s">
        <v>1074</v>
      </c>
      <c r="C779" s="15" t="s">
        <v>417</v>
      </c>
      <c r="D779" s="15" t="s">
        <v>86</v>
      </c>
      <c r="E779" s="16" t="str">
        <f t="shared" si="12"/>
        <v>San Epifanio-Briceño</v>
      </c>
    </row>
    <row r="780" spans="1:5" hidden="1" x14ac:dyDescent="0.2">
      <c r="A780" s="15" t="s">
        <v>1094</v>
      </c>
      <c r="B780" s="15" t="s">
        <v>1074</v>
      </c>
      <c r="C780" s="15" t="s">
        <v>417</v>
      </c>
      <c r="D780" s="15" t="s">
        <v>86</v>
      </c>
      <c r="E780" s="16" t="str">
        <f t="shared" si="12"/>
        <v>La America-Briceño</v>
      </c>
    </row>
    <row r="781" spans="1:5" hidden="1" x14ac:dyDescent="0.2">
      <c r="A781" s="15" t="s">
        <v>1095</v>
      </c>
      <c r="B781" s="15" t="s">
        <v>1074</v>
      </c>
      <c r="C781" s="15" t="s">
        <v>417</v>
      </c>
      <c r="D781" s="15" t="s">
        <v>86</v>
      </c>
      <c r="E781" s="16" t="str">
        <f t="shared" si="12"/>
        <v>Los Naranjos-Briceño</v>
      </c>
    </row>
    <row r="782" spans="1:5" hidden="1" x14ac:dyDescent="0.2">
      <c r="A782" s="15" t="s">
        <v>252</v>
      </c>
      <c r="B782" s="15" t="s">
        <v>1074</v>
      </c>
      <c r="C782" s="15" t="s">
        <v>417</v>
      </c>
      <c r="D782" s="15" t="s">
        <v>86</v>
      </c>
      <c r="E782" s="16" t="str">
        <f t="shared" si="12"/>
        <v>San Francisco-Briceño</v>
      </c>
    </row>
    <row r="783" spans="1:5" hidden="1" x14ac:dyDescent="0.2">
      <c r="A783" s="15" t="s">
        <v>1096</v>
      </c>
      <c r="B783" s="15" t="s">
        <v>1074</v>
      </c>
      <c r="C783" s="15" t="s">
        <v>417</v>
      </c>
      <c r="D783" s="15" t="s">
        <v>86</v>
      </c>
      <c r="E783" s="16" t="str">
        <f t="shared" si="12"/>
        <v>Cucurucho-Briceño</v>
      </c>
    </row>
    <row r="784" spans="1:5" hidden="1" x14ac:dyDescent="0.2">
      <c r="A784" s="15" t="s">
        <v>1097</v>
      </c>
      <c r="B784" s="15" t="s">
        <v>1074</v>
      </c>
      <c r="C784" s="15" t="s">
        <v>417</v>
      </c>
      <c r="D784" s="15" t="s">
        <v>86</v>
      </c>
      <c r="E784" s="16" t="str">
        <f t="shared" si="12"/>
        <v>Morron-Briceño</v>
      </c>
    </row>
    <row r="785" spans="1:5" hidden="1" x14ac:dyDescent="0.2">
      <c r="A785" s="15" t="s">
        <v>1098</v>
      </c>
      <c r="B785" s="15" t="s">
        <v>1074</v>
      </c>
      <c r="C785" s="15" t="s">
        <v>417</v>
      </c>
      <c r="D785" s="15" t="s">
        <v>86</v>
      </c>
      <c r="E785" s="16" t="str">
        <f t="shared" si="12"/>
        <v>El Roblal-Briceño</v>
      </c>
    </row>
    <row r="786" spans="1:5" hidden="1" x14ac:dyDescent="0.2">
      <c r="A786" s="15" t="s">
        <v>451</v>
      </c>
      <c r="B786" s="15" t="s">
        <v>1074</v>
      </c>
      <c r="C786" s="15" t="s">
        <v>417</v>
      </c>
      <c r="D786" s="15" t="s">
        <v>86</v>
      </c>
      <c r="E786" s="16" t="str">
        <f t="shared" si="12"/>
        <v>El Guaico-Briceño</v>
      </c>
    </row>
    <row r="787" spans="1:5" hidden="1" x14ac:dyDescent="0.2">
      <c r="A787" s="15" t="s">
        <v>930</v>
      </c>
      <c r="B787" s="15" t="s">
        <v>1074</v>
      </c>
      <c r="C787" s="15" t="s">
        <v>417</v>
      </c>
      <c r="D787" s="15" t="s">
        <v>86</v>
      </c>
      <c r="E787" s="16" t="str">
        <f t="shared" si="12"/>
        <v>Palmichal-Briceño</v>
      </c>
    </row>
    <row r="788" spans="1:5" hidden="1" x14ac:dyDescent="0.2">
      <c r="A788" s="15" t="s">
        <v>867</v>
      </c>
      <c r="B788" s="15" t="s">
        <v>1074</v>
      </c>
      <c r="C788" s="15" t="s">
        <v>417</v>
      </c>
      <c r="D788" s="15" t="s">
        <v>86</v>
      </c>
      <c r="E788" s="16" t="str">
        <f t="shared" si="12"/>
        <v>La Velez-Briceño</v>
      </c>
    </row>
    <row r="789" spans="1:5" hidden="1" x14ac:dyDescent="0.2">
      <c r="A789" s="15" t="s">
        <v>1099</v>
      </c>
      <c r="B789" s="15" t="s">
        <v>1074</v>
      </c>
      <c r="C789" s="15" t="s">
        <v>417</v>
      </c>
      <c r="D789" s="15" t="s">
        <v>86</v>
      </c>
      <c r="E789" s="16" t="str">
        <f t="shared" si="12"/>
        <v>El Polvillo-Briceño</v>
      </c>
    </row>
    <row r="790" spans="1:5" hidden="1" x14ac:dyDescent="0.2">
      <c r="A790" s="15" t="s">
        <v>1100</v>
      </c>
      <c r="B790" s="15" t="s">
        <v>1074</v>
      </c>
      <c r="C790" s="15" t="s">
        <v>417</v>
      </c>
      <c r="D790" s="15" t="s">
        <v>86</v>
      </c>
      <c r="E790" s="16" t="str">
        <f t="shared" si="12"/>
        <v>Campo Alegre-Briceño</v>
      </c>
    </row>
    <row r="791" spans="1:5" hidden="1" x14ac:dyDescent="0.2">
      <c r="A791" s="15" t="s">
        <v>1101</v>
      </c>
      <c r="B791" s="15" t="s">
        <v>1074</v>
      </c>
      <c r="C791" s="15" t="s">
        <v>417</v>
      </c>
      <c r="D791" s="15" t="s">
        <v>86</v>
      </c>
      <c r="E791" s="16" t="str">
        <f t="shared" si="12"/>
        <v>Guriman-Briceño</v>
      </c>
    </row>
    <row r="792" spans="1:5" hidden="1" x14ac:dyDescent="0.2">
      <c r="A792" s="15" t="s">
        <v>1080</v>
      </c>
      <c r="B792" s="15" t="s">
        <v>1078</v>
      </c>
      <c r="C792" s="15" t="s">
        <v>1080</v>
      </c>
      <c r="D792" s="15" t="s">
        <v>86</v>
      </c>
      <c r="E792" s="16" t="str">
        <f t="shared" si="12"/>
        <v>Las Auras-Briceño</v>
      </c>
    </row>
    <row r="793" spans="1:5" hidden="1" x14ac:dyDescent="0.2">
      <c r="A793" s="15" t="s">
        <v>1102</v>
      </c>
      <c r="B793" s="15" t="s">
        <v>1078</v>
      </c>
      <c r="C793" s="15" t="s">
        <v>1080</v>
      </c>
      <c r="D793" s="15" t="s">
        <v>86</v>
      </c>
      <c r="E793" s="16" t="str">
        <f t="shared" si="12"/>
        <v>Laderas-Briceño</v>
      </c>
    </row>
    <row r="794" spans="1:5" hidden="1" x14ac:dyDescent="0.2">
      <c r="A794" s="15" t="s">
        <v>631</v>
      </c>
      <c r="B794" s="15" t="s">
        <v>1074</v>
      </c>
      <c r="C794" s="15" t="s">
        <v>417</v>
      </c>
      <c r="D794" s="15" t="s">
        <v>86</v>
      </c>
      <c r="E794" s="16" t="str">
        <f t="shared" si="12"/>
        <v>Palestina-Briceño</v>
      </c>
    </row>
    <row r="795" spans="1:5" hidden="1" x14ac:dyDescent="0.2">
      <c r="A795" s="15" t="s">
        <v>1103</v>
      </c>
      <c r="B795" s="15" t="s">
        <v>1074</v>
      </c>
      <c r="C795" s="15" t="s">
        <v>417</v>
      </c>
      <c r="D795" s="15" t="s">
        <v>86</v>
      </c>
      <c r="E795" s="16" t="str">
        <f t="shared" si="12"/>
        <v>La Rodriguez-Briceño</v>
      </c>
    </row>
    <row r="796" spans="1:5" hidden="1" x14ac:dyDescent="0.2">
      <c r="A796" s="15" t="s">
        <v>587</v>
      </c>
      <c r="B796" s="15" t="s">
        <v>1078</v>
      </c>
      <c r="C796" s="15" t="s">
        <v>1080</v>
      </c>
      <c r="D796" s="15" t="s">
        <v>86</v>
      </c>
      <c r="E796" s="16" t="str">
        <f t="shared" si="12"/>
        <v>La Cristalina-Briceño</v>
      </c>
    </row>
    <row r="797" spans="1:5" hidden="1" x14ac:dyDescent="0.2">
      <c r="A797" s="15" t="s">
        <v>1080</v>
      </c>
      <c r="B797" s="15" t="s">
        <v>1104</v>
      </c>
      <c r="C797" s="15" t="s">
        <v>1080</v>
      </c>
      <c r="D797" s="15" t="s">
        <v>86</v>
      </c>
      <c r="E797" s="16" t="str">
        <f t="shared" si="12"/>
        <v>Las Auras-Briceño</v>
      </c>
    </row>
    <row r="798" spans="1:5" hidden="1" x14ac:dyDescent="0.2">
      <c r="A798" s="15" t="s">
        <v>1105</v>
      </c>
      <c r="B798" s="15" t="s">
        <v>1104</v>
      </c>
      <c r="C798" s="15" t="s">
        <v>1086</v>
      </c>
      <c r="D798" s="15" t="s">
        <v>86</v>
      </c>
      <c r="E798" s="16" t="str">
        <f t="shared" si="12"/>
        <v>BerlÝn-Briceño</v>
      </c>
    </row>
    <row r="799" spans="1:5" hidden="1" x14ac:dyDescent="0.2">
      <c r="A799" s="15" t="s">
        <v>461</v>
      </c>
      <c r="B799" s="15" t="s">
        <v>1106</v>
      </c>
      <c r="C799" s="15" t="s">
        <v>733</v>
      </c>
      <c r="D799" s="15" t="s">
        <v>88</v>
      </c>
      <c r="E799" s="16" t="str">
        <f t="shared" si="12"/>
        <v>La Cordillera-Buriticá</v>
      </c>
    </row>
    <row r="800" spans="1:5" hidden="1" x14ac:dyDescent="0.2">
      <c r="A800" s="15" t="s">
        <v>1108</v>
      </c>
      <c r="B800" s="15" t="s">
        <v>1107</v>
      </c>
      <c r="C800" s="15" t="s">
        <v>417</v>
      </c>
      <c r="D800" s="15" t="s">
        <v>88</v>
      </c>
      <c r="E800" s="16" t="str">
        <f t="shared" si="12"/>
        <v>Pajarito-Buriticá</v>
      </c>
    </row>
    <row r="801" spans="1:5" hidden="1" x14ac:dyDescent="0.2">
      <c r="A801" s="15" t="s">
        <v>1109</v>
      </c>
      <c r="B801" s="15" t="s">
        <v>1107</v>
      </c>
      <c r="C801" s="15" t="s">
        <v>417</v>
      </c>
      <c r="D801" s="15" t="s">
        <v>88</v>
      </c>
      <c r="E801" s="16" t="str">
        <f t="shared" si="12"/>
        <v>Siara-Buriticá</v>
      </c>
    </row>
    <row r="802" spans="1:5" hidden="1" x14ac:dyDescent="0.2">
      <c r="A802" s="15" t="s">
        <v>1111</v>
      </c>
      <c r="B802" s="15" t="s">
        <v>1110</v>
      </c>
      <c r="C802" s="15" t="s">
        <v>1112</v>
      </c>
      <c r="D802" s="15" t="s">
        <v>88</v>
      </c>
      <c r="E802" s="16" t="str">
        <f t="shared" si="12"/>
        <v>Mogotes-Buriticá</v>
      </c>
    </row>
    <row r="803" spans="1:5" hidden="1" x14ac:dyDescent="0.2">
      <c r="A803" s="15" t="s">
        <v>1113</v>
      </c>
      <c r="B803" s="15" t="s">
        <v>1107</v>
      </c>
      <c r="C803" s="15" t="s">
        <v>417</v>
      </c>
      <c r="D803" s="15" t="s">
        <v>88</v>
      </c>
      <c r="E803" s="16" t="str">
        <f t="shared" si="12"/>
        <v>La Palma-Buriticá</v>
      </c>
    </row>
    <row r="804" spans="1:5" hidden="1" x14ac:dyDescent="0.2">
      <c r="A804" s="15" t="s">
        <v>1115</v>
      </c>
      <c r="B804" s="15" t="s">
        <v>1114</v>
      </c>
      <c r="C804" s="15" t="s">
        <v>1116</v>
      </c>
      <c r="D804" s="15" t="s">
        <v>88</v>
      </c>
      <c r="E804" s="16" t="str">
        <f t="shared" si="12"/>
        <v>Costas-Buriticá</v>
      </c>
    </row>
    <row r="805" spans="1:5" hidden="1" x14ac:dyDescent="0.2">
      <c r="A805" s="15" t="s">
        <v>1117</v>
      </c>
      <c r="B805" s="15" t="s">
        <v>1107</v>
      </c>
      <c r="C805" s="15" t="s">
        <v>417</v>
      </c>
      <c r="D805" s="15" t="s">
        <v>88</v>
      </c>
      <c r="E805" s="16" t="str">
        <f t="shared" si="12"/>
        <v>Carauquia-Buriticá</v>
      </c>
    </row>
    <row r="806" spans="1:5" hidden="1" x14ac:dyDescent="0.2">
      <c r="A806" s="15" t="s">
        <v>1118</v>
      </c>
      <c r="B806" s="15" t="s">
        <v>1107</v>
      </c>
      <c r="C806" s="15" t="s">
        <v>417</v>
      </c>
      <c r="D806" s="15" t="s">
        <v>88</v>
      </c>
      <c r="E806" s="16" t="str">
        <f t="shared" si="12"/>
        <v>El Puerto-Buriticá</v>
      </c>
    </row>
    <row r="807" spans="1:5" hidden="1" x14ac:dyDescent="0.2">
      <c r="A807" s="15" t="s">
        <v>1116</v>
      </c>
      <c r="B807" s="15" t="s">
        <v>1119</v>
      </c>
      <c r="C807" s="15" t="s">
        <v>1116</v>
      </c>
      <c r="D807" s="15" t="s">
        <v>88</v>
      </c>
      <c r="E807" s="16" t="str">
        <f t="shared" si="12"/>
        <v>Guarco-Buriticá</v>
      </c>
    </row>
    <row r="808" spans="1:5" hidden="1" x14ac:dyDescent="0.2">
      <c r="A808" s="15" t="s">
        <v>1121</v>
      </c>
      <c r="B808" s="15" t="s">
        <v>1120</v>
      </c>
      <c r="C808" s="15" t="s">
        <v>1121</v>
      </c>
      <c r="D808" s="15" t="s">
        <v>88</v>
      </c>
      <c r="E808" s="16" t="str">
        <f t="shared" si="12"/>
        <v>Llanos De Urarco-Buriticá</v>
      </c>
    </row>
    <row r="809" spans="1:5" hidden="1" x14ac:dyDescent="0.2">
      <c r="A809" s="15" t="s">
        <v>1122</v>
      </c>
      <c r="B809" s="15" t="s">
        <v>1107</v>
      </c>
      <c r="C809" s="15" t="s">
        <v>417</v>
      </c>
      <c r="D809" s="15" t="s">
        <v>88</v>
      </c>
      <c r="E809" s="16" t="str">
        <f t="shared" si="12"/>
        <v>Bubara-Buriticá</v>
      </c>
    </row>
    <row r="810" spans="1:5" hidden="1" x14ac:dyDescent="0.2">
      <c r="A810" s="15" t="s">
        <v>1116</v>
      </c>
      <c r="B810" s="15" t="s">
        <v>1114</v>
      </c>
      <c r="C810" s="15" t="s">
        <v>1116</v>
      </c>
      <c r="D810" s="15" t="s">
        <v>88</v>
      </c>
      <c r="E810" s="16" t="str">
        <f t="shared" si="12"/>
        <v>Guarco-Buriticá</v>
      </c>
    </row>
    <row r="811" spans="1:5" hidden="1" x14ac:dyDescent="0.2">
      <c r="A811" s="15" t="s">
        <v>1124</v>
      </c>
      <c r="B811" s="15" t="s">
        <v>1123</v>
      </c>
      <c r="C811" s="15" t="s">
        <v>1125</v>
      </c>
      <c r="D811" s="15" t="s">
        <v>88</v>
      </c>
      <c r="E811" s="16" t="str">
        <f t="shared" si="12"/>
        <v>Murrapal-Buriticá</v>
      </c>
    </row>
    <row r="812" spans="1:5" hidden="1" x14ac:dyDescent="0.2">
      <c r="A812" s="15" t="s">
        <v>1126</v>
      </c>
      <c r="B812" s="15" t="s">
        <v>1123</v>
      </c>
      <c r="C812" s="15" t="s">
        <v>1125</v>
      </c>
      <c r="D812" s="15" t="s">
        <v>88</v>
      </c>
      <c r="E812" s="16" t="str">
        <f t="shared" si="12"/>
        <v>Alto Del Obispo-Buriticá</v>
      </c>
    </row>
    <row r="813" spans="1:5" hidden="1" x14ac:dyDescent="0.2">
      <c r="A813" s="15" t="s">
        <v>1125</v>
      </c>
      <c r="B813" s="15" t="s">
        <v>1123</v>
      </c>
      <c r="C813" s="15" t="s">
        <v>1125</v>
      </c>
      <c r="D813" s="15" t="s">
        <v>88</v>
      </c>
      <c r="E813" s="16" t="str">
        <f t="shared" si="12"/>
        <v>El Naranjo-Buriticá</v>
      </c>
    </row>
    <row r="814" spans="1:5" hidden="1" x14ac:dyDescent="0.2">
      <c r="A814" s="15" t="s">
        <v>1127</v>
      </c>
      <c r="B814" s="15" t="s">
        <v>1123</v>
      </c>
      <c r="C814" s="15" t="s">
        <v>1125</v>
      </c>
      <c r="D814" s="15" t="s">
        <v>88</v>
      </c>
      <c r="E814" s="16" t="str">
        <f t="shared" si="12"/>
        <v>Los Asientos-Buriticá</v>
      </c>
    </row>
    <row r="815" spans="1:5" hidden="1" x14ac:dyDescent="0.2">
      <c r="A815" s="15" t="s">
        <v>1112</v>
      </c>
      <c r="B815" s="15" t="s">
        <v>1110</v>
      </c>
      <c r="C815" s="15" t="s">
        <v>1112</v>
      </c>
      <c r="D815" s="15" t="s">
        <v>88</v>
      </c>
      <c r="E815" s="16" t="str">
        <f t="shared" si="12"/>
        <v>La Angelina-Buriticá</v>
      </c>
    </row>
    <row r="816" spans="1:5" hidden="1" x14ac:dyDescent="0.2">
      <c r="A816" s="15" t="s">
        <v>88</v>
      </c>
      <c r="B816" s="15" t="s">
        <v>1128</v>
      </c>
      <c r="C816" s="15" t="s">
        <v>417</v>
      </c>
      <c r="D816" s="15" t="s">
        <v>88</v>
      </c>
      <c r="E816" s="16" t="str">
        <f t="shared" si="12"/>
        <v>Buriticá-Buriticá</v>
      </c>
    </row>
    <row r="817" spans="1:5" hidden="1" x14ac:dyDescent="0.2">
      <c r="A817" s="15" t="s">
        <v>1129</v>
      </c>
      <c r="B817" s="15" t="s">
        <v>1123</v>
      </c>
      <c r="C817" s="15" t="s">
        <v>1125</v>
      </c>
      <c r="D817" s="15" t="s">
        <v>88</v>
      </c>
      <c r="E817" s="16" t="str">
        <f t="shared" si="12"/>
        <v>Higabra-Buriticá</v>
      </c>
    </row>
    <row r="818" spans="1:5" hidden="1" x14ac:dyDescent="0.2">
      <c r="A818" s="15" t="s">
        <v>1130</v>
      </c>
      <c r="B818" s="15" t="s">
        <v>1107</v>
      </c>
      <c r="C818" s="15" t="s">
        <v>417</v>
      </c>
      <c r="D818" s="15" t="s">
        <v>88</v>
      </c>
      <c r="E818" s="16" t="str">
        <f t="shared" si="12"/>
        <v>Los Arados-Buriticá</v>
      </c>
    </row>
    <row r="819" spans="1:5" hidden="1" x14ac:dyDescent="0.2">
      <c r="A819" s="15" t="s">
        <v>1131</v>
      </c>
      <c r="B819" s="15" t="s">
        <v>1107</v>
      </c>
      <c r="C819" s="15" t="s">
        <v>417</v>
      </c>
      <c r="D819" s="15" t="s">
        <v>88</v>
      </c>
      <c r="E819" s="16" t="str">
        <f t="shared" si="12"/>
        <v>Llano Grande-Buriticá</v>
      </c>
    </row>
    <row r="820" spans="1:5" hidden="1" x14ac:dyDescent="0.2">
      <c r="A820" s="15" t="s">
        <v>1132</v>
      </c>
      <c r="B820" s="15" t="s">
        <v>1114</v>
      </c>
      <c r="C820" s="15" t="s">
        <v>1116</v>
      </c>
      <c r="D820" s="15" t="s">
        <v>88</v>
      </c>
      <c r="E820" s="16" t="str">
        <f t="shared" si="12"/>
        <v>Sincierco-Buriticá</v>
      </c>
    </row>
    <row r="821" spans="1:5" hidden="1" x14ac:dyDescent="0.2">
      <c r="A821" s="15" t="s">
        <v>1133</v>
      </c>
      <c r="B821" s="15" t="s">
        <v>1107</v>
      </c>
      <c r="C821" s="15" t="s">
        <v>417</v>
      </c>
      <c r="D821" s="15" t="s">
        <v>88</v>
      </c>
      <c r="E821" s="16" t="str">
        <f t="shared" si="12"/>
        <v>Unti-Buriticá</v>
      </c>
    </row>
    <row r="822" spans="1:5" hidden="1" x14ac:dyDescent="0.2">
      <c r="A822" s="15" t="s">
        <v>1134</v>
      </c>
      <c r="B822" s="15" t="s">
        <v>1114</v>
      </c>
      <c r="C822" s="15" t="s">
        <v>1116</v>
      </c>
      <c r="D822" s="15" t="s">
        <v>88</v>
      </c>
      <c r="E822" s="16" t="str">
        <f t="shared" si="12"/>
        <v>Chunchunco-Buriticá</v>
      </c>
    </row>
    <row r="823" spans="1:5" hidden="1" x14ac:dyDescent="0.2">
      <c r="A823" s="15" t="s">
        <v>733</v>
      </c>
      <c r="B823" s="15" t="s">
        <v>1135</v>
      </c>
      <c r="C823" s="15" t="s">
        <v>733</v>
      </c>
      <c r="D823" s="15" t="s">
        <v>88</v>
      </c>
      <c r="E823" s="16" t="str">
        <f t="shared" si="12"/>
        <v>Tabacal-Buriticá</v>
      </c>
    </row>
    <row r="824" spans="1:5" hidden="1" x14ac:dyDescent="0.2">
      <c r="A824" s="15" t="s">
        <v>733</v>
      </c>
      <c r="B824" s="15" t="s">
        <v>1106</v>
      </c>
      <c r="C824" s="15" t="s">
        <v>733</v>
      </c>
      <c r="D824" s="15" t="s">
        <v>88</v>
      </c>
      <c r="E824" s="16" t="str">
        <f t="shared" si="12"/>
        <v>Tabacal-Buriticá</v>
      </c>
    </row>
    <row r="825" spans="1:5" hidden="1" x14ac:dyDescent="0.2">
      <c r="A825" s="15" t="s">
        <v>1136</v>
      </c>
      <c r="B825" s="15" t="s">
        <v>1106</v>
      </c>
      <c r="C825" s="15" t="s">
        <v>733</v>
      </c>
      <c r="D825" s="15" t="s">
        <v>88</v>
      </c>
      <c r="E825" s="16" t="str">
        <f t="shared" si="12"/>
        <v>El Siento-Buriticá</v>
      </c>
    </row>
    <row r="826" spans="1:5" hidden="1" x14ac:dyDescent="0.2">
      <c r="A826" s="15" t="s">
        <v>488</v>
      </c>
      <c r="B826" s="15" t="s">
        <v>1114</v>
      </c>
      <c r="C826" s="15" t="s">
        <v>1116</v>
      </c>
      <c r="D826" s="15" t="s">
        <v>88</v>
      </c>
      <c r="E826" s="16" t="str">
        <f t="shared" si="12"/>
        <v>Santa Teresa-Buriticá</v>
      </c>
    </row>
    <row r="827" spans="1:5" hidden="1" x14ac:dyDescent="0.2">
      <c r="A827" s="15" t="s">
        <v>1056</v>
      </c>
      <c r="B827" s="15" t="s">
        <v>1106</v>
      </c>
      <c r="C827" s="15" t="s">
        <v>733</v>
      </c>
      <c r="D827" s="15" t="s">
        <v>88</v>
      </c>
      <c r="E827" s="16" t="str">
        <f t="shared" si="12"/>
        <v>El Leon-Buriticá</v>
      </c>
    </row>
    <row r="828" spans="1:5" hidden="1" x14ac:dyDescent="0.2">
      <c r="A828" s="15" t="s">
        <v>1137</v>
      </c>
      <c r="B828" s="15" t="s">
        <v>1106</v>
      </c>
      <c r="C828" s="15" t="s">
        <v>733</v>
      </c>
      <c r="D828" s="15" t="s">
        <v>88</v>
      </c>
      <c r="E828" s="16" t="str">
        <f t="shared" si="12"/>
        <v>Llano Chiquito-Buriticá</v>
      </c>
    </row>
    <row r="829" spans="1:5" hidden="1" x14ac:dyDescent="0.2">
      <c r="A829" s="15" t="s">
        <v>1138</v>
      </c>
      <c r="B829" s="15" t="s">
        <v>1106</v>
      </c>
      <c r="C829" s="15" t="s">
        <v>733</v>
      </c>
      <c r="D829" s="15" t="s">
        <v>88</v>
      </c>
      <c r="E829" s="16" t="str">
        <f t="shared" si="12"/>
        <v>La Fragua-Buriticá</v>
      </c>
    </row>
    <row r="830" spans="1:5" hidden="1" x14ac:dyDescent="0.2">
      <c r="A830" s="15" t="s">
        <v>1139</v>
      </c>
      <c r="B830" s="15" t="s">
        <v>1120</v>
      </c>
      <c r="C830" s="15" t="s">
        <v>1121</v>
      </c>
      <c r="D830" s="15" t="s">
        <v>88</v>
      </c>
      <c r="E830" s="16" t="str">
        <f t="shared" si="12"/>
        <v>Palenque-Buriticá</v>
      </c>
    </row>
    <row r="831" spans="1:5" hidden="1" x14ac:dyDescent="0.2">
      <c r="A831" s="15" t="s">
        <v>1140</v>
      </c>
      <c r="B831" s="15" t="s">
        <v>1120</v>
      </c>
      <c r="C831" s="15" t="s">
        <v>1121</v>
      </c>
      <c r="D831" s="15" t="s">
        <v>88</v>
      </c>
      <c r="E831" s="16" t="str">
        <f t="shared" si="12"/>
        <v>Guadual-Buriticá</v>
      </c>
    </row>
    <row r="832" spans="1:5" hidden="1" x14ac:dyDescent="0.2">
      <c r="A832" s="15" t="s">
        <v>1082</v>
      </c>
      <c r="B832" s="15" t="s">
        <v>1120</v>
      </c>
      <c r="C832" s="15" t="s">
        <v>1121</v>
      </c>
      <c r="D832" s="15" t="s">
        <v>88</v>
      </c>
      <c r="E832" s="16" t="str">
        <f t="shared" si="12"/>
        <v>Buena Vista-Buriticá</v>
      </c>
    </row>
    <row r="833" spans="1:5" hidden="1" x14ac:dyDescent="0.2">
      <c r="A833" s="15" t="s">
        <v>1141</v>
      </c>
      <c r="B833" s="15" t="s">
        <v>1120</v>
      </c>
      <c r="C833" s="15" t="s">
        <v>1121</v>
      </c>
      <c r="D833" s="15" t="s">
        <v>88</v>
      </c>
      <c r="E833" s="16" t="str">
        <f t="shared" si="12"/>
        <v>Sopetránsito-Buriticá</v>
      </c>
    </row>
    <row r="834" spans="1:5" hidden="1" x14ac:dyDescent="0.2">
      <c r="A834" s="15" t="s">
        <v>1142</v>
      </c>
      <c r="B834" s="15" t="s">
        <v>1120</v>
      </c>
      <c r="C834" s="15" t="s">
        <v>1121</v>
      </c>
      <c r="D834" s="15" t="s">
        <v>88</v>
      </c>
      <c r="E834" s="16" t="str">
        <f t="shared" si="12"/>
        <v>Las Cuatro-Buriticá</v>
      </c>
    </row>
    <row r="835" spans="1:5" hidden="1" x14ac:dyDescent="0.2">
      <c r="A835" s="15" t="s">
        <v>1143</v>
      </c>
      <c r="B835" s="15" t="s">
        <v>1120</v>
      </c>
      <c r="C835" s="15" t="s">
        <v>1121</v>
      </c>
      <c r="D835" s="15" t="s">
        <v>88</v>
      </c>
      <c r="E835" s="16" t="str">
        <f t="shared" ref="E835:E898" si="13">CONCATENATE(A835,"-",D835)</f>
        <v>La Vega-Buriticá</v>
      </c>
    </row>
    <row r="836" spans="1:5" hidden="1" x14ac:dyDescent="0.2">
      <c r="A836" s="15" t="s">
        <v>1144</v>
      </c>
      <c r="B836" s="15" t="s">
        <v>1120</v>
      </c>
      <c r="C836" s="15" t="s">
        <v>1121</v>
      </c>
      <c r="D836" s="15" t="s">
        <v>88</v>
      </c>
      <c r="E836" s="16" t="str">
        <f t="shared" si="13"/>
        <v>Las Brisas-Buriticá</v>
      </c>
    </row>
    <row r="837" spans="1:5" hidden="1" x14ac:dyDescent="0.2">
      <c r="A837" s="15" t="s">
        <v>1145</v>
      </c>
      <c r="B837" s="15" t="s">
        <v>1120</v>
      </c>
      <c r="C837" s="15" t="s">
        <v>1121</v>
      </c>
      <c r="D837" s="15" t="s">
        <v>88</v>
      </c>
      <c r="E837" s="16" t="str">
        <f t="shared" si="13"/>
        <v>Conejos-Buriticá</v>
      </c>
    </row>
    <row r="838" spans="1:5" hidden="1" x14ac:dyDescent="0.2">
      <c r="A838" s="15" t="s">
        <v>1121</v>
      </c>
      <c r="B838" s="15" t="s">
        <v>1146</v>
      </c>
      <c r="C838" s="15" t="s">
        <v>1121</v>
      </c>
      <c r="D838" s="15" t="s">
        <v>88</v>
      </c>
      <c r="E838" s="16" t="str">
        <f t="shared" si="13"/>
        <v>Llanos De Urarco-Buriticá</v>
      </c>
    </row>
    <row r="839" spans="1:5" hidden="1" x14ac:dyDescent="0.2">
      <c r="A839" s="15" t="s">
        <v>1148</v>
      </c>
      <c r="B839" s="15" t="s">
        <v>1147</v>
      </c>
      <c r="C839" s="15" t="s">
        <v>1149</v>
      </c>
      <c r="D839" s="15" t="s">
        <v>90</v>
      </c>
      <c r="E839" s="16" t="str">
        <f t="shared" si="13"/>
        <v>Asturias-Cáceres</v>
      </c>
    </row>
    <row r="840" spans="1:5" hidden="1" x14ac:dyDescent="0.2">
      <c r="A840" s="15" t="s">
        <v>1151</v>
      </c>
      <c r="B840" s="15" t="s">
        <v>1150</v>
      </c>
      <c r="C840" s="15" t="s">
        <v>1152</v>
      </c>
      <c r="D840" s="15" t="s">
        <v>90</v>
      </c>
      <c r="E840" s="16" t="str">
        <f t="shared" si="13"/>
        <v>Isla La Amargura-Cáceres</v>
      </c>
    </row>
    <row r="841" spans="1:5" hidden="1" x14ac:dyDescent="0.2">
      <c r="A841" s="15" t="s">
        <v>1152</v>
      </c>
      <c r="B841" s="15" t="s">
        <v>1150</v>
      </c>
      <c r="C841" s="15" t="s">
        <v>1152</v>
      </c>
      <c r="D841" s="15" t="s">
        <v>90</v>
      </c>
      <c r="E841" s="16" t="str">
        <f t="shared" si="13"/>
        <v>Guarumo-Cáceres</v>
      </c>
    </row>
    <row r="842" spans="1:5" hidden="1" x14ac:dyDescent="0.2">
      <c r="A842" s="15" t="s">
        <v>1154</v>
      </c>
      <c r="B842" s="15" t="s">
        <v>1153</v>
      </c>
      <c r="C842" s="15" t="s">
        <v>1155</v>
      </c>
      <c r="D842" s="15" t="s">
        <v>90</v>
      </c>
      <c r="E842" s="16" t="str">
        <f t="shared" si="13"/>
        <v>Santa Lucia-Cáceres</v>
      </c>
    </row>
    <row r="843" spans="1:5" hidden="1" x14ac:dyDescent="0.2">
      <c r="A843" s="15" t="s">
        <v>1157</v>
      </c>
      <c r="B843" s="15" t="s">
        <v>1156</v>
      </c>
      <c r="C843" s="15" t="s">
        <v>417</v>
      </c>
      <c r="D843" s="15" t="s">
        <v>90</v>
      </c>
      <c r="E843" s="16" t="str">
        <f t="shared" si="13"/>
        <v>Alto El Tigre-Cáceres</v>
      </c>
    </row>
    <row r="844" spans="1:5" hidden="1" x14ac:dyDescent="0.2">
      <c r="A844" s="15" t="s">
        <v>778</v>
      </c>
      <c r="B844" s="15" t="s">
        <v>1156</v>
      </c>
      <c r="C844" s="15" t="s">
        <v>417</v>
      </c>
      <c r="D844" s="15" t="s">
        <v>90</v>
      </c>
      <c r="E844" s="16" t="str">
        <f t="shared" si="13"/>
        <v>El Tigre-Cáceres</v>
      </c>
    </row>
    <row r="845" spans="1:5" hidden="1" x14ac:dyDescent="0.2">
      <c r="A845" s="15" t="s">
        <v>1159</v>
      </c>
      <c r="B845" s="15" t="s">
        <v>1158</v>
      </c>
      <c r="C845" s="15" t="s">
        <v>1160</v>
      </c>
      <c r="D845" s="15" t="s">
        <v>90</v>
      </c>
      <c r="E845" s="16" t="str">
        <f t="shared" si="13"/>
        <v>Pueblo Plano-Cáceres</v>
      </c>
    </row>
    <row r="846" spans="1:5" hidden="1" x14ac:dyDescent="0.2">
      <c r="A846" s="15" t="s">
        <v>1149</v>
      </c>
      <c r="B846" s="15" t="s">
        <v>1147</v>
      </c>
      <c r="C846" s="15" t="s">
        <v>1149</v>
      </c>
      <c r="D846" s="15" t="s">
        <v>90</v>
      </c>
      <c r="E846" s="16" t="str">
        <f t="shared" si="13"/>
        <v>Puerto Belgica-Cáceres</v>
      </c>
    </row>
    <row r="847" spans="1:5" hidden="1" x14ac:dyDescent="0.2">
      <c r="A847" s="15" t="s">
        <v>1161</v>
      </c>
      <c r="B847" s="15" t="s">
        <v>1158</v>
      </c>
      <c r="C847" s="15" t="s">
        <v>1160</v>
      </c>
      <c r="D847" s="15" t="s">
        <v>90</v>
      </c>
      <c r="E847" s="16" t="str">
        <f t="shared" si="13"/>
        <v>Juan Martin-Cáceres</v>
      </c>
    </row>
    <row r="848" spans="1:5" hidden="1" x14ac:dyDescent="0.2">
      <c r="A848" s="15" t="s">
        <v>1163</v>
      </c>
      <c r="B848" s="15" t="s">
        <v>1162</v>
      </c>
      <c r="C848" s="15" t="s">
        <v>1164</v>
      </c>
      <c r="D848" s="15" t="s">
        <v>90</v>
      </c>
      <c r="E848" s="16" t="str">
        <f t="shared" si="13"/>
        <v>Las Pampas-Cáceres</v>
      </c>
    </row>
    <row r="849" spans="1:5" hidden="1" x14ac:dyDescent="0.2">
      <c r="A849" s="15" t="s">
        <v>1165</v>
      </c>
      <c r="B849" s="15" t="s">
        <v>1158</v>
      </c>
      <c r="C849" s="15" t="s">
        <v>1160</v>
      </c>
      <c r="D849" s="15" t="s">
        <v>90</v>
      </c>
      <c r="E849" s="16" t="str">
        <f t="shared" si="13"/>
        <v>Las Mojosas-Cáceres</v>
      </c>
    </row>
    <row r="850" spans="1:5" hidden="1" x14ac:dyDescent="0.2">
      <c r="A850" s="15" t="s">
        <v>1167</v>
      </c>
      <c r="B850" s="15" t="s">
        <v>1166</v>
      </c>
      <c r="C850" s="15" t="s">
        <v>1164</v>
      </c>
      <c r="D850" s="15" t="s">
        <v>90</v>
      </c>
      <c r="E850" s="16" t="str">
        <f t="shared" si="13"/>
        <v>El JardÝn-Cáceres</v>
      </c>
    </row>
    <row r="851" spans="1:5" hidden="1" x14ac:dyDescent="0.2">
      <c r="A851" s="15" t="s">
        <v>1164</v>
      </c>
      <c r="B851" s="15" t="s">
        <v>1162</v>
      </c>
      <c r="C851" s="15" t="s">
        <v>1164</v>
      </c>
      <c r="D851" s="15" t="s">
        <v>90</v>
      </c>
      <c r="E851" s="16" t="str">
        <f t="shared" si="13"/>
        <v>El Jardín-Cáceres</v>
      </c>
    </row>
    <row r="852" spans="1:5" hidden="1" x14ac:dyDescent="0.2">
      <c r="A852" s="15" t="s">
        <v>1168</v>
      </c>
      <c r="B852" s="15" t="s">
        <v>1147</v>
      </c>
      <c r="C852" s="15" t="s">
        <v>1149</v>
      </c>
      <c r="D852" s="15" t="s">
        <v>90</v>
      </c>
      <c r="E852" s="16" t="str">
        <f t="shared" si="13"/>
        <v>Corrales - El Playon-Cáceres</v>
      </c>
    </row>
    <row r="853" spans="1:5" hidden="1" x14ac:dyDescent="0.2">
      <c r="A853" s="15" t="s">
        <v>1169</v>
      </c>
      <c r="B853" s="15" t="s">
        <v>1158</v>
      </c>
      <c r="C853" s="15" t="s">
        <v>1160</v>
      </c>
      <c r="D853" s="15" t="s">
        <v>90</v>
      </c>
      <c r="E853" s="16" t="str">
        <f t="shared" si="13"/>
        <v>La Reversa-Cáceres</v>
      </c>
    </row>
    <row r="854" spans="1:5" hidden="1" x14ac:dyDescent="0.2">
      <c r="A854" s="15" t="s">
        <v>1160</v>
      </c>
      <c r="B854" s="15" t="s">
        <v>1158</v>
      </c>
      <c r="C854" s="15" t="s">
        <v>1160</v>
      </c>
      <c r="D854" s="15" t="s">
        <v>90</v>
      </c>
      <c r="E854" s="16" t="str">
        <f t="shared" si="13"/>
        <v>Piamonte-Cáceres</v>
      </c>
    </row>
    <row r="855" spans="1:5" hidden="1" x14ac:dyDescent="0.2">
      <c r="A855" s="15" t="s">
        <v>1170</v>
      </c>
      <c r="B855" s="15" t="s">
        <v>1158</v>
      </c>
      <c r="C855" s="15" t="s">
        <v>1160</v>
      </c>
      <c r="D855" s="15" t="s">
        <v>90</v>
      </c>
      <c r="E855" s="16" t="str">
        <f t="shared" si="13"/>
        <v>San Marcos-Cáceres</v>
      </c>
    </row>
    <row r="856" spans="1:5" hidden="1" x14ac:dyDescent="0.2">
      <c r="A856" s="15" t="s">
        <v>1171</v>
      </c>
      <c r="B856" s="15" t="s">
        <v>1162</v>
      </c>
      <c r="C856" s="15" t="s">
        <v>1164</v>
      </c>
      <c r="D856" s="15" t="s">
        <v>90</v>
      </c>
      <c r="E856" s="16" t="str">
        <f t="shared" si="13"/>
        <v>Ponciano Abajo-Cáceres</v>
      </c>
    </row>
    <row r="857" spans="1:5" hidden="1" x14ac:dyDescent="0.2">
      <c r="A857" s="15" t="s">
        <v>1172</v>
      </c>
      <c r="B857" s="15" t="s">
        <v>1158</v>
      </c>
      <c r="C857" s="15" t="s">
        <v>1160</v>
      </c>
      <c r="D857" s="15" t="s">
        <v>90</v>
      </c>
      <c r="E857" s="16" t="str">
        <f t="shared" si="13"/>
        <v>Puerto Lindo-Cáceres</v>
      </c>
    </row>
    <row r="858" spans="1:5" hidden="1" x14ac:dyDescent="0.2">
      <c r="A858" s="15" t="s">
        <v>1173</v>
      </c>
      <c r="B858" s="15" t="s">
        <v>1147</v>
      </c>
      <c r="C858" s="15" t="s">
        <v>1149</v>
      </c>
      <c r="D858" s="15" t="s">
        <v>90</v>
      </c>
      <c r="E858" s="16" t="str">
        <f t="shared" si="13"/>
        <v>Los Lloros-Cáceres</v>
      </c>
    </row>
    <row r="859" spans="1:5" hidden="1" x14ac:dyDescent="0.2">
      <c r="A859" s="15" t="s">
        <v>1174</v>
      </c>
      <c r="B859" s="15" t="s">
        <v>1158</v>
      </c>
      <c r="C859" s="15" t="s">
        <v>1160</v>
      </c>
      <c r="D859" s="15" t="s">
        <v>90</v>
      </c>
      <c r="E859" s="16" t="str">
        <f t="shared" si="13"/>
        <v>Los Conchos-Cáceres</v>
      </c>
    </row>
    <row r="860" spans="1:5" hidden="1" x14ac:dyDescent="0.2">
      <c r="A860" s="15" t="s">
        <v>1175</v>
      </c>
      <c r="B860" s="15" t="s">
        <v>1156</v>
      </c>
      <c r="C860" s="15" t="s">
        <v>417</v>
      </c>
      <c r="D860" s="15" t="s">
        <v>90</v>
      </c>
      <c r="E860" s="16" t="str">
        <f t="shared" si="13"/>
        <v>La Porcelana-Cáceres</v>
      </c>
    </row>
    <row r="861" spans="1:5" hidden="1" x14ac:dyDescent="0.2">
      <c r="A861" s="15" t="s">
        <v>90</v>
      </c>
      <c r="B861" s="15" t="s">
        <v>1176</v>
      </c>
      <c r="C861" s="15" t="s">
        <v>417</v>
      </c>
      <c r="D861" s="15" t="s">
        <v>90</v>
      </c>
      <c r="E861" s="16" t="str">
        <f t="shared" si="13"/>
        <v>Cáceres-Cáceres</v>
      </c>
    </row>
    <row r="862" spans="1:5" hidden="1" x14ac:dyDescent="0.2">
      <c r="A862" s="15" t="s">
        <v>1177</v>
      </c>
      <c r="B862" s="15" t="s">
        <v>1156</v>
      </c>
      <c r="C862" s="15" t="s">
        <v>417</v>
      </c>
      <c r="D862" s="15" t="s">
        <v>90</v>
      </c>
      <c r="E862" s="16" t="str">
        <f t="shared" si="13"/>
        <v>Bejuquillo-Cáceres</v>
      </c>
    </row>
    <row r="863" spans="1:5" hidden="1" x14ac:dyDescent="0.2">
      <c r="A863" s="15" t="s">
        <v>1178</v>
      </c>
      <c r="B863" s="15" t="s">
        <v>1156</v>
      </c>
      <c r="C863" s="15" t="s">
        <v>417</v>
      </c>
      <c r="D863" s="15" t="s">
        <v>90</v>
      </c>
      <c r="E863" s="16" t="str">
        <f t="shared" si="13"/>
        <v>Alto Caceri-Cáceres</v>
      </c>
    </row>
    <row r="864" spans="1:5" hidden="1" x14ac:dyDescent="0.2">
      <c r="A864" s="15" t="s">
        <v>1152</v>
      </c>
      <c r="B864" s="15" t="s">
        <v>1179</v>
      </c>
      <c r="C864" s="15" t="s">
        <v>1180</v>
      </c>
      <c r="D864" s="15" t="s">
        <v>90</v>
      </c>
      <c r="E864" s="16" t="str">
        <f t="shared" si="13"/>
        <v>Guarumo-Cáceres</v>
      </c>
    </row>
    <row r="865" spans="1:5" hidden="1" x14ac:dyDescent="0.2">
      <c r="A865" s="15" t="s">
        <v>1155</v>
      </c>
      <c r="B865" s="15" t="s">
        <v>1153</v>
      </c>
      <c r="C865" s="15" t="s">
        <v>1155</v>
      </c>
      <c r="D865" s="15" t="s">
        <v>90</v>
      </c>
      <c r="E865" s="16" t="str">
        <f t="shared" si="13"/>
        <v>Manizales-Cáceres</v>
      </c>
    </row>
    <row r="866" spans="1:5" hidden="1" x14ac:dyDescent="0.2">
      <c r="A866" s="15" t="s">
        <v>1181</v>
      </c>
      <c r="B866" s="15" t="s">
        <v>1156</v>
      </c>
      <c r="C866" s="15" t="s">
        <v>417</v>
      </c>
      <c r="D866" s="15" t="s">
        <v>90</v>
      </c>
      <c r="E866" s="16" t="str">
        <f t="shared" si="13"/>
        <v>Alto Tamanß-Cáceres</v>
      </c>
    </row>
    <row r="867" spans="1:5" hidden="1" x14ac:dyDescent="0.2">
      <c r="A867" s="15" t="s">
        <v>1182</v>
      </c>
      <c r="B867" s="15" t="s">
        <v>1158</v>
      </c>
      <c r="C867" s="15" t="s">
        <v>1160</v>
      </c>
      <c r="D867" s="15" t="s">
        <v>90</v>
      </c>
      <c r="E867" s="16" t="str">
        <f t="shared" si="13"/>
        <v>El Cacucho-Cáceres</v>
      </c>
    </row>
    <row r="868" spans="1:5" hidden="1" x14ac:dyDescent="0.2">
      <c r="A868" s="15" t="s">
        <v>102</v>
      </c>
      <c r="B868" s="15" t="s">
        <v>1158</v>
      </c>
      <c r="C868" s="15" t="s">
        <v>1160</v>
      </c>
      <c r="D868" s="15" t="s">
        <v>90</v>
      </c>
      <c r="E868" s="16" t="str">
        <f t="shared" si="13"/>
        <v>Campamento-Cáceres</v>
      </c>
    </row>
    <row r="869" spans="1:5" hidden="1" x14ac:dyDescent="0.2">
      <c r="A869" s="15" t="s">
        <v>498</v>
      </c>
      <c r="B869" s="15" t="s">
        <v>1147</v>
      </c>
      <c r="C869" s="15" t="s">
        <v>1149</v>
      </c>
      <c r="D869" s="15" t="s">
        <v>90</v>
      </c>
      <c r="E869" s="16" t="str">
        <f t="shared" si="13"/>
        <v>San Lorenzo-Cáceres</v>
      </c>
    </row>
    <row r="870" spans="1:5" hidden="1" x14ac:dyDescent="0.2">
      <c r="A870" s="15" t="s">
        <v>1149</v>
      </c>
      <c r="B870" s="15" t="s">
        <v>1183</v>
      </c>
      <c r="C870" s="15" t="s">
        <v>1149</v>
      </c>
      <c r="D870" s="15" t="s">
        <v>90</v>
      </c>
      <c r="E870" s="16" t="str">
        <f t="shared" si="13"/>
        <v>Puerto Belgica-Cáceres</v>
      </c>
    </row>
    <row r="871" spans="1:5" hidden="1" x14ac:dyDescent="0.2">
      <c r="A871" s="15" t="s">
        <v>1184</v>
      </c>
      <c r="B871" s="15" t="s">
        <v>1147</v>
      </c>
      <c r="C871" s="15" t="s">
        <v>1149</v>
      </c>
      <c r="D871" s="15" t="s">
        <v>90</v>
      </c>
      <c r="E871" s="16" t="str">
        <f t="shared" si="13"/>
        <v>Los Comuneros-Cáceres</v>
      </c>
    </row>
    <row r="872" spans="1:5" hidden="1" x14ac:dyDescent="0.2">
      <c r="A872" s="15" t="s">
        <v>1185</v>
      </c>
      <c r="B872" s="15" t="s">
        <v>1156</v>
      </c>
      <c r="C872" s="15" t="s">
        <v>417</v>
      </c>
      <c r="D872" s="15" t="s">
        <v>90</v>
      </c>
      <c r="E872" s="16" t="str">
        <f t="shared" si="13"/>
        <v>Campanario-Cáceres</v>
      </c>
    </row>
    <row r="873" spans="1:5" hidden="1" x14ac:dyDescent="0.2">
      <c r="A873" s="15" t="s">
        <v>446</v>
      </c>
      <c r="B873" s="15" t="s">
        <v>1158</v>
      </c>
      <c r="C873" s="15" t="s">
        <v>1160</v>
      </c>
      <c r="D873" s="15" t="s">
        <v>90</v>
      </c>
      <c r="E873" s="16" t="str">
        <f t="shared" si="13"/>
        <v>Naranjal-Cáceres</v>
      </c>
    </row>
    <row r="874" spans="1:5" hidden="1" x14ac:dyDescent="0.2">
      <c r="A874" s="15" t="s">
        <v>1186</v>
      </c>
      <c r="B874" s="15" t="s">
        <v>1156</v>
      </c>
      <c r="C874" s="15" t="s">
        <v>417</v>
      </c>
      <c r="D874" s="15" t="s">
        <v>90</v>
      </c>
      <c r="E874" s="16" t="str">
        <f t="shared" si="13"/>
        <v>El Calvario-Cáceres</v>
      </c>
    </row>
    <row r="875" spans="1:5" hidden="1" x14ac:dyDescent="0.2">
      <c r="A875" s="15" t="s">
        <v>1187</v>
      </c>
      <c r="B875" s="15" t="s">
        <v>1156</v>
      </c>
      <c r="C875" s="15" t="s">
        <v>417</v>
      </c>
      <c r="D875" s="15" t="s">
        <v>90</v>
      </c>
      <c r="E875" s="16" t="str">
        <f t="shared" si="13"/>
        <v>Anara-Cáceres</v>
      </c>
    </row>
    <row r="876" spans="1:5" hidden="1" x14ac:dyDescent="0.2">
      <c r="A876" s="15" t="s">
        <v>3944</v>
      </c>
      <c r="B876" s="15" t="s">
        <v>1158</v>
      </c>
      <c r="C876" s="15" t="s">
        <v>1160</v>
      </c>
      <c r="D876" s="15" t="s">
        <v>90</v>
      </c>
      <c r="E876" s="16" t="str">
        <f t="shared" si="13"/>
        <v>Caño Prieto-Cáceres</v>
      </c>
    </row>
    <row r="877" spans="1:5" hidden="1" x14ac:dyDescent="0.2">
      <c r="A877" s="15" t="s">
        <v>795</v>
      </c>
      <c r="B877" s="15" t="s">
        <v>1156</v>
      </c>
      <c r="C877" s="15" t="s">
        <v>417</v>
      </c>
      <c r="D877" s="15" t="s">
        <v>90</v>
      </c>
      <c r="E877" s="16" t="str">
        <f t="shared" si="13"/>
        <v>Vijagual-Cáceres</v>
      </c>
    </row>
    <row r="878" spans="1:5" hidden="1" x14ac:dyDescent="0.2">
      <c r="A878" s="15" t="s">
        <v>1188</v>
      </c>
      <c r="B878" s="15" t="s">
        <v>1156</v>
      </c>
      <c r="C878" s="15" t="s">
        <v>417</v>
      </c>
      <c r="D878" s="15" t="s">
        <v>90</v>
      </c>
      <c r="E878" s="16" t="str">
        <f t="shared" si="13"/>
        <v>Alto Candilejas-Cáceres</v>
      </c>
    </row>
    <row r="879" spans="1:5" hidden="1" x14ac:dyDescent="0.2">
      <c r="A879" s="15" t="s">
        <v>1189</v>
      </c>
      <c r="B879" s="15" t="s">
        <v>1162</v>
      </c>
      <c r="C879" s="15" t="s">
        <v>1164</v>
      </c>
      <c r="D879" s="15" t="s">
        <v>90</v>
      </c>
      <c r="E879" s="16" t="str">
        <f t="shared" si="13"/>
        <v>El Deseo-Cáceres</v>
      </c>
    </row>
    <row r="880" spans="1:5" hidden="1" x14ac:dyDescent="0.2">
      <c r="A880" s="15" t="s">
        <v>1190</v>
      </c>
      <c r="B880" s="15" t="s">
        <v>1158</v>
      </c>
      <c r="C880" s="15" t="s">
        <v>1160</v>
      </c>
      <c r="D880" s="15" t="s">
        <v>90</v>
      </c>
      <c r="E880" s="16" t="str">
        <f t="shared" si="13"/>
        <v>Los Delirios-Cáceres</v>
      </c>
    </row>
    <row r="881" spans="1:5" hidden="1" x14ac:dyDescent="0.2">
      <c r="A881" s="15" t="s">
        <v>1160</v>
      </c>
      <c r="B881" s="15" t="s">
        <v>1191</v>
      </c>
      <c r="C881" s="15" t="s">
        <v>1160</v>
      </c>
      <c r="D881" s="15" t="s">
        <v>90</v>
      </c>
      <c r="E881" s="16" t="str">
        <f t="shared" si="13"/>
        <v>Piamonte-Cáceres</v>
      </c>
    </row>
    <row r="882" spans="1:5" hidden="1" x14ac:dyDescent="0.2">
      <c r="A882" s="15" t="s">
        <v>1192</v>
      </c>
      <c r="B882" s="15" t="s">
        <v>1153</v>
      </c>
      <c r="C882" s="15" t="s">
        <v>1155</v>
      </c>
      <c r="D882" s="15" t="s">
        <v>90</v>
      </c>
      <c r="E882" s="16" t="str">
        <f t="shared" si="13"/>
        <v>Nicaragua-Cáceres</v>
      </c>
    </row>
    <row r="883" spans="1:5" hidden="1" x14ac:dyDescent="0.2">
      <c r="A883" s="15" t="s">
        <v>1193</v>
      </c>
      <c r="B883" s="15" t="s">
        <v>1150</v>
      </c>
      <c r="C883" s="15" t="s">
        <v>1152</v>
      </c>
      <c r="D883" s="15" t="s">
        <v>90</v>
      </c>
      <c r="E883" s="16" t="str">
        <f t="shared" si="13"/>
        <v>Puerto Santo-Cáceres</v>
      </c>
    </row>
    <row r="884" spans="1:5" hidden="1" x14ac:dyDescent="0.2">
      <c r="A884" s="15" t="s">
        <v>1155</v>
      </c>
      <c r="B884" s="15" t="s">
        <v>1194</v>
      </c>
      <c r="C884" s="15" t="s">
        <v>1155</v>
      </c>
      <c r="D884" s="15" t="s">
        <v>90</v>
      </c>
      <c r="E884" s="16" t="str">
        <f t="shared" si="13"/>
        <v>Manizales-Cáceres</v>
      </c>
    </row>
    <row r="885" spans="1:5" hidden="1" x14ac:dyDescent="0.2">
      <c r="A885" s="15" t="s">
        <v>1195</v>
      </c>
      <c r="B885" s="15" t="s">
        <v>1153</v>
      </c>
      <c r="C885" s="15" t="s">
        <v>1155</v>
      </c>
      <c r="D885" s="15" t="s">
        <v>90</v>
      </c>
      <c r="E885" s="16" t="str">
        <f t="shared" si="13"/>
        <v>San Jose Del Man-Cáceres</v>
      </c>
    </row>
    <row r="886" spans="1:5" hidden="1" x14ac:dyDescent="0.2">
      <c r="A886" s="15" t="s">
        <v>1196</v>
      </c>
      <c r="B886" s="15" t="s">
        <v>1150</v>
      </c>
      <c r="C886" s="15" t="s">
        <v>1152</v>
      </c>
      <c r="D886" s="15" t="s">
        <v>90</v>
      </c>
      <c r="E886" s="16" t="str">
        <f t="shared" si="13"/>
        <v>Las Malvinas-Cáceres</v>
      </c>
    </row>
    <row r="887" spans="1:5" hidden="1" x14ac:dyDescent="0.2">
      <c r="A887" s="15" t="s">
        <v>1197</v>
      </c>
      <c r="B887" s="15" t="s">
        <v>1194</v>
      </c>
      <c r="C887" s="15" t="s">
        <v>1155</v>
      </c>
      <c r="D887" s="15" t="s">
        <v>90</v>
      </c>
      <c r="E887" s="16" t="str">
        <f t="shared" si="13"/>
        <v>Rio Man-Cáceres</v>
      </c>
    </row>
    <row r="888" spans="1:5" hidden="1" x14ac:dyDescent="0.2">
      <c r="A888" s="15" t="s">
        <v>1197</v>
      </c>
      <c r="B888" s="15" t="s">
        <v>1150</v>
      </c>
      <c r="C888" s="15" t="s">
        <v>1152</v>
      </c>
      <c r="D888" s="15" t="s">
        <v>90</v>
      </c>
      <c r="E888" s="16" t="str">
        <f t="shared" si="13"/>
        <v>Rio Man-Cáceres</v>
      </c>
    </row>
    <row r="889" spans="1:5" hidden="1" x14ac:dyDescent="0.2">
      <c r="A889" s="15" t="s">
        <v>1198</v>
      </c>
      <c r="B889" s="15" t="s">
        <v>1150</v>
      </c>
      <c r="C889" s="15" t="s">
        <v>1152</v>
      </c>
      <c r="D889" s="15" t="s">
        <v>90</v>
      </c>
      <c r="E889" s="16" t="str">
        <f t="shared" si="13"/>
        <v>El Toro-Cáceres</v>
      </c>
    </row>
    <row r="890" spans="1:5" hidden="1" x14ac:dyDescent="0.2">
      <c r="A890" s="15" t="s">
        <v>1199</v>
      </c>
      <c r="B890" s="15" t="s">
        <v>1191</v>
      </c>
      <c r="C890" s="15" t="s">
        <v>1160</v>
      </c>
      <c r="D890" s="15" t="s">
        <v>90</v>
      </c>
      <c r="E890" s="16" t="str">
        <f t="shared" si="13"/>
        <v>Puerto Colombia-Cáceres</v>
      </c>
    </row>
    <row r="891" spans="1:5" hidden="1" x14ac:dyDescent="0.2">
      <c r="A891" s="15" t="s">
        <v>1201</v>
      </c>
      <c r="B891" s="15" t="s">
        <v>1200</v>
      </c>
      <c r="C891" s="15" t="s">
        <v>1201</v>
      </c>
      <c r="D891" s="15" t="s">
        <v>104</v>
      </c>
      <c r="E891" s="16" t="str">
        <f t="shared" si="13"/>
        <v>San Pascual-Cañasgordas</v>
      </c>
    </row>
    <row r="892" spans="1:5" hidden="1" x14ac:dyDescent="0.2">
      <c r="A892" s="15" t="s">
        <v>1203</v>
      </c>
      <c r="B892" s="15" t="s">
        <v>1202</v>
      </c>
      <c r="C892" s="15" t="s">
        <v>1201</v>
      </c>
      <c r="D892" s="15" t="s">
        <v>104</v>
      </c>
      <c r="E892" s="16" t="str">
        <f t="shared" si="13"/>
        <v>La Curva-Cañasgordas</v>
      </c>
    </row>
    <row r="893" spans="1:5" hidden="1" x14ac:dyDescent="0.2">
      <c r="A893" s="15" t="s">
        <v>1205</v>
      </c>
      <c r="B893" s="15" t="s">
        <v>1204</v>
      </c>
      <c r="C893" s="15" t="s">
        <v>573</v>
      </c>
      <c r="D893" s="15" t="s">
        <v>104</v>
      </c>
      <c r="E893" s="16" t="str">
        <f t="shared" si="13"/>
        <v>Uvital-Cañasgordas</v>
      </c>
    </row>
    <row r="894" spans="1:5" hidden="1" x14ac:dyDescent="0.2">
      <c r="A894" s="15" t="s">
        <v>3945</v>
      </c>
      <c r="B894" s="15" t="s">
        <v>1206</v>
      </c>
      <c r="C894" s="15" t="s">
        <v>417</v>
      </c>
      <c r="D894" s="15" t="s">
        <v>104</v>
      </c>
      <c r="E894" s="16" t="str">
        <f t="shared" si="13"/>
        <v>La Campiña-Cañasgordas</v>
      </c>
    </row>
    <row r="895" spans="1:5" hidden="1" x14ac:dyDescent="0.2">
      <c r="A895" s="15" t="s">
        <v>573</v>
      </c>
      <c r="B895" s="15" t="s">
        <v>1207</v>
      </c>
      <c r="C895" s="15" t="s">
        <v>573</v>
      </c>
      <c r="D895" s="15" t="s">
        <v>104</v>
      </c>
      <c r="E895" s="16" t="str">
        <f t="shared" si="13"/>
        <v>Cestillal-Cañasgordas</v>
      </c>
    </row>
    <row r="896" spans="1:5" hidden="1" x14ac:dyDescent="0.2">
      <c r="A896" s="15" t="s">
        <v>1140</v>
      </c>
      <c r="B896" s="15" t="s">
        <v>1206</v>
      </c>
      <c r="C896" s="15" t="s">
        <v>417</v>
      </c>
      <c r="D896" s="15" t="s">
        <v>104</v>
      </c>
      <c r="E896" s="16" t="str">
        <f t="shared" si="13"/>
        <v>Guadual-Cañasgordas</v>
      </c>
    </row>
    <row r="897" spans="1:5" hidden="1" x14ac:dyDescent="0.2">
      <c r="A897" s="15" t="s">
        <v>1208</v>
      </c>
      <c r="B897" s="15" t="s">
        <v>1206</v>
      </c>
      <c r="C897" s="15" t="s">
        <v>417</v>
      </c>
      <c r="D897" s="15" t="s">
        <v>104</v>
      </c>
      <c r="E897" s="16" t="str">
        <f t="shared" si="13"/>
        <v>Membrillal-Cañasgordas</v>
      </c>
    </row>
    <row r="898" spans="1:5" hidden="1" x14ac:dyDescent="0.2">
      <c r="A898" s="15" t="s">
        <v>193</v>
      </c>
      <c r="B898" s="15" t="s">
        <v>1206</v>
      </c>
      <c r="C898" s="15" t="s">
        <v>417</v>
      </c>
      <c r="D898" s="15" t="s">
        <v>104</v>
      </c>
      <c r="E898" s="16" t="str">
        <f t="shared" si="13"/>
        <v>La Estrella-Cañasgordas</v>
      </c>
    </row>
    <row r="899" spans="1:5" hidden="1" x14ac:dyDescent="0.2">
      <c r="A899" s="15" t="s">
        <v>1082</v>
      </c>
      <c r="B899" s="15" t="s">
        <v>1209</v>
      </c>
      <c r="C899" s="15" t="s">
        <v>1210</v>
      </c>
      <c r="D899" s="15" t="s">
        <v>104</v>
      </c>
      <c r="E899" s="16" t="str">
        <f t="shared" ref="E899:E962" si="14">CONCATENATE(A899,"-",D899)</f>
        <v>Buena Vista-Cañasgordas</v>
      </c>
    </row>
    <row r="900" spans="1:5" hidden="1" x14ac:dyDescent="0.2">
      <c r="A900" s="15" t="s">
        <v>1211</v>
      </c>
      <c r="B900" s="15" t="s">
        <v>1209</v>
      </c>
      <c r="C900" s="15" t="s">
        <v>1210</v>
      </c>
      <c r="D900" s="15" t="s">
        <v>104</v>
      </c>
      <c r="E900" s="16" t="str">
        <f t="shared" si="14"/>
        <v>San Jose De Juntas-Cañasgordas</v>
      </c>
    </row>
    <row r="901" spans="1:5" hidden="1" x14ac:dyDescent="0.2">
      <c r="A901" s="15" t="s">
        <v>1210</v>
      </c>
      <c r="B901" s="15" t="s">
        <v>1212</v>
      </c>
      <c r="C901" s="15" t="s">
        <v>1213</v>
      </c>
      <c r="D901" s="15" t="s">
        <v>104</v>
      </c>
      <c r="E901" s="16" t="str">
        <f t="shared" si="14"/>
        <v>Juntas De Uramita-Cañasgordas</v>
      </c>
    </row>
    <row r="902" spans="1:5" hidden="1" x14ac:dyDescent="0.2">
      <c r="A902" s="15" t="s">
        <v>1210</v>
      </c>
      <c r="B902" s="15" t="s">
        <v>1209</v>
      </c>
      <c r="C902" s="15" t="s">
        <v>1210</v>
      </c>
      <c r="D902" s="15" t="s">
        <v>104</v>
      </c>
      <c r="E902" s="16" t="str">
        <f t="shared" si="14"/>
        <v>Juntas De Uramita-Cañasgordas</v>
      </c>
    </row>
    <row r="903" spans="1:5" hidden="1" x14ac:dyDescent="0.2">
      <c r="A903" s="15" t="s">
        <v>1214</v>
      </c>
      <c r="B903" s="15" t="s">
        <v>1206</v>
      </c>
      <c r="C903" s="15" t="s">
        <v>417</v>
      </c>
      <c r="D903" s="15" t="s">
        <v>104</v>
      </c>
      <c r="E903" s="16" t="str">
        <f t="shared" si="14"/>
        <v>El Madero-Cañasgordas</v>
      </c>
    </row>
    <row r="904" spans="1:5" hidden="1" x14ac:dyDescent="0.2">
      <c r="A904" s="15" t="s">
        <v>610</v>
      </c>
      <c r="B904" s="15" t="s">
        <v>1206</v>
      </c>
      <c r="C904" s="15" t="s">
        <v>417</v>
      </c>
      <c r="D904" s="15" t="s">
        <v>104</v>
      </c>
      <c r="E904" s="16" t="str">
        <f t="shared" si="14"/>
        <v>Buenos Aires-Cañasgordas</v>
      </c>
    </row>
    <row r="905" spans="1:5" hidden="1" x14ac:dyDescent="0.2">
      <c r="A905" s="15" t="s">
        <v>1215</v>
      </c>
      <c r="B905" s="15" t="s">
        <v>1206</v>
      </c>
      <c r="C905" s="15" t="s">
        <v>417</v>
      </c>
      <c r="D905" s="15" t="s">
        <v>104</v>
      </c>
      <c r="E905" s="16" t="str">
        <f t="shared" si="14"/>
        <v>Apucarco-Cañasgordas</v>
      </c>
    </row>
    <row r="906" spans="1:5" hidden="1" x14ac:dyDescent="0.2">
      <c r="A906" s="15" t="s">
        <v>1216</v>
      </c>
      <c r="B906" s="15" t="s">
        <v>1206</v>
      </c>
      <c r="C906" s="15" t="s">
        <v>417</v>
      </c>
      <c r="D906" s="15" t="s">
        <v>104</v>
      </c>
      <c r="E906" s="16" t="str">
        <f t="shared" si="14"/>
        <v>El Canelito-Cañasgordas</v>
      </c>
    </row>
    <row r="907" spans="1:5" hidden="1" x14ac:dyDescent="0.2">
      <c r="A907" s="15" t="s">
        <v>1095</v>
      </c>
      <c r="B907" s="15" t="s">
        <v>1206</v>
      </c>
      <c r="C907" s="15" t="s">
        <v>417</v>
      </c>
      <c r="D907" s="15" t="s">
        <v>104</v>
      </c>
      <c r="E907" s="16" t="str">
        <f t="shared" si="14"/>
        <v>Los Naranjos-Cañasgordas</v>
      </c>
    </row>
    <row r="908" spans="1:5" hidden="1" x14ac:dyDescent="0.2">
      <c r="A908" s="15" t="s">
        <v>197</v>
      </c>
      <c r="B908" s="15" t="s">
        <v>1206</v>
      </c>
      <c r="C908" s="15" t="s">
        <v>417</v>
      </c>
      <c r="D908" s="15" t="s">
        <v>104</v>
      </c>
      <c r="E908" s="16" t="str">
        <f t="shared" si="14"/>
        <v>La Unión-Cañasgordas</v>
      </c>
    </row>
    <row r="909" spans="1:5" hidden="1" x14ac:dyDescent="0.2">
      <c r="A909" s="15" t="s">
        <v>592</v>
      </c>
      <c r="B909" s="15" t="s">
        <v>1209</v>
      </c>
      <c r="C909" s="15" t="s">
        <v>1210</v>
      </c>
      <c r="D909" s="15" t="s">
        <v>104</v>
      </c>
      <c r="E909" s="16" t="str">
        <f t="shared" si="14"/>
        <v>San Julian-Cañasgordas</v>
      </c>
    </row>
    <row r="910" spans="1:5" hidden="1" x14ac:dyDescent="0.2">
      <c r="A910" s="15" t="s">
        <v>1217</v>
      </c>
      <c r="B910" s="15" t="s">
        <v>1206</v>
      </c>
      <c r="C910" s="15" t="s">
        <v>417</v>
      </c>
      <c r="D910" s="15" t="s">
        <v>104</v>
      </c>
      <c r="E910" s="16" t="str">
        <f t="shared" si="14"/>
        <v>Macanal-Cañasgordas</v>
      </c>
    </row>
    <row r="911" spans="1:5" hidden="1" x14ac:dyDescent="0.2">
      <c r="A911" s="15" t="s">
        <v>1218</v>
      </c>
      <c r="B911" s="15" t="s">
        <v>1206</v>
      </c>
      <c r="C911" s="15" t="s">
        <v>417</v>
      </c>
      <c r="D911" s="15" t="s">
        <v>104</v>
      </c>
      <c r="E911" s="16" t="str">
        <f t="shared" si="14"/>
        <v>Insor-Cañasgordas</v>
      </c>
    </row>
    <row r="912" spans="1:5" hidden="1" x14ac:dyDescent="0.2">
      <c r="A912" s="15" t="s">
        <v>1219</v>
      </c>
      <c r="B912" s="15" t="s">
        <v>1206</v>
      </c>
      <c r="C912" s="15" t="s">
        <v>417</v>
      </c>
      <c r="D912" s="15" t="s">
        <v>104</v>
      </c>
      <c r="E912" s="16" t="str">
        <f t="shared" si="14"/>
        <v>Ciriguan-Cañasgordas</v>
      </c>
    </row>
    <row r="913" spans="1:5" hidden="1" x14ac:dyDescent="0.2">
      <c r="A913" s="15" t="s">
        <v>610</v>
      </c>
      <c r="B913" s="15" t="s">
        <v>1220</v>
      </c>
      <c r="C913" s="15" t="s">
        <v>417</v>
      </c>
      <c r="D913" s="15" t="s">
        <v>104</v>
      </c>
      <c r="E913" s="16" t="str">
        <f t="shared" si="14"/>
        <v>Buenos Aires-Cañasgordas</v>
      </c>
    </row>
    <row r="914" spans="1:5" hidden="1" x14ac:dyDescent="0.2">
      <c r="A914" s="15" t="s">
        <v>1221</v>
      </c>
      <c r="B914" s="15" t="s">
        <v>1206</v>
      </c>
      <c r="C914" s="15" t="s">
        <v>417</v>
      </c>
      <c r="D914" s="15" t="s">
        <v>104</v>
      </c>
      <c r="E914" s="16" t="str">
        <f t="shared" si="14"/>
        <v>Media Cuesta-Cañasgordas</v>
      </c>
    </row>
    <row r="915" spans="1:5" hidden="1" x14ac:dyDescent="0.2">
      <c r="A915" s="15" t="s">
        <v>1222</v>
      </c>
      <c r="B915" s="15" t="s">
        <v>1206</v>
      </c>
      <c r="C915" s="15" t="s">
        <v>417</v>
      </c>
      <c r="D915" s="15" t="s">
        <v>104</v>
      </c>
      <c r="E915" s="16" t="str">
        <f t="shared" si="14"/>
        <v>Paso Arriba-Cañasgordas</v>
      </c>
    </row>
    <row r="916" spans="1:5" hidden="1" x14ac:dyDescent="0.2">
      <c r="A916" s="15" t="s">
        <v>104</v>
      </c>
      <c r="B916" s="15" t="s">
        <v>1220</v>
      </c>
      <c r="C916" s="15" t="s">
        <v>417</v>
      </c>
      <c r="D916" s="15" t="s">
        <v>104</v>
      </c>
      <c r="E916" s="16" t="str">
        <f t="shared" si="14"/>
        <v>Cañasgordas-Cañasgordas</v>
      </c>
    </row>
    <row r="917" spans="1:5" hidden="1" x14ac:dyDescent="0.2">
      <c r="A917" s="15" t="s">
        <v>1223</v>
      </c>
      <c r="B917" s="15" t="s">
        <v>1206</v>
      </c>
      <c r="C917" s="15" t="s">
        <v>417</v>
      </c>
      <c r="D917" s="15" t="s">
        <v>104</v>
      </c>
      <c r="E917" s="16" t="str">
        <f t="shared" si="14"/>
        <v>El Canelo-Cañasgordas</v>
      </c>
    </row>
    <row r="918" spans="1:5" hidden="1" x14ac:dyDescent="0.2">
      <c r="A918" s="15" t="s">
        <v>1224</v>
      </c>
      <c r="B918" s="15" t="s">
        <v>1206</v>
      </c>
      <c r="C918" s="15" t="s">
        <v>417</v>
      </c>
      <c r="D918" s="15" t="s">
        <v>104</v>
      </c>
      <c r="E918" s="16" t="str">
        <f t="shared" si="14"/>
        <v>La Cusuti-Cañasgordas</v>
      </c>
    </row>
    <row r="919" spans="1:5" hidden="1" x14ac:dyDescent="0.2">
      <c r="A919" s="15" t="s">
        <v>1225</v>
      </c>
      <c r="B919" s="15" t="s">
        <v>1206</v>
      </c>
      <c r="C919" s="15" t="s">
        <v>417</v>
      </c>
      <c r="D919" s="15" t="s">
        <v>104</v>
      </c>
      <c r="E919" s="16" t="str">
        <f t="shared" si="14"/>
        <v>La Balsita-Cañasgordas</v>
      </c>
    </row>
    <row r="920" spans="1:5" hidden="1" x14ac:dyDescent="0.2">
      <c r="A920" s="15" t="s">
        <v>776</v>
      </c>
      <c r="B920" s="15" t="s">
        <v>1206</v>
      </c>
      <c r="C920" s="15" t="s">
        <v>417</v>
      </c>
      <c r="D920" s="15" t="s">
        <v>104</v>
      </c>
      <c r="E920" s="16" t="str">
        <f t="shared" si="14"/>
        <v>La Balsa-Cañasgordas</v>
      </c>
    </row>
    <row r="921" spans="1:5" hidden="1" x14ac:dyDescent="0.2">
      <c r="A921" s="15" t="s">
        <v>1226</v>
      </c>
      <c r="B921" s="15" t="s">
        <v>1206</v>
      </c>
      <c r="C921" s="15" t="s">
        <v>417</v>
      </c>
      <c r="D921" s="15" t="s">
        <v>104</v>
      </c>
      <c r="E921" s="16" t="str">
        <f t="shared" si="14"/>
        <v>Moroto-Cañasgordas</v>
      </c>
    </row>
    <row r="922" spans="1:5" hidden="1" x14ac:dyDescent="0.2">
      <c r="A922" s="15" t="s">
        <v>1227</v>
      </c>
      <c r="B922" s="15" t="s">
        <v>1206</v>
      </c>
      <c r="C922" s="15" t="s">
        <v>417</v>
      </c>
      <c r="D922" s="15" t="s">
        <v>104</v>
      </c>
      <c r="E922" s="16" t="str">
        <f t="shared" si="14"/>
        <v>El Paso-Cañasgordas</v>
      </c>
    </row>
    <row r="923" spans="1:5" hidden="1" x14ac:dyDescent="0.2">
      <c r="A923" s="15" t="s">
        <v>1228</v>
      </c>
      <c r="B923" s="15" t="s">
        <v>1206</v>
      </c>
      <c r="C923" s="15" t="s">
        <v>417</v>
      </c>
      <c r="D923" s="15" t="s">
        <v>104</v>
      </c>
      <c r="E923" s="16" t="str">
        <f t="shared" si="14"/>
        <v>Pernilla-Cañasgordas</v>
      </c>
    </row>
    <row r="924" spans="1:5" hidden="1" x14ac:dyDescent="0.2">
      <c r="A924" s="15" t="s">
        <v>1056</v>
      </c>
      <c r="B924" s="15" t="s">
        <v>1206</v>
      </c>
      <c r="C924" s="15" t="s">
        <v>417</v>
      </c>
      <c r="D924" s="15" t="s">
        <v>104</v>
      </c>
      <c r="E924" s="16" t="str">
        <f t="shared" si="14"/>
        <v>El Leon-Cañasgordas</v>
      </c>
    </row>
    <row r="925" spans="1:5" hidden="1" x14ac:dyDescent="0.2">
      <c r="A925" s="15" t="s">
        <v>730</v>
      </c>
      <c r="B925" s="15" t="s">
        <v>1206</v>
      </c>
      <c r="C925" s="15" t="s">
        <v>417</v>
      </c>
      <c r="D925" s="15" t="s">
        <v>104</v>
      </c>
      <c r="E925" s="16" t="str">
        <f t="shared" si="14"/>
        <v>El Roble-Cañasgordas</v>
      </c>
    </row>
    <row r="926" spans="1:5" hidden="1" x14ac:dyDescent="0.2">
      <c r="A926" s="15" t="s">
        <v>272</v>
      </c>
      <c r="B926" s="15" t="s">
        <v>1206</v>
      </c>
      <c r="C926" s="15" t="s">
        <v>417</v>
      </c>
      <c r="D926" s="15" t="s">
        <v>104</v>
      </c>
      <c r="E926" s="16" t="str">
        <f t="shared" si="14"/>
        <v>Santa Bárbara-Cañasgordas</v>
      </c>
    </row>
    <row r="927" spans="1:5" hidden="1" x14ac:dyDescent="0.2">
      <c r="A927" s="15" t="s">
        <v>1229</v>
      </c>
      <c r="B927" s="15" t="s">
        <v>1206</v>
      </c>
      <c r="C927" s="15" t="s">
        <v>417</v>
      </c>
      <c r="D927" s="15" t="s">
        <v>104</v>
      </c>
      <c r="E927" s="16" t="str">
        <f t="shared" si="14"/>
        <v>Chontaduro-Cañasgordas</v>
      </c>
    </row>
    <row r="928" spans="1:5" hidden="1" x14ac:dyDescent="0.2">
      <c r="A928" s="15" t="s">
        <v>1230</v>
      </c>
      <c r="B928" s="15" t="s">
        <v>1202</v>
      </c>
      <c r="C928" s="15" t="s">
        <v>1201</v>
      </c>
      <c r="D928" s="15" t="s">
        <v>104</v>
      </c>
      <c r="E928" s="16" t="str">
        <f t="shared" si="14"/>
        <v>San Luis Del Cafe-Cañasgordas</v>
      </c>
    </row>
    <row r="929" spans="1:5" hidden="1" x14ac:dyDescent="0.2">
      <c r="A929" s="15" t="s">
        <v>734</v>
      </c>
      <c r="B929" s="15" t="s">
        <v>1206</v>
      </c>
      <c r="C929" s="15" t="s">
        <v>417</v>
      </c>
      <c r="D929" s="15" t="s">
        <v>104</v>
      </c>
      <c r="E929" s="16" t="str">
        <f t="shared" si="14"/>
        <v>Bellavista-Cañasgordas</v>
      </c>
    </row>
    <row r="930" spans="1:5" hidden="1" x14ac:dyDescent="0.2">
      <c r="A930" s="15" t="s">
        <v>540</v>
      </c>
      <c r="B930" s="15" t="s">
        <v>1204</v>
      </c>
      <c r="C930" s="15" t="s">
        <v>573</v>
      </c>
      <c r="D930" s="15" t="s">
        <v>104</v>
      </c>
      <c r="E930" s="16" t="str">
        <f t="shared" si="14"/>
        <v>La Aldea-Cañasgordas</v>
      </c>
    </row>
    <row r="931" spans="1:5" hidden="1" x14ac:dyDescent="0.2">
      <c r="A931" s="15" t="s">
        <v>1231</v>
      </c>
      <c r="B931" s="15" t="s">
        <v>1204</v>
      </c>
      <c r="C931" s="15" t="s">
        <v>573</v>
      </c>
      <c r="D931" s="15" t="s">
        <v>104</v>
      </c>
      <c r="E931" s="16" t="str">
        <f t="shared" si="14"/>
        <v>Rubicon-Cañasgordas</v>
      </c>
    </row>
    <row r="932" spans="1:5" hidden="1" x14ac:dyDescent="0.2">
      <c r="A932" s="15" t="s">
        <v>1232</v>
      </c>
      <c r="B932" s="15" t="s">
        <v>1202</v>
      </c>
      <c r="C932" s="15" t="s">
        <v>1201</v>
      </c>
      <c r="D932" s="15" t="s">
        <v>104</v>
      </c>
      <c r="E932" s="16" t="str">
        <f t="shared" si="14"/>
        <v>Caracolal-Cañasgordas</v>
      </c>
    </row>
    <row r="933" spans="1:5" hidden="1" x14ac:dyDescent="0.2">
      <c r="A933" s="15" t="s">
        <v>1131</v>
      </c>
      <c r="B933" s="15" t="s">
        <v>1202</v>
      </c>
      <c r="C933" s="15" t="s">
        <v>1201</v>
      </c>
      <c r="D933" s="15" t="s">
        <v>104</v>
      </c>
      <c r="E933" s="16" t="str">
        <f t="shared" si="14"/>
        <v>Llano Grande-Cañasgordas</v>
      </c>
    </row>
    <row r="934" spans="1:5" hidden="1" x14ac:dyDescent="0.2">
      <c r="A934" s="15" t="s">
        <v>152</v>
      </c>
      <c r="B934" s="15" t="s">
        <v>1202</v>
      </c>
      <c r="C934" s="15" t="s">
        <v>1201</v>
      </c>
      <c r="D934" s="15" t="s">
        <v>104</v>
      </c>
      <c r="E934" s="16" t="str">
        <f t="shared" si="14"/>
        <v>El Retiro-Cañasgordas</v>
      </c>
    </row>
    <row r="935" spans="1:5" hidden="1" x14ac:dyDescent="0.2">
      <c r="A935" s="15" t="s">
        <v>1233</v>
      </c>
      <c r="B935" s="15" t="s">
        <v>1202</v>
      </c>
      <c r="C935" s="15" t="s">
        <v>1201</v>
      </c>
      <c r="D935" s="15" t="s">
        <v>104</v>
      </c>
      <c r="E935" s="16" t="str">
        <f t="shared" si="14"/>
        <v>El Cafe-Cañasgordas</v>
      </c>
    </row>
    <row r="936" spans="1:5" hidden="1" x14ac:dyDescent="0.2">
      <c r="A936" s="15" t="s">
        <v>463</v>
      </c>
      <c r="B936" s="15" t="s">
        <v>1202</v>
      </c>
      <c r="C936" s="15" t="s">
        <v>1201</v>
      </c>
      <c r="D936" s="15" t="s">
        <v>104</v>
      </c>
      <c r="E936" s="16" t="str">
        <f t="shared" si="14"/>
        <v>La Loma-Cañasgordas</v>
      </c>
    </row>
    <row r="937" spans="1:5" hidden="1" x14ac:dyDescent="0.2">
      <c r="A937" s="15" t="s">
        <v>409</v>
      </c>
      <c r="B937" s="15" t="s">
        <v>1204</v>
      </c>
      <c r="C937" s="15" t="s">
        <v>573</v>
      </c>
      <c r="D937" s="15" t="s">
        <v>104</v>
      </c>
      <c r="E937" s="16" t="str">
        <f t="shared" si="14"/>
        <v>Guayabal-Cañasgordas</v>
      </c>
    </row>
    <row r="938" spans="1:5" hidden="1" x14ac:dyDescent="0.2">
      <c r="A938" s="15" t="s">
        <v>1234</v>
      </c>
      <c r="B938" s="15" t="s">
        <v>1204</v>
      </c>
      <c r="C938" s="15" t="s">
        <v>573</v>
      </c>
      <c r="D938" s="15" t="s">
        <v>104</v>
      </c>
      <c r="E938" s="16" t="str">
        <f t="shared" si="14"/>
        <v>Alto De La Aldea-Cañasgordas</v>
      </c>
    </row>
    <row r="939" spans="1:5" hidden="1" x14ac:dyDescent="0.2">
      <c r="A939" s="15" t="s">
        <v>444</v>
      </c>
      <c r="B939" s="15" t="s">
        <v>1204</v>
      </c>
      <c r="C939" s="15" t="s">
        <v>573</v>
      </c>
      <c r="D939" s="15" t="s">
        <v>104</v>
      </c>
      <c r="E939" s="16" t="str">
        <f t="shared" si="14"/>
        <v>La Esperanza-Cañasgordas</v>
      </c>
    </row>
    <row r="940" spans="1:5" hidden="1" x14ac:dyDescent="0.2">
      <c r="A940" s="15" t="s">
        <v>695</v>
      </c>
      <c r="B940" s="15" t="s">
        <v>1202</v>
      </c>
      <c r="C940" s="15" t="s">
        <v>1201</v>
      </c>
      <c r="D940" s="15" t="s">
        <v>104</v>
      </c>
      <c r="E940" s="16" t="str">
        <f t="shared" si="14"/>
        <v>El Socorro-Cañasgordas</v>
      </c>
    </row>
    <row r="941" spans="1:5" hidden="1" x14ac:dyDescent="0.2">
      <c r="A941" s="15" t="s">
        <v>1235</v>
      </c>
      <c r="B941" s="15" t="s">
        <v>1204</v>
      </c>
      <c r="C941" s="15" t="s">
        <v>573</v>
      </c>
      <c r="D941" s="15" t="s">
        <v>104</v>
      </c>
      <c r="E941" s="16" t="str">
        <f t="shared" si="14"/>
        <v>Cumbarra-Cañasgordas</v>
      </c>
    </row>
    <row r="942" spans="1:5" hidden="1" x14ac:dyDescent="0.2">
      <c r="A942" s="15" t="s">
        <v>573</v>
      </c>
      <c r="B942" s="15" t="s">
        <v>1204</v>
      </c>
      <c r="C942" s="15" t="s">
        <v>573</v>
      </c>
      <c r="D942" s="15" t="s">
        <v>104</v>
      </c>
      <c r="E942" s="16" t="str">
        <f t="shared" si="14"/>
        <v>Cestillal-Cañasgordas</v>
      </c>
    </row>
    <row r="943" spans="1:5" hidden="1" x14ac:dyDescent="0.2">
      <c r="A943" s="15" t="s">
        <v>1236</v>
      </c>
      <c r="B943" s="15" t="s">
        <v>1204</v>
      </c>
      <c r="C943" s="15" t="s">
        <v>573</v>
      </c>
      <c r="D943" s="15" t="s">
        <v>104</v>
      </c>
      <c r="E943" s="16" t="str">
        <f t="shared" si="14"/>
        <v>Botija Arriba-Cañasgordas</v>
      </c>
    </row>
    <row r="944" spans="1:5" hidden="1" x14ac:dyDescent="0.2">
      <c r="A944" s="15" t="s">
        <v>1237</v>
      </c>
      <c r="B944" s="15" t="s">
        <v>1204</v>
      </c>
      <c r="C944" s="15" t="s">
        <v>573</v>
      </c>
      <c r="D944" s="15" t="s">
        <v>104</v>
      </c>
      <c r="E944" s="16" t="str">
        <f t="shared" si="14"/>
        <v>Botija Abajo-Cañasgordas</v>
      </c>
    </row>
    <row r="945" spans="1:5" hidden="1" x14ac:dyDescent="0.2">
      <c r="A945" s="15" t="s">
        <v>1238</v>
      </c>
      <c r="B945" s="15" t="s">
        <v>1202</v>
      </c>
      <c r="C945" s="15" t="s">
        <v>1201</v>
      </c>
      <c r="D945" s="15" t="s">
        <v>104</v>
      </c>
      <c r="E945" s="16" t="str">
        <f t="shared" si="14"/>
        <v>La Manga-Cañasgordas</v>
      </c>
    </row>
    <row r="946" spans="1:5" hidden="1" x14ac:dyDescent="0.2">
      <c r="A946" s="15" t="s">
        <v>1201</v>
      </c>
      <c r="B946" s="15" t="s">
        <v>1202</v>
      </c>
      <c r="C946" s="15" t="s">
        <v>1201</v>
      </c>
      <c r="D946" s="15" t="s">
        <v>104</v>
      </c>
      <c r="E946" s="16" t="str">
        <f t="shared" si="14"/>
        <v>San Pascual-Cañasgordas</v>
      </c>
    </row>
    <row r="947" spans="1:5" hidden="1" x14ac:dyDescent="0.2">
      <c r="A947" s="15" t="s">
        <v>1239</v>
      </c>
      <c r="B947" s="15" t="s">
        <v>1204</v>
      </c>
      <c r="C947" s="15" t="s">
        <v>573</v>
      </c>
      <c r="D947" s="15" t="s">
        <v>104</v>
      </c>
      <c r="E947" s="16" t="str">
        <f t="shared" si="14"/>
        <v>Santo Cristo-Cañasgordas</v>
      </c>
    </row>
    <row r="948" spans="1:5" hidden="1" x14ac:dyDescent="0.2">
      <c r="A948" s="15" t="s">
        <v>760</v>
      </c>
      <c r="B948" s="15" t="s">
        <v>1204</v>
      </c>
      <c r="C948" s="15" t="s">
        <v>573</v>
      </c>
      <c r="D948" s="15" t="s">
        <v>104</v>
      </c>
      <c r="E948" s="16" t="str">
        <f t="shared" si="14"/>
        <v>La Quiebra-Cañasgordas</v>
      </c>
    </row>
    <row r="949" spans="1:5" hidden="1" x14ac:dyDescent="0.2">
      <c r="A949" s="15" t="s">
        <v>611</v>
      </c>
      <c r="B949" s="15" t="s">
        <v>1204</v>
      </c>
      <c r="C949" s="15" t="s">
        <v>573</v>
      </c>
      <c r="D949" s="15" t="s">
        <v>104</v>
      </c>
      <c r="E949" s="16" t="str">
        <f t="shared" si="14"/>
        <v>La Aguada-Cañasgordas</v>
      </c>
    </row>
    <row r="950" spans="1:5" hidden="1" x14ac:dyDescent="0.2">
      <c r="A950" s="15" t="s">
        <v>260</v>
      </c>
      <c r="B950" s="15" t="s">
        <v>1209</v>
      </c>
      <c r="C950" s="15" t="s">
        <v>1210</v>
      </c>
      <c r="D950" s="15" t="s">
        <v>104</v>
      </c>
      <c r="E950" s="16" t="str">
        <f t="shared" si="14"/>
        <v>San Luis-Cañasgordas</v>
      </c>
    </row>
    <row r="951" spans="1:5" hidden="1" x14ac:dyDescent="0.2">
      <c r="A951" s="15" t="s">
        <v>503</v>
      </c>
      <c r="B951" s="15" t="s">
        <v>1204</v>
      </c>
      <c r="C951" s="15" t="s">
        <v>573</v>
      </c>
      <c r="D951" s="15" t="s">
        <v>104</v>
      </c>
      <c r="E951" s="16" t="str">
        <f t="shared" si="14"/>
        <v>San Miguel-Cañasgordas</v>
      </c>
    </row>
    <row r="952" spans="1:5" hidden="1" x14ac:dyDescent="0.2">
      <c r="A952" s="15" t="s">
        <v>278</v>
      </c>
      <c r="B952" s="15" t="s">
        <v>1209</v>
      </c>
      <c r="C952" s="15" t="s">
        <v>1210</v>
      </c>
      <c r="D952" s="15" t="s">
        <v>104</v>
      </c>
      <c r="E952" s="16" t="str">
        <f t="shared" si="14"/>
        <v>Santo Domingo-Cañasgordas</v>
      </c>
    </row>
    <row r="953" spans="1:5" hidden="1" x14ac:dyDescent="0.2">
      <c r="A953" s="15" t="s">
        <v>1240</v>
      </c>
      <c r="B953" s="15" t="s">
        <v>1209</v>
      </c>
      <c r="C953" s="15" t="s">
        <v>1210</v>
      </c>
      <c r="D953" s="15" t="s">
        <v>104</v>
      </c>
      <c r="E953" s="16" t="str">
        <f t="shared" si="14"/>
        <v>Chupadero-Cañasgordas</v>
      </c>
    </row>
    <row r="954" spans="1:5" hidden="1" x14ac:dyDescent="0.2">
      <c r="A954" s="15" t="s">
        <v>3946</v>
      </c>
      <c r="B954" s="15" t="s">
        <v>1209</v>
      </c>
      <c r="C954" s="15" t="s">
        <v>1210</v>
      </c>
      <c r="D954" s="15" t="s">
        <v>104</v>
      </c>
      <c r="E954" s="16" t="str">
        <f t="shared" si="14"/>
        <v>Los Antioqueños-Cañasgordas</v>
      </c>
    </row>
    <row r="955" spans="1:5" hidden="1" x14ac:dyDescent="0.2">
      <c r="A955" s="15" t="s">
        <v>1241</v>
      </c>
      <c r="B955" s="15" t="s">
        <v>1206</v>
      </c>
      <c r="C955" s="15" t="s">
        <v>417</v>
      </c>
      <c r="D955" s="15" t="s">
        <v>104</v>
      </c>
      <c r="E955" s="16" t="str">
        <f t="shared" si="14"/>
        <v>Loma De La Alegria-Cañasgordas</v>
      </c>
    </row>
    <row r="956" spans="1:5" hidden="1" x14ac:dyDescent="0.2">
      <c r="A956" s="15" t="s">
        <v>1242</v>
      </c>
      <c r="B956" s="15" t="s">
        <v>1206</v>
      </c>
      <c r="C956" s="15" t="s">
        <v>417</v>
      </c>
      <c r="D956" s="15" t="s">
        <v>104</v>
      </c>
      <c r="E956" s="16" t="str">
        <f t="shared" si="14"/>
        <v>La Llorona-Cañasgordas</v>
      </c>
    </row>
    <row r="957" spans="1:5" hidden="1" x14ac:dyDescent="0.2">
      <c r="A957" s="15" t="s">
        <v>552</v>
      </c>
      <c r="B957" s="15" t="s">
        <v>1243</v>
      </c>
      <c r="C957" s="15" t="s">
        <v>417</v>
      </c>
      <c r="D957" s="15" t="s">
        <v>96</v>
      </c>
      <c r="E957" s="16" t="str">
        <f t="shared" si="14"/>
        <v>El Encanto-Caicedo</v>
      </c>
    </row>
    <row r="958" spans="1:5" hidden="1" x14ac:dyDescent="0.2">
      <c r="A958" s="15" t="s">
        <v>96</v>
      </c>
      <c r="B958" s="15" t="s">
        <v>1244</v>
      </c>
      <c r="C958" s="15" t="s">
        <v>417</v>
      </c>
      <c r="D958" s="15" t="s">
        <v>96</v>
      </c>
      <c r="E958" s="16" t="str">
        <f t="shared" si="14"/>
        <v>Caicedo-Caicedo</v>
      </c>
    </row>
    <row r="959" spans="1:5" hidden="1" x14ac:dyDescent="0.2">
      <c r="A959" s="15" t="s">
        <v>1238</v>
      </c>
      <c r="B959" s="15" t="s">
        <v>1243</v>
      </c>
      <c r="C959" s="15" t="s">
        <v>417</v>
      </c>
      <c r="D959" s="15" t="s">
        <v>96</v>
      </c>
      <c r="E959" s="16" t="str">
        <f t="shared" si="14"/>
        <v>La Manga-Caicedo</v>
      </c>
    </row>
    <row r="960" spans="1:5" hidden="1" x14ac:dyDescent="0.2">
      <c r="A960" s="15" t="s">
        <v>686</v>
      </c>
      <c r="B960" s="15" t="s">
        <v>1243</v>
      </c>
      <c r="C960" s="15" t="s">
        <v>417</v>
      </c>
      <c r="D960" s="15" t="s">
        <v>96</v>
      </c>
      <c r="E960" s="16" t="str">
        <f t="shared" si="14"/>
        <v>Los Pinos-Caicedo</v>
      </c>
    </row>
    <row r="961" spans="1:5" hidden="1" x14ac:dyDescent="0.2">
      <c r="A961" s="15" t="s">
        <v>1245</v>
      </c>
      <c r="B961" s="15" t="s">
        <v>1243</v>
      </c>
      <c r="C961" s="15" t="s">
        <v>417</v>
      </c>
      <c r="D961" s="15" t="s">
        <v>96</v>
      </c>
      <c r="E961" s="16" t="str">
        <f t="shared" si="14"/>
        <v>Asesi-Caicedo</v>
      </c>
    </row>
    <row r="962" spans="1:5" hidden="1" x14ac:dyDescent="0.2">
      <c r="A962" s="15" t="s">
        <v>1009</v>
      </c>
      <c r="B962" s="15" t="s">
        <v>1243</v>
      </c>
      <c r="C962" s="15" t="s">
        <v>417</v>
      </c>
      <c r="D962" s="15" t="s">
        <v>96</v>
      </c>
      <c r="E962" s="16" t="str">
        <f t="shared" si="14"/>
        <v>La Salazar-Caicedo</v>
      </c>
    </row>
    <row r="963" spans="1:5" hidden="1" x14ac:dyDescent="0.2">
      <c r="A963" s="15" t="s">
        <v>1246</v>
      </c>
      <c r="B963" s="15" t="s">
        <v>1243</v>
      </c>
      <c r="C963" s="15" t="s">
        <v>417</v>
      </c>
      <c r="D963" s="15" t="s">
        <v>96</v>
      </c>
      <c r="E963" s="16" t="str">
        <f t="shared" ref="E963:E1026" si="15">CONCATENATE(A963,"-",D963)</f>
        <v>La Noque-Caicedo</v>
      </c>
    </row>
    <row r="964" spans="1:5" hidden="1" x14ac:dyDescent="0.2">
      <c r="A964" s="15" t="s">
        <v>600</v>
      </c>
      <c r="B964" s="15" t="s">
        <v>1243</v>
      </c>
      <c r="C964" s="15" t="s">
        <v>417</v>
      </c>
      <c r="D964" s="15" t="s">
        <v>96</v>
      </c>
      <c r="E964" s="16" t="str">
        <f t="shared" si="15"/>
        <v>La Soledad-Caicedo</v>
      </c>
    </row>
    <row r="965" spans="1:5" hidden="1" x14ac:dyDescent="0.2">
      <c r="A965" s="15" t="s">
        <v>1247</v>
      </c>
      <c r="B965" s="15" t="s">
        <v>1243</v>
      </c>
      <c r="C965" s="15" t="s">
        <v>417</v>
      </c>
      <c r="D965" s="15" t="s">
        <v>96</v>
      </c>
      <c r="E965" s="16" t="str">
        <f t="shared" si="15"/>
        <v>Chochal-Caicedo</v>
      </c>
    </row>
    <row r="966" spans="1:5" hidden="1" x14ac:dyDescent="0.2">
      <c r="A966" s="15" t="s">
        <v>1248</v>
      </c>
      <c r="B966" s="15" t="s">
        <v>1243</v>
      </c>
      <c r="C966" s="15" t="s">
        <v>417</v>
      </c>
      <c r="D966" s="15" t="s">
        <v>96</v>
      </c>
      <c r="E966" s="16" t="str">
        <f t="shared" si="15"/>
        <v>Los Sauces-Caicedo</v>
      </c>
    </row>
    <row r="967" spans="1:5" hidden="1" x14ac:dyDescent="0.2">
      <c r="A967" s="15" t="s">
        <v>1249</v>
      </c>
      <c r="B967" s="15" t="s">
        <v>1243</v>
      </c>
      <c r="C967" s="15" t="s">
        <v>417</v>
      </c>
      <c r="D967" s="15" t="s">
        <v>96</v>
      </c>
      <c r="E967" s="16" t="str">
        <f t="shared" si="15"/>
        <v>La Cortada-Caicedo</v>
      </c>
    </row>
    <row r="968" spans="1:5" hidden="1" x14ac:dyDescent="0.2">
      <c r="A968" s="15" t="s">
        <v>1250</v>
      </c>
      <c r="B968" s="15" t="s">
        <v>1243</v>
      </c>
      <c r="C968" s="15" t="s">
        <v>417</v>
      </c>
      <c r="D968" s="15" t="s">
        <v>96</v>
      </c>
      <c r="E968" s="16" t="str">
        <f t="shared" si="15"/>
        <v>El Playon-Caicedo</v>
      </c>
    </row>
    <row r="969" spans="1:5" hidden="1" x14ac:dyDescent="0.2">
      <c r="A969" s="15" t="s">
        <v>1251</v>
      </c>
      <c r="B969" s="15" t="s">
        <v>1243</v>
      </c>
      <c r="C969" s="15" t="s">
        <v>417</v>
      </c>
      <c r="D969" s="15" t="s">
        <v>96</v>
      </c>
      <c r="E969" s="16" t="str">
        <f t="shared" si="15"/>
        <v>El Hato-Caicedo</v>
      </c>
    </row>
    <row r="970" spans="1:5" hidden="1" x14ac:dyDescent="0.2">
      <c r="A970" s="15" t="s">
        <v>36</v>
      </c>
      <c r="B970" s="15" t="s">
        <v>1243</v>
      </c>
      <c r="C970" s="15" t="s">
        <v>417</v>
      </c>
      <c r="D970" s="15" t="s">
        <v>96</v>
      </c>
      <c r="E970" s="16" t="str">
        <f t="shared" si="15"/>
        <v>San Juan-Caicedo</v>
      </c>
    </row>
    <row r="971" spans="1:5" hidden="1" x14ac:dyDescent="0.2">
      <c r="A971" s="15" t="s">
        <v>666</v>
      </c>
      <c r="B971" s="15" t="s">
        <v>1243</v>
      </c>
      <c r="C971" s="15" t="s">
        <v>417</v>
      </c>
      <c r="D971" s="15" t="s">
        <v>96</v>
      </c>
      <c r="E971" s="16" t="str">
        <f t="shared" si="15"/>
        <v>La Cascajala-Caicedo</v>
      </c>
    </row>
    <row r="972" spans="1:5" hidden="1" x14ac:dyDescent="0.2">
      <c r="A972" s="15" t="s">
        <v>1252</v>
      </c>
      <c r="B972" s="15" t="s">
        <v>1243</v>
      </c>
      <c r="C972" s="15" t="s">
        <v>417</v>
      </c>
      <c r="D972" s="15" t="s">
        <v>96</v>
      </c>
      <c r="E972" s="16" t="str">
        <f t="shared" si="15"/>
        <v>El Tambor-Caicedo</v>
      </c>
    </row>
    <row r="973" spans="1:5" hidden="1" x14ac:dyDescent="0.2">
      <c r="A973" s="15" t="s">
        <v>1253</v>
      </c>
      <c r="B973" s="15" t="s">
        <v>1243</v>
      </c>
      <c r="C973" s="15" t="s">
        <v>417</v>
      </c>
      <c r="D973" s="15" t="s">
        <v>96</v>
      </c>
      <c r="E973" s="16" t="str">
        <f t="shared" si="15"/>
        <v>Altavista-Caicedo</v>
      </c>
    </row>
    <row r="974" spans="1:5" hidden="1" x14ac:dyDescent="0.2">
      <c r="A974" s="15" t="s">
        <v>1254</v>
      </c>
      <c r="B974" s="15" t="s">
        <v>1243</v>
      </c>
      <c r="C974" s="15" t="s">
        <v>417</v>
      </c>
      <c r="D974" s="15" t="s">
        <v>96</v>
      </c>
      <c r="E974" s="16" t="str">
        <f t="shared" si="15"/>
        <v>Bella Aguada-Caicedo</v>
      </c>
    </row>
    <row r="975" spans="1:5" hidden="1" x14ac:dyDescent="0.2">
      <c r="A975" s="15" t="s">
        <v>1255</v>
      </c>
      <c r="B975" s="15" t="s">
        <v>1243</v>
      </c>
      <c r="C975" s="15" t="s">
        <v>417</v>
      </c>
      <c r="D975" s="15" t="s">
        <v>96</v>
      </c>
      <c r="E975" s="16" t="str">
        <f t="shared" si="15"/>
        <v>La Garcia-Caicedo</v>
      </c>
    </row>
    <row r="976" spans="1:5" hidden="1" x14ac:dyDescent="0.2">
      <c r="A976" s="15" t="s">
        <v>1256</v>
      </c>
      <c r="B976" s="15" t="s">
        <v>1243</v>
      </c>
      <c r="C976" s="15" t="s">
        <v>417</v>
      </c>
      <c r="D976" s="15" t="s">
        <v>96</v>
      </c>
      <c r="E976" s="16" t="str">
        <f t="shared" si="15"/>
        <v>Anocozca-Caicedo</v>
      </c>
    </row>
    <row r="977" spans="1:5" hidden="1" x14ac:dyDescent="0.2">
      <c r="A977" s="15" t="s">
        <v>1007</v>
      </c>
      <c r="B977" s="15" t="s">
        <v>1257</v>
      </c>
      <c r="C977" s="15" t="s">
        <v>417</v>
      </c>
      <c r="D977" s="15" t="s">
        <v>98</v>
      </c>
      <c r="E977" s="16" t="str">
        <f t="shared" si="15"/>
        <v>La Miel-Caldas</v>
      </c>
    </row>
    <row r="978" spans="1:5" hidden="1" x14ac:dyDescent="0.2">
      <c r="A978" s="15" t="s">
        <v>1259</v>
      </c>
      <c r="B978" s="15" t="s">
        <v>1258</v>
      </c>
      <c r="C978" s="15" t="s">
        <v>417</v>
      </c>
      <c r="D978" s="15" t="s">
        <v>98</v>
      </c>
      <c r="E978" s="16" t="str">
        <f t="shared" si="15"/>
        <v>La Aguacatala-Caldas</v>
      </c>
    </row>
    <row r="979" spans="1:5" hidden="1" x14ac:dyDescent="0.2">
      <c r="A979" s="15" t="s">
        <v>1260</v>
      </c>
      <c r="B979" s="15" t="s">
        <v>1257</v>
      </c>
      <c r="C979" s="15" t="s">
        <v>417</v>
      </c>
      <c r="D979" s="15" t="s">
        <v>98</v>
      </c>
      <c r="E979" s="16" t="str">
        <f t="shared" si="15"/>
        <v>El Cano-Caldas</v>
      </c>
    </row>
    <row r="980" spans="1:5" hidden="1" x14ac:dyDescent="0.2">
      <c r="A980" s="15" t="s">
        <v>1261</v>
      </c>
      <c r="B980" s="15" t="s">
        <v>1258</v>
      </c>
      <c r="C980" s="15" t="s">
        <v>417</v>
      </c>
      <c r="D980" s="15" t="s">
        <v>98</v>
      </c>
      <c r="E980" s="16" t="str">
        <f t="shared" si="15"/>
        <v>Canalon-Caldas</v>
      </c>
    </row>
    <row r="981" spans="1:5" hidden="1" x14ac:dyDescent="0.2">
      <c r="A981" s="15" t="s">
        <v>98</v>
      </c>
      <c r="B981" s="15" t="s">
        <v>1257</v>
      </c>
      <c r="C981" s="15" t="s">
        <v>417</v>
      </c>
      <c r="D981" s="15" t="s">
        <v>98</v>
      </c>
      <c r="E981" s="16" t="str">
        <f t="shared" si="15"/>
        <v>Caldas-Caldas</v>
      </c>
    </row>
    <row r="982" spans="1:5" hidden="1" x14ac:dyDescent="0.2">
      <c r="A982" s="15" t="s">
        <v>1262</v>
      </c>
      <c r="B982" s="15" t="s">
        <v>1258</v>
      </c>
      <c r="C982" s="15" t="s">
        <v>417</v>
      </c>
      <c r="D982" s="15" t="s">
        <v>98</v>
      </c>
      <c r="E982" s="16" t="str">
        <f t="shared" si="15"/>
        <v>La Valeria-Caldas</v>
      </c>
    </row>
    <row r="983" spans="1:5" hidden="1" x14ac:dyDescent="0.2">
      <c r="A983" s="15" t="s">
        <v>1007</v>
      </c>
      <c r="B983" s="15" t="s">
        <v>1258</v>
      </c>
      <c r="C983" s="15" t="s">
        <v>417</v>
      </c>
      <c r="D983" s="15" t="s">
        <v>98</v>
      </c>
      <c r="E983" s="16" t="str">
        <f t="shared" si="15"/>
        <v>La Miel-Caldas</v>
      </c>
    </row>
    <row r="984" spans="1:5" hidden="1" x14ac:dyDescent="0.2">
      <c r="A984" s="15" t="s">
        <v>1260</v>
      </c>
      <c r="B984" s="15" t="s">
        <v>1258</v>
      </c>
      <c r="C984" s="15" t="s">
        <v>417</v>
      </c>
      <c r="D984" s="15" t="s">
        <v>98</v>
      </c>
      <c r="E984" s="16" t="str">
        <f t="shared" si="15"/>
        <v>El Cano-Caldas</v>
      </c>
    </row>
    <row r="985" spans="1:5" hidden="1" x14ac:dyDescent="0.2">
      <c r="A985" s="15" t="s">
        <v>925</v>
      </c>
      <c r="B985" s="15" t="s">
        <v>1258</v>
      </c>
      <c r="C985" s="15" t="s">
        <v>417</v>
      </c>
      <c r="D985" s="15" t="s">
        <v>98</v>
      </c>
      <c r="E985" s="16" t="str">
        <f t="shared" si="15"/>
        <v>La Mina-Caldas</v>
      </c>
    </row>
    <row r="986" spans="1:5" hidden="1" x14ac:dyDescent="0.2">
      <c r="A986" s="15" t="s">
        <v>1263</v>
      </c>
      <c r="B986" s="15" t="s">
        <v>1258</v>
      </c>
      <c r="C986" s="15" t="s">
        <v>417</v>
      </c>
      <c r="D986" s="15" t="s">
        <v>98</v>
      </c>
      <c r="E986" s="16" t="str">
        <f t="shared" si="15"/>
        <v>La Mani Del Cardal-Caldas</v>
      </c>
    </row>
    <row r="987" spans="1:5" hidden="1" x14ac:dyDescent="0.2">
      <c r="A987" s="15" t="s">
        <v>564</v>
      </c>
      <c r="B987" s="15" t="s">
        <v>1257</v>
      </c>
      <c r="C987" s="15" t="s">
        <v>417</v>
      </c>
      <c r="D987" s="15" t="s">
        <v>98</v>
      </c>
      <c r="E987" s="16" t="str">
        <f t="shared" si="15"/>
        <v>La Clara-Caldas</v>
      </c>
    </row>
    <row r="988" spans="1:5" hidden="1" x14ac:dyDescent="0.2">
      <c r="A988" s="15" t="s">
        <v>1032</v>
      </c>
      <c r="B988" s="15" t="s">
        <v>1264</v>
      </c>
      <c r="C988" s="15" t="s">
        <v>417</v>
      </c>
      <c r="D988" s="15" t="s">
        <v>98</v>
      </c>
      <c r="E988" s="16" t="str">
        <f t="shared" si="15"/>
        <v>Primavera-Caldas</v>
      </c>
    </row>
    <row r="989" spans="1:5" hidden="1" x14ac:dyDescent="0.2">
      <c r="A989" s="15" t="s">
        <v>1265</v>
      </c>
      <c r="B989" s="15" t="s">
        <v>1258</v>
      </c>
      <c r="C989" s="15" t="s">
        <v>417</v>
      </c>
      <c r="D989" s="15" t="s">
        <v>98</v>
      </c>
      <c r="E989" s="16" t="str">
        <f t="shared" si="15"/>
        <v>La Salada-Caldas</v>
      </c>
    </row>
    <row r="990" spans="1:5" hidden="1" x14ac:dyDescent="0.2">
      <c r="A990" s="15" t="s">
        <v>624</v>
      </c>
      <c r="B990" s="15" t="s">
        <v>1258</v>
      </c>
      <c r="C990" s="15" t="s">
        <v>417</v>
      </c>
      <c r="D990" s="15" t="s">
        <v>98</v>
      </c>
      <c r="E990" s="16" t="str">
        <f t="shared" si="15"/>
        <v>El Cardal-Caldas</v>
      </c>
    </row>
    <row r="991" spans="1:5" hidden="1" x14ac:dyDescent="0.2">
      <c r="A991" s="15" t="s">
        <v>1266</v>
      </c>
      <c r="B991" s="15" t="s">
        <v>1258</v>
      </c>
      <c r="C991" s="15" t="s">
        <v>417</v>
      </c>
      <c r="D991" s="15" t="s">
        <v>98</v>
      </c>
      <c r="E991" s="16" t="str">
        <f t="shared" si="15"/>
        <v>Sinifanß-Caldas</v>
      </c>
    </row>
    <row r="992" spans="1:5" hidden="1" x14ac:dyDescent="0.2">
      <c r="A992" s="15" t="s">
        <v>1267</v>
      </c>
      <c r="B992" s="15" t="s">
        <v>1258</v>
      </c>
      <c r="C992" s="15" t="s">
        <v>417</v>
      </c>
      <c r="D992" s="15" t="s">
        <v>98</v>
      </c>
      <c r="E992" s="16" t="str">
        <f t="shared" si="15"/>
        <v>Potrerillo-Caldas</v>
      </c>
    </row>
    <row r="993" spans="1:5" hidden="1" x14ac:dyDescent="0.2">
      <c r="A993" s="15" t="s">
        <v>1268</v>
      </c>
      <c r="B993" s="15" t="s">
        <v>1257</v>
      </c>
      <c r="C993" s="15" t="s">
        <v>417</v>
      </c>
      <c r="D993" s="15" t="s">
        <v>98</v>
      </c>
      <c r="E993" s="16" t="str">
        <f t="shared" si="15"/>
        <v>La Chuscala-Caldas</v>
      </c>
    </row>
    <row r="994" spans="1:5" hidden="1" x14ac:dyDescent="0.2">
      <c r="A994" s="15" t="s">
        <v>760</v>
      </c>
      <c r="B994" s="15" t="s">
        <v>1257</v>
      </c>
      <c r="C994" s="15" t="s">
        <v>417</v>
      </c>
      <c r="D994" s="15" t="s">
        <v>98</v>
      </c>
      <c r="E994" s="16" t="str">
        <f t="shared" si="15"/>
        <v>La Quiebra-Caldas</v>
      </c>
    </row>
    <row r="995" spans="1:5" hidden="1" x14ac:dyDescent="0.2">
      <c r="A995" s="15" t="s">
        <v>1269</v>
      </c>
      <c r="B995" s="15" t="s">
        <v>1258</v>
      </c>
      <c r="C995" s="15" t="s">
        <v>417</v>
      </c>
      <c r="D995" s="15" t="s">
        <v>98</v>
      </c>
      <c r="E995" s="16" t="str">
        <f t="shared" si="15"/>
        <v>Salinas-Caldas</v>
      </c>
    </row>
    <row r="996" spans="1:5" hidden="1" x14ac:dyDescent="0.2">
      <c r="A996" s="15" t="s">
        <v>1032</v>
      </c>
      <c r="B996" s="15" t="s">
        <v>1257</v>
      </c>
      <c r="C996" s="15" t="s">
        <v>417</v>
      </c>
      <c r="D996" s="15" t="s">
        <v>98</v>
      </c>
      <c r="E996" s="16" t="str">
        <f t="shared" si="15"/>
        <v>Primavera-Caldas</v>
      </c>
    </row>
    <row r="997" spans="1:5" hidden="1" x14ac:dyDescent="0.2">
      <c r="A997" s="15" t="s">
        <v>760</v>
      </c>
      <c r="B997" s="15" t="s">
        <v>1258</v>
      </c>
      <c r="C997" s="15" t="s">
        <v>417</v>
      </c>
      <c r="D997" s="15" t="s">
        <v>98</v>
      </c>
      <c r="E997" s="16" t="str">
        <f t="shared" si="15"/>
        <v>La Quiebra-Caldas</v>
      </c>
    </row>
    <row r="998" spans="1:5" hidden="1" x14ac:dyDescent="0.2">
      <c r="A998" s="15" t="s">
        <v>564</v>
      </c>
      <c r="B998" s="15" t="s">
        <v>1258</v>
      </c>
      <c r="C998" s="15" t="s">
        <v>417</v>
      </c>
      <c r="D998" s="15" t="s">
        <v>98</v>
      </c>
      <c r="E998" s="16" t="str">
        <f t="shared" si="15"/>
        <v>La Clara-Caldas</v>
      </c>
    </row>
    <row r="999" spans="1:5" hidden="1" x14ac:dyDescent="0.2">
      <c r="A999" s="15" t="s">
        <v>1032</v>
      </c>
      <c r="B999" s="15" t="s">
        <v>1258</v>
      </c>
      <c r="C999" s="15" t="s">
        <v>417</v>
      </c>
      <c r="D999" s="15" t="s">
        <v>98</v>
      </c>
      <c r="E999" s="16" t="str">
        <f t="shared" si="15"/>
        <v>Primavera-Caldas</v>
      </c>
    </row>
    <row r="1000" spans="1:5" hidden="1" x14ac:dyDescent="0.2">
      <c r="A1000" s="15" t="s">
        <v>1268</v>
      </c>
      <c r="B1000" s="15" t="s">
        <v>1258</v>
      </c>
      <c r="C1000" s="15" t="s">
        <v>417</v>
      </c>
      <c r="D1000" s="15" t="s">
        <v>98</v>
      </c>
      <c r="E1000" s="16" t="str">
        <f t="shared" si="15"/>
        <v>La Chuscala-Caldas</v>
      </c>
    </row>
    <row r="1001" spans="1:5" hidden="1" x14ac:dyDescent="0.2">
      <c r="A1001" s="15" t="s">
        <v>1270</v>
      </c>
      <c r="B1001" s="15" t="s">
        <v>1257</v>
      </c>
      <c r="C1001" s="15" t="s">
        <v>417</v>
      </c>
      <c r="D1001" s="15" t="s">
        <v>98</v>
      </c>
      <c r="E1001" s="16" t="str">
        <f t="shared" si="15"/>
        <v>La Corrala-Caldas</v>
      </c>
    </row>
    <row r="1002" spans="1:5" hidden="1" x14ac:dyDescent="0.2">
      <c r="A1002" s="15" t="s">
        <v>1271</v>
      </c>
      <c r="B1002" s="15" t="s">
        <v>1257</v>
      </c>
      <c r="C1002" s="15" t="s">
        <v>417</v>
      </c>
      <c r="D1002" s="15" t="s">
        <v>98</v>
      </c>
      <c r="E1002" s="16" t="str">
        <f t="shared" si="15"/>
        <v>El Raizal-Caldas</v>
      </c>
    </row>
    <row r="1003" spans="1:5" hidden="1" x14ac:dyDescent="0.2">
      <c r="A1003" s="15" t="s">
        <v>1271</v>
      </c>
      <c r="B1003" s="15" t="s">
        <v>1258</v>
      </c>
      <c r="C1003" s="15" t="s">
        <v>417</v>
      </c>
      <c r="D1003" s="15" t="s">
        <v>98</v>
      </c>
      <c r="E1003" s="16" t="str">
        <f t="shared" si="15"/>
        <v>El Raizal-Caldas</v>
      </c>
    </row>
    <row r="1004" spans="1:5" hidden="1" x14ac:dyDescent="0.2">
      <c r="A1004" s="15" t="s">
        <v>1272</v>
      </c>
      <c r="B1004" s="15" t="s">
        <v>1258</v>
      </c>
      <c r="C1004" s="15" t="s">
        <v>417</v>
      </c>
      <c r="D1004" s="15" t="s">
        <v>98</v>
      </c>
      <c r="E1004" s="16" t="str">
        <f t="shared" si="15"/>
        <v>La Cima-Caldas</v>
      </c>
    </row>
    <row r="1005" spans="1:5" hidden="1" x14ac:dyDescent="0.2">
      <c r="A1005" s="15" t="s">
        <v>638</v>
      </c>
      <c r="B1005" s="15" t="s">
        <v>1258</v>
      </c>
      <c r="C1005" s="15" t="s">
        <v>417</v>
      </c>
      <c r="D1005" s="15" t="s">
        <v>98</v>
      </c>
      <c r="E1005" s="16" t="str">
        <f t="shared" si="15"/>
        <v>La Legia-Caldas</v>
      </c>
    </row>
    <row r="1006" spans="1:5" hidden="1" x14ac:dyDescent="0.2">
      <c r="A1006" s="15" t="s">
        <v>1262</v>
      </c>
      <c r="B1006" s="15" t="s">
        <v>1257</v>
      </c>
      <c r="C1006" s="15" t="s">
        <v>417</v>
      </c>
      <c r="D1006" s="15" t="s">
        <v>98</v>
      </c>
      <c r="E1006" s="16" t="str">
        <f t="shared" si="15"/>
        <v>La Valeria-Caldas</v>
      </c>
    </row>
    <row r="1007" spans="1:5" hidden="1" x14ac:dyDescent="0.2">
      <c r="A1007" s="15" t="s">
        <v>1270</v>
      </c>
      <c r="B1007" s="15" t="s">
        <v>1258</v>
      </c>
      <c r="C1007" s="15" t="s">
        <v>417</v>
      </c>
      <c r="D1007" s="15" t="s">
        <v>98</v>
      </c>
      <c r="E1007" s="16" t="str">
        <f t="shared" si="15"/>
        <v>La Corrala-Caldas</v>
      </c>
    </row>
    <row r="1008" spans="1:5" hidden="1" x14ac:dyDescent="0.2">
      <c r="A1008" s="15" t="s">
        <v>1232</v>
      </c>
      <c r="B1008" s="15" t="s">
        <v>1273</v>
      </c>
      <c r="C1008" s="15" t="s">
        <v>417</v>
      </c>
      <c r="D1008" s="15" t="s">
        <v>102</v>
      </c>
      <c r="E1008" s="16" t="str">
        <f t="shared" si="15"/>
        <v>Caracolal-Campamento</v>
      </c>
    </row>
    <row r="1009" spans="1:5" hidden="1" x14ac:dyDescent="0.2">
      <c r="A1009" s="15" t="s">
        <v>572</v>
      </c>
      <c r="B1009" s="15" t="s">
        <v>1273</v>
      </c>
      <c r="C1009" s="15" t="s">
        <v>417</v>
      </c>
      <c r="D1009" s="15" t="s">
        <v>102</v>
      </c>
      <c r="E1009" s="16" t="str">
        <f t="shared" si="15"/>
        <v>Los Mangos-Campamento</v>
      </c>
    </row>
    <row r="1010" spans="1:5" hidden="1" x14ac:dyDescent="0.2">
      <c r="A1010" s="15" t="s">
        <v>1274</v>
      </c>
      <c r="B1010" s="15" t="s">
        <v>1273</v>
      </c>
      <c r="C1010" s="15" t="s">
        <v>417</v>
      </c>
      <c r="D1010" s="15" t="s">
        <v>102</v>
      </c>
      <c r="E1010" s="16" t="str">
        <f t="shared" si="15"/>
        <v>Plan De La Rosa-Campamento</v>
      </c>
    </row>
    <row r="1011" spans="1:5" hidden="1" x14ac:dyDescent="0.2">
      <c r="A1011" s="15" t="s">
        <v>862</v>
      </c>
      <c r="B1011" s="15" t="s">
        <v>1273</v>
      </c>
      <c r="C1011" s="15" t="s">
        <v>417</v>
      </c>
      <c r="D1011" s="15" t="s">
        <v>102</v>
      </c>
      <c r="E1011" s="16" t="str">
        <f t="shared" si="15"/>
        <v>El Guadual-Campamento</v>
      </c>
    </row>
    <row r="1012" spans="1:5" hidden="1" x14ac:dyDescent="0.2">
      <c r="A1012" s="15" t="s">
        <v>3935</v>
      </c>
      <c r="B1012" s="15" t="s">
        <v>1273</v>
      </c>
      <c r="C1012" s="15" t="s">
        <v>417</v>
      </c>
      <c r="D1012" s="15" t="s">
        <v>102</v>
      </c>
      <c r="E1012" s="16" t="str">
        <f t="shared" si="15"/>
        <v>Montañita-Campamento</v>
      </c>
    </row>
    <row r="1013" spans="1:5" hidden="1" x14ac:dyDescent="0.2">
      <c r="A1013" s="15" t="s">
        <v>1275</v>
      </c>
      <c r="B1013" s="15" t="s">
        <v>1273</v>
      </c>
      <c r="C1013" s="15" t="s">
        <v>417</v>
      </c>
      <c r="D1013" s="15" t="s">
        <v>102</v>
      </c>
      <c r="E1013" s="16" t="str">
        <f t="shared" si="15"/>
        <v>El Manzanillo-Campamento</v>
      </c>
    </row>
    <row r="1014" spans="1:5" hidden="1" x14ac:dyDescent="0.2">
      <c r="A1014" s="15" t="s">
        <v>1276</v>
      </c>
      <c r="B1014" s="15" t="s">
        <v>1273</v>
      </c>
      <c r="C1014" s="15" t="s">
        <v>417</v>
      </c>
      <c r="D1014" s="15" t="s">
        <v>102</v>
      </c>
      <c r="E1014" s="16" t="str">
        <f t="shared" si="15"/>
        <v>Los Chorros-Campamento</v>
      </c>
    </row>
    <row r="1015" spans="1:5" hidden="1" x14ac:dyDescent="0.2">
      <c r="A1015" s="15" t="s">
        <v>1277</v>
      </c>
      <c r="B1015" s="15" t="s">
        <v>1273</v>
      </c>
      <c r="C1015" s="15" t="s">
        <v>417</v>
      </c>
      <c r="D1015" s="15" t="s">
        <v>102</v>
      </c>
      <c r="E1015" s="16" t="str">
        <f t="shared" si="15"/>
        <v>Chaquiral-Campamento</v>
      </c>
    </row>
    <row r="1016" spans="1:5" hidden="1" x14ac:dyDescent="0.2">
      <c r="A1016" s="15" t="s">
        <v>1278</v>
      </c>
      <c r="B1016" s="15" t="s">
        <v>1273</v>
      </c>
      <c r="C1016" s="15" t="s">
        <v>417</v>
      </c>
      <c r="D1016" s="15" t="s">
        <v>102</v>
      </c>
      <c r="E1016" s="16" t="str">
        <f t="shared" si="15"/>
        <v>Guaduas-Campamento</v>
      </c>
    </row>
    <row r="1017" spans="1:5" hidden="1" x14ac:dyDescent="0.2">
      <c r="A1017" s="15" t="s">
        <v>1279</v>
      </c>
      <c r="B1017" s="15" t="s">
        <v>1273</v>
      </c>
      <c r="C1017" s="15" t="s">
        <v>417</v>
      </c>
      <c r="D1017" s="15" t="s">
        <v>102</v>
      </c>
      <c r="E1017" s="16" t="str">
        <f t="shared" si="15"/>
        <v>La Chiquita-Campamento</v>
      </c>
    </row>
    <row r="1018" spans="1:5" hidden="1" x14ac:dyDescent="0.2">
      <c r="A1018" s="15" t="s">
        <v>1280</v>
      </c>
      <c r="B1018" s="15" t="s">
        <v>1273</v>
      </c>
      <c r="C1018" s="15" t="s">
        <v>417</v>
      </c>
      <c r="D1018" s="15" t="s">
        <v>102</v>
      </c>
      <c r="E1018" s="16" t="str">
        <f t="shared" si="15"/>
        <v>La Frisolera-Campamento</v>
      </c>
    </row>
    <row r="1019" spans="1:5" hidden="1" x14ac:dyDescent="0.2">
      <c r="A1019" s="15" t="s">
        <v>1281</v>
      </c>
      <c r="B1019" s="15" t="s">
        <v>1273</v>
      </c>
      <c r="C1019" s="15" t="s">
        <v>417</v>
      </c>
      <c r="D1019" s="15" t="s">
        <v>102</v>
      </c>
      <c r="E1019" s="16" t="str">
        <f t="shared" si="15"/>
        <v>El Oso-Campamento</v>
      </c>
    </row>
    <row r="1020" spans="1:5" hidden="1" x14ac:dyDescent="0.2">
      <c r="A1020" s="15" t="s">
        <v>3930</v>
      </c>
      <c r="B1020" s="15" t="s">
        <v>1273</v>
      </c>
      <c r="C1020" s="15" t="s">
        <v>417</v>
      </c>
      <c r="D1020" s="15" t="s">
        <v>102</v>
      </c>
      <c r="E1020" s="16" t="str">
        <f t="shared" si="15"/>
        <v>Cañaveral-Campamento</v>
      </c>
    </row>
    <row r="1021" spans="1:5" hidden="1" x14ac:dyDescent="0.2">
      <c r="A1021" s="15" t="s">
        <v>785</v>
      </c>
      <c r="B1021" s="15" t="s">
        <v>1273</v>
      </c>
      <c r="C1021" s="15" t="s">
        <v>417</v>
      </c>
      <c r="D1021" s="15" t="s">
        <v>102</v>
      </c>
      <c r="E1021" s="16" t="str">
        <f t="shared" si="15"/>
        <v>San Pablo-Campamento</v>
      </c>
    </row>
    <row r="1022" spans="1:5" hidden="1" x14ac:dyDescent="0.2">
      <c r="A1022" s="15" t="s">
        <v>1282</v>
      </c>
      <c r="B1022" s="15" t="s">
        <v>1273</v>
      </c>
      <c r="C1022" s="15" t="s">
        <v>417</v>
      </c>
      <c r="D1022" s="15" t="s">
        <v>102</v>
      </c>
      <c r="E1022" s="16" t="str">
        <f t="shared" si="15"/>
        <v>Cordillera-Campamento</v>
      </c>
    </row>
    <row r="1023" spans="1:5" hidden="1" x14ac:dyDescent="0.2">
      <c r="A1023" s="15" t="s">
        <v>905</v>
      </c>
      <c r="B1023" s="15" t="s">
        <v>1273</v>
      </c>
      <c r="C1023" s="15" t="s">
        <v>417</v>
      </c>
      <c r="D1023" s="15" t="s">
        <v>102</v>
      </c>
      <c r="E1023" s="16" t="str">
        <f t="shared" si="15"/>
        <v>El Bosque-Campamento</v>
      </c>
    </row>
    <row r="1024" spans="1:5" hidden="1" x14ac:dyDescent="0.2">
      <c r="A1024" s="15" t="s">
        <v>441</v>
      </c>
      <c r="B1024" s="15" t="s">
        <v>1273</v>
      </c>
      <c r="C1024" s="15" t="s">
        <v>417</v>
      </c>
      <c r="D1024" s="15" t="s">
        <v>102</v>
      </c>
      <c r="E1024" s="16" t="str">
        <f t="shared" si="15"/>
        <v>La Polka-Campamento</v>
      </c>
    </row>
    <row r="1025" spans="1:5" hidden="1" x14ac:dyDescent="0.2">
      <c r="A1025" s="15" t="s">
        <v>760</v>
      </c>
      <c r="B1025" s="15" t="s">
        <v>1273</v>
      </c>
      <c r="C1025" s="15" t="s">
        <v>417</v>
      </c>
      <c r="D1025" s="15" t="s">
        <v>102</v>
      </c>
      <c r="E1025" s="16" t="str">
        <f t="shared" si="15"/>
        <v>La Quiebra-Campamento</v>
      </c>
    </row>
    <row r="1026" spans="1:5" hidden="1" x14ac:dyDescent="0.2">
      <c r="A1026" s="15" t="s">
        <v>1283</v>
      </c>
      <c r="B1026" s="15" t="s">
        <v>1273</v>
      </c>
      <c r="C1026" s="15" t="s">
        <v>417</v>
      </c>
      <c r="D1026" s="15" t="s">
        <v>102</v>
      </c>
      <c r="E1026" s="16" t="str">
        <f t="shared" si="15"/>
        <v>La Concha-Campamento</v>
      </c>
    </row>
    <row r="1027" spans="1:5" hidden="1" x14ac:dyDescent="0.2">
      <c r="A1027" s="15" t="s">
        <v>1284</v>
      </c>
      <c r="B1027" s="15" t="s">
        <v>1273</v>
      </c>
      <c r="C1027" s="15" t="s">
        <v>417</v>
      </c>
      <c r="D1027" s="15" t="s">
        <v>102</v>
      </c>
      <c r="E1027" s="16" t="str">
        <f t="shared" ref="E1027:E1090" si="16">CONCATENATE(A1027,"-",D1027)</f>
        <v>Tierra Fria-Campamento</v>
      </c>
    </row>
    <row r="1028" spans="1:5" hidden="1" x14ac:dyDescent="0.2">
      <c r="A1028" s="15" t="s">
        <v>1285</v>
      </c>
      <c r="B1028" s="15" t="s">
        <v>1273</v>
      </c>
      <c r="C1028" s="15" t="s">
        <v>417</v>
      </c>
      <c r="D1028" s="15" t="s">
        <v>102</v>
      </c>
      <c r="E1028" s="16" t="str">
        <f t="shared" si="16"/>
        <v>La Irlanda-Campamento</v>
      </c>
    </row>
    <row r="1029" spans="1:5" hidden="1" x14ac:dyDescent="0.2">
      <c r="A1029" s="15" t="s">
        <v>1286</v>
      </c>
      <c r="B1029" s="15" t="s">
        <v>1273</v>
      </c>
      <c r="C1029" s="15" t="s">
        <v>417</v>
      </c>
      <c r="D1029" s="15" t="s">
        <v>102</v>
      </c>
      <c r="E1029" s="16" t="str">
        <f t="shared" si="16"/>
        <v>La Travesia-Campamento</v>
      </c>
    </row>
    <row r="1030" spans="1:5" hidden="1" x14ac:dyDescent="0.2">
      <c r="A1030" s="15" t="s">
        <v>1287</v>
      </c>
      <c r="B1030" s="15" t="s">
        <v>1273</v>
      </c>
      <c r="C1030" s="15" t="s">
        <v>417</v>
      </c>
      <c r="D1030" s="15" t="s">
        <v>102</v>
      </c>
      <c r="E1030" s="16" t="str">
        <f t="shared" si="16"/>
        <v>Los Ranchos-Campamento</v>
      </c>
    </row>
    <row r="1031" spans="1:5" hidden="1" x14ac:dyDescent="0.2">
      <c r="A1031" s="15" t="s">
        <v>102</v>
      </c>
      <c r="B1031" s="15" t="s">
        <v>1288</v>
      </c>
      <c r="C1031" s="15" t="s">
        <v>417</v>
      </c>
      <c r="D1031" s="15" t="s">
        <v>102</v>
      </c>
      <c r="E1031" s="16" t="str">
        <f t="shared" si="16"/>
        <v>Campamento-Campamento</v>
      </c>
    </row>
    <row r="1032" spans="1:5" hidden="1" x14ac:dyDescent="0.2">
      <c r="A1032" s="15" t="s">
        <v>1289</v>
      </c>
      <c r="B1032" s="15" t="s">
        <v>1273</v>
      </c>
      <c r="C1032" s="15" t="s">
        <v>417</v>
      </c>
      <c r="D1032" s="15" t="s">
        <v>102</v>
      </c>
      <c r="E1032" s="16" t="str">
        <f t="shared" si="16"/>
        <v>La Colmena-Campamento</v>
      </c>
    </row>
    <row r="1033" spans="1:5" hidden="1" x14ac:dyDescent="0.2">
      <c r="A1033" s="15" t="s">
        <v>651</v>
      </c>
      <c r="B1033" s="15" t="s">
        <v>1273</v>
      </c>
      <c r="C1033" s="15" t="s">
        <v>417</v>
      </c>
      <c r="D1033" s="15" t="s">
        <v>102</v>
      </c>
      <c r="E1033" s="16" t="str">
        <f t="shared" si="16"/>
        <v>El Barcino-Campamento</v>
      </c>
    </row>
    <row r="1034" spans="1:5" hidden="1" x14ac:dyDescent="0.2">
      <c r="A1034" s="15" t="s">
        <v>425</v>
      </c>
      <c r="B1034" s="15" t="s">
        <v>1273</v>
      </c>
      <c r="C1034" s="15" t="s">
        <v>417</v>
      </c>
      <c r="D1034" s="15" t="s">
        <v>102</v>
      </c>
      <c r="E1034" s="16" t="str">
        <f t="shared" si="16"/>
        <v>La Primavera-Campamento</v>
      </c>
    </row>
    <row r="1035" spans="1:5" hidden="1" x14ac:dyDescent="0.2">
      <c r="A1035" s="15" t="s">
        <v>1290</v>
      </c>
      <c r="B1035" s="15" t="s">
        <v>1273</v>
      </c>
      <c r="C1035" s="15" t="s">
        <v>417</v>
      </c>
      <c r="D1035" s="15" t="s">
        <v>102</v>
      </c>
      <c r="E1035" s="16" t="str">
        <f t="shared" si="16"/>
        <v>Quebrada Negra-Campamento</v>
      </c>
    </row>
    <row r="1036" spans="1:5" hidden="1" x14ac:dyDescent="0.2">
      <c r="A1036" s="15" t="s">
        <v>1049</v>
      </c>
      <c r="B1036" s="15" t="s">
        <v>1273</v>
      </c>
      <c r="C1036" s="15" t="s">
        <v>417</v>
      </c>
      <c r="D1036" s="15" t="s">
        <v>102</v>
      </c>
      <c r="E1036" s="16" t="str">
        <f t="shared" si="16"/>
        <v>El Yerbal-Campamento</v>
      </c>
    </row>
    <row r="1037" spans="1:5" hidden="1" x14ac:dyDescent="0.2">
      <c r="A1037" s="15" t="s">
        <v>446</v>
      </c>
      <c r="B1037" s="15" t="s">
        <v>1273</v>
      </c>
      <c r="C1037" s="15" t="s">
        <v>417</v>
      </c>
      <c r="D1037" s="15" t="s">
        <v>102</v>
      </c>
      <c r="E1037" s="16" t="str">
        <f t="shared" si="16"/>
        <v>Naranjal-Campamento</v>
      </c>
    </row>
    <row r="1038" spans="1:5" hidden="1" x14ac:dyDescent="0.2">
      <c r="A1038" s="15" t="s">
        <v>475</v>
      </c>
      <c r="B1038" s="15" t="s">
        <v>1273</v>
      </c>
      <c r="C1038" s="15" t="s">
        <v>417</v>
      </c>
      <c r="D1038" s="15" t="s">
        <v>102</v>
      </c>
      <c r="E1038" s="16" t="str">
        <f t="shared" si="16"/>
        <v>Llanadas-Campamento</v>
      </c>
    </row>
    <row r="1039" spans="1:5" hidden="1" x14ac:dyDescent="0.2">
      <c r="A1039" s="15" t="s">
        <v>805</v>
      </c>
      <c r="B1039" s="15" t="s">
        <v>1273</v>
      </c>
      <c r="C1039" s="15" t="s">
        <v>417</v>
      </c>
      <c r="D1039" s="15" t="s">
        <v>102</v>
      </c>
      <c r="E1039" s="16" t="str">
        <f t="shared" si="16"/>
        <v>El Reposo-Campamento</v>
      </c>
    </row>
    <row r="1040" spans="1:5" hidden="1" x14ac:dyDescent="0.2">
      <c r="A1040" s="15" t="s">
        <v>3947</v>
      </c>
      <c r="B1040" s="15" t="s">
        <v>1273</v>
      </c>
      <c r="C1040" s="15" t="s">
        <v>417</v>
      </c>
      <c r="D1040" s="15" t="s">
        <v>102</v>
      </c>
      <c r="E1040" s="16" t="str">
        <f t="shared" si="16"/>
        <v>El Piñal-Campamento</v>
      </c>
    </row>
    <row r="1041" spans="1:5" hidden="1" x14ac:dyDescent="0.2">
      <c r="A1041" s="15" t="s">
        <v>1291</v>
      </c>
      <c r="B1041" s="15" t="s">
        <v>1273</v>
      </c>
      <c r="C1041" s="15" t="s">
        <v>417</v>
      </c>
      <c r="D1041" s="15" t="s">
        <v>102</v>
      </c>
      <c r="E1041" s="16" t="str">
        <f t="shared" si="16"/>
        <v>La Luz-Campamento</v>
      </c>
    </row>
    <row r="1042" spans="1:5" hidden="1" x14ac:dyDescent="0.2">
      <c r="A1042" s="15" t="s">
        <v>1292</v>
      </c>
      <c r="B1042" s="15" t="s">
        <v>1273</v>
      </c>
      <c r="C1042" s="15" t="s">
        <v>417</v>
      </c>
      <c r="D1042" s="15" t="s">
        <v>102</v>
      </c>
      <c r="E1042" s="16" t="str">
        <f t="shared" si="16"/>
        <v>San Jose De La Gloria-Campamento</v>
      </c>
    </row>
    <row r="1043" spans="1:5" hidden="1" x14ac:dyDescent="0.2">
      <c r="A1043" s="15" t="s">
        <v>643</v>
      </c>
      <c r="B1043" s="15" t="s">
        <v>1273</v>
      </c>
      <c r="C1043" s="15" t="s">
        <v>417</v>
      </c>
      <c r="D1043" s="15" t="s">
        <v>102</v>
      </c>
      <c r="E1043" s="16" t="str">
        <f t="shared" si="16"/>
        <v>La Solita-Campamento</v>
      </c>
    </row>
    <row r="1044" spans="1:5" hidden="1" x14ac:dyDescent="0.2">
      <c r="A1044" s="15" t="s">
        <v>1293</v>
      </c>
      <c r="B1044" s="15" t="s">
        <v>1273</v>
      </c>
      <c r="C1044" s="15" t="s">
        <v>417</v>
      </c>
      <c r="D1044" s="15" t="s">
        <v>102</v>
      </c>
      <c r="E1044" s="16" t="str">
        <f t="shared" si="16"/>
        <v>Norizal-Campamento</v>
      </c>
    </row>
    <row r="1045" spans="1:5" hidden="1" x14ac:dyDescent="0.2">
      <c r="A1045" s="15" t="s">
        <v>1294</v>
      </c>
      <c r="B1045" s="15" t="s">
        <v>1273</v>
      </c>
      <c r="C1045" s="15" t="s">
        <v>417</v>
      </c>
      <c r="D1045" s="15" t="s">
        <v>102</v>
      </c>
      <c r="E1045" s="16" t="str">
        <f t="shared" si="16"/>
        <v>Rio Abajo-Campamento</v>
      </c>
    </row>
    <row r="1046" spans="1:5" hidden="1" x14ac:dyDescent="0.2">
      <c r="A1046" s="15" t="s">
        <v>1295</v>
      </c>
      <c r="B1046" s="15" t="s">
        <v>1273</v>
      </c>
      <c r="C1046" s="15" t="s">
        <v>417</v>
      </c>
      <c r="D1046" s="15" t="s">
        <v>102</v>
      </c>
      <c r="E1046" s="16" t="str">
        <f t="shared" si="16"/>
        <v>Quebradona-Campamento</v>
      </c>
    </row>
    <row r="1047" spans="1:5" hidden="1" x14ac:dyDescent="0.2">
      <c r="A1047" s="15" t="s">
        <v>1296</v>
      </c>
      <c r="B1047" s="15" t="s">
        <v>1273</v>
      </c>
      <c r="C1047" s="15" t="s">
        <v>417</v>
      </c>
      <c r="D1047" s="15" t="s">
        <v>102</v>
      </c>
      <c r="E1047" s="16" t="str">
        <f t="shared" si="16"/>
        <v>El Carriel-Campamento</v>
      </c>
    </row>
    <row r="1048" spans="1:5" hidden="1" x14ac:dyDescent="0.2">
      <c r="A1048" s="15" t="s">
        <v>709</v>
      </c>
      <c r="B1048" s="15" t="s">
        <v>1273</v>
      </c>
      <c r="C1048" s="15" t="s">
        <v>417</v>
      </c>
      <c r="D1048" s="15" t="s">
        <v>102</v>
      </c>
      <c r="E1048" s="16" t="str">
        <f t="shared" si="16"/>
        <v>El Limon-Campamento</v>
      </c>
    </row>
    <row r="1049" spans="1:5" hidden="1" x14ac:dyDescent="0.2">
      <c r="A1049" s="15" t="s">
        <v>594</v>
      </c>
      <c r="B1049" s="15" t="s">
        <v>1273</v>
      </c>
      <c r="C1049" s="15" t="s">
        <v>417</v>
      </c>
      <c r="D1049" s="15" t="s">
        <v>102</v>
      </c>
      <c r="E1049" s="16" t="str">
        <f t="shared" si="16"/>
        <v>San Antonio-Campamento</v>
      </c>
    </row>
    <row r="1050" spans="1:5" hidden="1" x14ac:dyDescent="0.2">
      <c r="A1050" s="15" t="s">
        <v>1297</v>
      </c>
      <c r="B1050" s="15" t="s">
        <v>1273</v>
      </c>
      <c r="C1050" s="15" t="s">
        <v>417</v>
      </c>
      <c r="D1050" s="15" t="s">
        <v>102</v>
      </c>
      <c r="E1050" s="16" t="str">
        <f t="shared" si="16"/>
        <v>La Ceiba-Campamento</v>
      </c>
    </row>
    <row r="1051" spans="1:5" hidden="1" x14ac:dyDescent="0.2">
      <c r="A1051" s="15" t="s">
        <v>1298</v>
      </c>
      <c r="B1051" s="15" t="s">
        <v>1273</v>
      </c>
      <c r="C1051" s="15" t="s">
        <v>417</v>
      </c>
      <c r="D1051" s="15" t="s">
        <v>102</v>
      </c>
      <c r="E1051" s="16" t="str">
        <f t="shared" si="16"/>
        <v>Capotal-Campamento</v>
      </c>
    </row>
    <row r="1052" spans="1:5" hidden="1" x14ac:dyDescent="0.2">
      <c r="A1052" s="15" t="s">
        <v>1144</v>
      </c>
      <c r="B1052" s="15" t="s">
        <v>1299</v>
      </c>
      <c r="C1052" s="15" t="s">
        <v>417</v>
      </c>
      <c r="D1052" s="15" t="s">
        <v>102</v>
      </c>
      <c r="E1052" s="16" t="str">
        <f t="shared" si="16"/>
        <v>Las Brisas-Campamento</v>
      </c>
    </row>
    <row r="1053" spans="1:5" hidden="1" x14ac:dyDescent="0.2">
      <c r="A1053" s="15" t="s">
        <v>1301</v>
      </c>
      <c r="B1053" s="15" t="s">
        <v>1300</v>
      </c>
      <c r="C1053" s="15" t="s">
        <v>417</v>
      </c>
      <c r="D1053" s="15" t="s">
        <v>106</v>
      </c>
      <c r="E1053" s="16" t="str">
        <f t="shared" si="16"/>
        <v>Sardinas-Caracolí</v>
      </c>
    </row>
    <row r="1054" spans="1:5" hidden="1" x14ac:dyDescent="0.2">
      <c r="A1054" s="15" t="s">
        <v>1295</v>
      </c>
      <c r="B1054" s="15" t="s">
        <v>1300</v>
      </c>
      <c r="C1054" s="15" t="s">
        <v>417</v>
      </c>
      <c r="D1054" s="15" t="s">
        <v>106</v>
      </c>
      <c r="E1054" s="16" t="str">
        <f t="shared" si="16"/>
        <v>Quebradona-Caracolí</v>
      </c>
    </row>
    <row r="1055" spans="1:5" hidden="1" x14ac:dyDescent="0.2">
      <c r="A1055" s="15" t="s">
        <v>1302</v>
      </c>
      <c r="B1055" s="15" t="s">
        <v>1300</v>
      </c>
      <c r="C1055" s="15" t="s">
        <v>417</v>
      </c>
      <c r="D1055" s="15" t="s">
        <v>106</v>
      </c>
      <c r="E1055" s="16" t="str">
        <f t="shared" si="16"/>
        <v>Botijas-Caracolí</v>
      </c>
    </row>
    <row r="1056" spans="1:5" hidden="1" x14ac:dyDescent="0.2">
      <c r="A1056" s="15" t="s">
        <v>555</v>
      </c>
      <c r="B1056" s="15" t="s">
        <v>1300</v>
      </c>
      <c r="C1056" s="15" t="s">
        <v>417</v>
      </c>
      <c r="D1056" s="15" t="s">
        <v>106</v>
      </c>
      <c r="E1056" s="16" t="str">
        <f t="shared" si="16"/>
        <v>La Maria-Caracolí</v>
      </c>
    </row>
    <row r="1057" spans="1:5" hidden="1" x14ac:dyDescent="0.2">
      <c r="A1057" s="15" t="s">
        <v>106</v>
      </c>
      <c r="B1057" s="15" t="s">
        <v>1303</v>
      </c>
      <c r="C1057" s="15" t="s">
        <v>417</v>
      </c>
      <c r="D1057" s="15" t="s">
        <v>106</v>
      </c>
      <c r="E1057" s="16" t="str">
        <f t="shared" si="16"/>
        <v>Caracolí-Caracolí</v>
      </c>
    </row>
    <row r="1058" spans="1:5" hidden="1" x14ac:dyDescent="0.2">
      <c r="A1058" s="15" t="s">
        <v>1304</v>
      </c>
      <c r="B1058" s="15" t="s">
        <v>1300</v>
      </c>
      <c r="C1058" s="15" t="s">
        <v>417</v>
      </c>
      <c r="D1058" s="15" t="s">
        <v>106</v>
      </c>
      <c r="E1058" s="16" t="str">
        <f t="shared" si="16"/>
        <v>Las Aguilas-Caracolí</v>
      </c>
    </row>
    <row r="1059" spans="1:5" hidden="1" x14ac:dyDescent="0.2">
      <c r="A1059" s="15" t="s">
        <v>895</v>
      </c>
      <c r="B1059" s="15" t="s">
        <v>1300</v>
      </c>
      <c r="C1059" s="15" t="s">
        <v>417</v>
      </c>
      <c r="D1059" s="15" t="s">
        <v>106</v>
      </c>
      <c r="E1059" s="16" t="str">
        <f t="shared" si="16"/>
        <v>El Pital-Caracolí</v>
      </c>
    </row>
    <row r="1060" spans="1:5" hidden="1" x14ac:dyDescent="0.2">
      <c r="A1060" s="15" t="s">
        <v>589</v>
      </c>
      <c r="B1060" s="15" t="s">
        <v>1300</v>
      </c>
      <c r="C1060" s="15" t="s">
        <v>417</v>
      </c>
      <c r="D1060" s="15" t="s">
        <v>106</v>
      </c>
      <c r="E1060" s="16" t="str">
        <f t="shared" si="16"/>
        <v>Santa Isabel-Caracolí</v>
      </c>
    </row>
    <row r="1061" spans="1:5" hidden="1" x14ac:dyDescent="0.2">
      <c r="A1061" s="15" t="s">
        <v>1305</v>
      </c>
      <c r="B1061" s="15" t="s">
        <v>1300</v>
      </c>
      <c r="C1061" s="15" t="s">
        <v>417</v>
      </c>
      <c r="D1061" s="15" t="s">
        <v>106</v>
      </c>
      <c r="E1061" s="16" t="str">
        <f t="shared" si="16"/>
        <v>El 62-Caracolí</v>
      </c>
    </row>
    <row r="1062" spans="1:5" hidden="1" x14ac:dyDescent="0.2">
      <c r="A1062" s="15" t="s">
        <v>1306</v>
      </c>
      <c r="B1062" s="15" t="s">
        <v>1300</v>
      </c>
      <c r="C1062" s="15" t="s">
        <v>417</v>
      </c>
      <c r="D1062" s="15" t="s">
        <v>106</v>
      </c>
      <c r="E1062" s="16" t="str">
        <f t="shared" si="16"/>
        <v>Cascaron-Caracolí</v>
      </c>
    </row>
    <row r="1063" spans="1:5" hidden="1" x14ac:dyDescent="0.2">
      <c r="A1063" s="15" t="s">
        <v>1307</v>
      </c>
      <c r="B1063" s="15" t="s">
        <v>1300</v>
      </c>
      <c r="C1063" s="15" t="s">
        <v>417</v>
      </c>
      <c r="D1063" s="15" t="s">
        <v>106</v>
      </c>
      <c r="E1063" s="16" t="str">
        <f t="shared" si="16"/>
        <v>Canutillo-Caracolí</v>
      </c>
    </row>
    <row r="1064" spans="1:5" hidden="1" x14ac:dyDescent="0.2">
      <c r="A1064" s="15" t="s">
        <v>864</v>
      </c>
      <c r="B1064" s="15" t="s">
        <v>1300</v>
      </c>
      <c r="C1064" s="15" t="s">
        <v>417</v>
      </c>
      <c r="D1064" s="15" t="s">
        <v>106</v>
      </c>
      <c r="E1064" s="16" t="str">
        <f t="shared" si="16"/>
        <v>La Mesa-Caracolí</v>
      </c>
    </row>
    <row r="1065" spans="1:5" hidden="1" x14ac:dyDescent="0.2">
      <c r="A1065" s="15" t="s">
        <v>469</v>
      </c>
      <c r="B1065" s="15" t="s">
        <v>1300</v>
      </c>
      <c r="C1065" s="15" t="s">
        <v>417</v>
      </c>
      <c r="D1065" s="15" t="s">
        <v>106</v>
      </c>
      <c r="E1065" s="16" t="str">
        <f t="shared" si="16"/>
        <v>El Buey-Caracolí</v>
      </c>
    </row>
    <row r="1066" spans="1:5" hidden="1" x14ac:dyDescent="0.2">
      <c r="A1066" s="15" t="s">
        <v>1249</v>
      </c>
      <c r="B1066" s="15" t="s">
        <v>1300</v>
      </c>
      <c r="C1066" s="15" t="s">
        <v>417</v>
      </c>
      <c r="D1066" s="15" t="s">
        <v>106</v>
      </c>
      <c r="E1066" s="16" t="str">
        <f t="shared" si="16"/>
        <v>La Cortada-Caracolí</v>
      </c>
    </row>
    <row r="1067" spans="1:5" hidden="1" x14ac:dyDescent="0.2">
      <c r="A1067" s="15" t="s">
        <v>144</v>
      </c>
      <c r="B1067" s="15" t="s">
        <v>1300</v>
      </c>
      <c r="C1067" s="15" t="s">
        <v>417</v>
      </c>
      <c r="D1067" s="15" t="s">
        <v>106</v>
      </c>
      <c r="E1067" s="16" t="str">
        <f t="shared" si="16"/>
        <v>El Bagre-Caracolí</v>
      </c>
    </row>
    <row r="1068" spans="1:5" hidden="1" x14ac:dyDescent="0.2">
      <c r="A1068" s="15" t="s">
        <v>1308</v>
      </c>
      <c r="B1068" s="15" t="s">
        <v>1300</v>
      </c>
      <c r="C1068" s="15" t="s">
        <v>417</v>
      </c>
      <c r="D1068" s="15" t="s">
        <v>106</v>
      </c>
      <c r="E1068" s="16" t="str">
        <f t="shared" si="16"/>
        <v>Canalones-Caracolí</v>
      </c>
    </row>
    <row r="1069" spans="1:5" hidden="1" x14ac:dyDescent="0.2">
      <c r="A1069" s="15" t="s">
        <v>144</v>
      </c>
      <c r="B1069" s="15" t="s">
        <v>1309</v>
      </c>
      <c r="C1069" s="15" t="s">
        <v>417</v>
      </c>
      <c r="D1069" s="15" t="s">
        <v>106</v>
      </c>
      <c r="E1069" s="16" t="str">
        <f t="shared" si="16"/>
        <v>El Bagre-Caracolí</v>
      </c>
    </row>
    <row r="1070" spans="1:5" hidden="1" x14ac:dyDescent="0.2">
      <c r="A1070" s="15" t="s">
        <v>446</v>
      </c>
      <c r="B1070" s="15" t="s">
        <v>1310</v>
      </c>
      <c r="C1070" s="15" t="s">
        <v>1311</v>
      </c>
      <c r="D1070" s="15" t="s">
        <v>112</v>
      </c>
      <c r="E1070" s="16" t="str">
        <f t="shared" si="16"/>
        <v>Naranjal-Caramanta</v>
      </c>
    </row>
    <row r="1071" spans="1:5" hidden="1" x14ac:dyDescent="0.2">
      <c r="A1071" s="15" t="s">
        <v>930</v>
      </c>
      <c r="B1071" s="15" t="s">
        <v>1312</v>
      </c>
      <c r="C1071" s="15" t="s">
        <v>417</v>
      </c>
      <c r="D1071" s="15" t="s">
        <v>112</v>
      </c>
      <c r="E1071" s="16" t="str">
        <f t="shared" si="16"/>
        <v>Palmichal-Caramanta</v>
      </c>
    </row>
    <row r="1072" spans="1:5" hidden="1" x14ac:dyDescent="0.2">
      <c r="A1072" s="15" t="s">
        <v>1280</v>
      </c>
      <c r="B1072" s="15" t="s">
        <v>1310</v>
      </c>
      <c r="C1072" s="15" t="s">
        <v>1311</v>
      </c>
      <c r="D1072" s="15" t="s">
        <v>112</v>
      </c>
      <c r="E1072" s="16" t="str">
        <f t="shared" si="16"/>
        <v>La Frisolera-Caramanta</v>
      </c>
    </row>
    <row r="1073" spans="1:5" hidden="1" x14ac:dyDescent="0.2">
      <c r="A1073" s="15" t="s">
        <v>1313</v>
      </c>
      <c r="B1073" s="15" t="s">
        <v>1310</v>
      </c>
      <c r="C1073" s="15" t="s">
        <v>1311</v>
      </c>
      <c r="D1073" s="15" t="s">
        <v>112</v>
      </c>
      <c r="E1073" s="16" t="str">
        <f t="shared" si="16"/>
        <v>El Balso-Caramanta</v>
      </c>
    </row>
    <row r="1074" spans="1:5" hidden="1" x14ac:dyDescent="0.2">
      <c r="A1074" s="15" t="s">
        <v>467</v>
      </c>
      <c r="B1074" s="15" t="s">
        <v>1312</v>
      </c>
      <c r="C1074" s="15" t="s">
        <v>417</v>
      </c>
      <c r="D1074" s="15" t="s">
        <v>112</v>
      </c>
      <c r="E1074" s="16" t="str">
        <f t="shared" si="16"/>
        <v>La Cascada-Caramanta</v>
      </c>
    </row>
    <row r="1075" spans="1:5" hidden="1" x14ac:dyDescent="0.2">
      <c r="A1075" s="15" t="s">
        <v>1314</v>
      </c>
      <c r="B1075" s="15" t="s">
        <v>1310</v>
      </c>
      <c r="C1075" s="15" t="s">
        <v>1311</v>
      </c>
      <c r="D1075" s="15" t="s">
        <v>112</v>
      </c>
      <c r="E1075" s="16" t="str">
        <f t="shared" si="16"/>
        <v>Aguadita Grande-Caramanta</v>
      </c>
    </row>
    <row r="1076" spans="1:5" hidden="1" x14ac:dyDescent="0.2">
      <c r="A1076" s="15" t="s">
        <v>3948</v>
      </c>
      <c r="B1076" s="15" t="s">
        <v>1312</v>
      </c>
      <c r="C1076" s="15" t="s">
        <v>417</v>
      </c>
      <c r="D1076" s="15" t="s">
        <v>112</v>
      </c>
      <c r="E1076" s="16" t="str">
        <f t="shared" si="16"/>
        <v>Cañas-Caramanta</v>
      </c>
    </row>
    <row r="1077" spans="1:5" hidden="1" x14ac:dyDescent="0.2">
      <c r="A1077" s="15" t="s">
        <v>1316</v>
      </c>
      <c r="B1077" s="15" t="s">
        <v>1315</v>
      </c>
      <c r="C1077" s="15" t="s">
        <v>1311</v>
      </c>
      <c r="D1077" s="15" t="s">
        <v>112</v>
      </c>
      <c r="E1077" s="16" t="str">
        <f t="shared" si="16"/>
        <v>AlegrÝas-Caramanta</v>
      </c>
    </row>
    <row r="1078" spans="1:5" hidden="1" x14ac:dyDescent="0.2">
      <c r="A1078" s="15" t="s">
        <v>112</v>
      </c>
      <c r="B1078" s="15" t="s">
        <v>1317</v>
      </c>
      <c r="C1078" s="15" t="s">
        <v>417</v>
      </c>
      <c r="D1078" s="15" t="s">
        <v>112</v>
      </c>
      <c r="E1078" s="16" t="str">
        <f t="shared" si="16"/>
        <v>Caramanta-Caramanta</v>
      </c>
    </row>
    <row r="1079" spans="1:5" hidden="1" x14ac:dyDescent="0.2">
      <c r="A1079" s="15" t="s">
        <v>197</v>
      </c>
      <c r="B1079" s="15" t="s">
        <v>1310</v>
      </c>
      <c r="C1079" s="15" t="s">
        <v>1311</v>
      </c>
      <c r="D1079" s="15" t="s">
        <v>112</v>
      </c>
      <c r="E1079" s="16" t="str">
        <f t="shared" si="16"/>
        <v>La Unión-Caramanta</v>
      </c>
    </row>
    <row r="1080" spans="1:5" hidden="1" x14ac:dyDescent="0.2">
      <c r="A1080" s="15" t="s">
        <v>1318</v>
      </c>
      <c r="B1080" s="15" t="s">
        <v>1310</v>
      </c>
      <c r="C1080" s="15" t="s">
        <v>1311</v>
      </c>
      <c r="D1080" s="15" t="s">
        <v>112</v>
      </c>
      <c r="E1080" s="16" t="str">
        <f t="shared" si="16"/>
        <v>La Esmeralda-Caramanta</v>
      </c>
    </row>
    <row r="1081" spans="1:5" hidden="1" x14ac:dyDescent="0.2">
      <c r="A1081" s="15" t="s">
        <v>785</v>
      </c>
      <c r="B1081" s="15" t="s">
        <v>1312</v>
      </c>
      <c r="C1081" s="15" t="s">
        <v>417</v>
      </c>
      <c r="D1081" s="15" t="s">
        <v>112</v>
      </c>
      <c r="E1081" s="16" t="str">
        <f t="shared" si="16"/>
        <v>San Pablo-Caramanta</v>
      </c>
    </row>
    <row r="1082" spans="1:5" hidden="1" x14ac:dyDescent="0.2">
      <c r="A1082" s="15" t="s">
        <v>1319</v>
      </c>
      <c r="B1082" s="15" t="s">
        <v>1310</v>
      </c>
      <c r="C1082" s="15" t="s">
        <v>1311</v>
      </c>
      <c r="D1082" s="15" t="s">
        <v>112</v>
      </c>
      <c r="E1082" s="16" t="str">
        <f t="shared" si="16"/>
        <v>Aguadita Chiquita-Caramanta</v>
      </c>
    </row>
    <row r="1083" spans="1:5" hidden="1" x14ac:dyDescent="0.2">
      <c r="A1083" s="15" t="s">
        <v>1320</v>
      </c>
      <c r="B1083" s="15" t="s">
        <v>1310</v>
      </c>
      <c r="C1083" s="15" t="s">
        <v>1311</v>
      </c>
      <c r="D1083" s="15" t="s">
        <v>112</v>
      </c>
      <c r="E1083" s="16" t="str">
        <f t="shared" si="16"/>
        <v>La Sirena-Caramanta</v>
      </c>
    </row>
    <row r="1084" spans="1:5" hidden="1" x14ac:dyDescent="0.2">
      <c r="A1084" s="15" t="s">
        <v>460</v>
      </c>
      <c r="B1084" s="15" t="s">
        <v>1310</v>
      </c>
      <c r="C1084" s="15" t="s">
        <v>1311</v>
      </c>
      <c r="D1084" s="15" t="s">
        <v>112</v>
      </c>
      <c r="E1084" s="16" t="str">
        <f t="shared" si="16"/>
        <v>San Jose-Caramanta</v>
      </c>
    </row>
    <row r="1085" spans="1:5" hidden="1" x14ac:dyDescent="0.2">
      <c r="A1085" s="15" t="s">
        <v>1321</v>
      </c>
      <c r="B1085" s="15" t="s">
        <v>1312</v>
      </c>
      <c r="C1085" s="15" t="s">
        <v>417</v>
      </c>
      <c r="D1085" s="15" t="s">
        <v>112</v>
      </c>
      <c r="E1085" s="16" t="str">
        <f t="shared" si="16"/>
        <v>Olibales-Caramanta</v>
      </c>
    </row>
    <row r="1086" spans="1:5" hidden="1" x14ac:dyDescent="0.2">
      <c r="A1086" s="15" t="s">
        <v>594</v>
      </c>
      <c r="B1086" s="15" t="s">
        <v>1322</v>
      </c>
      <c r="C1086" s="15" t="s">
        <v>1323</v>
      </c>
      <c r="D1086" s="15" t="s">
        <v>112</v>
      </c>
      <c r="E1086" s="16" t="str">
        <f t="shared" si="16"/>
        <v>San Antonio-Caramanta</v>
      </c>
    </row>
    <row r="1087" spans="1:5" hidden="1" x14ac:dyDescent="0.2">
      <c r="A1087" s="15" t="s">
        <v>1324</v>
      </c>
      <c r="B1087" s="15" t="s">
        <v>1312</v>
      </c>
      <c r="C1087" s="15" t="s">
        <v>417</v>
      </c>
      <c r="D1087" s="15" t="s">
        <v>112</v>
      </c>
      <c r="E1087" s="16" t="str">
        <f t="shared" si="16"/>
        <v>Peladeros-Caramanta</v>
      </c>
    </row>
    <row r="1088" spans="1:5" hidden="1" x14ac:dyDescent="0.2">
      <c r="A1088" s="15" t="s">
        <v>1326</v>
      </c>
      <c r="B1088" s="15" t="s">
        <v>1325</v>
      </c>
      <c r="C1088" s="15" t="s">
        <v>1327</v>
      </c>
      <c r="D1088" s="15" t="s">
        <v>112</v>
      </c>
      <c r="E1088" s="16" t="str">
        <f t="shared" si="16"/>
        <v>Conde-Caramanta</v>
      </c>
    </row>
    <row r="1089" spans="1:5" hidden="1" x14ac:dyDescent="0.2">
      <c r="A1089" s="15" t="s">
        <v>610</v>
      </c>
      <c r="B1089" s="15" t="s">
        <v>1322</v>
      </c>
      <c r="C1089" s="15" t="s">
        <v>1323</v>
      </c>
      <c r="D1089" s="15" t="s">
        <v>112</v>
      </c>
      <c r="E1089" s="16" t="str">
        <f t="shared" si="16"/>
        <v>Buenos Aires-Caramanta</v>
      </c>
    </row>
    <row r="1090" spans="1:5" hidden="1" x14ac:dyDescent="0.2">
      <c r="A1090" s="15" t="s">
        <v>1323</v>
      </c>
      <c r="B1090" s="15" t="s">
        <v>1328</v>
      </c>
      <c r="C1090" s="15" t="s">
        <v>1323</v>
      </c>
      <c r="D1090" s="15" t="s">
        <v>112</v>
      </c>
      <c r="E1090" s="16" t="str">
        <f t="shared" si="16"/>
        <v>Sucre-Caramanta</v>
      </c>
    </row>
    <row r="1091" spans="1:5" hidden="1" x14ac:dyDescent="0.2">
      <c r="A1091" s="15" t="s">
        <v>1329</v>
      </c>
      <c r="B1091" s="15" t="s">
        <v>1322</v>
      </c>
      <c r="C1091" s="15" t="s">
        <v>1323</v>
      </c>
      <c r="D1091" s="15" t="s">
        <v>112</v>
      </c>
      <c r="E1091" s="16" t="str">
        <f t="shared" ref="E1091:E1154" si="17">CONCATENATE(A1091,"-",D1091)</f>
        <v>Yarumalito-Caramanta</v>
      </c>
    </row>
    <row r="1092" spans="1:5" hidden="1" x14ac:dyDescent="0.2">
      <c r="A1092" s="15" t="s">
        <v>1323</v>
      </c>
      <c r="B1092" s="15" t="s">
        <v>1322</v>
      </c>
      <c r="C1092" s="15" t="s">
        <v>1323</v>
      </c>
      <c r="D1092" s="15" t="s">
        <v>112</v>
      </c>
      <c r="E1092" s="16" t="str">
        <f t="shared" si="17"/>
        <v>Sucre-Caramanta</v>
      </c>
    </row>
    <row r="1093" spans="1:5" hidden="1" x14ac:dyDescent="0.2">
      <c r="A1093" s="15" t="s">
        <v>1330</v>
      </c>
      <c r="B1093" s="15" t="s">
        <v>1325</v>
      </c>
      <c r="C1093" s="15" t="s">
        <v>1327</v>
      </c>
      <c r="D1093" s="15" t="s">
        <v>112</v>
      </c>
      <c r="E1093" s="16" t="str">
        <f t="shared" si="17"/>
        <v>Barroblanco-Caramanta</v>
      </c>
    </row>
    <row r="1094" spans="1:5" hidden="1" x14ac:dyDescent="0.2">
      <c r="A1094" s="15" t="s">
        <v>1331</v>
      </c>
      <c r="B1094" s="15" t="s">
        <v>1322</v>
      </c>
      <c r="C1094" s="15" t="s">
        <v>1323</v>
      </c>
      <c r="D1094" s="15" t="s">
        <v>112</v>
      </c>
      <c r="E1094" s="16" t="str">
        <f t="shared" si="17"/>
        <v>Manzanares-Caramanta</v>
      </c>
    </row>
    <row r="1095" spans="1:5" hidden="1" x14ac:dyDescent="0.2">
      <c r="A1095" s="15" t="s">
        <v>1332</v>
      </c>
      <c r="B1095" s="15" t="s">
        <v>1322</v>
      </c>
      <c r="C1095" s="15" t="s">
        <v>1323</v>
      </c>
      <c r="D1095" s="15" t="s">
        <v>112</v>
      </c>
      <c r="E1095" s="16" t="str">
        <f t="shared" si="17"/>
        <v>Chirapoto-Caramanta</v>
      </c>
    </row>
    <row r="1096" spans="1:5" hidden="1" x14ac:dyDescent="0.2">
      <c r="A1096" s="15" t="s">
        <v>1327</v>
      </c>
      <c r="B1096" s="15" t="s">
        <v>1333</v>
      </c>
      <c r="C1096" s="15" t="s">
        <v>1327</v>
      </c>
      <c r="D1096" s="15" t="s">
        <v>112</v>
      </c>
      <c r="E1096" s="16" t="str">
        <f t="shared" si="17"/>
        <v>Barro Blanco-Caramanta</v>
      </c>
    </row>
    <row r="1097" spans="1:5" hidden="1" x14ac:dyDescent="0.2">
      <c r="A1097" s="15" t="s">
        <v>1335</v>
      </c>
      <c r="B1097" s="15" t="s">
        <v>1334</v>
      </c>
      <c r="C1097" s="15" t="s">
        <v>1335</v>
      </c>
      <c r="D1097" s="15" t="s">
        <v>116</v>
      </c>
      <c r="E1097" s="16" t="str">
        <f t="shared" si="17"/>
        <v>Piedras Blancas-Carepa</v>
      </c>
    </row>
    <row r="1098" spans="1:5" hidden="1" x14ac:dyDescent="0.2">
      <c r="A1098" s="15" t="s">
        <v>1337</v>
      </c>
      <c r="B1098" s="15" t="s">
        <v>1336</v>
      </c>
      <c r="C1098" s="15" t="s">
        <v>417</v>
      </c>
      <c r="D1098" s="15" t="s">
        <v>116</v>
      </c>
      <c r="E1098" s="16" t="str">
        <f t="shared" si="17"/>
        <v>Carepita Canal 4-Carepa</v>
      </c>
    </row>
    <row r="1099" spans="1:5" hidden="1" x14ac:dyDescent="0.2">
      <c r="A1099" s="15" t="s">
        <v>1339</v>
      </c>
      <c r="B1099" s="15" t="s">
        <v>1338</v>
      </c>
      <c r="C1099" s="15" t="s">
        <v>1340</v>
      </c>
      <c r="D1099" s="15" t="s">
        <v>116</v>
      </c>
      <c r="E1099" s="16" t="str">
        <f t="shared" si="17"/>
        <v>Las Quinientas-Carepa</v>
      </c>
    </row>
    <row r="1100" spans="1:5" hidden="1" x14ac:dyDescent="0.2">
      <c r="A1100" s="15" t="s">
        <v>1341</v>
      </c>
      <c r="B1100" s="15" t="s">
        <v>1336</v>
      </c>
      <c r="C1100" s="15" t="s">
        <v>417</v>
      </c>
      <c r="D1100" s="15" t="s">
        <v>116</v>
      </c>
      <c r="E1100" s="16" t="str">
        <f t="shared" si="17"/>
        <v>Carepita Pronexcol-Carepa</v>
      </c>
    </row>
    <row r="1101" spans="1:5" hidden="1" x14ac:dyDescent="0.2">
      <c r="A1101" s="15" t="s">
        <v>799</v>
      </c>
      <c r="B1101" s="15" t="s">
        <v>1342</v>
      </c>
      <c r="C1101" s="15" t="s">
        <v>1335</v>
      </c>
      <c r="D1101" s="15" t="s">
        <v>116</v>
      </c>
      <c r="E1101" s="16" t="str">
        <f t="shared" si="17"/>
        <v>Miramar-Carepa</v>
      </c>
    </row>
    <row r="1102" spans="1:5" hidden="1" x14ac:dyDescent="0.2">
      <c r="A1102" s="15" t="s">
        <v>1343</v>
      </c>
      <c r="B1102" s="15" t="s">
        <v>1338</v>
      </c>
      <c r="C1102" s="15" t="s">
        <v>1340</v>
      </c>
      <c r="D1102" s="15" t="s">
        <v>116</v>
      </c>
      <c r="E1102" s="16" t="str">
        <f t="shared" si="17"/>
        <v>Bocas De Chigorodó-Carepa</v>
      </c>
    </row>
    <row r="1103" spans="1:5" hidden="1" x14ac:dyDescent="0.2">
      <c r="A1103" s="15" t="s">
        <v>102</v>
      </c>
      <c r="B1103" s="15" t="s">
        <v>1342</v>
      </c>
      <c r="C1103" s="15" t="s">
        <v>1335</v>
      </c>
      <c r="D1103" s="15" t="s">
        <v>116</v>
      </c>
      <c r="E1103" s="16" t="str">
        <f t="shared" si="17"/>
        <v>Campamento-Carepa</v>
      </c>
    </row>
    <row r="1104" spans="1:5" hidden="1" x14ac:dyDescent="0.2">
      <c r="A1104" s="15" t="s">
        <v>804</v>
      </c>
      <c r="B1104" s="15" t="s">
        <v>1342</v>
      </c>
      <c r="C1104" s="15" t="s">
        <v>1335</v>
      </c>
      <c r="D1104" s="15" t="s">
        <v>116</v>
      </c>
      <c r="E1104" s="16" t="str">
        <f t="shared" si="17"/>
        <v>La Danta-Carepa</v>
      </c>
    </row>
    <row r="1105" spans="1:5" hidden="1" x14ac:dyDescent="0.2">
      <c r="A1105" s="15" t="s">
        <v>497</v>
      </c>
      <c r="B1105" s="15" t="s">
        <v>1342</v>
      </c>
      <c r="C1105" s="15" t="s">
        <v>1335</v>
      </c>
      <c r="D1105" s="15" t="s">
        <v>116</v>
      </c>
      <c r="E1105" s="16" t="str">
        <f t="shared" si="17"/>
        <v>El Cerro-Carepa</v>
      </c>
    </row>
    <row r="1106" spans="1:5" hidden="1" x14ac:dyDescent="0.2">
      <c r="A1106" s="15" t="s">
        <v>1344</v>
      </c>
      <c r="B1106" s="15" t="s">
        <v>1336</v>
      </c>
      <c r="C1106" s="15" t="s">
        <v>417</v>
      </c>
      <c r="D1106" s="15" t="s">
        <v>116</v>
      </c>
      <c r="E1106" s="16" t="str">
        <f t="shared" si="17"/>
        <v>Casa Verde-Carepa</v>
      </c>
    </row>
    <row r="1107" spans="1:5" hidden="1" x14ac:dyDescent="0.2">
      <c r="A1107" s="15" t="s">
        <v>1345</v>
      </c>
      <c r="B1107" s="15" t="s">
        <v>1336</v>
      </c>
      <c r="C1107" s="15" t="s">
        <v>417</v>
      </c>
      <c r="D1107" s="15" t="s">
        <v>116</v>
      </c>
      <c r="E1107" s="16" t="str">
        <f t="shared" si="17"/>
        <v>Vijagual Medio-Carepa</v>
      </c>
    </row>
    <row r="1108" spans="1:5" hidden="1" x14ac:dyDescent="0.2">
      <c r="A1108" s="15" t="s">
        <v>1346</v>
      </c>
      <c r="B1108" s="15" t="s">
        <v>1342</v>
      </c>
      <c r="C1108" s="15" t="s">
        <v>1335</v>
      </c>
      <c r="D1108" s="15" t="s">
        <v>116</v>
      </c>
      <c r="E1108" s="16" t="str">
        <f t="shared" si="17"/>
        <v>El Tagual-Carepa</v>
      </c>
    </row>
    <row r="1109" spans="1:5" hidden="1" x14ac:dyDescent="0.2">
      <c r="A1109" s="15" t="s">
        <v>1347</v>
      </c>
      <c r="B1109" s="15" t="s">
        <v>1342</v>
      </c>
      <c r="C1109" s="15" t="s">
        <v>1335</v>
      </c>
      <c r="D1109" s="15" t="s">
        <v>116</v>
      </c>
      <c r="E1109" s="16" t="str">
        <f t="shared" si="17"/>
        <v>Belencito-Carepa</v>
      </c>
    </row>
    <row r="1110" spans="1:5" hidden="1" x14ac:dyDescent="0.2">
      <c r="A1110" s="15" t="s">
        <v>1349</v>
      </c>
      <c r="B1110" s="15" t="s">
        <v>1348</v>
      </c>
      <c r="C1110" s="15" t="s">
        <v>1340</v>
      </c>
      <c r="D1110" s="15" t="s">
        <v>116</v>
      </c>
      <c r="E1110" s="16" t="str">
        <f t="shared" si="17"/>
        <v>Bijagual-Carepa</v>
      </c>
    </row>
    <row r="1111" spans="1:5" hidden="1" x14ac:dyDescent="0.2">
      <c r="A1111" s="15" t="s">
        <v>1350</v>
      </c>
      <c r="B1111" s="15" t="s">
        <v>1338</v>
      </c>
      <c r="C1111" s="15" t="s">
        <v>1340</v>
      </c>
      <c r="D1111" s="15" t="s">
        <v>116</v>
      </c>
      <c r="E1111" s="16" t="str">
        <f t="shared" si="17"/>
        <v>Nueva Esperanza-Carepa</v>
      </c>
    </row>
    <row r="1112" spans="1:5" hidden="1" x14ac:dyDescent="0.2">
      <c r="A1112" s="15" t="s">
        <v>1351</v>
      </c>
      <c r="B1112" s="15" t="s">
        <v>1338</v>
      </c>
      <c r="C1112" s="15" t="s">
        <v>1340</v>
      </c>
      <c r="D1112" s="15" t="s">
        <v>116</v>
      </c>
      <c r="E1112" s="16" t="str">
        <f t="shared" si="17"/>
        <v>Zungo Carepita-Carepa</v>
      </c>
    </row>
    <row r="1113" spans="1:5" hidden="1" x14ac:dyDescent="0.2">
      <c r="A1113" s="15" t="s">
        <v>1352</v>
      </c>
      <c r="B1113" s="15" t="s">
        <v>1342</v>
      </c>
      <c r="C1113" s="15" t="s">
        <v>1335</v>
      </c>
      <c r="D1113" s="15" t="s">
        <v>116</v>
      </c>
      <c r="E1113" s="16" t="str">
        <f t="shared" si="17"/>
        <v>Polines San Sebastian-Carepa</v>
      </c>
    </row>
    <row r="1114" spans="1:5" hidden="1" x14ac:dyDescent="0.2">
      <c r="A1114" s="15" t="s">
        <v>1353</v>
      </c>
      <c r="B1114" s="15" t="s">
        <v>1336</v>
      </c>
      <c r="C1114" s="15" t="s">
        <v>417</v>
      </c>
      <c r="D1114" s="15" t="s">
        <v>116</v>
      </c>
      <c r="E1114" s="16" t="str">
        <f t="shared" si="17"/>
        <v>Ipankay-Carepa</v>
      </c>
    </row>
    <row r="1115" spans="1:5" hidden="1" x14ac:dyDescent="0.2">
      <c r="A1115" s="15" t="s">
        <v>1354</v>
      </c>
      <c r="B1115" s="15" t="s">
        <v>1336</v>
      </c>
      <c r="C1115" s="15" t="s">
        <v>417</v>
      </c>
      <c r="D1115" s="15" t="s">
        <v>116</v>
      </c>
      <c r="E1115" s="16" t="str">
        <f t="shared" si="17"/>
        <v>Chirido-Carepa</v>
      </c>
    </row>
    <row r="1116" spans="1:5" hidden="1" x14ac:dyDescent="0.2">
      <c r="A1116" s="15" t="s">
        <v>1335</v>
      </c>
      <c r="B1116" s="15" t="s">
        <v>1342</v>
      </c>
      <c r="C1116" s="15" t="s">
        <v>1335</v>
      </c>
      <c r="D1116" s="15" t="s">
        <v>116</v>
      </c>
      <c r="E1116" s="16" t="str">
        <f t="shared" si="17"/>
        <v>Piedras Blancas-Carepa</v>
      </c>
    </row>
    <row r="1117" spans="1:5" hidden="1" x14ac:dyDescent="0.2">
      <c r="A1117" s="15" t="s">
        <v>116</v>
      </c>
      <c r="B1117" s="15" t="s">
        <v>1355</v>
      </c>
      <c r="C1117" s="15" t="s">
        <v>417</v>
      </c>
      <c r="D1117" s="15" t="s">
        <v>116</v>
      </c>
      <c r="E1117" s="16" t="str">
        <f t="shared" si="17"/>
        <v>Carepa-Carepa</v>
      </c>
    </row>
    <row r="1118" spans="1:5" hidden="1" x14ac:dyDescent="0.2">
      <c r="A1118" s="15" t="s">
        <v>1356</v>
      </c>
      <c r="B1118" s="15" t="s">
        <v>1336</v>
      </c>
      <c r="C1118" s="15" t="s">
        <v>417</v>
      </c>
      <c r="D1118" s="15" t="s">
        <v>116</v>
      </c>
      <c r="E1118" s="16" t="str">
        <f t="shared" si="17"/>
        <v>La Unión 15-Carepa</v>
      </c>
    </row>
    <row r="1119" spans="1:5" hidden="1" x14ac:dyDescent="0.2">
      <c r="A1119" s="15" t="s">
        <v>1357</v>
      </c>
      <c r="B1119" s="15" t="s">
        <v>1336</v>
      </c>
      <c r="C1119" s="15" t="s">
        <v>417</v>
      </c>
      <c r="D1119" s="15" t="s">
        <v>116</v>
      </c>
      <c r="E1119" s="16" t="str">
        <f t="shared" si="17"/>
        <v>La Cadena-Carepa</v>
      </c>
    </row>
    <row r="1120" spans="1:5" hidden="1" x14ac:dyDescent="0.2">
      <c r="A1120" s="15" t="s">
        <v>552</v>
      </c>
      <c r="B1120" s="15" t="s">
        <v>1336</v>
      </c>
      <c r="C1120" s="15" t="s">
        <v>417</v>
      </c>
      <c r="D1120" s="15" t="s">
        <v>116</v>
      </c>
      <c r="E1120" s="16" t="str">
        <f t="shared" si="17"/>
        <v>El Encanto-Carepa</v>
      </c>
    </row>
    <row r="1121" spans="1:5" hidden="1" x14ac:dyDescent="0.2">
      <c r="A1121" s="15" t="s">
        <v>106</v>
      </c>
      <c r="B1121" s="15" t="s">
        <v>1342</v>
      </c>
      <c r="C1121" s="15" t="s">
        <v>1335</v>
      </c>
      <c r="D1121" s="15" t="s">
        <v>116</v>
      </c>
      <c r="E1121" s="16" t="str">
        <f t="shared" si="17"/>
        <v>Caracolí-Carepa</v>
      </c>
    </row>
    <row r="1122" spans="1:5" hidden="1" x14ac:dyDescent="0.2">
      <c r="A1122" s="15" t="s">
        <v>1358</v>
      </c>
      <c r="B1122" s="15" t="s">
        <v>1336</v>
      </c>
      <c r="C1122" s="15" t="s">
        <v>417</v>
      </c>
      <c r="D1122" s="15" t="s">
        <v>116</v>
      </c>
      <c r="E1122" s="16" t="str">
        <f t="shared" si="17"/>
        <v>Remedia Pobre-Carepa</v>
      </c>
    </row>
    <row r="1123" spans="1:5" hidden="1" x14ac:dyDescent="0.2">
      <c r="A1123" s="15" t="s">
        <v>1357</v>
      </c>
      <c r="B1123" s="15" t="s">
        <v>1336</v>
      </c>
      <c r="C1123" s="15" t="s">
        <v>417</v>
      </c>
      <c r="D1123" s="15" t="s">
        <v>116</v>
      </c>
      <c r="E1123" s="16" t="str">
        <f t="shared" si="17"/>
        <v>La Cadena-Carepa</v>
      </c>
    </row>
    <row r="1124" spans="1:5" hidden="1" x14ac:dyDescent="0.2">
      <c r="A1124" s="15" t="s">
        <v>1359</v>
      </c>
      <c r="B1124" s="15" t="s">
        <v>1342</v>
      </c>
      <c r="C1124" s="15" t="s">
        <v>1335</v>
      </c>
      <c r="D1124" s="15" t="s">
        <v>116</v>
      </c>
      <c r="E1124" s="16" t="str">
        <f t="shared" si="17"/>
        <v>El Palmar-Carepa</v>
      </c>
    </row>
    <row r="1125" spans="1:5" hidden="1" x14ac:dyDescent="0.2">
      <c r="A1125" s="15" t="s">
        <v>1360</v>
      </c>
      <c r="B1125" s="15" t="s">
        <v>1338</v>
      </c>
      <c r="C1125" s="15" t="s">
        <v>1340</v>
      </c>
      <c r="D1125" s="15" t="s">
        <v>116</v>
      </c>
      <c r="E1125" s="16" t="str">
        <f t="shared" si="17"/>
        <v>Las Trecientas-Carepa</v>
      </c>
    </row>
    <row r="1126" spans="1:5" hidden="1" x14ac:dyDescent="0.2">
      <c r="A1126" s="15" t="s">
        <v>1361</v>
      </c>
      <c r="B1126" s="15" t="s">
        <v>1338</v>
      </c>
      <c r="C1126" s="15" t="s">
        <v>1340</v>
      </c>
      <c r="D1126" s="15" t="s">
        <v>116</v>
      </c>
      <c r="E1126" s="16" t="str">
        <f t="shared" si="17"/>
        <v>Carepita Km 4-Carepa</v>
      </c>
    </row>
    <row r="1127" spans="1:5" hidden="1" x14ac:dyDescent="0.2">
      <c r="A1127" s="15" t="s">
        <v>1362</v>
      </c>
      <c r="B1127" s="15" t="s">
        <v>1336</v>
      </c>
      <c r="C1127" s="15" t="s">
        <v>417</v>
      </c>
      <c r="D1127" s="15" t="s">
        <v>116</v>
      </c>
      <c r="E1127" s="16" t="str">
        <f t="shared" si="17"/>
        <v>Zarabanda-Carepa</v>
      </c>
    </row>
    <row r="1128" spans="1:5" hidden="1" x14ac:dyDescent="0.2">
      <c r="A1128" s="15" t="s">
        <v>587</v>
      </c>
      <c r="B1128" s="15" t="s">
        <v>1342</v>
      </c>
      <c r="C1128" s="15" t="s">
        <v>1335</v>
      </c>
      <c r="D1128" s="15" t="s">
        <v>116</v>
      </c>
      <c r="E1128" s="16" t="str">
        <f t="shared" si="17"/>
        <v>La Cristalina-Carepa</v>
      </c>
    </row>
    <row r="1129" spans="1:5" hidden="1" x14ac:dyDescent="0.2">
      <c r="A1129" s="15" t="s">
        <v>1340</v>
      </c>
      <c r="B1129" s="15" t="s">
        <v>1363</v>
      </c>
      <c r="C1129" s="15" t="s">
        <v>1340</v>
      </c>
      <c r="D1129" s="15" t="s">
        <v>116</v>
      </c>
      <c r="E1129" s="16" t="str">
        <f t="shared" si="17"/>
        <v>Zungo Embarcadero-Carepa</v>
      </c>
    </row>
    <row r="1130" spans="1:5" hidden="1" x14ac:dyDescent="0.2">
      <c r="A1130" s="15" t="s">
        <v>197</v>
      </c>
      <c r="B1130" s="15" t="s">
        <v>1342</v>
      </c>
      <c r="C1130" s="15" t="s">
        <v>1335</v>
      </c>
      <c r="D1130" s="15" t="s">
        <v>116</v>
      </c>
      <c r="E1130" s="16" t="str">
        <f t="shared" si="17"/>
        <v>La Unión-Carepa</v>
      </c>
    </row>
    <row r="1131" spans="1:5" hidden="1" x14ac:dyDescent="0.2">
      <c r="A1131" s="15" t="s">
        <v>464</v>
      </c>
      <c r="B1131" s="15" t="s">
        <v>1342</v>
      </c>
      <c r="C1131" s="15" t="s">
        <v>1335</v>
      </c>
      <c r="D1131" s="15" t="s">
        <v>116</v>
      </c>
      <c r="E1131" s="16" t="str">
        <f t="shared" si="17"/>
        <v>Alto Bonito-Carepa</v>
      </c>
    </row>
    <row r="1132" spans="1:5" hidden="1" x14ac:dyDescent="0.2">
      <c r="A1132" s="15" t="s">
        <v>1340</v>
      </c>
      <c r="B1132" s="15" t="s">
        <v>1338</v>
      </c>
      <c r="C1132" s="15" t="s">
        <v>1340</v>
      </c>
      <c r="D1132" s="15" t="s">
        <v>116</v>
      </c>
      <c r="E1132" s="16" t="str">
        <f t="shared" si="17"/>
        <v>Zungo Embarcadero-Carepa</v>
      </c>
    </row>
    <row r="1133" spans="1:5" hidden="1" x14ac:dyDescent="0.2">
      <c r="A1133" s="15" t="s">
        <v>1365</v>
      </c>
      <c r="B1133" s="15" t="s">
        <v>1364</v>
      </c>
      <c r="C1133" s="15" t="s">
        <v>417</v>
      </c>
      <c r="D1133" s="15" t="s">
        <v>118</v>
      </c>
      <c r="E1133" s="16" t="str">
        <f t="shared" si="17"/>
        <v>La Camelia-Carolina</v>
      </c>
    </row>
    <row r="1134" spans="1:5" hidden="1" x14ac:dyDescent="0.2">
      <c r="A1134" s="15" t="s">
        <v>1143</v>
      </c>
      <c r="B1134" s="15" t="s">
        <v>1364</v>
      </c>
      <c r="C1134" s="15" t="s">
        <v>417</v>
      </c>
      <c r="D1134" s="15" t="s">
        <v>118</v>
      </c>
      <c r="E1134" s="16" t="str">
        <f t="shared" si="17"/>
        <v>La Vega-Carolina</v>
      </c>
    </row>
    <row r="1135" spans="1:5" hidden="1" x14ac:dyDescent="0.2">
      <c r="A1135" s="15" t="s">
        <v>1366</v>
      </c>
      <c r="B1135" s="15" t="s">
        <v>1364</v>
      </c>
      <c r="C1135" s="15" t="s">
        <v>417</v>
      </c>
      <c r="D1135" s="15" t="s">
        <v>118</v>
      </c>
      <c r="E1135" s="16" t="str">
        <f t="shared" si="17"/>
        <v>La Granja-Carolina</v>
      </c>
    </row>
    <row r="1136" spans="1:5" hidden="1" x14ac:dyDescent="0.2">
      <c r="A1136" s="15" t="s">
        <v>1367</v>
      </c>
      <c r="B1136" s="15" t="s">
        <v>1364</v>
      </c>
      <c r="C1136" s="15" t="s">
        <v>417</v>
      </c>
      <c r="D1136" s="15" t="s">
        <v>118</v>
      </c>
      <c r="E1136" s="16" t="str">
        <f t="shared" si="17"/>
        <v>Claritas-Carolina</v>
      </c>
    </row>
    <row r="1137" spans="1:5" hidden="1" x14ac:dyDescent="0.2">
      <c r="A1137" s="15" t="s">
        <v>931</v>
      </c>
      <c r="B1137" s="15" t="s">
        <v>1364</v>
      </c>
      <c r="C1137" s="15" t="s">
        <v>417</v>
      </c>
      <c r="D1137" s="15" t="s">
        <v>118</v>
      </c>
      <c r="E1137" s="16" t="str">
        <f t="shared" si="17"/>
        <v>La Herradura-Carolina</v>
      </c>
    </row>
    <row r="1138" spans="1:5" hidden="1" x14ac:dyDescent="0.2">
      <c r="A1138" s="15" t="s">
        <v>118</v>
      </c>
      <c r="B1138" s="15" t="s">
        <v>1368</v>
      </c>
      <c r="C1138" s="15" t="s">
        <v>417</v>
      </c>
      <c r="D1138" s="15" t="s">
        <v>118</v>
      </c>
      <c r="E1138" s="16" t="str">
        <f t="shared" si="17"/>
        <v>Carolina-Carolina</v>
      </c>
    </row>
    <row r="1139" spans="1:5" hidden="1" x14ac:dyDescent="0.2">
      <c r="A1139" s="15" t="s">
        <v>1369</v>
      </c>
      <c r="B1139" s="15" t="s">
        <v>1364</v>
      </c>
      <c r="C1139" s="15" t="s">
        <v>417</v>
      </c>
      <c r="D1139" s="15" t="s">
        <v>118</v>
      </c>
      <c r="E1139" s="16" t="str">
        <f t="shared" si="17"/>
        <v>Embalse De Troneras-Carolina</v>
      </c>
    </row>
    <row r="1140" spans="1:5" hidden="1" x14ac:dyDescent="0.2">
      <c r="A1140" s="15" t="s">
        <v>1370</v>
      </c>
      <c r="B1140" s="15" t="s">
        <v>1364</v>
      </c>
      <c r="C1140" s="15" t="s">
        <v>417</v>
      </c>
      <c r="D1140" s="15" t="s">
        <v>118</v>
      </c>
      <c r="E1140" s="16" t="str">
        <f t="shared" si="17"/>
        <v>Embalse Miraflores-Carolina</v>
      </c>
    </row>
    <row r="1141" spans="1:5" hidden="1" x14ac:dyDescent="0.2">
      <c r="A1141" s="15" t="s">
        <v>1371</v>
      </c>
      <c r="B1141" s="15" t="s">
        <v>1364</v>
      </c>
      <c r="C1141" s="15" t="s">
        <v>417</v>
      </c>
      <c r="D1141" s="15" t="s">
        <v>118</v>
      </c>
      <c r="E1141" s="16" t="str">
        <f t="shared" si="17"/>
        <v>Tenche-Carolina</v>
      </c>
    </row>
    <row r="1142" spans="1:5" hidden="1" x14ac:dyDescent="0.2">
      <c r="A1142" s="15" t="s">
        <v>1373</v>
      </c>
      <c r="B1142" s="15" t="s">
        <v>1372</v>
      </c>
      <c r="C1142" s="15" t="s">
        <v>1199</v>
      </c>
      <c r="D1142" s="15" t="s">
        <v>120</v>
      </c>
      <c r="E1142" s="16" t="str">
        <f t="shared" si="17"/>
        <v>Las Negras-Caucasia</v>
      </c>
    </row>
    <row r="1143" spans="1:5" hidden="1" x14ac:dyDescent="0.2">
      <c r="A1143" s="15" t="s">
        <v>1374</v>
      </c>
      <c r="B1143" s="15" t="s">
        <v>1372</v>
      </c>
      <c r="C1143" s="15" t="s">
        <v>1199</v>
      </c>
      <c r="D1143" s="15" t="s">
        <v>120</v>
      </c>
      <c r="E1143" s="16" t="str">
        <f t="shared" si="17"/>
        <v>El Almendro-Caucasia</v>
      </c>
    </row>
    <row r="1144" spans="1:5" hidden="1" x14ac:dyDescent="0.2">
      <c r="A1144" s="15" t="s">
        <v>1376</v>
      </c>
      <c r="B1144" s="15" t="s">
        <v>1375</v>
      </c>
      <c r="C1144" s="15" t="s">
        <v>1376</v>
      </c>
      <c r="D1144" s="15" t="s">
        <v>120</v>
      </c>
      <c r="E1144" s="16" t="str">
        <f t="shared" si="17"/>
        <v>Palomar-Caucasia</v>
      </c>
    </row>
    <row r="1145" spans="1:5" hidden="1" x14ac:dyDescent="0.2">
      <c r="A1145" s="15" t="s">
        <v>1378</v>
      </c>
      <c r="B1145" s="15" t="s">
        <v>1377</v>
      </c>
      <c r="C1145" s="15" t="s">
        <v>1378</v>
      </c>
      <c r="D1145" s="15" t="s">
        <v>120</v>
      </c>
      <c r="E1145" s="16" t="str">
        <f t="shared" si="17"/>
        <v>Palanca-Caucasia</v>
      </c>
    </row>
    <row r="1146" spans="1:5" hidden="1" x14ac:dyDescent="0.2">
      <c r="A1146" s="15" t="s">
        <v>1380</v>
      </c>
      <c r="B1146" s="15" t="s">
        <v>1379</v>
      </c>
      <c r="C1146" s="15" t="s">
        <v>1380</v>
      </c>
      <c r="D1146" s="15" t="s">
        <v>120</v>
      </c>
      <c r="E1146" s="16" t="str">
        <f t="shared" si="17"/>
        <v>La Ilusion-Caucasia</v>
      </c>
    </row>
    <row r="1147" spans="1:5" hidden="1" x14ac:dyDescent="0.2">
      <c r="A1147" s="15" t="s">
        <v>1382</v>
      </c>
      <c r="B1147" s="15" t="s">
        <v>1381</v>
      </c>
      <c r="C1147" s="15" t="s">
        <v>1383</v>
      </c>
      <c r="D1147" s="15" t="s">
        <v>120</v>
      </c>
      <c r="E1147" s="16" t="str">
        <f t="shared" si="17"/>
        <v>El Tigre 2-Caucasia</v>
      </c>
    </row>
    <row r="1148" spans="1:5" hidden="1" x14ac:dyDescent="0.2">
      <c r="A1148" s="15" t="s">
        <v>1383</v>
      </c>
      <c r="B1148" s="15" t="s">
        <v>1381</v>
      </c>
      <c r="C1148" s="15" t="s">
        <v>1383</v>
      </c>
      <c r="D1148" s="15" t="s">
        <v>120</v>
      </c>
      <c r="E1148" s="16" t="str">
        <f t="shared" si="17"/>
        <v>El Pando-Caucasia</v>
      </c>
    </row>
    <row r="1149" spans="1:5" hidden="1" x14ac:dyDescent="0.2">
      <c r="A1149" s="15" t="s">
        <v>1385</v>
      </c>
      <c r="B1149" s="15" t="s">
        <v>1384</v>
      </c>
      <c r="C1149" s="15" t="s">
        <v>1386</v>
      </c>
      <c r="D1149" s="15" t="s">
        <v>120</v>
      </c>
      <c r="E1149" s="16" t="str">
        <f t="shared" si="17"/>
        <v>La Catalina-Caucasia</v>
      </c>
    </row>
    <row r="1150" spans="1:5" hidden="1" x14ac:dyDescent="0.2">
      <c r="A1150" s="15" t="s">
        <v>1387</v>
      </c>
      <c r="B1150" s="15" t="s">
        <v>1372</v>
      </c>
      <c r="C1150" s="15" t="s">
        <v>1199</v>
      </c>
      <c r="D1150" s="15" t="s">
        <v>120</v>
      </c>
      <c r="E1150" s="16" t="str">
        <f t="shared" si="17"/>
        <v>Veracruz-Caucasia</v>
      </c>
    </row>
    <row r="1151" spans="1:5" hidden="1" x14ac:dyDescent="0.2">
      <c r="A1151" s="15" t="s">
        <v>1388</v>
      </c>
      <c r="B1151" s="15" t="s">
        <v>1372</v>
      </c>
      <c r="C1151" s="15" t="s">
        <v>1199</v>
      </c>
      <c r="D1151" s="15" t="s">
        <v>120</v>
      </c>
      <c r="E1151" s="16" t="str">
        <f t="shared" si="17"/>
        <v>La Gloria-Caucasia</v>
      </c>
    </row>
    <row r="1152" spans="1:5" hidden="1" x14ac:dyDescent="0.2">
      <c r="A1152" s="15" t="s">
        <v>1389</v>
      </c>
      <c r="B1152" s="15" t="s">
        <v>1372</v>
      </c>
      <c r="C1152" s="15" t="s">
        <v>1199</v>
      </c>
      <c r="D1152" s="15" t="s">
        <v>120</v>
      </c>
      <c r="E1152" s="16" t="str">
        <f t="shared" si="17"/>
        <v>Las Batatas-Caucasia</v>
      </c>
    </row>
    <row r="1153" spans="1:5" hidden="1" x14ac:dyDescent="0.2">
      <c r="A1153" s="15" t="s">
        <v>1390</v>
      </c>
      <c r="B1153" s="15" t="s">
        <v>1372</v>
      </c>
      <c r="C1153" s="15" t="s">
        <v>1199</v>
      </c>
      <c r="D1153" s="15" t="s">
        <v>120</v>
      </c>
      <c r="E1153" s="16" t="str">
        <f t="shared" si="17"/>
        <v>Jagua Arriba-Caucasia</v>
      </c>
    </row>
    <row r="1154" spans="1:5" hidden="1" x14ac:dyDescent="0.2">
      <c r="A1154" s="15" t="s">
        <v>1391</v>
      </c>
      <c r="B1154" s="15" t="s">
        <v>1372</v>
      </c>
      <c r="C1154" s="15" t="s">
        <v>1199</v>
      </c>
      <c r="D1154" s="15" t="s">
        <v>120</v>
      </c>
      <c r="E1154" s="16" t="str">
        <f t="shared" si="17"/>
        <v>La Caseta-Caucasia</v>
      </c>
    </row>
    <row r="1155" spans="1:5" hidden="1" x14ac:dyDescent="0.2">
      <c r="A1155" s="15" t="s">
        <v>1393</v>
      </c>
      <c r="B1155" s="15" t="s">
        <v>1392</v>
      </c>
      <c r="C1155" s="15" t="s">
        <v>1394</v>
      </c>
      <c r="D1155" s="15" t="s">
        <v>120</v>
      </c>
      <c r="E1155" s="16" t="str">
        <f t="shared" ref="E1155:E1218" si="18">CONCATENATE(A1155,"-",D1155)</f>
        <v>La Jagua-Caucasia</v>
      </c>
    </row>
    <row r="1156" spans="1:5" hidden="1" x14ac:dyDescent="0.2">
      <c r="A1156" s="15" t="s">
        <v>1395</v>
      </c>
      <c r="B1156" s="15" t="s">
        <v>1392</v>
      </c>
      <c r="C1156" s="15" t="s">
        <v>1394</v>
      </c>
      <c r="D1156" s="15" t="s">
        <v>120</v>
      </c>
      <c r="E1156" s="16" t="str">
        <f t="shared" si="18"/>
        <v>La Garrapata-Caucasia</v>
      </c>
    </row>
    <row r="1157" spans="1:5" hidden="1" x14ac:dyDescent="0.2">
      <c r="A1157" s="15" t="s">
        <v>1396</v>
      </c>
      <c r="B1157" s="15" t="s">
        <v>1381</v>
      </c>
      <c r="C1157" s="15" t="s">
        <v>1383</v>
      </c>
      <c r="D1157" s="15" t="s">
        <v>120</v>
      </c>
      <c r="E1157" s="16" t="str">
        <f t="shared" si="18"/>
        <v>El Tigre 3-Caucasia</v>
      </c>
    </row>
    <row r="1158" spans="1:5" hidden="1" x14ac:dyDescent="0.2">
      <c r="A1158" s="15" t="s">
        <v>422</v>
      </c>
      <c r="B1158" s="15" t="s">
        <v>1392</v>
      </c>
      <c r="C1158" s="15" t="s">
        <v>1394</v>
      </c>
      <c r="D1158" s="15" t="s">
        <v>120</v>
      </c>
      <c r="E1158" s="16" t="str">
        <f t="shared" si="18"/>
        <v>Quebradona Arriba-Caucasia</v>
      </c>
    </row>
    <row r="1159" spans="1:5" hidden="1" x14ac:dyDescent="0.2">
      <c r="A1159" s="15" t="s">
        <v>1394</v>
      </c>
      <c r="B1159" s="15" t="s">
        <v>1392</v>
      </c>
      <c r="C1159" s="15" t="s">
        <v>1394</v>
      </c>
      <c r="D1159" s="15" t="s">
        <v>120</v>
      </c>
      <c r="E1159" s="16" t="str">
        <f t="shared" si="18"/>
        <v>Puerto Triana-Caucasia</v>
      </c>
    </row>
    <row r="1160" spans="1:5" hidden="1" x14ac:dyDescent="0.2">
      <c r="A1160" s="15" t="s">
        <v>1397</v>
      </c>
      <c r="B1160" s="15" t="s">
        <v>1392</v>
      </c>
      <c r="C1160" s="15" t="s">
        <v>1394</v>
      </c>
      <c r="D1160" s="15" t="s">
        <v>120</v>
      </c>
      <c r="E1160" s="16" t="str">
        <f t="shared" si="18"/>
        <v>El Descanso-Caucasia</v>
      </c>
    </row>
    <row r="1161" spans="1:5" hidden="1" x14ac:dyDescent="0.2">
      <c r="A1161" s="15" t="s">
        <v>1398</v>
      </c>
      <c r="B1161" s="15" t="s">
        <v>1392</v>
      </c>
      <c r="C1161" s="15" t="s">
        <v>1394</v>
      </c>
      <c r="D1161" s="15" t="s">
        <v>120</v>
      </c>
      <c r="E1161" s="16" t="str">
        <f t="shared" si="18"/>
        <v>Quebradona Del Medio-Caucasia</v>
      </c>
    </row>
    <row r="1162" spans="1:5" hidden="1" x14ac:dyDescent="0.2">
      <c r="A1162" s="15" t="s">
        <v>859</v>
      </c>
      <c r="B1162" s="15" t="s">
        <v>1384</v>
      </c>
      <c r="C1162" s="15" t="s">
        <v>1386</v>
      </c>
      <c r="D1162" s="15" t="s">
        <v>120</v>
      </c>
      <c r="E1162" s="16" t="str">
        <f t="shared" si="18"/>
        <v>Las Parcelas-Caucasia</v>
      </c>
    </row>
    <row r="1163" spans="1:5" hidden="1" x14ac:dyDescent="0.2">
      <c r="A1163" s="15" t="s">
        <v>1400</v>
      </c>
      <c r="B1163" s="15" t="s">
        <v>1399</v>
      </c>
      <c r="C1163" s="15" t="s">
        <v>1400</v>
      </c>
      <c r="D1163" s="15" t="s">
        <v>120</v>
      </c>
      <c r="E1163" s="16" t="str">
        <f t="shared" si="18"/>
        <v>Cuturu-Caucasia</v>
      </c>
    </row>
    <row r="1164" spans="1:5" hidden="1" x14ac:dyDescent="0.2">
      <c r="A1164" s="15" t="s">
        <v>871</v>
      </c>
      <c r="B1164" s="15" t="s">
        <v>1399</v>
      </c>
      <c r="C1164" s="15" t="s">
        <v>1400</v>
      </c>
      <c r="D1164" s="15" t="s">
        <v>120</v>
      </c>
      <c r="E1164" s="16" t="str">
        <f t="shared" si="18"/>
        <v>La Arenosa-Caucasia</v>
      </c>
    </row>
    <row r="1165" spans="1:5" hidden="1" x14ac:dyDescent="0.2">
      <c r="A1165" s="15" t="s">
        <v>1401</v>
      </c>
      <c r="B1165" s="15" t="s">
        <v>1399</v>
      </c>
      <c r="C1165" s="15" t="s">
        <v>1400</v>
      </c>
      <c r="D1165" s="15" t="s">
        <v>120</v>
      </c>
      <c r="E1165" s="16" t="str">
        <f t="shared" si="18"/>
        <v>La Escuela-Caucasia</v>
      </c>
    </row>
    <row r="1166" spans="1:5" hidden="1" x14ac:dyDescent="0.2">
      <c r="A1166" s="15" t="s">
        <v>1402</v>
      </c>
      <c r="B1166" s="15" t="s">
        <v>1381</v>
      </c>
      <c r="C1166" s="15" t="s">
        <v>1383</v>
      </c>
      <c r="D1166" s="15" t="s">
        <v>120</v>
      </c>
      <c r="E1166" s="16" t="str">
        <f t="shared" si="18"/>
        <v>El Tigre 1-Caucasia</v>
      </c>
    </row>
    <row r="1167" spans="1:5" hidden="1" x14ac:dyDescent="0.2">
      <c r="A1167" s="15" t="s">
        <v>1055</v>
      </c>
      <c r="B1167" s="15" t="s">
        <v>1381</v>
      </c>
      <c r="C1167" s="15" t="s">
        <v>1383</v>
      </c>
      <c r="D1167" s="15" t="s">
        <v>120</v>
      </c>
      <c r="E1167" s="16" t="str">
        <f t="shared" si="18"/>
        <v>La Raya-Caucasia</v>
      </c>
    </row>
    <row r="1168" spans="1:5" hidden="1" x14ac:dyDescent="0.2">
      <c r="A1168" s="15" t="s">
        <v>1403</v>
      </c>
      <c r="B1168" s="15" t="s">
        <v>1381</v>
      </c>
      <c r="C1168" s="15" t="s">
        <v>1383</v>
      </c>
      <c r="D1168" s="15" t="s">
        <v>120</v>
      </c>
      <c r="E1168" s="16" t="str">
        <f t="shared" si="18"/>
        <v>La Virgen-Caucasia</v>
      </c>
    </row>
    <row r="1169" spans="1:5" hidden="1" x14ac:dyDescent="0.2">
      <c r="A1169" s="15" t="s">
        <v>1386</v>
      </c>
      <c r="B1169" s="15" t="s">
        <v>1384</v>
      </c>
      <c r="C1169" s="15" t="s">
        <v>1386</v>
      </c>
      <c r="D1169" s="15" t="s">
        <v>120</v>
      </c>
      <c r="E1169" s="16" t="str">
        <f t="shared" si="18"/>
        <v>Caceri-Caucasia</v>
      </c>
    </row>
    <row r="1170" spans="1:5" hidden="1" x14ac:dyDescent="0.2">
      <c r="A1170" s="15" t="s">
        <v>1198</v>
      </c>
      <c r="B1170" s="15" t="s">
        <v>1404</v>
      </c>
      <c r="C1170" s="15" t="s">
        <v>417</v>
      </c>
      <c r="D1170" s="15" t="s">
        <v>120</v>
      </c>
      <c r="E1170" s="16" t="str">
        <f t="shared" si="18"/>
        <v>El Toro-Caucasia</v>
      </c>
    </row>
    <row r="1171" spans="1:5" hidden="1" x14ac:dyDescent="0.2">
      <c r="A1171" s="15" t="s">
        <v>1405</v>
      </c>
      <c r="B1171" s="15" t="s">
        <v>1404</v>
      </c>
      <c r="C1171" s="15" t="s">
        <v>417</v>
      </c>
      <c r="D1171" s="15" t="s">
        <v>120</v>
      </c>
      <c r="E1171" s="16" t="str">
        <f t="shared" si="18"/>
        <v>El Kilometro 18-Caucasia</v>
      </c>
    </row>
    <row r="1172" spans="1:5" hidden="1" x14ac:dyDescent="0.2">
      <c r="A1172" s="15" t="s">
        <v>1406</v>
      </c>
      <c r="B1172" s="15" t="s">
        <v>1384</v>
      </c>
      <c r="C1172" s="15" t="s">
        <v>1386</v>
      </c>
      <c r="D1172" s="15" t="s">
        <v>120</v>
      </c>
      <c r="E1172" s="16" t="str">
        <f t="shared" si="18"/>
        <v>Bella Palmira-Caucasia</v>
      </c>
    </row>
    <row r="1173" spans="1:5" hidden="1" x14ac:dyDescent="0.2">
      <c r="A1173" s="15" t="s">
        <v>1407</v>
      </c>
      <c r="B1173" s="15" t="s">
        <v>1404</v>
      </c>
      <c r="C1173" s="15" t="s">
        <v>417</v>
      </c>
      <c r="D1173" s="15" t="s">
        <v>120</v>
      </c>
      <c r="E1173" s="16" t="str">
        <f t="shared" si="18"/>
        <v>Guatinajo-Caucasia</v>
      </c>
    </row>
    <row r="1174" spans="1:5" hidden="1" x14ac:dyDescent="0.2">
      <c r="A1174" s="15" t="s">
        <v>1409</v>
      </c>
      <c r="B1174" s="15" t="s">
        <v>1408</v>
      </c>
      <c r="C1174" s="15" t="s">
        <v>1376</v>
      </c>
      <c r="D1174" s="15" t="s">
        <v>120</v>
      </c>
      <c r="E1174" s="16" t="str">
        <f t="shared" si="18"/>
        <v>El Brasil-Caucasia</v>
      </c>
    </row>
    <row r="1175" spans="1:5" hidden="1" x14ac:dyDescent="0.2">
      <c r="A1175" s="15" t="s">
        <v>1410</v>
      </c>
      <c r="B1175" s="15" t="s">
        <v>1408</v>
      </c>
      <c r="C1175" s="15" t="s">
        <v>1376</v>
      </c>
      <c r="D1175" s="15" t="s">
        <v>120</v>
      </c>
      <c r="E1175" s="16" t="str">
        <f t="shared" si="18"/>
        <v>La Corcobada-Caucasia</v>
      </c>
    </row>
    <row r="1176" spans="1:5" hidden="1" x14ac:dyDescent="0.2">
      <c r="A1176" s="15" t="s">
        <v>1411</v>
      </c>
      <c r="B1176" s="15" t="s">
        <v>1404</v>
      </c>
      <c r="C1176" s="15" t="s">
        <v>417</v>
      </c>
      <c r="D1176" s="15" t="s">
        <v>120</v>
      </c>
      <c r="E1176" s="16" t="str">
        <f t="shared" si="18"/>
        <v>El Man-Caucasia</v>
      </c>
    </row>
    <row r="1177" spans="1:5" hidden="1" x14ac:dyDescent="0.2">
      <c r="A1177" s="15" t="s">
        <v>1413</v>
      </c>
      <c r="B1177" s="15" t="s">
        <v>1412</v>
      </c>
      <c r="C1177" s="15" t="s">
        <v>1413</v>
      </c>
      <c r="D1177" s="15" t="s">
        <v>120</v>
      </c>
      <c r="E1177" s="16" t="str">
        <f t="shared" si="18"/>
        <v>Santa Rosita-Caucasia</v>
      </c>
    </row>
    <row r="1178" spans="1:5" hidden="1" x14ac:dyDescent="0.2">
      <c r="A1178" s="15" t="s">
        <v>778</v>
      </c>
      <c r="B1178" s="15" t="s">
        <v>1404</v>
      </c>
      <c r="C1178" s="15" t="s">
        <v>417</v>
      </c>
      <c r="D1178" s="15" t="s">
        <v>120</v>
      </c>
      <c r="E1178" s="16" t="str">
        <f t="shared" si="18"/>
        <v>El Tigre-Caucasia</v>
      </c>
    </row>
    <row r="1179" spans="1:5" hidden="1" x14ac:dyDescent="0.2">
      <c r="A1179" s="15" t="s">
        <v>1378</v>
      </c>
      <c r="B1179" s="15" t="s">
        <v>1377</v>
      </c>
      <c r="C1179" s="15" t="s">
        <v>1378</v>
      </c>
      <c r="D1179" s="15" t="s">
        <v>120</v>
      </c>
      <c r="E1179" s="16" t="str">
        <f t="shared" si="18"/>
        <v>Palanca-Caucasia</v>
      </c>
    </row>
    <row r="1180" spans="1:5" hidden="1" x14ac:dyDescent="0.2">
      <c r="A1180" s="15" t="s">
        <v>1196</v>
      </c>
      <c r="B1180" s="15" t="s">
        <v>1404</v>
      </c>
      <c r="C1180" s="15" t="s">
        <v>417</v>
      </c>
      <c r="D1180" s="15" t="s">
        <v>120</v>
      </c>
      <c r="E1180" s="16" t="str">
        <f t="shared" si="18"/>
        <v>Las Malvinas-Caucasia</v>
      </c>
    </row>
    <row r="1181" spans="1:5" hidden="1" x14ac:dyDescent="0.2">
      <c r="A1181" s="15" t="s">
        <v>1414</v>
      </c>
      <c r="B1181" s="15" t="s">
        <v>1408</v>
      </c>
      <c r="C1181" s="15" t="s">
        <v>1376</v>
      </c>
      <c r="D1181" s="15" t="s">
        <v>120</v>
      </c>
      <c r="E1181" s="16" t="str">
        <f t="shared" si="18"/>
        <v>El Palomar-Caucasia</v>
      </c>
    </row>
    <row r="1182" spans="1:5" hidden="1" x14ac:dyDescent="0.2">
      <c r="A1182" s="15" t="s">
        <v>1318</v>
      </c>
      <c r="B1182" s="15" t="s">
        <v>1404</v>
      </c>
      <c r="C1182" s="15" t="s">
        <v>417</v>
      </c>
      <c r="D1182" s="15" t="s">
        <v>120</v>
      </c>
      <c r="E1182" s="16" t="str">
        <f t="shared" si="18"/>
        <v>La Esmeralda-Caucasia</v>
      </c>
    </row>
    <row r="1183" spans="1:5" hidden="1" x14ac:dyDescent="0.2">
      <c r="A1183" s="15" t="s">
        <v>1100</v>
      </c>
      <c r="B1183" s="15" t="s">
        <v>1404</v>
      </c>
      <c r="C1183" s="15" t="s">
        <v>417</v>
      </c>
      <c r="D1183" s="15" t="s">
        <v>120</v>
      </c>
      <c r="E1183" s="16" t="str">
        <f t="shared" si="18"/>
        <v>Campo Alegre-Caucasia</v>
      </c>
    </row>
    <row r="1184" spans="1:5" hidden="1" x14ac:dyDescent="0.2">
      <c r="A1184" s="15" t="s">
        <v>1415</v>
      </c>
      <c r="B1184" s="15" t="s">
        <v>1404</v>
      </c>
      <c r="C1184" s="15" t="s">
        <v>417</v>
      </c>
      <c r="D1184" s="15" t="s">
        <v>120</v>
      </c>
      <c r="E1184" s="16" t="str">
        <f t="shared" si="18"/>
        <v>Rio Viejo-Caucasia</v>
      </c>
    </row>
    <row r="1185" spans="1:5" hidden="1" x14ac:dyDescent="0.2">
      <c r="A1185" s="15" t="s">
        <v>1380</v>
      </c>
      <c r="B1185" s="15" t="s">
        <v>1379</v>
      </c>
      <c r="C1185" s="15" t="s">
        <v>1380</v>
      </c>
      <c r="D1185" s="15" t="s">
        <v>120</v>
      </c>
      <c r="E1185" s="16" t="str">
        <f t="shared" si="18"/>
        <v>La Ilusion-Caucasia</v>
      </c>
    </row>
    <row r="1186" spans="1:5" hidden="1" x14ac:dyDescent="0.2">
      <c r="A1186" s="15" t="s">
        <v>1417</v>
      </c>
      <c r="B1186" s="15" t="s">
        <v>1416</v>
      </c>
      <c r="C1186" s="15" t="s">
        <v>1417</v>
      </c>
      <c r="D1186" s="15" t="s">
        <v>120</v>
      </c>
      <c r="E1186" s="16" t="str">
        <f t="shared" si="18"/>
        <v>Margento-Caucasia</v>
      </c>
    </row>
    <row r="1187" spans="1:5" hidden="1" x14ac:dyDescent="0.2">
      <c r="A1187" s="15" t="s">
        <v>572</v>
      </c>
      <c r="B1187" s="15" t="s">
        <v>1404</v>
      </c>
      <c r="C1187" s="15" t="s">
        <v>417</v>
      </c>
      <c r="D1187" s="15" t="s">
        <v>120</v>
      </c>
      <c r="E1187" s="16" t="str">
        <f t="shared" si="18"/>
        <v>Los Mangos-Caucasia</v>
      </c>
    </row>
    <row r="1188" spans="1:5" hidden="1" x14ac:dyDescent="0.2">
      <c r="A1188" s="15" t="s">
        <v>120</v>
      </c>
      <c r="B1188" s="15" t="s">
        <v>1418</v>
      </c>
      <c r="C1188" s="15" t="s">
        <v>417</v>
      </c>
      <c r="D1188" s="15" t="s">
        <v>120</v>
      </c>
      <c r="E1188" s="16" t="str">
        <f t="shared" si="18"/>
        <v>Caucasia-Caucasia</v>
      </c>
    </row>
    <row r="1189" spans="1:5" hidden="1" x14ac:dyDescent="0.2">
      <c r="A1189" s="15" t="s">
        <v>1413</v>
      </c>
      <c r="B1189" s="15" t="s">
        <v>1412</v>
      </c>
      <c r="C1189" s="15" t="s">
        <v>1413</v>
      </c>
      <c r="D1189" s="15" t="s">
        <v>120</v>
      </c>
      <c r="E1189" s="16" t="str">
        <f t="shared" si="18"/>
        <v>Santa Rosita-Caucasia</v>
      </c>
    </row>
    <row r="1190" spans="1:5" hidden="1" x14ac:dyDescent="0.2">
      <c r="A1190" s="15" t="s">
        <v>1417</v>
      </c>
      <c r="B1190" s="15" t="s">
        <v>1416</v>
      </c>
      <c r="C1190" s="15" t="s">
        <v>1417</v>
      </c>
      <c r="D1190" s="15" t="s">
        <v>120</v>
      </c>
      <c r="E1190" s="16" t="str">
        <f t="shared" si="18"/>
        <v>Margento-Caucasia</v>
      </c>
    </row>
    <row r="1191" spans="1:5" hidden="1" x14ac:dyDescent="0.2">
      <c r="A1191" s="15" t="s">
        <v>1394</v>
      </c>
      <c r="B1191" s="15" t="s">
        <v>1419</v>
      </c>
      <c r="C1191" s="15" t="s">
        <v>1394</v>
      </c>
      <c r="D1191" s="15" t="s">
        <v>120</v>
      </c>
      <c r="E1191" s="16" t="str">
        <f t="shared" si="18"/>
        <v>Puerto Triana-Caucasia</v>
      </c>
    </row>
    <row r="1192" spans="1:5" hidden="1" x14ac:dyDescent="0.2">
      <c r="A1192" s="15" t="s">
        <v>1421</v>
      </c>
      <c r="B1192" s="15" t="s">
        <v>1420</v>
      </c>
      <c r="C1192" s="15" t="s">
        <v>1386</v>
      </c>
      <c r="D1192" s="15" t="s">
        <v>120</v>
      </c>
      <c r="E1192" s="16" t="str">
        <f t="shared" si="18"/>
        <v>Puerto Gloria-Caucasia</v>
      </c>
    </row>
    <row r="1193" spans="1:5" hidden="1" x14ac:dyDescent="0.2">
      <c r="A1193" s="15" t="s">
        <v>1400</v>
      </c>
      <c r="B1193" s="15" t="s">
        <v>1422</v>
      </c>
      <c r="C1193" s="15" t="s">
        <v>1400</v>
      </c>
      <c r="D1193" s="15" t="s">
        <v>120</v>
      </c>
      <c r="E1193" s="16" t="str">
        <f t="shared" si="18"/>
        <v>Cuturu-Caucasia</v>
      </c>
    </row>
    <row r="1194" spans="1:5" hidden="1" x14ac:dyDescent="0.2">
      <c r="A1194" s="15" t="s">
        <v>1199</v>
      </c>
      <c r="B1194" s="15" t="s">
        <v>1372</v>
      </c>
      <c r="C1194" s="15" t="s">
        <v>1199</v>
      </c>
      <c r="D1194" s="15" t="s">
        <v>120</v>
      </c>
      <c r="E1194" s="16" t="str">
        <f t="shared" si="18"/>
        <v>Puerto Colombia-Caucasia</v>
      </c>
    </row>
    <row r="1195" spans="1:5" hidden="1" x14ac:dyDescent="0.2">
      <c r="A1195" s="15" t="s">
        <v>1199</v>
      </c>
      <c r="B1195" s="15" t="s">
        <v>1423</v>
      </c>
      <c r="C1195" s="15" t="s">
        <v>1199</v>
      </c>
      <c r="D1195" s="15" t="s">
        <v>120</v>
      </c>
      <c r="E1195" s="16" t="str">
        <f t="shared" si="18"/>
        <v>Puerto Colombia-Caucasia</v>
      </c>
    </row>
    <row r="1196" spans="1:5" hidden="1" x14ac:dyDescent="0.2">
      <c r="A1196" s="15" t="s">
        <v>1424</v>
      </c>
      <c r="B1196" s="15" t="s">
        <v>1384</v>
      </c>
      <c r="C1196" s="15" t="s">
        <v>1386</v>
      </c>
      <c r="D1196" s="15" t="s">
        <v>120</v>
      </c>
      <c r="E1196" s="16" t="str">
        <f t="shared" si="18"/>
        <v>Quitasol-Caucasia</v>
      </c>
    </row>
    <row r="1197" spans="1:5" hidden="1" x14ac:dyDescent="0.2">
      <c r="A1197" s="15" t="s">
        <v>1426</v>
      </c>
      <c r="B1197" s="15" t="s">
        <v>1425</v>
      </c>
      <c r="C1197" s="15" t="s">
        <v>1426</v>
      </c>
      <c r="D1197" s="15" t="s">
        <v>122</v>
      </c>
      <c r="E1197" s="16" t="str">
        <f t="shared" si="18"/>
        <v>Barranquillita-Chigorodó</v>
      </c>
    </row>
    <row r="1198" spans="1:5" hidden="1" x14ac:dyDescent="0.2">
      <c r="A1198" s="15" t="s">
        <v>1428</v>
      </c>
      <c r="B1198" s="15" t="s">
        <v>1427</v>
      </c>
      <c r="C1198" s="15" t="s">
        <v>417</v>
      </c>
      <c r="D1198" s="15" t="s">
        <v>122</v>
      </c>
      <c r="E1198" s="16" t="str">
        <f t="shared" si="18"/>
        <v>Guapa Arriba-Chigorodó</v>
      </c>
    </row>
    <row r="1199" spans="1:5" hidden="1" x14ac:dyDescent="0.2">
      <c r="A1199" s="15" t="s">
        <v>778</v>
      </c>
      <c r="B1199" s="15" t="s">
        <v>1427</v>
      </c>
      <c r="C1199" s="15" t="s">
        <v>417</v>
      </c>
      <c r="D1199" s="15" t="s">
        <v>122</v>
      </c>
      <c r="E1199" s="16" t="str">
        <f t="shared" si="18"/>
        <v>El Tigre-Chigorodó</v>
      </c>
    </row>
    <row r="1200" spans="1:5" hidden="1" x14ac:dyDescent="0.2">
      <c r="A1200" s="15" t="s">
        <v>786</v>
      </c>
      <c r="B1200" s="15" t="s">
        <v>1427</v>
      </c>
      <c r="C1200" s="15" t="s">
        <v>417</v>
      </c>
      <c r="D1200" s="15" t="s">
        <v>122</v>
      </c>
      <c r="E1200" s="16" t="str">
        <f t="shared" si="18"/>
        <v>El Guineo-Chigorodó</v>
      </c>
    </row>
    <row r="1201" spans="1:5" hidden="1" x14ac:dyDescent="0.2">
      <c r="A1201" s="15" t="s">
        <v>1429</v>
      </c>
      <c r="B1201" s="15" t="s">
        <v>1427</v>
      </c>
      <c r="C1201" s="15" t="s">
        <v>417</v>
      </c>
      <c r="D1201" s="15" t="s">
        <v>122</v>
      </c>
      <c r="E1201" s="16" t="str">
        <f t="shared" si="18"/>
        <v>Serrania De Abibe-Chigorodó</v>
      </c>
    </row>
    <row r="1202" spans="1:5" hidden="1" x14ac:dyDescent="0.2">
      <c r="A1202" s="15" t="s">
        <v>1430</v>
      </c>
      <c r="B1202" s="15" t="s">
        <v>1427</v>
      </c>
      <c r="C1202" s="15" t="s">
        <v>417</v>
      </c>
      <c r="D1202" s="15" t="s">
        <v>122</v>
      </c>
      <c r="E1202" s="16" t="str">
        <f t="shared" si="18"/>
        <v>El Vijao-Chigorodó</v>
      </c>
    </row>
    <row r="1203" spans="1:5" hidden="1" x14ac:dyDescent="0.2">
      <c r="A1203" s="15" t="s">
        <v>1431</v>
      </c>
      <c r="B1203" s="15" t="s">
        <v>1427</v>
      </c>
      <c r="C1203" s="15" t="s">
        <v>417</v>
      </c>
      <c r="D1203" s="15" t="s">
        <v>122</v>
      </c>
      <c r="E1203" s="16" t="str">
        <f t="shared" si="18"/>
        <v>Guaguas-Chigorodó</v>
      </c>
    </row>
    <row r="1204" spans="1:5" hidden="1" x14ac:dyDescent="0.2">
      <c r="A1204" s="15" t="s">
        <v>1432</v>
      </c>
      <c r="B1204" s="15" t="s">
        <v>1427</v>
      </c>
      <c r="C1204" s="15" t="s">
        <v>417</v>
      </c>
      <c r="D1204" s="15" t="s">
        <v>122</v>
      </c>
      <c r="E1204" s="16" t="str">
        <f t="shared" si="18"/>
        <v>La Lucita-Chigorodó</v>
      </c>
    </row>
    <row r="1205" spans="1:5" hidden="1" x14ac:dyDescent="0.2">
      <c r="A1205" s="15" t="s">
        <v>884</v>
      </c>
      <c r="B1205" s="15" t="s">
        <v>1427</v>
      </c>
      <c r="C1205" s="15" t="s">
        <v>417</v>
      </c>
      <c r="D1205" s="15" t="s">
        <v>122</v>
      </c>
      <c r="E1205" s="16" t="str">
        <f t="shared" si="18"/>
        <v>El Coco-Chigorodó</v>
      </c>
    </row>
    <row r="1206" spans="1:5" hidden="1" x14ac:dyDescent="0.2">
      <c r="A1206" s="15" t="s">
        <v>1433</v>
      </c>
      <c r="B1206" s="15" t="s">
        <v>1427</v>
      </c>
      <c r="C1206" s="15" t="s">
        <v>417</v>
      </c>
      <c r="D1206" s="15" t="s">
        <v>122</v>
      </c>
      <c r="E1206" s="16" t="str">
        <f t="shared" si="18"/>
        <v>Polines-Chigorodó</v>
      </c>
    </row>
    <row r="1207" spans="1:5" hidden="1" x14ac:dyDescent="0.2">
      <c r="A1207" s="15" t="s">
        <v>1434</v>
      </c>
      <c r="B1207" s="15" t="s">
        <v>1427</v>
      </c>
      <c r="C1207" s="15" t="s">
        <v>417</v>
      </c>
      <c r="D1207" s="15" t="s">
        <v>122</v>
      </c>
      <c r="E1207" s="16" t="str">
        <f t="shared" si="18"/>
        <v>Sadem-Chigorodó</v>
      </c>
    </row>
    <row r="1208" spans="1:5" hidden="1" x14ac:dyDescent="0.2">
      <c r="A1208" s="15" t="s">
        <v>1354</v>
      </c>
      <c r="B1208" s="15" t="s">
        <v>1427</v>
      </c>
      <c r="C1208" s="15" t="s">
        <v>417</v>
      </c>
      <c r="D1208" s="15" t="s">
        <v>122</v>
      </c>
      <c r="E1208" s="16" t="str">
        <f t="shared" si="18"/>
        <v>Chirido-Chigorodó</v>
      </c>
    </row>
    <row r="1209" spans="1:5" hidden="1" x14ac:dyDescent="0.2">
      <c r="A1209" s="15" t="s">
        <v>1435</v>
      </c>
      <c r="B1209" s="15" t="s">
        <v>1427</v>
      </c>
      <c r="C1209" s="15" t="s">
        <v>417</v>
      </c>
      <c r="D1209" s="15" t="s">
        <v>122</v>
      </c>
      <c r="E1209" s="16" t="str">
        <f t="shared" si="18"/>
        <v>Jurad¾-Chigorodó</v>
      </c>
    </row>
    <row r="1210" spans="1:5" hidden="1" x14ac:dyDescent="0.2">
      <c r="A1210" s="15" t="s">
        <v>1436</v>
      </c>
      <c r="B1210" s="15" t="s">
        <v>1427</v>
      </c>
      <c r="C1210" s="15" t="s">
        <v>417</v>
      </c>
      <c r="D1210" s="15" t="s">
        <v>122</v>
      </c>
      <c r="E1210" s="16" t="str">
        <f t="shared" si="18"/>
        <v>Chigorodócito-Chigorodó</v>
      </c>
    </row>
    <row r="1211" spans="1:5" hidden="1" x14ac:dyDescent="0.2">
      <c r="A1211" s="15" t="s">
        <v>1437</v>
      </c>
      <c r="B1211" s="15" t="s">
        <v>1427</v>
      </c>
      <c r="C1211" s="15" t="s">
        <v>417</v>
      </c>
      <c r="D1211" s="15" t="s">
        <v>122</v>
      </c>
      <c r="E1211" s="16" t="str">
        <f t="shared" si="18"/>
        <v>Quebrada Honda-Chigorodó</v>
      </c>
    </row>
    <row r="1212" spans="1:5" hidden="1" x14ac:dyDescent="0.2">
      <c r="A1212" s="15" t="s">
        <v>1438</v>
      </c>
      <c r="B1212" s="15" t="s">
        <v>1427</v>
      </c>
      <c r="C1212" s="15" t="s">
        <v>417</v>
      </c>
      <c r="D1212" s="15" t="s">
        <v>122</v>
      </c>
      <c r="E1212" s="16" t="str">
        <f t="shared" si="18"/>
        <v>La Rivera-Chigorodó</v>
      </c>
    </row>
    <row r="1213" spans="1:5" hidden="1" x14ac:dyDescent="0.2">
      <c r="A1213" s="15" t="s">
        <v>122</v>
      </c>
      <c r="B1213" s="15" t="s">
        <v>1439</v>
      </c>
      <c r="C1213" s="15" t="s">
        <v>417</v>
      </c>
      <c r="D1213" s="15" t="s">
        <v>122</v>
      </c>
      <c r="E1213" s="16" t="str">
        <f t="shared" si="18"/>
        <v>Chigorodó-Chigorodó</v>
      </c>
    </row>
    <row r="1214" spans="1:5" hidden="1" x14ac:dyDescent="0.2">
      <c r="A1214" s="15" t="s">
        <v>741</v>
      </c>
      <c r="B1214" s="15" t="s">
        <v>1440</v>
      </c>
      <c r="C1214" s="15" t="s">
        <v>1426</v>
      </c>
      <c r="D1214" s="15" t="s">
        <v>122</v>
      </c>
      <c r="E1214" s="16" t="str">
        <f t="shared" si="18"/>
        <v>Puerto Rico-Chigorodó</v>
      </c>
    </row>
    <row r="1215" spans="1:5" hidden="1" x14ac:dyDescent="0.2">
      <c r="A1215" s="15" t="s">
        <v>1441</v>
      </c>
      <c r="B1215" s="15" t="s">
        <v>1427</v>
      </c>
      <c r="C1215" s="15" t="s">
        <v>417</v>
      </c>
      <c r="D1215" s="15" t="s">
        <v>122</v>
      </c>
      <c r="E1215" s="16" t="str">
        <f t="shared" si="18"/>
        <v>El Congo-Chigorodó</v>
      </c>
    </row>
    <row r="1216" spans="1:5" hidden="1" x14ac:dyDescent="0.2">
      <c r="A1216" s="15" t="s">
        <v>1442</v>
      </c>
      <c r="B1216" s="15" t="s">
        <v>1427</v>
      </c>
      <c r="C1216" s="15" t="s">
        <v>417</v>
      </c>
      <c r="D1216" s="15" t="s">
        <v>122</v>
      </c>
      <c r="E1216" s="16" t="str">
        <f t="shared" si="18"/>
        <v>La Fe-Chigorodó</v>
      </c>
    </row>
    <row r="1217" spans="1:5" hidden="1" x14ac:dyDescent="0.2">
      <c r="A1217" s="15" t="s">
        <v>1443</v>
      </c>
      <c r="B1217" s="15" t="s">
        <v>1427</v>
      </c>
      <c r="C1217" s="15" t="s">
        <v>417</v>
      </c>
      <c r="D1217" s="15" t="s">
        <v>122</v>
      </c>
      <c r="E1217" s="16" t="str">
        <f t="shared" si="18"/>
        <v>Malagon-Chigorodó</v>
      </c>
    </row>
    <row r="1218" spans="1:5" hidden="1" x14ac:dyDescent="0.2">
      <c r="A1218" s="15" t="s">
        <v>1426</v>
      </c>
      <c r="B1218" s="15" t="s">
        <v>1444</v>
      </c>
      <c r="C1218" s="15" t="s">
        <v>1426</v>
      </c>
      <c r="D1218" s="15" t="s">
        <v>122</v>
      </c>
      <c r="E1218" s="16" t="str">
        <f t="shared" si="18"/>
        <v>Barranquillita-Chigorodó</v>
      </c>
    </row>
    <row r="1219" spans="1:5" hidden="1" x14ac:dyDescent="0.2">
      <c r="A1219" s="15" t="s">
        <v>1445</v>
      </c>
      <c r="B1219" s="15" t="s">
        <v>1425</v>
      </c>
      <c r="C1219" s="15" t="s">
        <v>1426</v>
      </c>
      <c r="D1219" s="15" t="s">
        <v>122</v>
      </c>
      <c r="E1219" s="16" t="str">
        <f t="shared" ref="E1219:E1282" si="19">CONCATENATE(A1219,"-",D1219)</f>
        <v>Guapa-Chigorodó</v>
      </c>
    </row>
    <row r="1220" spans="1:5" hidden="1" x14ac:dyDescent="0.2">
      <c r="A1220" s="15" t="s">
        <v>1446</v>
      </c>
      <c r="B1220" s="15" t="s">
        <v>1425</v>
      </c>
      <c r="C1220" s="15" t="s">
        <v>1426</v>
      </c>
      <c r="D1220" s="15" t="s">
        <v>122</v>
      </c>
      <c r="E1220" s="16" t="str">
        <f t="shared" si="19"/>
        <v>El Dos-Chigorodó</v>
      </c>
    </row>
    <row r="1221" spans="1:5" hidden="1" x14ac:dyDescent="0.2">
      <c r="A1221" s="15" t="s">
        <v>1447</v>
      </c>
      <c r="B1221" s="15" t="s">
        <v>1427</v>
      </c>
      <c r="C1221" s="15" t="s">
        <v>417</v>
      </c>
      <c r="D1221" s="15" t="s">
        <v>122</v>
      </c>
      <c r="E1221" s="16" t="str">
        <f t="shared" si="19"/>
        <v>Remigio-Chigorodó</v>
      </c>
    </row>
    <row r="1222" spans="1:5" hidden="1" x14ac:dyDescent="0.2">
      <c r="A1222" s="15" t="s">
        <v>1448</v>
      </c>
      <c r="B1222" s="15" t="s">
        <v>1427</v>
      </c>
      <c r="C1222" s="15" t="s">
        <v>417</v>
      </c>
      <c r="D1222" s="15" t="s">
        <v>122</v>
      </c>
      <c r="E1222" s="16" t="str">
        <f t="shared" si="19"/>
        <v>El Venado-Chigorodó</v>
      </c>
    </row>
    <row r="1223" spans="1:5" hidden="1" x14ac:dyDescent="0.2">
      <c r="A1223" s="15" t="s">
        <v>1449</v>
      </c>
      <c r="B1223" s="15" t="s">
        <v>1427</v>
      </c>
      <c r="C1223" s="15" t="s">
        <v>417</v>
      </c>
      <c r="D1223" s="15" t="s">
        <v>122</v>
      </c>
      <c r="E1223" s="16" t="str">
        <f t="shared" si="19"/>
        <v>La Maporita-Chigorodó</v>
      </c>
    </row>
    <row r="1224" spans="1:5" hidden="1" x14ac:dyDescent="0.2">
      <c r="A1224" s="15" t="s">
        <v>1450</v>
      </c>
      <c r="B1224" s="15" t="s">
        <v>1427</v>
      </c>
      <c r="C1224" s="15" t="s">
        <v>417</v>
      </c>
      <c r="D1224" s="15" t="s">
        <v>122</v>
      </c>
      <c r="E1224" s="16" t="str">
        <f t="shared" si="19"/>
        <v>Champitas-Chigorodó</v>
      </c>
    </row>
    <row r="1225" spans="1:5" hidden="1" x14ac:dyDescent="0.2">
      <c r="A1225" s="15" t="s">
        <v>1451</v>
      </c>
      <c r="B1225" s="15" t="s">
        <v>1427</v>
      </c>
      <c r="C1225" s="15" t="s">
        <v>417</v>
      </c>
      <c r="D1225" s="15" t="s">
        <v>122</v>
      </c>
      <c r="E1225" s="16" t="str">
        <f t="shared" si="19"/>
        <v>El Platano-Chigorodó</v>
      </c>
    </row>
    <row r="1226" spans="1:5" hidden="1" x14ac:dyDescent="0.2">
      <c r="A1226" s="15" t="s">
        <v>1452</v>
      </c>
      <c r="B1226" s="15" t="s">
        <v>1427</v>
      </c>
      <c r="C1226" s="15" t="s">
        <v>417</v>
      </c>
      <c r="D1226" s="15" t="s">
        <v>122</v>
      </c>
      <c r="E1226" s="16" t="str">
        <f t="shared" si="19"/>
        <v>Ripea-Chigorodó</v>
      </c>
    </row>
    <row r="1227" spans="1:5" hidden="1" x14ac:dyDescent="0.2">
      <c r="A1227" s="15" t="s">
        <v>1453</v>
      </c>
      <c r="B1227" s="15" t="s">
        <v>1425</v>
      </c>
      <c r="C1227" s="15" t="s">
        <v>1426</v>
      </c>
      <c r="D1227" s="15" t="s">
        <v>122</v>
      </c>
      <c r="E1227" s="16" t="str">
        <f t="shared" si="19"/>
        <v>Bocas De Guapa-Chigorodó</v>
      </c>
    </row>
    <row r="1228" spans="1:5" hidden="1" x14ac:dyDescent="0.2">
      <c r="A1228" s="15" t="s">
        <v>1454</v>
      </c>
      <c r="B1228" s="15" t="s">
        <v>1425</v>
      </c>
      <c r="C1228" s="15" t="s">
        <v>1426</v>
      </c>
      <c r="D1228" s="15" t="s">
        <v>122</v>
      </c>
      <c r="E1228" s="16" t="str">
        <f t="shared" si="19"/>
        <v>Las Mercedes-Chigorodó</v>
      </c>
    </row>
    <row r="1229" spans="1:5" hidden="1" x14ac:dyDescent="0.2">
      <c r="A1229" s="15" t="s">
        <v>1455</v>
      </c>
      <c r="B1229" s="15" t="s">
        <v>1427</v>
      </c>
      <c r="C1229" s="15" t="s">
        <v>417</v>
      </c>
      <c r="D1229" s="15" t="s">
        <v>122</v>
      </c>
      <c r="E1229" s="16" t="str">
        <f t="shared" si="19"/>
        <v>Jurad¾ Arriba-Chigorodó</v>
      </c>
    </row>
    <row r="1230" spans="1:5" hidden="1" x14ac:dyDescent="0.2">
      <c r="A1230" s="15" t="s">
        <v>1456</v>
      </c>
      <c r="B1230" s="15" t="s">
        <v>1425</v>
      </c>
      <c r="C1230" s="15" t="s">
        <v>1426</v>
      </c>
      <c r="D1230" s="15" t="s">
        <v>122</v>
      </c>
      <c r="E1230" s="16" t="str">
        <f t="shared" si="19"/>
        <v>La India-Chigorodó</v>
      </c>
    </row>
    <row r="1231" spans="1:5" hidden="1" x14ac:dyDescent="0.2">
      <c r="A1231" s="15" t="s">
        <v>839</v>
      </c>
      <c r="B1231" s="15" t="s">
        <v>1427</v>
      </c>
      <c r="C1231" s="15" t="s">
        <v>417</v>
      </c>
      <c r="D1231" s="15" t="s">
        <v>122</v>
      </c>
      <c r="E1231" s="16" t="str">
        <f t="shared" si="19"/>
        <v>La Candelaria-Chigorodó</v>
      </c>
    </row>
    <row r="1232" spans="1:5" hidden="1" x14ac:dyDescent="0.2">
      <c r="A1232" s="15" t="s">
        <v>1458</v>
      </c>
      <c r="B1232" s="15" t="s">
        <v>1457</v>
      </c>
      <c r="C1232" s="15" t="s">
        <v>417</v>
      </c>
      <c r="D1232" s="15" t="s">
        <v>124</v>
      </c>
      <c r="E1232" s="16" t="str">
        <f t="shared" si="19"/>
        <v>Palmira-Cisneros</v>
      </c>
    </row>
    <row r="1233" spans="1:5" hidden="1" x14ac:dyDescent="0.2">
      <c r="A1233" s="15" t="s">
        <v>1459</v>
      </c>
      <c r="B1233" s="15" t="s">
        <v>1457</v>
      </c>
      <c r="C1233" s="15" t="s">
        <v>417</v>
      </c>
      <c r="D1233" s="15" t="s">
        <v>124</v>
      </c>
      <c r="E1233" s="16" t="str">
        <f t="shared" si="19"/>
        <v>Bella Fatima-Cisneros</v>
      </c>
    </row>
    <row r="1234" spans="1:5" hidden="1" x14ac:dyDescent="0.2">
      <c r="A1234" s="15" t="s">
        <v>1460</v>
      </c>
      <c r="B1234" s="15" t="s">
        <v>1457</v>
      </c>
      <c r="C1234" s="15" t="s">
        <v>417</v>
      </c>
      <c r="D1234" s="15" t="s">
        <v>124</v>
      </c>
      <c r="E1234" s="16" t="str">
        <f t="shared" si="19"/>
        <v>San Victorino-Cisneros</v>
      </c>
    </row>
    <row r="1235" spans="1:5" hidden="1" x14ac:dyDescent="0.2">
      <c r="A1235" s="15" t="s">
        <v>1446</v>
      </c>
      <c r="B1235" s="15" t="s">
        <v>1457</v>
      </c>
      <c r="C1235" s="15" t="s">
        <v>417</v>
      </c>
      <c r="D1235" s="15" t="s">
        <v>124</v>
      </c>
      <c r="E1235" s="16" t="str">
        <f t="shared" si="19"/>
        <v>El Dos-Cisneros</v>
      </c>
    </row>
    <row r="1236" spans="1:5" hidden="1" x14ac:dyDescent="0.2">
      <c r="A1236" s="15" t="s">
        <v>242</v>
      </c>
      <c r="B1236" s="15" t="s">
        <v>1457</v>
      </c>
      <c r="C1236" s="15" t="s">
        <v>417</v>
      </c>
      <c r="D1236" s="15" t="s">
        <v>124</v>
      </c>
      <c r="E1236" s="16" t="str">
        <f t="shared" si="19"/>
        <v>Sabanalarga-Cisneros</v>
      </c>
    </row>
    <row r="1237" spans="1:5" hidden="1" x14ac:dyDescent="0.2">
      <c r="A1237" s="15" t="s">
        <v>502</v>
      </c>
      <c r="B1237" s="15" t="s">
        <v>1457</v>
      </c>
      <c r="C1237" s="15" t="s">
        <v>417</v>
      </c>
      <c r="D1237" s="15" t="s">
        <v>124</v>
      </c>
      <c r="E1237" s="16" t="str">
        <f t="shared" si="19"/>
        <v>Cruces-Cisneros</v>
      </c>
    </row>
    <row r="1238" spans="1:5" hidden="1" x14ac:dyDescent="0.2">
      <c r="A1238" s="15" t="s">
        <v>1409</v>
      </c>
      <c r="B1238" s="15" t="s">
        <v>1457</v>
      </c>
      <c r="C1238" s="15" t="s">
        <v>417</v>
      </c>
      <c r="D1238" s="15" t="s">
        <v>124</v>
      </c>
      <c r="E1238" s="16" t="str">
        <f t="shared" si="19"/>
        <v>El Brasil-Cisneros</v>
      </c>
    </row>
    <row r="1239" spans="1:5" hidden="1" x14ac:dyDescent="0.2">
      <c r="A1239" s="15" t="s">
        <v>1100</v>
      </c>
      <c r="B1239" s="15" t="s">
        <v>1457</v>
      </c>
      <c r="C1239" s="15" t="s">
        <v>417</v>
      </c>
      <c r="D1239" s="15" t="s">
        <v>124</v>
      </c>
      <c r="E1239" s="16" t="str">
        <f t="shared" si="19"/>
        <v>Campo Alegre-Cisneros</v>
      </c>
    </row>
    <row r="1240" spans="1:5" hidden="1" x14ac:dyDescent="0.2">
      <c r="A1240" s="15" t="s">
        <v>421</v>
      </c>
      <c r="B1240" s="15" t="s">
        <v>1457</v>
      </c>
      <c r="C1240" s="15" t="s">
        <v>417</v>
      </c>
      <c r="D1240" s="15" t="s">
        <v>124</v>
      </c>
      <c r="E1240" s="16" t="str">
        <f t="shared" si="19"/>
        <v>Santa Ana-Cisneros</v>
      </c>
    </row>
    <row r="1241" spans="1:5" hidden="1" x14ac:dyDescent="0.2">
      <c r="A1241" s="15" t="s">
        <v>595</v>
      </c>
      <c r="B1241" s="15" t="s">
        <v>1457</v>
      </c>
      <c r="C1241" s="15" t="s">
        <v>417</v>
      </c>
      <c r="D1241" s="15" t="s">
        <v>124</v>
      </c>
      <c r="E1241" s="16" t="str">
        <f t="shared" si="19"/>
        <v>Santa Elena-Cisneros</v>
      </c>
    </row>
    <row r="1242" spans="1:5" hidden="1" x14ac:dyDescent="0.2">
      <c r="A1242" s="15" t="s">
        <v>709</v>
      </c>
      <c r="B1242" s="15" t="s">
        <v>1457</v>
      </c>
      <c r="C1242" s="15" t="s">
        <v>417</v>
      </c>
      <c r="D1242" s="15" t="s">
        <v>124</v>
      </c>
      <c r="E1242" s="16" t="str">
        <f t="shared" si="19"/>
        <v>El Limon-Cisneros</v>
      </c>
    </row>
    <row r="1243" spans="1:5" hidden="1" x14ac:dyDescent="0.2">
      <c r="A1243" s="15" t="s">
        <v>1461</v>
      </c>
      <c r="B1243" s="15" t="s">
        <v>1457</v>
      </c>
      <c r="C1243" s="15" t="s">
        <v>417</v>
      </c>
      <c r="D1243" s="15" t="s">
        <v>124</v>
      </c>
      <c r="E1243" s="16" t="str">
        <f t="shared" si="19"/>
        <v>El Cadillo-Cisneros</v>
      </c>
    </row>
    <row r="1244" spans="1:5" hidden="1" x14ac:dyDescent="0.2">
      <c r="A1244" s="15" t="s">
        <v>124</v>
      </c>
      <c r="B1244" s="15" t="s">
        <v>1462</v>
      </c>
      <c r="C1244" s="15" t="s">
        <v>417</v>
      </c>
      <c r="D1244" s="15" t="s">
        <v>124</v>
      </c>
      <c r="E1244" s="16" t="str">
        <f t="shared" si="19"/>
        <v>Cisneros-Cisneros</v>
      </c>
    </row>
    <row r="1245" spans="1:5" hidden="1" x14ac:dyDescent="0.2">
      <c r="A1245" s="15" t="s">
        <v>734</v>
      </c>
      <c r="B1245" s="15" t="s">
        <v>1457</v>
      </c>
      <c r="C1245" s="15" t="s">
        <v>417</v>
      </c>
      <c r="D1245" s="15" t="s">
        <v>124</v>
      </c>
      <c r="E1245" s="16" t="str">
        <f t="shared" si="19"/>
        <v>Bellavista-Cisneros</v>
      </c>
    </row>
    <row r="1246" spans="1:5" hidden="1" x14ac:dyDescent="0.2">
      <c r="A1246" s="15" t="s">
        <v>907</v>
      </c>
      <c r="B1246" s="15" t="s">
        <v>1457</v>
      </c>
      <c r="C1246" s="15" t="s">
        <v>417</v>
      </c>
      <c r="D1246" s="15" t="s">
        <v>124</v>
      </c>
      <c r="E1246" s="16" t="str">
        <f t="shared" si="19"/>
        <v>El Silencio-Cisneros</v>
      </c>
    </row>
    <row r="1247" spans="1:5" hidden="1" x14ac:dyDescent="0.2">
      <c r="A1247" s="15" t="s">
        <v>1465</v>
      </c>
      <c r="B1247" s="15" t="s">
        <v>1464</v>
      </c>
      <c r="C1247" s="15" t="s">
        <v>1466</v>
      </c>
      <c r="D1247" s="15" t="s">
        <v>1463</v>
      </c>
      <c r="E1247" s="16" t="str">
        <f t="shared" si="19"/>
        <v>La Angostura-Ciudad Bolivar</v>
      </c>
    </row>
    <row r="1248" spans="1:5" hidden="1" x14ac:dyDescent="0.2">
      <c r="A1248" s="15" t="s">
        <v>1029</v>
      </c>
      <c r="B1248" s="15" t="s">
        <v>1464</v>
      </c>
      <c r="C1248" s="15" t="s">
        <v>417</v>
      </c>
      <c r="D1248" s="15" t="s">
        <v>1463</v>
      </c>
      <c r="E1248" s="16" t="str">
        <f t="shared" si="19"/>
        <v>La Sucia-Ciudad Bolivar</v>
      </c>
    </row>
    <row r="1249" spans="1:5" hidden="1" x14ac:dyDescent="0.2">
      <c r="A1249" s="15" t="s">
        <v>1467</v>
      </c>
      <c r="B1249" s="15" t="s">
        <v>1464</v>
      </c>
      <c r="C1249" s="15" t="s">
        <v>1468</v>
      </c>
      <c r="D1249" s="15" t="s">
        <v>1463</v>
      </c>
      <c r="E1249" s="16" t="str">
        <f t="shared" si="19"/>
        <v>Amaranto-Ciudad Bolivar</v>
      </c>
    </row>
    <row r="1250" spans="1:5" hidden="1" x14ac:dyDescent="0.2">
      <c r="A1250" s="15" t="s">
        <v>1469</v>
      </c>
      <c r="B1250" s="15" t="s">
        <v>1464</v>
      </c>
      <c r="C1250" s="15" t="s">
        <v>810</v>
      </c>
      <c r="D1250" s="15" t="s">
        <v>1463</v>
      </c>
      <c r="E1250" s="16" t="str">
        <f t="shared" si="19"/>
        <v>Los Monos-Ciudad Bolivar</v>
      </c>
    </row>
    <row r="1251" spans="1:5" hidden="1" x14ac:dyDescent="0.2">
      <c r="A1251" s="15" t="s">
        <v>1463</v>
      </c>
      <c r="B1251" s="15" t="s">
        <v>1470</v>
      </c>
      <c r="C1251" s="15" t="s">
        <v>417</v>
      </c>
      <c r="D1251" s="15" t="s">
        <v>1463</v>
      </c>
      <c r="E1251" s="16" t="str">
        <f t="shared" si="19"/>
        <v>Ciudad Bolivar-Ciudad Bolivar</v>
      </c>
    </row>
    <row r="1252" spans="1:5" hidden="1" x14ac:dyDescent="0.2">
      <c r="A1252" s="15" t="s">
        <v>898</v>
      </c>
      <c r="B1252" s="15" t="s">
        <v>1470</v>
      </c>
      <c r="C1252" s="15" t="s">
        <v>1466</v>
      </c>
      <c r="D1252" s="15" t="s">
        <v>1463</v>
      </c>
      <c r="E1252" s="16" t="str">
        <f t="shared" si="19"/>
        <v>La Arboleda-Ciudad Bolivar</v>
      </c>
    </row>
    <row r="1253" spans="1:5" hidden="1" x14ac:dyDescent="0.2">
      <c r="A1253" s="15" t="s">
        <v>1471</v>
      </c>
      <c r="B1253" s="15" t="s">
        <v>1464</v>
      </c>
      <c r="C1253" s="15" t="s">
        <v>1468</v>
      </c>
      <c r="D1253" s="15" t="s">
        <v>1463</v>
      </c>
      <c r="E1253" s="16" t="str">
        <f t="shared" si="19"/>
        <v>La Hondura-Ciudad Bolivar</v>
      </c>
    </row>
    <row r="1254" spans="1:5" hidden="1" x14ac:dyDescent="0.2">
      <c r="A1254" s="15" t="s">
        <v>503</v>
      </c>
      <c r="B1254" s="15" t="s">
        <v>1464</v>
      </c>
      <c r="C1254" s="15" t="s">
        <v>1468</v>
      </c>
      <c r="D1254" s="15" t="s">
        <v>1463</v>
      </c>
      <c r="E1254" s="16" t="str">
        <f t="shared" si="19"/>
        <v>San Miguel-Ciudad Bolivar</v>
      </c>
    </row>
    <row r="1255" spans="1:5" hidden="1" x14ac:dyDescent="0.2">
      <c r="A1255" s="15" t="s">
        <v>1472</v>
      </c>
      <c r="B1255" s="15" t="s">
        <v>1464</v>
      </c>
      <c r="C1255" s="15" t="s">
        <v>1468</v>
      </c>
      <c r="D1255" s="15" t="s">
        <v>1463</v>
      </c>
      <c r="E1255" s="16" t="str">
        <f t="shared" si="19"/>
        <v>La Lindaja-Ciudad Bolivar</v>
      </c>
    </row>
    <row r="1256" spans="1:5" hidden="1" x14ac:dyDescent="0.2">
      <c r="A1256" s="15" t="s">
        <v>1473</v>
      </c>
      <c r="B1256" s="15" t="s">
        <v>1464</v>
      </c>
      <c r="C1256" s="15" t="s">
        <v>810</v>
      </c>
      <c r="D1256" s="15" t="s">
        <v>1463</v>
      </c>
      <c r="E1256" s="16" t="str">
        <f t="shared" si="19"/>
        <v>Bolivar Arriba-Ciudad Bolivar</v>
      </c>
    </row>
    <row r="1257" spans="1:5" hidden="1" x14ac:dyDescent="0.2">
      <c r="A1257" s="15" t="s">
        <v>1475</v>
      </c>
      <c r="B1257" s="15" t="s">
        <v>1474</v>
      </c>
      <c r="C1257" s="15" t="s">
        <v>1466</v>
      </c>
      <c r="D1257" s="15" t="s">
        <v>1463</v>
      </c>
      <c r="E1257" s="16" t="str">
        <f t="shared" si="19"/>
        <v>Farallones-Ciudad Bolivar</v>
      </c>
    </row>
    <row r="1258" spans="1:5" hidden="1" x14ac:dyDescent="0.2">
      <c r="A1258" s="15" t="s">
        <v>898</v>
      </c>
      <c r="B1258" s="15" t="s">
        <v>1464</v>
      </c>
      <c r="C1258" s="15" t="s">
        <v>1466</v>
      </c>
      <c r="D1258" s="15" t="s">
        <v>1463</v>
      </c>
      <c r="E1258" s="16" t="str">
        <f t="shared" si="19"/>
        <v>La Arboleda-Ciudad Bolivar</v>
      </c>
    </row>
    <row r="1259" spans="1:5" hidden="1" x14ac:dyDescent="0.2">
      <c r="A1259" s="15" t="s">
        <v>1476</v>
      </c>
      <c r="B1259" s="15" t="s">
        <v>1464</v>
      </c>
      <c r="C1259" s="15" t="s">
        <v>417</v>
      </c>
      <c r="D1259" s="15" t="s">
        <v>1463</v>
      </c>
      <c r="E1259" s="16" t="str">
        <f t="shared" si="19"/>
        <v>Sucia Indigena-Ciudad Bolivar</v>
      </c>
    </row>
    <row r="1260" spans="1:5" hidden="1" x14ac:dyDescent="0.2">
      <c r="A1260" s="15" t="s">
        <v>1477</v>
      </c>
      <c r="B1260" s="15" t="s">
        <v>1464</v>
      </c>
      <c r="C1260" s="15" t="s">
        <v>417</v>
      </c>
      <c r="D1260" s="15" t="s">
        <v>1463</v>
      </c>
      <c r="E1260" s="16" t="str">
        <f t="shared" si="19"/>
        <v>Los Billares-Ciudad Bolivar</v>
      </c>
    </row>
    <row r="1261" spans="1:5" hidden="1" x14ac:dyDescent="0.2">
      <c r="A1261" s="15" t="s">
        <v>1475</v>
      </c>
      <c r="B1261" s="15" t="s">
        <v>1464</v>
      </c>
      <c r="C1261" s="15" t="s">
        <v>1466</v>
      </c>
      <c r="D1261" s="15" t="s">
        <v>1463</v>
      </c>
      <c r="E1261" s="16" t="str">
        <f t="shared" si="19"/>
        <v>Farallones-Ciudad Bolivar</v>
      </c>
    </row>
    <row r="1262" spans="1:5" hidden="1" x14ac:dyDescent="0.2">
      <c r="A1262" s="15" t="s">
        <v>915</v>
      </c>
      <c r="B1262" s="15" t="s">
        <v>1464</v>
      </c>
      <c r="C1262" s="15" t="s">
        <v>417</v>
      </c>
      <c r="D1262" s="15" t="s">
        <v>1463</v>
      </c>
      <c r="E1262" s="16" t="str">
        <f t="shared" si="19"/>
        <v>Buenavista-Ciudad Bolivar</v>
      </c>
    </row>
    <row r="1263" spans="1:5" hidden="1" x14ac:dyDescent="0.2">
      <c r="A1263" s="15" t="s">
        <v>1366</v>
      </c>
      <c r="B1263" s="15" t="s">
        <v>1464</v>
      </c>
      <c r="C1263" s="15" t="s">
        <v>417</v>
      </c>
      <c r="D1263" s="15" t="s">
        <v>1463</v>
      </c>
      <c r="E1263" s="16" t="str">
        <f t="shared" si="19"/>
        <v>La Granja-Ciudad Bolivar</v>
      </c>
    </row>
    <row r="1264" spans="1:5" hidden="1" x14ac:dyDescent="0.2">
      <c r="A1264" s="15" t="s">
        <v>1478</v>
      </c>
      <c r="B1264" s="15" t="s">
        <v>1464</v>
      </c>
      <c r="C1264" s="15" t="s">
        <v>417</v>
      </c>
      <c r="D1264" s="15" t="s">
        <v>1463</v>
      </c>
      <c r="E1264" s="16" t="str">
        <f t="shared" si="19"/>
        <v>La Carmina-Ciudad Bolivar</v>
      </c>
    </row>
    <row r="1265" spans="1:5" hidden="1" x14ac:dyDescent="0.2">
      <c r="A1265" s="15" t="s">
        <v>810</v>
      </c>
      <c r="B1265" s="15" t="s">
        <v>1464</v>
      </c>
      <c r="C1265" s="15" t="s">
        <v>810</v>
      </c>
      <c r="D1265" s="15" t="s">
        <v>1463</v>
      </c>
      <c r="E1265" s="16" t="str">
        <f t="shared" si="19"/>
        <v>La Linda-Ciudad Bolivar</v>
      </c>
    </row>
    <row r="1266" spans="1:5" hidden="1" x14ac:dyDescent="0.2">
      <c r="A1266" s="15" t="s">
        <v>1468</v>
      </c>
      <c r="B1266" s="15" t="s">
        <v>1479</v>
      </c>
      <c r="C1266" s="15" t="s">
        <v>1468</v>
      </c>
      <c r="D1266" s="15" t="s">
        <v>1463</v>
      </c>
      <c r="E1266" s="16" t="str">
        <f t="shared" si="19"/>
        <v>Alfonso Lopez-Ciudad Bolivar</v>
      </c>
    </row>
    <row r="1267" spans="1:5" hidden="1" x14ac:dyDescent="0.2">
      <c r="A1267" s="15" t="s">
        <v>492</v>
      </c>
      <c r="B1267" s="15" t="s">
        <v>1464</v>
      </c>
      <c r="C1267" s="15" t="s">
        <v>1468</v>
      </c>
      <c r="D1267" s="15" t="s">
        <v>1463</v>
      </c>
      <c r="E1267" s="16" t="str">
        <f t="shared" si="19"/>
        <v>Remolino-Ciudad Bolivar</v>
      </c>
    </row>
    <row r="1268" spans="1:5" hidden="1" x14ac:dyDescent="0.2">
      <c r="A1268" s="15" t="s">
        <v>560</v>
      </c>
      <c r="B1268" s="15" t="s">
        <v>1464</v>
      </c>
      <c r="C1268" s="15" t="s">
        <v>417</v>
      </c>
      <c r="D1268" s="15" t="s">
        <v>1463</v>
      </c>
      <c r="E1268" s="16" t="str">
        <f t="shared" si="19"/>
        <v>Manzanillo-Ciudad Bolivar</v>
      </c>
    </row>
    <row r="1269" spans="1:5" hidden="1" x14ac:dyDescent="0.2">
      <c r="A1269" s="15" t="s">
        <v>810</v>
      </c>
      <c r="B1269" s="15" t="s">
        <v>1470</v>
      </c>
      <c r="C1269" s="15" t="s">
        <v>810</v>
      </c>
      <c r="D1269" s="15" t="s">
        <v>1463</v>
      </c>
      <c r="E1269" s="16" t="str">
        <f t="shared" si="19"/>
        <v>La Linda-Ciudad Bolivar</v>
      </c>
    </row>
    <row r="1270" spans="1:5" hidden="1" x14ac:dyDescent="0.2">
      <c r="A1270" s="15" t="s">
        <v>1481</v>
      </c>
      <c r="B1270" s="15" t="s">
        <v>1480</v>
      </c>
      <c r="C1270" s="15" t="s">
        <v>417</v>
      </c>
      <c r="D1270" s="15" t="s">
        <v>128</v>
      </c>
      <c r="E1270" s="16" t="str">
        <f t="shared" si="19"/>
        <v>La Paila-Cocorná</v>
      </c>
    </row>
    <row r="1271" spans="1:5" hidden="1" x14ac:dyDescent="0.2">
      <c r="A1271" s="15" t="s">
        <v>1359</v>
      </c>
      <c r="B1271" s="15" t="s">
        <v>1480</v>
      </c>
      <c r="C1271" s="15" t="s">
        <v>417</v>
      </c>
      <c r="D1271" s="15" t="s">
        <v>128</v>
      </c>
      <c r="E1271" s="16" t="str">
        <f t="shared" si="19"/>
        <v>El Palmar-Cocorná</v>
      </c>
    </row>
    <row r="1272" spans="1:5" hidden="1" x14ac:dyDescent="0.2">
      <c r="A1272" s="15" t="s">
        <v>1143</v>
      </c>
      <c r="B1272" s="15" t="s">
        <v>1480</v>
      </c>
      <c r="C1272" s="15" t="s">
        <v>417</v>
      </c>
      <c r="D1272" s="15" t="s">
        <v>128</v>
      </c>
      <c r="E1272" s="16" t="str">
        <f t="shared" si="19"/>
        <v>La Vega-Cocorná</v>
      </c>
    </row>
    <row r="1273" spans="1:5" hidden="1" x14ac:dyDescent="0.2">
      <c r="A1273" s="15" t="s">
        <v>1113</v>
      </c>
      <c r="B1273" s="15" t="s">
        <v>1480</v>
      </c>
      <c r="C1273" s="15" t="s">
        <v>417</v>
      </c>
      <c r="D1273" s="15" t="s">
        <v>128</v>
      </c>
      <c r="E1273" s="16" t="str">
        <f t="shared" si="19"/>
        <v>La Palma-Cocorná</v>
      </c>
    </row>
    <row r="1274" spans="1:5" hidden="1" x14ac:dyDescent="0.2">
      <c r="A1274" s="15" t="s">
        <v>1482</v>
      </c>
      <c r="B1274" s="15" t="s">
        <v>1480</v>
      </c>
      <c r="C1274" s="15" t="s">
        <v>417</v>
      </c>
      <c r="D1274" s="15" t="s">
        <v>128</v>
      </c>
      <c r="E1274" s="16" t="str">
        <f t="shared" si="19"/>
        <v>Pailania-Cocorná</v>
      </c>
    </row>
    <row r="1275" spans="1:5" hidden="1" x14ac:dyDescent="0.2">
      <c r="A1275" s="15" t="s">
        <v>1483</v>
      </c>
      <c r="B1275" s="15" t="s">
        <v>1480</v>
      </c>
      <c r="C1275" s="15" t="s">
        <v>417</v>
      </c>
      <c r="D1275" s="15" t="s">
        <v>128</v>
      </c>
      <c r="E1275" s="16" t="str">
        <f t="shared" si="19"/>
        <v>El Sinai-Cocorná</v>
      </c>
    </row>
    <row r="1276" spans="1:5" hidden="1" x14ac:dyDescent="0.2">
      <c r="A1276" s="15" t="s">
        <v>1484</v>
      </c>
      <c r="B1276" s="15" t="s">
        <v>1480</v>
      </c>
      <c r="C1276" s="15" t="s">
        <v>417</v>
      </c>
      <c r="D1276" s="15" t="s">
        <v>128</v>
      </c>
      <c r="E1276" s="16" t="str">
        <f t="shared" si="19"/>
        <v>El Viadal-Cocorná</v>
      </c>
    </row>
    <row r="1277" spans="1:5" hidden="1" x14ac:dyDescent="0.2">
      <c r="A1277" s="15" t="s">
        <v>1485</v>
      </c>
      <c r="B1277" s="15" t="s">
        <v>1480</v>
      </c>
      <c r="C1277" s="15" t="s">
        <v>417</v>
      </c>
      <c r="D1277" s="15" t="s">
        <v>128</v>
      </c>
      <c r="E1277" s="16" t="str">
        <f t="shared" si="19"/>
        <v>Los Potreros-Cocorná</v>
      </c>
    </row>
    <row r="1278" spans="1:5" hidden="1" x14ac:dyDescent="0.2">
      <c r="A1278" s="15" t="s">
        <v>502</v>
      </c>
      <c r="B1278" s="15" t="s">
        <v>1480</v>
      </c>
      <c r="C1278" s="15" t="s">
        <v>417</v>
      </c>
      <c r="D1278" s="15" t="s">
        <v>128</v>
      </c>
      <c r="E1278" s="16" t="str">
        <f t="shared" si="19"/>
        <v>Cruces-Cocorná</v>
      </c>
    </row>
    <row r="1279" spans="1:5" hidden="1" x14ac:dyDescent="0.2">
      <c r="A1279" s="15" t="s">
        <v>272</v>
      </c>
      <c r="B1279" s="15" t="s">
        <v>1480</v>
      </c>
      <c r="C1279" s="15" t="s">
        <v>417</v>
      </c>
      <c r="D1279" s="15" t="s">
        <v>128</v>
      </c>
      <c r="E1279" s="16" t="str">
        <f t="shared" si="19"/>
        <v>Santa Bárbara-Cocorná</v>
      </c>
    </row>
    <row r="1280" spans="1:5" hidden="1" x14ac:dyDescent="0.2">
      <c r="A1280" s="15" t="s">
        <v>572</v>
      </c>
      <c r="B1280" s="15" t="s">
        <v>1480</v>
      </c>
      <c r="C1280" s="15" t="s">
        <v>417</v>
      </c>
      <c r="D1280" s="15" t="s">
        <v>128</v>
      </c>
      <c r="E1280" s="16" t="str">
        <f t="shared" si="19"/>
        <v>Los Mangos-Cocorná</v>
      </c>
    </row>
    <row r="1281" spans="1:5" hidden="1" x14ac:dyDescent="0.2">
      <c r="A1281" s="15" t="s">
        <v>740</v>
      </c>
      <c r="B1281" s="15" t="s">
        <v>1480</v>
      </c>
      <c r="C1281" s="15" t="s">
        <v>417</v>
      </c>
      <c r="D1281" s="15" t="s">
        <v>128</v>
      </c>
      <c r="E1281" s="16" t="str">
        <f t="shared" si="19"/>
        <v>La Trinidad-Cocorná</v>
      </c>
    </row>
    <row r="1282" spans="1:5" hidden="1" x14ac:dyDescent="0.2">
      <c r="A1282" s="15" t="s">
        <v>1486</v>
      </c>
      <c r="B1282" s="15" t="s">
        <v>1480</v>
      </c>
      <c r="C1282" s="15" t="s">
        <v>417</v>
      </c>
      <c r="D1282" s="15" t="s">
        <v>128</v>
      </c>
      <c r="E1282" s="16" t="str">
        <f t="shared" si="19"/>
        <v>El Suspiro-Cocorná</v>
      </c>
    </row>
    <row r="1283" spans="1:5" hidden="1" x14ac:dyDescent="0.2">
      <c r="A1283" s="15" t="s">
        <v>796</v>
      </c>
      <c r="B1283" s="15" t="s">
        <v>1480</v>
      </c>
      <c r="C1283" s="15" t="s">
        <v>417</v>
      </c>
      <c r="D1283" s="15" t="s">
        <v>128</v>
      </c>
      <c r="E1283" s="16" t="str">
        <f t="shared" ref="E1283:E1346" si="20">CONCATENATE(A1283,"-",D1283)</f>
        <v>El Porvenir-Cocorná</v>
      </c>
    </row>
    <row r="1284" spans="1:5" hidden="1" x14ac:dyDescent="0.2">
      <c r="A1284" s="15" t="s">
        <v>806</v>
      </c>
      <c r="B1284" s="15" t="s">
        <v>1480</v>
      </c>
      <c r="C1284" s="15" t="s">
        <v>417</v>
      </c>
      <c r="D1284" s="15" t="s">
        <v>128</v>
      </c>
      <c r="E1284" s="16" t="str">
        <f t="shared" si="20"/>
        <v>San Martin-Cocorná</v>
      </c>
    </row>
    <row r="1285" spans="1:5" hidden="1" x14ac:dyDescent="0.2">
      <c r="A1285" s="15" t="s">
        <v>1487</v>
      </c>
      <c r="B1285" s="15" t="s">
        <v>1480</v>
      </c>
      <c r="C1285" s="15" t="s">
        <v>417</v>
      </c>
      <c r="D1285" s="15" t="s">
        <v>128</v>
      </c>
      <c r="E1285" s="16" t="str">
        <f t="shared" si="20"/>
        <v>Cuchilla Del Rejo-Cocorná</v>
      </c>
    </row>
    <row r="1286" spans="1:5" hidden="1" x14ac:dyDescent="0.2">
      <c r="A1286" s="15" t="s">
        <v>1488</v>
      </c>
      <c r="B1286" s="15" t="s">
        <v>1480</v>
      </c>
      <c r="C1286" s="15" t="s">
        <v>417</v>
      </c>
      <c r="D1286" s="15" t="s">
        <v>128</v>
      </c>
      <c r="E1286" s="16" t="str">
        <f t="shared" si="20"/>
        <v>Agualinda-Cocorná</v>
      </c>
    </row>
    <row r="1287" spans="1:5" hidden="1" x14ac:dyDescent="0.2">
      <c r="A1287" s="15" t="s">
        <v>3949</v>
      </c>
      <c r="B1287" s="15" t="s">
        <v>1480</v>
      </c>
      <c r="C1287" s="15" t="s">
        <v>417</v>
      </c>
      <c r="D1287" s="15" t="s">
        <v>128</v>
      </c>
      <c r="E1287" s="16" t="str">
        <f t="shared" si="20"/>
        <v>La Piñuela-Cocorná</v>
      </c>
    </row>
    <row r="1288" spans="1:5" hidden="1" x14ac:dyDescent="0.2">
      <c r="A1288" s="15" t="s">
        <v>1489</v>
      </c>
      <c r="B1288" s="15" t="s">
        <v>1480</v>
      </c>
      <c r="C1288" s="15" t="s">
        <v>417</v>
      </c>
      <c r="D1288" s="15" t="s">
        <v>128</v>
      </c>
      <c r="E1288" s="16" t="str">
        <f t="shared" si="20"/>
        <v>La Aurora-Cocorná</v>
      </c>
    </row>
    <row r="1289" spans="1:5" hidden="1" x14ac:dyDescent="0.2">
      <c r="A1289" s="15" t="s">
        <v>1482</v>
      </c>
      <c r="B1289" s="15" t="s">
        <v>1490</v>
      </c>
      <c r="C1289" s="15" t="s">
        <v>417</v>
      </c>
      <c r="D1289" s="15" t="s">
        <v>128</v>
      </c>
      <c r="E1289" s="16" t="str">
        <f t="shared" si="20"/>
        <v>Pailania-Cocorná</v>
      </c>
    </row>
    <row r="1290" spans="1:5" hidden="1" x14ac:dyDescent="0.2">
      <c r="A1290" s="15" t="s">
        <v>3949</v>
      </c>
      <c r="B1290" s="15" t="s">
        <v>1490</v>
      </c>
      <c r="C1290" s="15" t="s">
        <v>417</v>
      </c>
      <c r="D1290" s="15" t="s">
        <v>128</v>
      </c>
      <c r="E1290" s="16" t="str">
        <f t="shared" si="20"/>
        <v>La Piñuela-Cocorná</v>
      </c>
    </row>
    <row r="1291" spans="1:5" hidden="1" x14ac:dyDescent="0.2">
      <c r="A1291" s="15" t="s">
        <v>445</v>
      </c>
      <c r="B1291" s="15" t="s">
        <v>1480</v>
      </c>
      <c r="C1291" s="15" t="s">
        <v>417</v>
      </c>
      <c r="D1291" s="15" t="s">
        <v>128</v>
      </c>
      <c r="E1291" s="16" t="str">
        <f t="shared" si="20"/>
        <v>La Florida-Cocorná</v>
      </c>
    </row>
    <row r="1292" spans="1:5" hidden="1" x14ac:dyDescent="0.2">
      <c r="A1292" s="15" t="s">
        <v>1491</v>
      </c>
      <c r="B1292" s="15" t="s">
        <v>1480</v>
      </c>
      <c r="C1292" s="15" t="s">
        <v>417</v>
      </c>
      <c r="D1292" s="15" t="s">
        <v>128</v>
      </c>
      <c r="E1292" s="16" t="str">
        <f t="shared" si="20"/>
        <v>El Cocuyo-Cocorná</v>
      </c>
    </row>
    <row r="1293" spans="1:5" hidden="1" x14ac:dyDescent="0.2">
      <c r="A1293" s="15" t="s">
        <v>1492</v>
      </c>
      <c r="B1293" s="15" t="s">
        <v>1480</v>
      </c>
      <c r="C1293" s="15" t="s">
        <v>417</v>
      </c>
      <c r="D1293" s="15" t="s">
        <v>128</v>
      </c>
      <c r="E1293" s="16" t="str">
        <f t="shared" si="20"/>
        <v>El Entablado-Cocorná</v>
      </c>
    </row>
    <row r="1294" spans="1:5" hidden="1" x14ac:dyDescent="0.2">
      <c r="A1294" s="15" t="s">
        <v>152</v>
      </c>
      <c r="B1294" s="15" t="s">
        <v>1480</v>
      </c>
      <c r="C1294" s="15" t="s">
        <v>417</v>
      </c>
      <c r="D1294" s="15" t="s">
        <v>128</v>
      </c>
      <c r="E1294" s="16" t="str">
        <f t="shared" si="20"/>
        <v>El Retiro-Cocorná</v>
      </c>
    </row>
    <row r="1295" spans="1:5" hidden="1" x14ac:dyDescent="0.2">
      <c r="A1295" s="15" t="s">
        <v>1098</v>
      </c>
      <c r="B1295" s="15" t="s">
        <v>1480</v>
      </c>
      <c r="C1295" s="15" t="s">
        <v>417</v>
      </c>
      <c r="D1295" s="15" t="s">
        <v>128</v>
      </c>
      <c r="E1295" s="16" t="str">
        <f t="shared" si="20"/>
        <v>El Roblal-Cocorná</v>
      </c>
    </row>
    <row r="1296" spans="1:5" hidden="1" x14ac:dyDescent="0.2">
      <c r="A1296" s="15" t="s">
        <v>643</v>
      </c>
      <c r="B1296" s="15" t="s">
        <v>1480</v>
      </c>
      <c r="C1296" s="15" t="s">
        <v>417</v>
      </c>
      <c r="D1296" s="15" t="s">
        <v>128</v>
      </c>
      <c r="E1296" s="16" t="str">
        <f t="shared" si="20"/>
        <v>La Solita-Cocorná</v>
      </c>
    </row>
    <row r="1297" spans="1:5" hidden="1" x14ac:dyDescent="0.2">
      <c r="A1297" s="15" t="s">
        <v>1493</v>
      </c>
      <c r="B1297" s="15" t="s">
        <v>1480</v>
      </c>
      <c r="C1297" s="15" t="s">
        <v>417</v>
      </c>
      <c r="D1297" s="15" t="s">
        <v>128</v>
      </c>
      <c r="E1297" s="16" t="str">
        <f t="shared" si="20"/>
        <v>Morritos-Cocorná</v>
      </c>
    </row>
    <row r="1298" spans="1:5" hidden="1" x14ac:dyDescent="0.2">
      <c r="A1298" s="15" t="s">
        <v>1494</v>
      </c>
      <c r="B1298" s="15" t="s">
        <v>1480</v>
      </c>
      <c r="C1298" s="15" t="s">
        <v>417</v>
      </c>
      <c r="D1298" s="15" t="s">
        <v>128</v>
      </c>
      <c r="E1298" s="16" t="str">
        <f t="shared" si="20"/>
        <v>Alto De La Virgen-Cocorná</v>
      </c>
    </row>
    <row r="1299" spans="1:5" hidden="1" x14ac:dyDescent="0.2">
      <c r="A1299" s="15" t="s">
        <v>503</v>
      </c>
      <c r="B1299" s="15" t="s">
        <v>1480</v>
      </c>
      <c r="C1299" s="15" t="s">
        <v>417</v>
      </c>
      <c r="D1299" s="15" t="s">
        <v>128</v>
      </c>
      <c r="E1299" s="16" t="str">
        <f t="shared" si="20"/>
        <v>San Miguel-Cocorná</v>
      </c>
    </row>
    <row r="1300" spans="1:5" hidden="1" x14ac:dyDescent="0.2">
      <c r="A1300" s="15" t="s">
        <v>1495</v>
      </c>
      <c r="B1300" s="15" t="s">
        <v>1480</v>
      </c>
      <c r="C1300" s="15" t="s">
        <v>417</v>
      </c>
      <c r="D1300" s="15" t="s">
        <v>128</v>
      </c>
      <c r="E1300" s="16" t="str">
        <f t="shared" si="20"/>
        <v>El Salado-Cocorná</v>
      </c>
    </row>
    <row r="1301" spans="1:5" hidden="1" x14ac:dyDescent="0.2">
      <c r="A1301" s="15" t="s">
        <v>884</v>
      </c>
      <c r="B1301" s="15" t="s">
        <v>1480</v>
      </c>
      <c r="C1301" s="15" t="s">
        <v>417</v>
      </c>
      <c r="D1301" s="15" t="s">
        <v>128</v>
      </c>
      <c r="E1301" s="16" t="str">
        <f t="shared" si="20"/>
        <v>El Coco-Cocorná</v>
      </c>
    </row>
    <row r="1302" spans="1:5" hidden="1" x14ac:dyDescent="0.2">
      <c r="A1302" s="15" t="s">
        <v>498</v>
      </c>
      <c r="B1302" s="15" t="s">
        <v>1480</v>
      </c>
      <c r="C1302" s="15" t="s">
        <v>417</v>
      </c>
      <c r="D1302" s="15" t="s">
        <v>128</v>
      </c>
      <c r="E1302" s="16" t="str">
        <f t="shared" si="20"/>
        <v>San Lorenzo-Cocorná</v>
      </c>
    </row>
    <row r="1303" spans="1:5" hidden="1" x14ac:dyDescent="0.2">
      <c r="A1303" s="15" t="s">
        <v>501</v>
      </c>
      <c r="B1303" s="15" t="s">
        <v>1480</v>
      </c>
      <c r="C1303" s="15" t="s">
        <v>417</v>
      </c>
      <c r="D1303" s="15" t="s">
        <v>128</v>
      </c>
      <c r="E1303" s="16" t="str">
        <f t="shared" si="20"/>
        <v>La Inmaculada-Cocorná</v>
      </c>
    </row>
    <row r="1304" spans="1:5" hidden="1" x14ac:dyDescent="0.2">
      <c r="A1304" s="15" t="s">
        <v>460</v>
      </c>
      <c r="B1304" s="15" t="s">
        <v>1480</v>
      </c>
      <c r="C1304" s="15" t="s">
        <v>417</v>
      </c>
      <c r="D1304" s="15" t="s">
        <v>128</v>
      </c>
      <c r="E1304" s="16" t="str">
        <f t="shared" si="20"/>
        <v>San Jose-Cocorná</v>
      </c>
    </row>
    <row r="1305" spans="1:5" hidden="1" x14ac:dyDescent="0.2">
      <c r="A1305" s="15" t="s">
        <v>1454</v>
      </c>
      <c r="B1305" s="15" t="s">
        <v>1480</v>
      </c>
      <c r="C1305" s="15" t="s">
        <v>417</v>
      </c>
      <c r="D1305" s="15" t="s">
        <v>128</v>
      </c>
      <c r="E1305" s="16" t="str">
        <f t="shared" si="20"/>
        <v>Las Mercedes-Cocorná</v>
      </c>
    </row>
    <row r="1306" spans="1:5" hidden="1" x14ac:dyDescent="0.2">
      <c r="A1306" s="15" t="s">
        <v>598</v>
      </c>
      <c r="B1306" s="15" t="s">
        <v>1480</v>
      </c>
      <c r="C1306" s="15" t="s">
        <v>417</v>
      </c>
      <c r="D1306" s="15" t="s">
        <v>128</v>
      </c>
      <c r="E1306" s="16" t="str">
        <f t="shared" si="20"/>
        <v>Santa Rita-Cocorná</v>
      </c>
    </row>
    <row r="1307" spans="1:5" hidden="1" x14ac:dyDescent="0.2">
      <c r="A1307" s="15" t="s">
        <v>1496</v>
      </c>
      <c r="B1307" s="15" t="s">
        <v>1480</v>
      </c>
      <c r="C1307" s="15" t="s">
        <v>417</v>
      </c>
      <c r="D1307" s="15" t="s">
        <v>128</v>
      </c>
      <c r="E1307" s="16" t="str">
        <f t="shared" si="20"/>
        <v>La Secreta-Cocorná</v>
      </c>
    </row>
    <row r="1308" spans="1:5" hidden="1" x14ac:dyDescent="0.2">
      <c r="A1308" s="15" t="s">
        <v>1497</v>
      </c>
      <c r="B1308" s="15" t="s">
        <v>1480</v>
      </c>
      <c r="C1308" s="15" t="s">
        <v>417</v>
      </c>
      <c r="D1308" s="15" t="s">
        <v>128</v>
      </c>
      <c r="E1308" s="16" t="str">
        <f t="shared" si="20"/>
        <v>El Estio-Cocorná</v>
      </c>
    </row>
    <row r="1309" spans="1:5" hidden="1" x14ac:dyDescent="0.2">
      <c r="A1309" s="15" t="s">
        <v>106</v>
      </c>
      <c r="B1309" s="15" t="s">
        <v>1480</v>
      </c>
      <c r="C1309" s="15" t="s">
        <v>417</v>
      </c>
      <c r="D1309" s="15" t="s">
        <v>128</v>
      </c>
      <c r="E1309" s="16" t="str">
        <f t="shared" si="20"/>
        <v>Caracolí-Cocorná</v>
      </c>
    </row>
    <row r="1310" spans="1:5" hidden="1" x14ac:dyDescent="0.2">
      <c r="A1310" s="15" t="s">
        <v>1498</v>
      </c>
      <c r="B1310" s="15" t="s">
        <v>1480</v>
      </c>
      <c r="C1310" s="15" t="s">
        <v>417</v>
      </c>
      <c r="D1310" s="15" t="s">
        <v>128</v>
      </c>
      <c r="E1310" s="16" t="str">
        <f t="shared" si="20"/>
        <v>El Higueron-Cocorná</v>
      </c>
    </row>
    <row r="1311" spans="1:5" hidden="1" x14ac:dyDescent="0.2">
      <c r="A1311" s="15" t="s">
        <v>464</v>
      </c>
      <c r="B1311" s="15" t="s">
        <v>1480</v>
      </c>
      <c r="C1311" s="15" t="s">
        <v>417</v>
      </c>
      <c r="D1311" s="15" t="s">
        <v>128</v>
      </c>
      <c r="E1311" s="16" t="str">
        <f t="shared" si="20"/>
        <v>Alto Bonito-Cocorná</v>
      </c>
    </row>
    <row r="1312" spans="1:5" hidden="1" x14ac:dyDescent="0.2">
      <c r="A1312" s="15" t="s">
        <v>1499</v>
      </c>
      <c r="B1312" s="15" t="s">
        <v>1480</v>
      </c>
      <c r="C1312" s="15" t="s">
        <v>417</v>
      </c>
      <c r="D1312" s="15" t="s">
        <v>128</v>
      </c>
      <c r="E1312" s="16" t="str">
        <f t="shared" si="20"/>
        <v>Cebadero-Cocorná</v>
      </c>
    </row>
    <row r="1313" spans="1:5" hidden="1" x14ac:dyDescent="0.2">
      <c r="A1313" s="15" t="s">
        <v>1500</v>
      </c>
      <c r="B1313" s="15" t="s">
        <v>1480</v>
      </c>
      <c r="C1313" s="15" t="s">
        <v>417</v>
      </c>
      <c r="D1313" s="15" t="s">
        <v>128</v>
      </c>
      <c r="E1313" s="16" t="str">
        <f t="shared" si="20"/>
        <v>Agua Bonita-Cocorná</v>
      </c>
    </row>
    <row r="1314" spans="1:5" hidden="1" x14ac:dyDescent="0.2">
      <c r="A1314" s="15" t="s">
        <v>1501</v>
      </c>
      <c r="B1314" s="15" t="s">
        <v>1480</v>
      </c>
      <c r="C1314" s="15" t="s">
        <v>417</v>
      </c>
      <c r="D1314" s="15" t="s">
        <v>128</v>
      </c>
      <c r="E1314" s="16" t="str">
        <f t="shared" si="20"/>
        <v>Los Limones-Cocorná</v>
      </c>
    </row>
    <row r="1315" spans="1:5" hidden="1" x14ac:dyDescent="0.2">
      <c r="A1315" s="15" t="s">
        <v>1272</v>
      </c>
      <c r="B1315" s="15" t="s">
        <v>1480</v>
      </c>
      <c r="C1315" s="15" t="s">
        <v>417</v>
      </c>
      <c r="D1315" s="15" t="s">
        <v>128</v>
      </c>
      <c r="E1315" s="16" t="str">
        <f t="shared" si="20"/>
        <v>La Cima-Cocorná</v>
      </c>
    </row>
    <row r="1316" spans="1:5" hidden="1" x14ac:dyDescent="0.2">
      <c r="A1316" s="15" t="s">
        <v>1502</v>
      </c>
      <c r="B1316" s="15" t="s">
        <v>1480</v>
      </c>
      <c r="C1316" s="15" t="s">
        <v>417</v>
      </c>
      <c r="D1316" s="15" t="s">
        <v>128</v>
      </c>
      <c r="E1316" s="16" t="str">
        <f t="shared" si="20"/>
        <v>Majagual-Cocorná</v>
      </c>
    </row>
    <row r="1317" spans="1:5" hidden="1" x14ac:dyDescent="0.2">
      <c r="A1317" s="15" t="s">
        <v>425</v>
      </c>
      <c r="B1317" s="15" t="s">
        <v>1480</v>
      </c>
      <c r="C1317" s="15" t="s">
        <v>417</v>
      </c>
      <c r="D1317" s="15" t="s">
        <v>128</v>
      </c>
      <c r="E1317" s="16" t="str">
        <f t="shared" si="20"/>
        <v>La Primavera-Cocorná</v>
      </c>
    </row>
    <row r="1318" spans="1:5" hidden="1" x14ac:dyDescent="0.2">
      <c r="A1318" s="15" t="s">
        <v>1503</v>
      </c>
      <c r="B1318" s="15" t="s">
        <v>1480</v>
      </c>
      <c r="C1318" s="15" t="s">
        <v>417</v>
      </c>
      <c r="D1318" s="15" t="s">
        <v>128</v>
      </c>
      <c r="E1318" s="16" t="str">
        <f t="shared" si="20"/>
        <v>Villa Hermosa-Cocorná</v>
      </c>
    </row>
    <row r="1319" spans="1:5" hidden="1" x14ac:dyDescent="0.2">
      <c r="A1319" s="15" t="s">
        <v>970</v>
      </c>
      <c r="B1319" s="15" t="s">
        <v>1480</v>
      </c>
      <c r="C1319" s="15" t="s">
        <v>417</v>
      </c>
      <c r="D1319" s="15" t="s">
        <v>128</v>
      </c>
      <c r="E1319" s="16" t="str">
        <f t="shared" si="20"/>
        <v>La Tolda-Cocorná</v>
      </c>
    </row>
    <row r="1320" spans="1:5" hidden="1" x14ac:dyDescent="0.2">
      <c r="A1320" s="15" t="s">
        <v>1504</v>
      </c>
      <c r="B1320" s="15" t="s">
        <v>1480</v>
      </c>
      <c r="C1320" s="15" t="s">
        <v>417</v>
      </c>
      <c r="D1320" s="15" t="s">
        <v>128</v>
      </c>
      <c r="E1320" s="16" t="str">
        <f t="shared" si="20"/>
        <v>Balcones-Cocorná</v>
      </c>
    </row>
    <row r="1321" spans="1:5" hidden="1" x14ac:dyDescent="0.2">
      <c r="A1321" s="15" t="s">
        <v>760</v>
      </c>
      <c r="B1321" s="15" t="s">
        <v>1480</v>
      </c>
      <c r="C1321" s="15" t="s">
        <v>417</v>
      </c>
      <c r="D1321" s="15" t="s">
        <v>128</v>
      </c>
      <c r="E1321" s="16" t="str">
        <f t="shared" si="20"/>
        <v>La Quiebra-Cocorná</v>
      </c>
    </row>
    <row r="1322" spans="1:5" hidden="1" x14ac:dyDescent="0.2">
      <c r="A1322" s="15" t="s">
        <v>1505</v>
      </c>
      <c r="B1322" s="15" t="s">
        <v>1480</v>
      </c>
      <c r="C1322" s="15" t="s">
        <v>417</v>
      </c>
      <c r="D1322" s="15" t="s">
        <v>128</v>
      </c>
      <c r="E1322" s="16" t="str">
        <f t="shared" si="20"/>
        <v>Santa Cruz-Cocorná</v>
      </c>
    </row>
    <row r="1323" spans="1:5" hidden="1" x14ac:dyDescent="0.2">
      <c r="A1323" s="15" t="s">
        <v>894</v>
      </c>
      <c r="B1323" s="15" t="s">
        <v>1480</v>
      </c>
      <c r="C1323" s="15" t="s">
        <v>417</v>
      </c>
      <c r="D1323" s="15" t="s">
        <v>128</v>
      </c>
      <c r="E1323" s="16" t="str">
        <f t="shared" si="20"/>
        <v>El Recreo-Cocorná</v>
      </c>
    </row>
    <row r="1324" spans="1:5" hidden="1" x14ac:dyDescent="0.2">
      <c r="A1324" s="15" t="s">
        <v>1506</v>
      </c>
      <c r="B1324" s="15" t="s">
        <v>1480</v>
      </c>
      <c r="C1324" s="15" t="s">
        <v>417</v>
      </c>
      <c r="D1324" s="15" t="s">
        <v>128</v>
      </c>
      <c r="E1324" s="16" t="str">
        <f t="shared" si="20"/>
        <v>La Veta-Cocorná</v>
      </c>
    </row>
    <row r="1325" spans="1:5" hidden="1" x14ac:dyDescent="0.2">
      <c r="A1325" s="15" t="s">
        <v>1507</v>
      </c>
      <c r="B1325" s="15" t="s">
        <v>1480</v>
      </c>
      <c r="C1325" s="15" t="s">
        <v>417</v>
      </c>
      <c r="D1325" s="15" t="s">
        <v>128</v>
      </c>
      <c r="E1325" s="16" t="str">
        <f t="shared" si="20"/>
        <v>Palmirita-Cocorná</v>
      </c>
    </row>
    <row r="1326" spans="1:5" hidden="1" x14ac:dyDescent="0.2">
      <c r="A1326" s="15" t="s">
        <v>409</v>
      </c>
      <c r="B1326" s="15" t="s">
        <v>1480</v>
      </c>
      <c r="C1326" s="15" t="s">
        <v>417</v>
      </c>
      <c r="D1326" s="15" t="s">
        <v>128</v>
      </c>
      <c r="E1326" s="16" t="str">
        <f t="shared" si="20"/>
        <v>Guayabal-Cocorná</v>
      </c>
    </row>
    <row r="1327" spans="1:5" hidden="1" x14ac:dyDescent="0.2">
      <c r="A1327" s="15" t="s">
        <v>1366</v>
      </c>
      <c r="B1327" s="15" t="s">
        <v>1480</v>
      </c>
      <c r="C1327" s="15" t="s">
        <v>417</v>
      </c>
      <c r="D1327" s="15" t="s">
        <v>128</v>
      </c>
      <c r="E1327" s="16" t="str">
        <f t="shared" si="20"/>
        <v>La Granja-Cocorná</v>
      </c>
    </row>
    <row r="1328" spans="1:5" hidden="1" x14ac:dyDescent="0.2">
      <c r="A1328" s="15" t="s">
        <v>1508</v>
      </c>
      <c r="B1328" s="15" t="s">
        <v>1480</v>
      </c>
      <c r="C1328" s="15" t="s">
        <v>417</v>
      </c>
      <c r="D1328" s="15" t="s">
        <v>128</v>
      </c>
      <c r="E1328" s="16" t="str">
        <f t="shared" si="20"/>
        <v>El Cipres-Cocorná</v>
      </c>
    </row>
    <row r="1329" spans="1:5" hidden="1" x14ac:dyDescent="0.2">
      <c r="A1329" s="15" t="s">
        <v>278</v>
      </c>
      <c r="B1329" s="15" t="s">
        <v>1480</v>
      </c>
      <c r="C1329" s="15" t="s">
        <v>417</v>
      </c>
      <c r="D1329" s="15" t="s">
        <v>128</v>
      </c>
      <c r="E1329" s="16" t="str">
        <f t="shared" si="20"/>
        <v>Santo Domingo-Cocorná</v>
      </c>
    </row>
    <row r="1330" spans="1:5" hidden="1" x14ac:dyDescent="0.2">
      <c r="A1330" s="15" t="s">
        <v>926</v>
      </c>
      <c r="B1330" s="15" t="s">
        <v>1480</v>
      </c>
      <c r="C1330" s="15" t="s">
        <v>417</v>
      </c>
      <c r="D1330" s="15" t="s">
        <v>128</v>
      </c>
      <c r="E1330" s="16" t="str">
        <f t="shared" si="20"/>
        <v>El Tesoro-Cocorná</v>
      </c>
    </row>
    <row r="1331" spans="1:5" hidden="1" x14ac:dyDescent="0.2">
      <c r="A1331" s="15" t="s">
        <v>1509</v>
      </c>
      <c r="B1331" s="15" t="s">
        <v>1480</v>
      </c>
      <c r="C1331" s="15" t="s">
        <v>417</v>
      </c>
      <c r="D1331" s="15" t="s">
        <v>128</v>
      </c>
      <c r="E1331" s="16" t="str">
        <f t="shared" si="20"/>
        <v>Los Cedros-Cocorná</v>
      </c>
    </row>
    <row r="1332" spans="1:5" hidden="1" x14ac:dyDescent="0.2">
      <c r="A1332" s="15" t="s">
        <v>270</v>
      </c>
      <c r="B1332" s="15" t="s">
        <v>1480</v>
      </c>
      <c r="C1332" s="15" t="s">
        <v>417</v>
      </c>
      <c r="D1332" s="15" t="s">
        <v>128</v>
      </c>
      <c r="E1332" s="16" t="str">
        <f t="shared" si="20"/>
        <v>San Vicente-Cocorná</v>
      </c>
    </row>
    <row r="1333" spans="1:5" hidden="1" x14ac:dyDescent="0.2">
      <c r="A1333" s="15" t="s">
        <v>3935</v>
      </c>
      <c r="B1333" s="15" t="s">
        <v>1480</v>
      </c>
      <c r="C1333" s="15" t="s">
        <v>417</v>
      </c>
      <c r="D1333" s="15" t="s">
        <v>128</v>
      </c>
      <c r="E1333" s="16" t="str">
        <f t="shared" si="20"/>
        <v>Montañita-Cocorná</v>
      </c>
    </row>
    <row r="1334" spans="1:5" hidden="1" x14ac:dyDescent="0.2">
      <c r="A1334" s="15" t="s">
        <v>1510</v>
      </c>
      <c r="B1334" s="15" t="s">
        <v>1480</v>
      </c>
      <c r="C1334" s="15" t="s">
        <v>417</v>
      </c>
      <c r="D1334" s="15" t="s">
        <v>128</v>
      </c>
      <c r="E1334" s="16" t="str">
        <f t="shared" si="20"/>
        <v>Mazotes-Cocorná</v>
      </c>
    </row>
    <row r="1335" spans="1:5" hidden="1" x14ac:dyDescent="0.2">
      <c r="A1335" s="15" t="s">
        <v>1511</v>
      </c>
      <c r="B1335" s="15" t="s">
        <v>1480</v>
      </c>
      <c r="C1335" s="15" t="s">
        <v>417</v>
      </c>
      <c r="D1335" s="15" t="s">
        <v>128</v>
      </c>
      <c r="E1335" s="16" t="str">
        <f t="shared" si="20"/>
        <v>La Placeta-Cocorná</v>
      </c>
    </row>
    <row r="1336" spans="1:5" hidden="1" x14ac:dyDescent="0.2">
      <c r="A1336" s="15" t="s">
        <v>1100</v>
      </c>
      <c r="B1336" s="15" t="s">
        <v>1480</v>
      </c>
      <c r="C1336" s="15" t="s">
        <v>417</v>
      </c>
      <c r="D1336" s="15" t="s">
        <v>128</v>
      </c>
      <c r="E1336" s="16" t="str">
        <f t="shared" si="20"/>
        <v>Campo Alegre-Cocorná</v>
      </c>
    </row>
    <row r="1337" spans="1:5" hidden="1" x14ac:dyDescent="0.2">
      <c r="A1337" s="15" t="s">
        <v>594</v>
      </c>
      <c r="B1337" s="15" t="s">
        <v>1480</v>
      </c>
      <c r="C1337" s="15" t="s">
        <v>417</v>
      </c>
      <c r="D1337" s="15" t="s">
        <v>128</v>
      </c>
      <c r="E1337" s="16" t="str">
        <f t="shared" si="20"/>
        <v>San Antonio-Cocorná</v>
      </c>
    </row>
    <row r="1338" spans="1:5" hidden="1" x14ac:dyDescent="0.2">
      <c r="A1338" s="15" t="s">
        <v>704</v>
      </c>
      <c r="B1338" s="15" t="s">
        <v>1480</v>
      </c>
      <c r="C1338" s="15" t="s">
        <v>417</v>
      </c>
      <c r="D1338" s="15" t="s">
        <v>128</v>
      </c>
      <c r="E1338" s="16" t="str">
        <f t="shared" si="20"/>
        <v>La Milagrosa-Cocorná</v>
      </c>
    </row>
    <row r="1339" spans="1:5" hidden="1" x14ac:dyDescent="0.2">
      <c r="A1339" s="15" t="s">
        <v>128</v>
      </c>
      <c r="B1339" s="15" t="s">
        <v>1512</v>
      </c>
      <c r="C1339" s="15" t="s">
        <v>417</v>
      </c>
      <c r="D1339" s="15" t="s">
        <v>128</v>
      </c>
      <c r="E1339" s="16" t="str">
        <f t="shared" si="20"/>
        <v>Cocorná-Cocorná</v>
      </c>
    </row>
    <row r="1340" spans="1:5" hidden="1" x14ac:dyDescent="0.2">
      <c r="A1340" s="15" t="s">
        <v>969</v>
      </c>
      <c r="B1340" s="15" t="s">
        <v>1480</v>
      </c>
      <c r="C1340" s="15" t="s">
        <v>417</v>
      </c>
      <c r="D1340" s="15" t="s">
        <v>128</v>
      </c>
      <c r="E1340" s="16" t="str">
        <f t="shared" si="20"/>
        <v>La Chorrera-Cocorná</v>
      </c>
    </row>
    <row r="1341" spans="1:5" hidden="1" x14ac:dyDescent="0.2">
      <c r="A1341" s="15" t="s">
        <v>1513</v>
      </c>
      <c r="B1341" s="15" t="s">
        <v>1480</v>
      </c>
      <c r="C1341" s="15" t="s">
        <v>417</v>
      </c>
      <c r="D1341" s="15" t="s">
        <v>128</v>
      </c>
      <c r="E1341" s="16" t="str">
        <f t="shared" si="20"/>
        <v>El Molino-Cocorná</v>
      </c>
    </row>
    <row r="1342" spans="1:5" hidden="1" x14ac:dyDescent="0.2">
      <c r="A1342" s="15" t="s">
        <v>3929</v>
      </c>
      <c r="B1342" s="15" t="s">
        <v>1480</v>
      </c>
      <c r="C1342" s="15" t="s">
        <v>417</v>
      </c>
      <c r="D1342" s="15" t="s">
        <v>128</v>
      </c>
      <c r="E1342" s="16" t="str">
        <f t="shared" si="20"/>
        <v>La Peña-Cocorná</v>
      </c>
    </row>
    <row r="1343" spans="1:5" hidden="1" x14ac:dyDescent="0.2">
      <c r="A1343" s="15" t="s">
        <v>36</v>
      </c>
      <c r="B1343" s="15" t="s">
        <v>1480</v>
      </c>
      <c r="C1343" s="15" t="s">
        <v>417</v>
      </c>
      <c r="D1343" s="15" t="s">
        <v>128</v>
      </c>
      <c r="E1343" s="16" t="str">
        <f t="shared" si="20"/>
        <v>San Juan-Cocorná</v>
      </c>
    </row>
    <row r="1344" spans="1:5" hidden="1" x14ac:dyDescent="0.2">
      <c r="A1344" s="15" t="s">
        <v>1514</v>
      </c>
      <c r="B1344" s="15" t="s">
        <v>1480</v>
      </c>
      <c r="C1344" s="15" t="s">
        <v>417</v>
      </c>
      <c r="D1344" s="15" t="s">
        <v>128</v>
      </c>
      <c r="E1344" s="16" t="str">
        <f t="shared" si="20"/>
        <v>El Choco-Cocorná</v>
      </c>
    </row>
    <row r="1345" spans="1:5" hidden="1" x14ac:dyDescent="0.2">
      <c r="A1345" s="15" t="s">
        <v>1515</v>
      </c>
      <c r="B1345" s="15" t="s">
        <v>1480</v>
      </c>
      <c r="C1345" s="15" t="s">
        <v>417</v>
      </c>
      <c r="D1345" s="15" t="s">
        <v>128</v>
      </c>
      <c r="E1345" s="16" t="str">
        <f t="shared" si="20"/>
        <v>La Chonta-Cocorná</v>
      </c>
    </row>
    <row r="1346" spans="1:5" hidden="1" x14ac:dyDescent="0.2">
      <c r="A1346" s="15" t="s">
        <v>811</v>
      </c>
      <c r="B1346" s="15" t="s">
        <v>1480</v>
      </c>
      <c r="C1346" s="15" t="s">
        <v>417</v>
      </c>
      <c r="D1346" s="15" t="s">
        <v>128</v>
      </c>
      <c r="E1346" s="16" t="str">
        <f t="shared" si="20"/>
        <v>Las Playas-Cocorná</v>
      </c>
    </row>
    <row r="1347" spans="1:5" hidden="1" x14ac:dyDescent="0.2">
      <c r="A1347" s="15" t="s">
        <v>1516</v>
      </c>
      <c r="B1347" s="15" t="s">
        <v>1480</v>
      </c>
      <c r="C1347" s="15" t="s">
        <v>417</v>
      </c>
      <c r="D1347" s="15" t="s">
        <v>128</v>
      </c>
      <c r="E1347" s="16" t="str">
        <f t="shared" ref="E1347:E1410" si="21">CONCATENATE(A1347,"-",D1347)</f>
        <v>Mediacuesta-Cocorná</v>
      </c>
    </row>
    <row r="1348" spans="1:5" hidden="1" x14ac:dyDescent="0.2">
      <c r="A1348" s="15" t="s">
        <v>610</v>
      </c>
      <c r="B1348" s="15" t="s">
        <v>1480</v>
      </c>
      <c r="C1348" s="15" t="s">
        <v>417</v>
      </c>
      <c r="D1348" s="15" t="s">
        <v>128</v>
      </c>
      <c r="E1348" s="16" t="str">
        <f t="shared" si="21"/>
        <v>Buenos Aires-Cocorná</v>
      </c>
    </row>
    <row r="1349" spans="1:5" hidden="1" x14ac:dyDescent="0.2">
      <c r="A1349" s="15" t="s">
        <v>1517</v>
      </c>
      <c r="B1349" s="15" t="s">
        <v>1480</v>
      </c>
      <c r="C1349" s="15" t="s">
        <v>417</v>
      </c>
      <c r="D1349" s="15" t="s">
        <v>128</v>
      </c>
      <c r="E1349" s="16" t="str">
        <f t="shared" si="21"/>
        <v>El Viao-Cocorná</v>
      </c>
    </row>
    <row r="1350" spans="1:5" hidden="1" x14ac:dyDescent="0.2">
      <c r="A1350" s="15" t="s">
        <v>1519</v>
      </c>
      <c r="B1350" s="15" t="s">
        <v>1518</v>
      </c>
      <c r="C1350" s="15" t="s">
        <v>417</v>
      </c>
      <c r="D1350" s="15" t="s">
        <v>132</v>
      </c>
      <c r="E1350" s="16" t="str">
        <f t="shared" si="21"/>
        <v>San Juan Alto-Concepción</v>
      </c>
    </row>
    <row r="1351" spans="1:5" hidden="1" x14ac:dyDescent="0.2">
      <c r="A1351" s="15" t="s">
        <v>1520</v>
      </c>
      <c r="B1351" s="15" t="s">
        <v>1518</v>
      </c>
      <c r="C1351" s="15" t="s">
        <v>417</v>
      </c>
      <c r="D1351" s="15" t="s">
        <v>132</v>
      </c>
      <c r="E1351" s="16" t="str">
        <f t="shared" si="21"/>
        <v>Barro  Blanco-Concepción</v>
      </c>
    </row>
    <row r="1352" spans="1:5" hidden="1" x14ac:dyDescent="0.2">
      <c r="A1352" s="15" t="s">
        <v>1521</v>
      </c>
      <c r="B1352" s="15" t="s">
        <v>1518</v>
      </c>
      <c r="C1352" s="15" t="s">
        <v>417</v>
      </c>
      <c r="D1352" s="15" t="s">
        <v>132</v>
      </c>
      <c r="E1352" s="16" t="str">
        <f t="shared" si="21"/>
        <v>Tafetanes-Concepción</v>
      </c>
    </row>
    <row r="1353" spans="1:5" hidden="1" x14ac:dyDescent="0.2">
      <c r="A1353" s="15" t="s">
        <v>1522</v>
      </c>
      <c r="B1353" s="15" t="s">
        <v>1518</v>
      </c>
      <c r="C1353" s="15" t="s">
        <v>417</v>
      </c>
      <c r="D1353" s="15" t="s">
        <v>132</v>
      </c>
      <c r="E1353" s="16" t="str">
        <f t="shared" si="21"/>
        <v>Pelaez-Concepción</v>
      </c>
    </row>
    <row r="1354" spans="1:5" hidden="1" x14ac:dyDescent="0.2">
      <c r="A1354" s="15" t="s">
        <v>132</v>
      </c>
      <c r="B1354" s="15" t="s">
        <v>1523</v>
      </c>
      <c r="C1354" s="15" t="s">
        <v>417</v>
      </c>
      <c r="D1354" s="15" t="s">
        <v>132</v>
      </c>
      <c r="E1354" s="16" t="str">
        <f t="shared" si="21"/>
        <v>Concepción-Concepción</v>
      </c>
    </row>
    <row r="1355" spans="1:5" hidden="1" x14ac:dyDescent="0.2">
      <c r="A1355" s="15" t="s">
        <v>421</v>
      </c>
      <c r="B1355" s="15" t="s">
        <v>1518</v>
      </c>
      <c r="C1355" s="15" t="s">
        <v>417</v>
      </c>
      <c r="D1355" s="15" t="s">
        <v>132</v>
      </c>
      <c r="E1355" s="16" t="str">
        <f t="shared" si="21"/>
        <v>Santa Ana-Concepción</v>
      </c>
    </row>
    <row r="1356" spans="1:5" hidden="1" x14ac:dyDescent="0.2">
      <c r="A1356" s="15" t="s">
        <v>1524</v>
      </c>
      <c r="B1356" s="15" t="s">
        <v>1518</v>
      </c>
      <c r="C1356" s="15" t="s">
        <v>417</v>
      </c>
      <c r="D1356" s="15" t="s">
        <v>132</v>
      </c>
      <c r="E1356" s="16" t="str">
        <f t="shared" si="21"/>
        <v>El Remango-Concepción</v>
      </c>
    </row>
    <row r="1357" spans="1:5" hidden="1" x14ac:dyDescent="0.2">
      <c r="A1357" s="15" t="s">
        <v>742</v>
      </c>
      <c r="B1357" s="15" t="s">
        <v>1518</v>
      </c>
      <c r="C1357" s="15" t="s">
        <v>417</v>
      </c>
      <c r="D1357" s="15" t="s">
        <v>132</v>
      </c>
      <c r="E1357" s="16" t="str">
        <f t="shared" si="21"/>
        <v>Santa Gertrudis-Concepción</v>
      </c>
    </row>
    <row r="1358" spans="1:5" hidden="1" x14ac:dyDescent="0.2">
      <c r="A1358" s="15" t="s">
        <v>569</v>
      </c>
      <c r="B1358" s="15" t="s">
        <v>1518</v>
      </c>
      <c r="C1358" s="15" t="s">
        <v>417</v>
      </c>
      <c r="D1358" s="15" t="s">
        <v>132</v>
      </c>
      <c r="E1358" s="16" t="str">
        <f t="shared" si="21"/>
        <v>La Sonadora-Concepción</v>
      </c>
    </row>
    <row r="1359" spans="1:5" hidden="1" x14ac:dyDescent="0.2">
      <c r="A1359" s="15" t="s">
        <v>766</v>
      </c>
      <c r="B1359" s="15" t="s">
        <v>1518</v>
      </c>
      <c r="C1359" s="15" t="s">
        <v>417</v>
      </c>
      <c r="D1359" s="15" t="s">
        <v>132</v>
      </c>
      <c r="E1359" s="16" t="str">
        <f t="shared" si="21"/>
        <v>La Cejita-Concepción</v>
      </c>
    </row>
    <row r="1360" spans="1:5" hidden="1" x14ac:dyDescent="0.2">
      <c r="A1360" s="15" t="s">
        <v>930</v>
      </c>
      <c r="B1360" s="15" t="s">
        <v>1518</v>
      </c>
      <c r="C1360" s="15" t="s">
        <v>417</v>
      </c>
      <c r="D1360" s="15" t="s">
        <v>132</v>
      </c>
      <c r="E1360" s="16" t="str">
        <f t="shared" si="21"/>
        <v>Palmichal-Concepción</v>
      </c>
    </row>
    <row r="1361" spans="1:5" hidden="1" x14ac:dyDescent="0.2">
      <c r="A1361" s="15" t="s">
        <v>839</v>
      </c>
      <c r="B1361" s="15" t="s">
        <v>1518</v>
      </c>
      <c r="C1361" s="15" t="s">
        <v>417</v>
      </c>
      <c r="D1361" s="15" t="s">
        <v>132</v>
      </c>
      <c r="E1361" s="16" t="str">
        <f t="shared" si="21"/>
        <v>La Candelaria-Concepción</v>
      </c>
    </row>
    <row r="1362" spans="1:5" hidden="1" x14ac:dyDescent="0.2">
      <c r="A1362" s="15" t="s">
        <v>1525</v>
      </c>
      <c r="B1362" s="15" t="s">
        <v>1518</v>
      </c>
      <c r="C1362" s="15" t="s">
        <v>417</v>
      </c>
      <c r="D1362" s="15" t="s">
        <v>132</v>
      </c>
      <c r="E1362" s="16" t="str">
        <f t="shared" si="21"/>
        <v>Morro Reyes-Concepción</v>
      </c>
    </row>
    <row r="1363" spans="1:5" hidden="1" x14ac:dyDescent="0.2">
      <c r="A1363" s="15" t="s">
        <v>1113</v>
      </c>
      <c r="B1363" s="15" t="s">
        <v>1518</v>
      </c>
      <c r="C1363" s="15" t="s">
        <v>417</v>
      </c>
      <c r="D1363" s="15" t="s">
        <v>132</v>
      </c>
      <c r="E1363" s="16" t="str">
        <f t="shared" si="21"/>
        <v>La Palma-Concepción</v>
      </c>
    </row>
    <row r="1364" spans="1:5" hidden="1" x14ac:dyDescent="0.2">
      <c r="A1364" s="15" t="s">
        <v>3931</v>
      </c>
      <c r="B1364" s="15" t="s">
        <v>1518</v>
      </c>
      <c r="C1364" s="15" t="s">
        <v>417</v>
      </c>
      <c r="D1364" s="15" t="s">
        <v>132</v>
      </c>
      <c r="E1364" s="16" t="str">
        <f t="shared" si="21"/>
        <v>Embalse Peñol - Guatapé-Concepción</v>
      </c>
    </row>
    <row r="1365" spans="1:5" hidden="1" x14ac:dyDescent="0.2">
      <c r="A1365" s="15" t="s">
        <v>3950</v>
      </c>
      <c r="B1365" s="15" t="s">
        <v>1518</v>
      </c>
      <c r="C1365" s="15" t="s">
        <v>417</v>
      </c>
      <c r="D1365" s="15" t="s">
        <v>132</v>
      </c>
      <c r="E1365" s="16" t="str">
        <f t="shared" si="21"/>
        <v>San Pedro Peñol Parte Baja-Concepción</v>
      </c>
    </row>
    <row r="1366" spans="1:5" hidden="1" x14ac:dyDescent="0.2">
      <c r="A1366" s="15" t="s">
        <v>740</v>
      </c>
      <c r="B1366" s="15" t="s">
        <v>1518</v>
      </c>
      <c r="C1366" s="15" t="s">
        <v>417</v>
      </c>
      <c r="D1366" s="15" t="s">
        <v>132</v>
      </c>
      <c r="E1366" s="16" t="str">
        <f t="shared" si="21"/>
        <v>La Trinidad-Concepción</v>
      </c>
    </row>
    <row r="1367" spans="1:5" hidden="1" x14ac:dyDescent="0.2">
      <c r="A1367" s="15" t="s">
        <v>3951</v>
      </c>
      <c r="B1367" s="15" t="s">
        <v>1518</v>
      </c>
      <c r="C1367" s="15" t="s">
        <v>417</v>
      </c>
      <c r="D1367" s="15" t="s">
        <v>132</v>
      </c>
      <c r="E1367" s="16" t="str">
        <f t="shared" si="21"/>
        <v>San Pedro Peñol Parte Alta-Concepción</v>
      </c>
    </row>
    <row r="1368" spans="1:5" hidden="1" x14ac:dyDescent="0.2">
      <c r="A1368" s="15" t="s">
        <v>1454</v>
      </c>
      <c r="B1368" s="15" t="s">
        <v>1518</v>
      </c>
      <c r="C1368" s="15" t="s">
        <v>417</v>
      </c>
      <c r="D1368" s="15" t="s">
        <v>132</v>
      </c>
      <c r="E1368" s="16" t="str">
        <f t="shared" si="21"/>
        <v>Las Mercedes-Concepción</v>
      </c>
    </row>
    <row r="1369" spans="1:5" hidden="1" x14ac:dyDescent="0.2">
      <c r="A1369" s="15" t="s">
        <v>1526</v>
      </c>
      <c r="B1369" s="15" t="s">
        <v>1518</v>
      </c>
      <c r="C1369" s="15" t="s">
        <v>417</v>
      </c>
      <c r="D1369" s="15" t="s">
        <v>132</v>
      </c>
      <c r="E1369" s="16" t="str">
        <f t="shared" si="21"/>
        <v>Las Frias-Concepción</v>
      </c>
    </row>
    <row r="1370" spans="1:5" hidden="1" x14ac:dyDescent="0.2">
      <c r="A1370" s="15" t="s">
        <v>1527</v>
      </c>
      <c r="B1370" s="15" t="s">
        <v>1518</v>
      </c>
      <c r="C1370" s="15" t="s">
        <v>417</v>
      </c>
      <c r="D1370" s="15" t="s">
        <v>132</v>
      </c>
      <c r="E1370" s="16" t="str">
        <f t="shared" si="21"/>
        <v>La Piedad-Concepción</v>
      </c>
    </row>
    <row r="1371" spans="1:5" hidden="1" x14ac:dyDescent="0.2">
      <c r="A1371" s="15" t="s">
        <v>1528</v>
      </c>
      <c r="B1371" s="15" t="s">
        <v>1518</v>
      </c>
      <c r="C1371" s="15" t="s">
        <v>417</v>
      </c>
      <c r="D1371" s="15" t="s">
        <v>132</v>
      </c>
      <c r="E1371" s="16" t="str">
        <f t="shared" si="21"/>
        <v>San Juan Llano-Concepción</v>
      </c>
    </row>
    <row r="1372" spans="1:5" hidden="1" x14ac:dyDescent="0.2">
      <c r="A1372" s="15" t="s">
        <v>564</v>
      </c>
      <c r="B1372" s="15" t="s">
        <v>1518</v>
      </c>
      <c r="C1372" s="15" t="s">
        <v>417</v>
      </c>
      <c r="D1372" s="15" t="s">
        <v>132</v>
      </c>
      <c r="E1372" s="16" t="str">
        <f t="shared" si="21"/>
        <v>La Clara-Concepción</v>
      </c>
    </row>
    <row r="1373" spans="1:5" hidden="1" x14ac:dyDescent="0.2">
      <c r="A1373" s="15" t="s">
        <v>1529</v>
      </c>
      <c r="B1373" s="15" t="s">
        <v>1518</v>
      </c>
      <c r="C1373" s="15" t="s">
        <v>417</v>
      </c>
      <c r="D1373" s="15" t="s">
        <v>132</v>
      </c>
      <c r="E1373" s="16" t="str">
        <f t="shared" si="21"/>
        <v>La Fatima-Concepción</v>
      </c>
    </row>
    <row r="1374" spans="1:5" hidden="1" x14ac:dyDescent="0.2">
      <c r="A1374" s="15" t="s">
        <v>1530</v>
      </c>
      <c r="B1374" s="15" t="s">
        <v>1518</v>
      </c>
      <c r="C1374" s="15" t="s">
        <v>417</v>
      </c>
      <c r="D1374" s="15" t="s">
        <v>132</v>
      </c>
      <c r="E1374" s="16" t="str">
        <f t="shared" si="21"/>
        <v>Arango-Concepción</v>
      </c>
    </row>
    <row r="1375" spans="1:5" hidden="1" x14ac:dyDescent="0.2">
      <c r="A1375" s="15" t="s">
        <v>1531</v>
      </c>
      <c r="B1375" s="15" t="s">
        <v>1518</v>
      </c>
      <c r="C1375" s="15" t="s">
        <v>417</v>
      </c>
      <c r="D1375" s="15" t="s">
        <v>132</v>
      </c>
      <c r="E1375" s="16" t="str">
        <f t="shared" si="21"/>
        <v>San BertolomÚ-Concepción</v>
      </c>
    </row>
    <row r="1376" spans="1:5" hidden="1" x14ac:dyDescent="0.2">
      <c r="A1376" s="15" t="s">
        <v>1498</v>
      </c>
      <c r="B1376" s="15" t="s">
        <v>1532</v>
      </c>
      <c r="C1376" s="15" t="s">
        <v>417</v>
      </c>
      <c r="D1376" s="15" t="s">
        <v>134</v>
      </c>
      <c r="E1376" s="16" t="str">
        <f t="shared" si="21"/>
        <v>El Higueron-Concordia</v>
      </c>
    </row>
    <row r="1377" spans="1:5" hidden="1" x14ac:dyDescent="0.2">
      <c r="A1377" s="15" t="s">
        <v>1533</v>
      </c>
      <c r="B1377" s="15" t="s">
        <v>1532</v>
      </c>
      <c r="C1377" s="15" t="s">
        <v>417</v>
      </c>
      <c r="D1377" s="15" t="s">
        <v>134</v>
      </c>
      <c r="E1377" s="16" t="str">
        <f t="shared" si="21"/>
        <v>Burgos-Concordia</v>
      </c>
    </row>
    <row r="1378" spans="1:5" hidden="1" x14ac:dyDescent="0.2">
      <c r="A1378" s="15" t="s">
        <v>695</v>
      </c>
      <c r="B1378" s="15" t="s">
        <v>1534</v>
      </c>
      <c r="C1378" s="15" t="s">
        <v>417</v>
      </c>
      <c r="D1378" s="15" t="s">
        <v>134</v>
      </c>
      <c r="E1378" s="16" t="str">
        <f t="shared" si="21"/>
        <v>El Socorro-Concordia</v>
      </c>
    </row>
    <row r="1379" spans="1:5" hidden="1" x14ac:dyDescent="0.2">
      <c r="A1379" s="15" t="s">
        <v>1535</v>
      </c>
      <c r="B1379" s="15" t="s">
        <v>1532</v>
      </c>
      <c r="C1379" s="15" t="s">
        <v>417</v>
      </c>
      <c r="D1379" s="15" t="s">
        <v>134</v>
      </c>
      <c r="E1379" s="16" t="str">
        <f t="shared" si="21"/>
        <v>Pueblo Rico-Concordia</v>
      </c>
    </row>
    <row r="1380" spans="1:5" hidden="1" x14ac:dyDescent="0.2">
      <c r="A1380" s="15" t="s">
        <v>134</v>
      </c>
      <c r="B1380" s="15" t="s">
        <v>1536</v>
      </c>
      <c r="C1380" s="15" t="s">
        <v>417</v>
      </c>
      <c r="D1380" s="15" t="s">
        <v>134</v>
      </c>
      <c r="E1380" s="16" t="str">
        <f t="shared" si="21"/>
        <v>Concordia-Concordia</v>
      </c>
    </row>
    <row r="1381" spans="1:5" hidden="1" x14ac:dyDescent="0.2">
      <c r="A1381" s="15" t="s">
        <v>260</v>
      </c>
      <c r="B1381" s="15" t="s">
        <v>1532</v>
      </c>
      <c r="C1381" s="15" t="s">
        <v>417</v>
      </c>
      <c r="D1381" s="15" t="s">
        <v>134</v>
      </c>
      <c r="E1381" s="16" t="str">
        <f t="shared" si="21"/>
        <v>San Luis-Concordia</v>
      </c>
    </row>
    <row r="1382" spans="1:5" hidden="1" x14ac:dyDescent="0.2">
      <c r="A1382" s="15" t="s">
        <v>587</v>
      </c>
      <c r="B1382" s="15" t="s">
        <v>1532</v>
      </c>
      <c r="C1382" s="15" t="s">
        <v>417</v>
      </c>
      <c r="D1382" s="15" t="s">
        <v>134</v>
      </c>
      <c r="E1382" s="16" t="str">
        <f t="shared" si="21"/>
        <v>La Cristalina-Concordia</v>
      </c>
    </row>
    <row r="1383" spans="1:5" hidden="1" x14ac:dyDescent="0.2">
      <c r="A1383" s="15" t="s">
        <v>714</v>
      </c>
      <c r="B1383" s="15" t="s">
        <v>1532</v>
      </c>
      <c r="C1383" s="15" t="s">
        <v>417</v>
      </c>
      <c r="D1383" s="15" t="s">
        <v>134</v>
      </c>
      <c r="E1383" s="16" t="str">
        <f t="shared" si="21"/>
        <v>Las Animas-Concordia</v>
      </c>
    </row>
    <row r="1384" spans="1:5" hidden="1" x14ac:dyDescent="0.2">
      <c r="A1384" s="15" t="s">
        <v>694</v>
      </c>
      <c r="B1384" s="15" t="s">
        <v>1536</v>
      </c>
      <c r="C1384" s="15" t="s">
        <v>417</v>
      </c>
      <c r="D1384" s="15" t="s">
        <v>134</v>
      </c>
      <c r="E1384" s="16" t="str">
        <f t="shared" si="21"/>
        <v>Morelia-Concordia</v>
      </c>
    </row>
    <row r="1385" spans="1:5" hidden="1" x14ac:dyDescent="0.2">
      <c r="A1385" s="15" t="s">
        <v>1537</v>
      </c>
      <c r="B1385" s="15" t="s">
        <v>1536</v>
      </c>
      <c r="C1385" s="15" t="s">
        <v>417</v>
      </c>
      <c r="D1385" s="15" t="s">
        <v>134</v>
      </c>
      <c r="E1385" s="16" t="str">
        <f t="shared" si="21"/>
        <v>Moritos-Concordia</v>
      </c>
    </row>
    <row r="1386" spans="1:5" hidden="1" x14ac:dyDescent="0.2">
      <c r="A1386" s="15" t="s">
        <v>547</v>
      </c>
      <c r="B1386" s="15" t="s">
        <v>1536</v>
      </c>
      <c r="C1386" s="15" t="s">
        <v>417</v>
      </c>
      <c r="D1386" s="15" t="s">
        <v>134</v>
      </c>
      <c r="E1386" s="16" t="str">
        <f t="shared" si="21"/>
        <v>Salazar-Concordia</v>
      </c>
    </row>
    <row r="1387" spans="1:5" hidden="1" x14ac:dyDescent="0.2">
      <c r="A1387" s="15" t="s">
        <v>931</v>
      </c>
      <c r="B1387" s="15" t="s">
        <v>1532</v>
      </c>
      <c r="C1387" s="15" t="s">
        <v>417</v>
      </c>
      <c r="D1387" s="15" t="s">
        <v>134</v>
      </c>
      <c r="E1387" s="16" t="str">
        <f t="shared" si="21"/>
        <v>La Herradura-Concordia</v>
      </c>
    </row>
    <row r="1388" spans="1:5" hidden="1" x14ac:dyDescent="0.2">
      <c r="A1388" s="15" t="s">
        <v>1538</v>
      </c>
      <c r="B1388" s="15" t="s">
        <v>1532</v>
      </c>
      <c r="C1388" s="15" t="s">
        <v>417</v>
      </c>
      <c r="D1388" s="15" t="s">
        <v>134</v>
      </c>
      <c r="E1388" s="16" t="str">
        <f t="shared" si="21"/>
        <v>La Fotuta-Concordia</v>
      </c>
    </row>
    <row r="1389" spans="1:5" hidden="1" x14ac:dyDescent="0.2">
      <c r="A1389" s="15" t="s">
        <v>1539</v>
      </c>
      <c r="B1389" s="15" t="s">
        <v>1532</v>
      </c>
      <c r="C1389" s="15" t="s">
        <v>417</v>
      </c>
      <c r="D1389" s="15" t="s">
        <v>134</v>
      </c>
      <c r="E1389" s="16" t="str">
        <f t="shared" si="21"/>
        <v>La Selva-Concordia</v>
      </c>
    </row>
    <row r="1390" spans="1:5" hidden="1" x14ac:dyDescent="0.2">
      <c r="A1390" s="15" t="s">
        <v>1540</v>
      </c>
      <c r="B1390" s="15" t="s">
        <v>1532</v>
      </c>
      <c r="C1390" s="15" t="s">
        <v>417</v>
      </c>
      <c r="D1390" s="15" t="s">
        <v>134</v>
      </c>
      <c r="E1390" s="16" t="str">
        <f t="shared" si="21"/>
        <v>El Cascajo-Concordia</v>
      </c>
    </row>
    <row r="1391" spans="1:5" hidden="1" x14ac:dyDescent="0.2">
      <c r="A1391" s="15" t="s">
        <v>1541</v>
      </c>
      <c r="B1391" s="15" t="s">
        <v>1532</v>
      </c>
      <c r="C1391" s="15" t="s">
        <v>417</v>
      </c>
      <c r="D1391" s="15" t="s">
        <v>134</v>
      </c>
      <c r="E1391" s="16" t="str">
        <f t="shared" si="21"/>
        <v>Llanaditas-Concordia</v>
      </c>
    </row>
    <row r="1392" spans="1:5" hidden="1" x14ac:dyDescent="0.2">
      <c r="A1392" s="15" t="s">
        <v>1542</v>
      </c>
      <c r="B1392" s="15" t="s">
        <v>1532</v>
      </c>
      <c r="C1392" s="15" t="s">
        <v>417</v>
      </c>
      <c r="D1392" s="15" t="s">
        <v>134</v>
      </c>
      <c r="E1392" s="16" t="str">
        <f t="shared" si="21"/>
        <v>La Costa-Concordia</v>
      </c>
    </row>
    <row r="1393" spans="1:5" hidden="1" x14ac:dyDescent="0.2">
      <c r="A1393" s="15" t="s">
        <v>598</v>
      </c>
      <c r="B1393" s="15" t="s">
        <v>1532</v>
      </c>
      <c r="C1393" s="15" t="s">
        <v>417</v>
      </c>
      <c r="D1393" s="15" t="s">
        <v>134</v>
      </c>
      <c r="E1393" s="16" t="str">
        <f t="shared" si="21"/>
        <v>Santa Rita-Concordia</v>
      </c>
    </row>
    <row r="1394" spans="1:5" hidden="1" x14ac:dyDescent="0.2">
      <c r="A1394" s="15" t="s">
        <v>694</v>
      </c>
      <c r="B1394" s="15" t="s">
        <v>1532</v>
      </c>
      <c r="C1394" s="15" t="s">
        <v>417</v>
      </c>
      <c r="D1394" s="15" t="s">
        <v>134</v>
      </c>
      <c r="E1394" s="16" t="str">
        <f t="shared" si="21"/>
        <v>Morelia-Concordia</v>
      </c>
    </row>
    <row r="1395" spans="1:5" hidden="1" x14ac:dyDescent="0.2">
      <c r="A1395" s="15" t="s">
        <v>968</v>
      </c>
      <c r="B1395" s="15" t="s">
        <v>1532</v>
      </c>
      <c r="C1395" s="15" t="s">
        <v>417</v>
      </c>
      <c r="D1395" s="15" t="s">
        <v>134</v>
      </c>
      <c r="E1395" s="16" t="str">
        <f t="shared" si="21"/>
        <v>Ventanas-Concordia</v>
      </c>
    </row>
    <row r="1396" spans="1:5" hidden="1" x14ac:dyDescent="0.2">
      <c r="A1396" s="15" t="s">
        <v>1543</v>
      </c>
      <c r="B1396" s="15" t="s">
        <v>1532</v>
      </c>
      <c r="C1396" s="15" t="s">
        <v>417</v>
      </c>
      <c r="D1396" s="15" t="s">
        <v>134</v>
      </c>
      <c r="E1396" s="16" t="str">
        <f t="shared" si="21"/>
        <v>Rumbadero-Concordia</v>
      </c>
    </row>
    <row r="1397" spans="1:5" hidden="1" x14ac:dyDescent="0.2">
      <c r="A1397" s="15" t="s">
        <v>1544</v>
      </c>
      <c r="B1397" s="15" t="s">
        <v>1532</v>
      </c>
      <c r="C1397" s="15" t="s">
        <v>417</v>
      </c>
      <c r="D1397" s="15" t="s">
        <v>134</v>
      </c>
      <c r="E1397" s="16" t="str">
        <f t="shared" si="21"/>
        <v>El Chocho-Concordia</v>
      </c>
    </row>
    <row r="1398" spans="1:5" hidden="1" x14ac:dyDescent="0.2">
      <c r="A1398" s="15" t="s">
        <v>1545</v>
      </c>
      <c r="B1398" s="15" t="s">
        <v>1532</v>
      </c>
      <c r="C1398" s="15" t="s">
        <v>417</v>
      </c>
      <c r="D1398" s="15" t="s">
        <v>134</v>
      </c>
      <c r="E1398" s="16" t="str">
        <f t="shared" si="21"/>
        <v>Caunzal-Concordia</v>
      </c>
    </row>
    <row r="1399" spans="1:5" hidden="1" x14ac:dyDescent="0.2">
      <c r="A1399" s="15" t="s">
        <v>1546</v>
      </c>
      <c r="B1399" s="15" t="s">
        <v>1532</v>
      </c>
      <c r="C1399" s="15" t="s">
        <v>417</v>
      </c>
      <c r="D1399" s="15" t="s">
        <v>134</v>
      </c>
      <c r="E1399" s="16" t="str">
        <f t="shared" si="21"/>
        <v>La Comia-Concordia</v>
      </c>
    </row>
    <row r="1400" spans="1:5" hidden="1" x14ac:dyDescent="0.2">
      <c r="A1400" s="15" t="s">
        <v>314</v>
      </c>
      <c r="B1400" s="15" t="s">
        <v>1532</v>
      </c>
      <c r="C1400" s="15" t="s">
        <v>417</v>
      </c>
      <c r="D1400" s="15" t="s">
        <v>134</v>
      </c>
      <c r="E1400" s="16" t="str">
        <f t="shared" si="21"/>
        <v>Yarumal-Concordia</v>
      </c>
    </row>
    <row r="1401" spans="1:5" hidden="1" x14ac:dyDescent="0.2">
      <c r="A1401" s="15" t="s">
        <v>695</v>
      </c>
      <c r="B1401" s="15" t="s">
        <v>1532</v>
      </c>
      <c r="C1401" s="15" t="s">
        <v>417</v>
      </c>
      <c r="D1401" s="15" t="s">
        <v>134</v>
      </c>
      <c r="E1401" s="16" t="str">
        <f t="shared" si="21"/>
        <v>El Socorro-Concordia</v>
      </c>
    </row>
    <row r="1402" spans="1:5" hidden="1" x14ac:dyDescent="0.2">
      <c r="A1402" s="15" t="s">
        <v>1537</v>
      </c>
      <c r="B1402" s="15" t="s">
        <v>1532</v>
      </c>
      <c r="C1402" s="15" t="s">
        <v>417</v>
      </c>
      <c r="D1402" s="15" t="s">
        <v>134</v>
      </c>
      <c r="E1402" s="16" t="str">
        <f t="shared" si="21"/>
        <v>Moritos-Concordia</v>
      </c>
    </row>
    <row r="1403" spans="1:5" hidden="1" x14ac:dyDescent="0.2">
      <c r="A1403" s="15" t="s">
        <v>1097</v>
      </c>
      <c r="B1403" s="15" t="s">
        <v>1532</v>
      </c>
      <c r="C1403" s="15" t="s">
        <v>417</v>
      </c>
      <c r="D1403" s="15" t="s">
        <v>134</v>
      </c>
      <c r="E1403" s="16" t="str">
        <f t="shared" si="21"/>
        <v>Morron-Concordia</v>
      </c>
    </row>
    <row r="1404" spans="1:5" hidden="1" x14ac:dyDescent="0.2">
      <c r="A1404" s="15" t="s">
        <v>1547</v>
      </c>
      <c r="B1404" s="15" t="s">
        <v>1532</v>
      </c>
      <c r="C1404" s="15" t="s">
        <v>417</v>
      </c>
      <c r="D1404" s="15" t="s">
        <v>134</v>
      </c>
      <c r="E1404" s="16" t="str">
        <f t="shared" si="21"/>
        <v>El Golpe-Concordia</v>
      </c>
    </row>
    <row r="1405" spans="1:5" hidden="1" x14ac:dyDescent="0.2">
      <c r="A1405" s="15" t="s">
        <v>1549</v>
      </c>
      <c r="B1405" s="15" t="s">
        <v>1548</v>
      </c>
      <c r="C1405" s="15" t="s">
        <v>417</v>
      </c>
      <c r="D1405" s="15" t="s">
        <v>136</v>
      </c>
      <c r="E1405" s="16" t="str">
        <f t="shared" si="21"/>
        <v>Ancon-Copacabana</v>
      </c>
    </row>
    <row r="1406" spans="1:5" hidden="1" x14ac:dyDescent="0.2">
      <c r="A1406" s="15" t="s">
        <v>1550</v>
      </c>
      <c r="B1406" s="15" t="s">
        <v>1548</v>
      </c>
      <c r="C1406" s="15" t="s">
        <v>417</v>
      </c>
      <c r="D1406" s="15" t="s">
        <v>136</v>
      </c>
      <c r="E1406" s="16" t="str">
        <f t="shared" si="21"/>
        <v>Zarzal La Luz-Copacabana</v>
      </c>
    </row>
    <row r="1407" spans="1:5" hidden="1" x14ac:dyDescent="0.2">
      <c r="A1407" s="15" t="s">
        <v>1551</v>
      </c>
      <c r="B1407" s="15" t="s">
        <v>1548</v>
      </c>
      <c r="C1407" s="15" t="s">
        <v>417</v>
      </c>
      <c r="D1407" s="15" t="s">
        <v>136</v>
      </c>
      <c r="E1407" s="16" t="str">
        <f t="shared" si="21"/>
        <v>El Noral-Copacabana</v>
      </c>
    </row>
    <row r="1408" spans="1:5" hidden="1" x14ac:dyDescent="0.2">
      <c r="A1408" s="15" t="s">
        <v>1506</v>
      </c>
      <c r="B1408" s="15" t="s">
        <v>1548</v>
      </c>
      <c r="C1408" s="15" t="s">
        <v>417</v>
      </c>
      <c r="D1408" s="15" t="s">
        <v>136</v>
      </c>
      <c r="E1408" s="16" t="str">
        <f t="shared" si="21"/>
        <v>La Veta-Copacabana</v>
      </c>
    </row>
    <row r="1409" spans="1:5" hidden="1" x14ac:dyDescent="0.2">
      <c r="A1409" s="15" t="s">
        <v>1552</v>
      </c>
      <c r="B1409" s="15" t="s">
        <v>1548</v>
      </c>
      <c r="C1409" s="15" t="s">
        <v>417</v>
      </c>
      <c r="D1409" s="15" t="s">
        <v>136</v>
      </c>
      <c r="E1409" s="16" t="str">
        <f t="shared" si="21"/>
        <v>Zarzal Curazao-Copacabana</v>
      </c>
    </row>
    <row r="1410" spans="1:5" hidden="1" x14ac:dyDescent="0.2">
      <c r="A1410" s="15" t="s">
        <v>136</v>
      </c>
      <c r="B1410" s="15" t="s">
        <v>1553</v>
      </c>
      <c r="C1410" s="15" t="s">
        <v>417</v>
      </c>
      <c r="D1410" s="15" t="s">
        <v>136</v>
      </c>
      <c r="E1410" s="16" t="str">
        <f t="shared" si="21"/>
        <v>Copacabana-Copacabana</v>
      </c>
    </row>
    <row r="1411" spans="1:5" hidden="1" x14ac:dyDescent="0.2">
      <c r="A1411" s="15" t="s">
        <v>997</v>
      </c>
      <c r="B1411" s="15" t="s">
        <v>1548</v>
      </c>
      <c r="C1411" s="15" t="s">
        <v>417</v>
      </c>
      <c r="D1411" s="15" t="s">
        <v>136</v>
      </c>
      <c r="E1411" s="16" t="str">
        <f t="shared" ref="E1411:E1474" si="22">CONCATENATE(A1411,"-",D1411)</f>
        <v>Granizal-Copacabana</v>
      </c>
    </row>
    <row r="1412" spans="1:5" hidden="1" x14ac:dyDescent="0.2">
      <c r="A1412" s="15" t="s">
        <v>3952</v>
      </c>
      <c r="B1412" s="15" t="s">
        <v>1548</v>
      </c>
      <c r="C1412" s="15" t="s">
        <v>417</v>
      </c>
      <c r="D1412" s="15" t="s">
        <v>136</v>
      </c>
      <c r="E1412" s="16" t="str">
        <f t="shared" si="22"/>
        <v>Fontidueño-Copacabana</v>
      </c>
    </row>
    <row r="1413" spans="1:5" hidden="1" x14ac:dyDescent="0.2">
      <c r="A1413" s="15" t="s">
        <v>1554</v>
      </c>
      <c r="B1413" s="15" t="s">
        <v>1548</v>
      </c>
      <c r="C1413" s="15" t="s">
        <v>417</v>
      </c>
      <c r="D1413" s="15" t="s">
        <v>136</v>
      </c>
      <c r="E1413" s="16" t="str">
        <f t="shared" si="22"/>
        <v>El Convento-Copacabana</v>
      </c>
    </row>
    <row r="1414" spans="1:5" hidden="1" x14ac:dyDescent="0.2">
      <c r="A1414" s="15" t="s">
        <v>1070</v>
      </c>
      <c r="B1414" s="15" t="s">
        <v>1548</v>
      </c>
      <c r="C1414" s="15" t="s">
        <v>417</v>
      </c>
      <c r="D1414" s="15" t="s">
        <v>136</v>
      </c>
      <c r="E1414" s="16" t="str">
        <f t="shared" si="22"/>
        <v>Quebrada Arriba-Copacabana</v>
      </c>
    </row>
    <row r="1415" spans="1:5" hidden="1" x14ac:dyDescent="0.2">
      <c r="A1415" s="15" t="s">
        <v>3953</v>
      </c>
      <c r="B1415" s="15" t="s">
        <v>1548</v>
      </c>
      <c r="C1415" s="15" t="s">
        <v>417</v>
      </c>
      <c r="D1415" s="15" t="s">
        <v>136</v>
      </c>
      <c r="E1415" s="16" t="str">
        <f t="shared" si="22"/>
        <v>Peñolcito-Copacabana</v>
      </c>
    </row>
    <row r="1416" spans="1:5" hidden="1" x14ac:dyDescent="0.2">
      <c r="A1416" s="15" t="s">
        <v>1555</v>
      </c>
      <c r="B1416" s="15" t="s">
        <v>1548</v>
      </c>
      <c r="C1416" s="15" t="s">
        <v>417</v>
      </c>
      <c r="D1416" s="15" t="s">
        <v>136</v>
      </c>
      <c r="E1416" s="16" t="str">
        <f t="shared" si="22"/>
        <v>Cabuyal-Copacabana</v>
      </c>
    </row>
    <row r="1417" spans="1:5" hidden="1" x14ac:dyDescent="0.2">
      <c r="A1417" s="15" t="s">
        <v>3935</v>
      </c>
      <c r="B1417" s="15" t="s">
        <v>1548</v>
      </c>
      <c r="C1417" s="15" t="s">
        <v>417</v>
      </c>
      <c r="D1417" s="15" t="s">
        <v>136</v>
      </c>
      <c r="E1417" s="16" t="str">
        <f t="shared" si="22"/>
        <v>Montañita-Copacabana</v>
      </c>
    </row>
    <row r="1418" spans="1:5" hidden="1" x14ac:dyDescent="0.2">
      <c r="A1418" s="15" t="s">
        <v>244</v>
      </c>
      <c r="B1418" s="15" t="s">
        <v>1548</v>
      </c>
      <c r="C1418" s="15" t="s">
        <v>417</v>
      </c>
      <c r="D1418" s="15" t="s">
        <v>136</v>
      </c>
      <c r="E1418" s="16" t="str">
        <f t="shared" si="22"/>
        <v>Sabaneta-Copacabana</v>
      </c>
    </row>
    <row r="1419" spans="1:5" hidden="1" x14ac:dyDescent="0.2">
      <c r="A1419" s="15" t="s">
        <v>1495</v>
      </c>
      <c r="B1419" s="15" t="s">
        <v>1548</v>
      </c>
      <c r="C1419" s="15" t="s">
        <v>417</v>
      </c>
      <c r="D1419" s="15" t="s">
        <v>136</v>
      </c>
      <c r="E1419" s="16" t="str">
        <f t="shared" si="22"/>
        <v>El Salado-Copacabana</v>
      </c>
    </row>
    <row r="1420" spans="1:5" hidden="1" x14ac:dyDescent="0.2">
      <c r="A1420" s="15" t="s">
        <v>1556</v>
      </c>
      <c r="B1420" s="15" t="s">
        <v>1548</v>
      </c>
      <c r="C1420" s="15" t="s">
        <v>417</v>
      </c>
      <c r="D1420" s="15" t="s">
        <v>136</v>
      </c>
      <c r="E1420" s="16" t="str">
        <f t="shared" si="22"/>
        <v>Alvarado-Copacabana</v>
      </c>
    </row>
    <row r="1421" spans="1:5" hidden="1" x14ac:dyDescent="0.2">
      <c r="A1421" s="15" t="s">
        <v>895</v>
      </c>
      <c r="B1421" s="15" t="s">
        <v>1557</v>
      </c>
      <c r="C1421" s="15" t="s">
        <v>417</v>
      </c>
      <c r="D1421" s="15" t="s">
        <v>138</v>
      </c>
      <c r="E1421" s="16" t="str">
        <f t="shared" si="22"/>
        <v>El Pital-Dabeiba</v>
      </c>
    </row>
    <row r="1422" spans="1:5" hidden="1" x14ac:dyDescent="0.2">
      <c r="A1422" s="15" t="s">
        <v>1558</v>
      </c>
      <c r="B1422" s="15" t="s">
        <v>1557</v>
      </c>
      <c r="C1422" s="15" t="s">
        <v>417</v>
      </c>
      <c r="D1422" s="15" t="s">
        <v>138</v>
      </c>
      <c r="E1422" s="16" t="str">
        <f t="shared" si="22"/>
        <v>Anta-Dabeiba</v>
      </c>
    </row>
    <row r="1423" spans="1:5" hidden="1" x14ac:dyDescent="0.2">
      <c r="A1423" s="15" t="s">
        <v>138</v>
      </c>
      <c r="B1423" s="15" t="s">
        <v>1559</v>
      </c>
      <c r="C1423" s="15" t="s">
        <v>417</v>
      </c>
      <c r="D1423" s="15" t="s">
        <v>138</v>
      </c>
      <c r="E1423" s="16" t="str">
        <f t="shared" si="22"/>
        <v>Dabeiba-Dabeiba</v>
      </c>
    </row>
    <row r="1424" spans="1:5" hidden="1" x14ac:dyDescent="0.2">
      <c r="A1424" s="15" t="s">
        <v>605</v>
      </c>
      <c r="B1424" s="15" t="s">
        <v>1560</v>
      </c>
      <c r="C1424" s="15" t="s">
        <v>1561</v>
      </c>
      <c r="D1424" s="15" t="s">
        <v>138</v>
      </c>
      <c r="E1424" s="16" t="str">
        <f t="shared" si="22"/>
        <v>San Agustin-Dabeiba</v>
      </c>
    </row>
    <row r="1425" spans="1:5" hidden="1" x14ac:dyDescent="0.2">
      <c r="A1425" s="15" t="s">
        <v>1563</v>
      </c>
      <c r="B1425" s="15" t="s">
        <v>1562</v>
      </c>
      <c r="C1425" s="15" t="s">
        <v>1561</v>
      </c>
      <c r="D1425" s="15" t="s">
        <v>138</v>
      </c>
      <c r="E1425" s="16" t="str">
        <f t="shared" si="22"/>
        <v>Las Cruces-Dabeiba</v>
      </c>
    </row>
    <row r="1426" spans="1:5" hidden="1" x14ac:dyDescent="0.2">
      <c r="A1426" s="15" t="s">
        <v>1565</v>
      </c>
      <c r="B1426" s="15" t="s">
        <v>1564</v>
      </c>
      <c r="C1426" s="15" t="s">
        <v>1566</v>
      </c>
      <c r="D1426" s="15" t="s">
        <v>138</v>
      </c>
      <c r="E1426" s="16" t="str">
        <f t="shared" si="22"/>
        <v>Palonegro-Dabeiba</v>
      </c>
    </row>
    <row r="1427" spans="1:5" hidden="1" x14ac:dyDescent="0.2">
      <c r="A1427" s="15" t="s">
        <v>897</v>
      </c>
      <c r="B1427" s="15" t="s">
        <v>1564</v>
      </c>
      <c r="C1427" s="15" t="s">
        <v>1566</v>
      </c>
      <c r="D1427" s="15" t="s">
        <v>138</v>
      </c>
      <c r="E1427" s="16" t="str">
        <f t="shared" si="22"/>
        <v>El Plan-Dabeiba</v>
      </c>
    </row>
    <row r="1428" spans="1:5" hidden="1" x14ac:dyDescent="0.2">
      <c r="A1428" s="15" t="s">
        <v>1567</v>
      </c>
      <c r="B1428" s="15" t="s">
        <v>1560</v>
      </c>
      <c r="C1428" s="15" t="s">
        <v>1561</v>
      </c>
      <c r="D1428" s="15" t="s">
        <v>138</v>
      </c>
      <c r="E1428" s="16" t="str">
        <f t="shared" si="22"/>
        <v>Llano De Cruces-Dabeiba</v>
      </c>
    </row>
    <row r="1429" spans="1:5" hidden="1" x14ac:dyDescent="0.2">
      <c r="A1429" s="15" t="s">
        <v>1568</v>
      </c>
      <c r="B1429" s="15" t="s">
        <v>1560</v>
      </c>
      <c r="C1429" s="15" t="s">
        <v>1561</v>
      </c>
      <c r="D1429" s="15" t="s">
        <v>138</v>
      </c>
      <c r="E1429" s="16" t="str">
        <f t="shared" si="22"/>
        <v>San Ignacio-Dabeiba</v>
      </c>
    </row>
    <row r="1430" spans="1:5" hidden="1" x14ac:dyDescent="0.2">
      <c r="A1430" s="15" t="s">
        <v>1569</v>
      </c>
      <c r="B1430" s="15" t="s">
        <v>1560</v>
      </c>
      <c r="C1430" s="15" t="s">
        <v>1561</v>
      </c>
      <c r="D1430" s="15" t="s">
        <v>138</v>
      </c>
      <c r="E1430" s="16" t="str">
        <f t="shared" si="22"/>
        <v>Filo De La Cruz-Dabeiba</v>
      </c>
    </row>
    <row r="1431" spans="1:5" hidden="1" x14ac:dyDescent="0.2">
      <c r="A1431" s="15" t="s">
        <v>3954</v>
      </c>
      <c r="B1431" s="15" t="s">
        <v>1557</v>
      </c>
      <c r="C1431" s="15" t="s">
        <v>417</v>
      </c>
      <c r="D1431" s="15" t="s">
        <v>138</v>
      </c>
      <c r="E1431" s="16" t="str">
        <f t="shared" si="22"/>
        <v>Cañaverales Antado-Dabeiba</v>
      </c>
    </row>
    <row r="1432" spans="1:5" hidden="1" x14ac:dyDescent="0.2">
      <c r="A1432" s="15" t="s">
        <v>600</v>
      </c>
      <c r="B1432" s="15" t="s">
        <v>1557</v>
      </c>
      <c r="C1432" s="15" t="s">
        <v>417</v>
      </c>
      <c r="D1432" s="15" t="s">
        <v>138</v>
      </c>
      <c r="E1432" s="16" t="str">
        <f t="shared" si="22"/>
        <v>La Soledad-Dabeiba</v>
      </c>
    </row>
    <row r="1433" spans="1:5" hidden="1" x14ac:dyDescent="0.2">
      <c r="A1433" s="15" t="s">
        <v>1570</v>
      </c>
      <c r="B1433" s="15" t="s">
        <v>1557</v>
      </c>
      <c r="C1433" s="15" t="s">
        <v>417</v>
      </c>
      <c r="D1433" s="15" t="s">
        <v>138</v>
      </c>
      <c r="E1433" s="16" t="str">
        <f t="shared" si="22"/>
        <v>Tasido-Dabeiba</v>
      </c>
    </row>
    <row r="1434" spans="1:5" hidden="1" x14ac:dyDescent="0.2">
      <c r="A1434" s="15" t="s">
        <v>1571</v>
      </c>
      <c r="B1434" s="15" t="s">
        <v>1560</v>
      </c>
      <c r="C1434" s="15" t="s">
        <v>1561</v>
      </c>
      <c r="D1434" s="15" t="s">
        <v>138</v>
      </c>
      <c r="E1434" s="16" t="str">
        <f t="shared" si="22"/>
        <v>Llanon-Dabeiba</v>
      </c>
    </row>
    <row r="1435" spans="1:5" hidden="1" x14ac:dyDescent="0.2">
      <c r="A1435" s="15" t="s">
        <v>1572</v>
      </c>
      <c r="B1435" s="15" t="s">
        <v>1557</v>
      </c>
      <c r="C1435" s="15" t="s">
        <v>417</v>
      </c>
      <c r="D1435" s="15" t="s">
        <v>138</v>
      </c>
      <c r="E1435" s="16" t="str">
        <f t="shared" si="22"/>
        <v>Taparales-Dabeiba</v>
      </c>
    </row>
    <row r="1436" spans="1:5" hidden="1" x14ac:dyDescent="0.2">
      <c r="A1436" s="15" t="s">
        <v>1573</v>
      </c>
      <c r="B1436" s="15" t="s">
        <v>1560</v>
      </c>
      <c r="C1436" s="15" t="s">
        <v>1561</v>
      </c>
      <c r="D1436" s="15" t="s">
        <v>138</v>
      </c>
      <c r="E1436" s="16" t="str">
        <f t="shared" si="22"/>
        <v>Chamuscados-Dabeiba</v>
      </c>
    </row>
    <row r="1437" spans="1:5" hidden="1" x14ac:dyDescent="0.2">
      <c r="A1437" s="15" t="s">
        <v>1574</v>
      </c>
      <c r="B1437" s="15" t="s">
        <v>1557</v>
      </c>
      <c r="C1437" s="15" t="s">
        <v>417</v>
      </c>
      <c r="D1437" s="15" t="s">
        <v>138</v>
      </c>
      <c r="E1437" s="16" t="str">
        <f t="shared" si="22"/>
        <v>Amparrado-Dabeiba</v>
      </c>
    </row>
    <row r="1438" spans="1:5" hidden="1" x14ac:dyDescent="0.2">
      <c r="A1438" s="15" t="s">
        <v>193</v>
      </c>
      <c r="B1438" s="15" t="s">
        <v>1557</v>
      </c>
      <c r="C1438" s="15" t="s">
        <v>417</v>
      </c>
      <c r="D1438" s="15" t="s">
        <v>138</v>
      </c>
      <c r="E1438" s="16" t="str">
        <f t="shared" si="22"/>
        <v>La Estrella-Dabeiba</v>
      </c>
    </row>
    <row r="1439" spans="1:5" hidden="1" x14ac:dyDescent="0.2">
      <c r="A1439" s="15" t="s">
        <v>1575</v>
      </c>
      <c r="B1439" s="15" t="s">
        <v>1560</v>
      </c>
      <c r="C1439" s="15" t="s">
        <v>1561</v>
      </c>
      <c r="D1439" s="15" t="s">
        <v>138</v>
      </c>
      <c r="E1439" s="16" t="str">
        <f t="shared" si="22"/>
        <v>El Jilguero-Dabeiba</v>
      </c>
    </row>
    <row r="1440" spans="1:5" hidden="1" x14ac:dyDescent="0.2">
      <c r="A1440" s="15" t="s">
        <v>1576</v>
      </c>
      <c r="B1440" s="15" t="s">
        <v>1560</v>
      </c>
      <c r="C1440" s="15" t="s">
        <v>1561</v>
      </c>
      <c r="D1440" s="15" t="s">
        <v>138</v>
      </c>
      <c r="E1440" s="16" t="str">
        <f t="shared" si="22"/>
        <v>El Mango-Dabeiba</v>
      </c>
    </row>
    <row r="1441" spans="1:5" hidden="1" x14ac:dyDescent="0.2">
      <c r="A1441" s="15" t="s">
        <v>1577</v>
      </c>
      <c r="B1441" s="15" t="s">
        <v>1557</v>
      </c>
      <c r="C1441" s="15" t="s">
        <v>417</v>
      </c>
      <c r="D1441" s="15" t="s">
        <v>138</v>
      </c>
      <c r="E1441" s="16" t="str">
        <f t="shared" si="22"/>
        <v>El Caliche-Dabeiba</v>
      </c>
    </row>
    <row r="1442" spans="1:5" hidden="1" x14ac:dyDescent="0.2">
      <c r="A1442" s="15" t="s">
        <v>1578</v>
      </c>
      <c r="B1442" s="15" t="s">
        <v>1560</v>
      </c>
      <c r="C1442" s="15" t="s">
        <v>1561</v>
      </c>
      <c r="D1442" s="15" t="s">
        <v>138</v>
      </c>
      <c r="E1442" s="16" t="str">
        <f t="shared" si="22"/>
        <v>Churrascal-Dabeiba</v>
      </c>
    </row>
    <row r="1443" spans="1:5" hidden="1" x14ac:dyDescent="0.2">
      <c r="A1443" s="15" t="s">
        <v>1579</v>
      </c>
      <c r="B1443" s="15" t="s">
        <v>1562</v>
      </c>
      <c r="C1443" s="15" t="s">
        <v>1561</v>
      </c>
      <c r="D1443" s="15" t="s">
        <v>138</v>
      </c>
      <c r="E1443" s="16" t="str">
        <f t="shared" si="22"/>
        <v>San Jose De Urama (Uramagrande)-Dabeiba</v>
      </c>
    </row>
    <row r="1444" spans="1:5" hidden="1" x14ac:dyDescent="0.2">
      <c r="A1444" s="15" t="s">
        <v>1580</v>
      </c>
      <c r="B1444" s="15" t="s">
        <v>1557</v>
      </c>
      <c r="C1444" s="15" t="s">
        <v>417</v>
      </c>
      <c r="D1444" s="15" t="s">
        <v>138</v>
      </c>
      <c r="E1444" s="16" t="str">
        <f t="shared" si="22"/>
        <v>Dabeiba Viejo-Dabeiba</v>
      </c>
    </row>
    <row r="1445" spans="1:5" hidden="1" x14ac:dyDescent="0.2">
      <c r="A1445" s="15" t="s">
        <v>1581</v>
      </c>
      <c r="B1445" s="15" t="s">
        <v>1557</v>
      </c>
      <c r="C1445" s="15" t="s">
        <v>417</v>
      </c>
      <c r="D1445" s="15" t="s">
        <v>138</v>
      </c>
      <c r="E1445" s="16" t="str">
        <f t="shared" si="22"/>
        <v>El Cocal-Dabeiba</v>
      </c>
    </row>
    <row r="1446" spans="1:5" hidden="1" x14ac:dyDescent="0.2">
      <c r="A1446" s="15" t="s">
        <v>1582</v>
      </c>
      <c r="B1446" s="15" t="s">
        <v>1557</v>
      </c>
      <c r="C1446" s="15" t="s">
        <v>417</v>
      </c>
      <c r="D1446" s="15" t="s">
        <v>138</v>
      </c>
      <c r="E1446" s="16" t="str">
        <f t="shared" si="22"/>
        <v>Barrancon-Dabeiba</v>
      </c>
    </row>
    <row r="1447" spans="1:5" hidden="1" x14ac:dyDescent="0.2">
      <c r="A1447" s="15" t="s">
        <v>778</v>
      </c>
      <c r="B1447" s="15" t="s">
        <v>1564</v>
      </c>
      <c r="C1447" s="15" t="s">
        <v>1566</v>
      </c>
      <c r="D1447" s="15" t="s">
        <v>138</v>
      </c>
      <c r="E1447" s="16" t="str">
        <f t="shared" si="22"/>
        <v>El Tigre-Dabeiba</v>
      </c>
    </row>
    <row r="1448" spans="1:5" hidden="1" x14ac:dyDescent="0.2">
      <c r="A1448" s="15" t="s">
        <v>1048</v>
      </c>
      <c r="B1448" s="15" t="s">
        <v>1560</v>
      </c>
      <c r="C1448" s="15" t="s">
        <v>1561</v>
      </c>
      <c r="D1448" s="15" t="s">
        <v>138</v>
      </c>
      <c r="E1448" s="16" t="str">
        <f t="shared" si="22"/>
        <v>La Falda-Dabeiba</v>
      </c>
    </row>
    <row r="1449" spans="1:5" hidden="1" x14ac:dyDescent="0.2">
      <c r="A1449" s="15" t="s">
        <v>464</v>
      </c>
      <c r="B1449" s="15" t="s">
        <v>1557</v>
      </c>
      <c r="C1449" s="15" t="s">
        <v>417</v>
      </c>
      <c r="D1449" s="15" t="s">
        <v>138</v>
      </c>
      <c r="E1449" s="16" t="str">
        <f t="shared" si="22"/>
        <v>Alto Bonito-Dabeiba</v>
      </c>
    </row>
    <row r="1450" spans="1:5" hidden="1" x14ac:dyDescent="0.2">
      <c r="A1450" s="15" t="s">
        <v>1583</v>
      </c>
      <c r="B1450" s="15" t="s">
        <v>1560</v>
      </c>
      <c r="C1450" s="15" t="s">
        <v>1561</v>
      </c>
      <c r="D1450" s="15" t="s">
        <v>138</v>
      </c>
      <c r="E1450" s="16" t="str">
        <f t="shared" si="22"/>
        <v>El Encierro-Dabeiba</v>
      </c>
    </row>
    <row r="1451" spans="1:5" hidden="1" x14ac:dyDescent="0.2">
      <c r="A1451" s="15" t="s">
        <v>1584</v>
      </c>
      <c r="B1451" s="15" t="s">
        <v>1560</v>
      </c>
      <c r="C1451" s="15" t="s">
        <v>1561</v>
      </c>
      <c r="D1451" s="15" t="s">
        <v>138</v>
      </c>
      <c r="E1451" s="16" t="str">
        <f t="shared" si="22"/>
        <v>Los Cocos-Dabeiba</v>
      </c>
    </row>
    <row r="1452" spans="1:5" hidden="1" x14ac:dyDescent="0.2">
      <c r="A1452" s="15" t="s">
        <v>1131</v>
      </c>
      <c r="B1452" s="15" t="s">
        <v>1560</v>
      </c>
      <c r="C1452" s="15" t="s">
        <v>1561</v>
      </c>
      <c r="D1452" s="15" t="s">
        <v>138</v>
      </c>
      <c r="E1452" s="16" t="str">
        <f t="shared" si="22"/>
        <v>Llano Grande-Dabeiba</v>
      </c>
    </row>
    <row r="1453" spans="1:5" hidden="1" x14ac:dyDescent="0.2">
      <c r="A1453" s="15" t="s">
        <v>1585</v>
      </c>
      <c r="B1453" s="15" t="s">
        <v>1559</v>
      </c>
      <c r="C1453" s="15" t="s">
        <v>417</v>
      </c>
      <c r="D1453" s="15" t="s">
        <v>138</v>
      </c>
      <c r="E1453" s="16" t="str">
        <f t="shared" si="22"/>
        <v>El Boton-Dabeiba</v>
      </c>
    </row>
    <row r="1454" spans="1:5" hidden="1" x14ac:dyDescent="0.2">
      <c r="A1454" s="15" t="s">
        <v>1229</v>
      </c>
      <c r="B1454" s="15" t="s">
        <v>1557</v>
      </c>
      <c r="C1454" s="15" t="s">
        <v>417</v>
      </c>
      <c r="D1454" s="15" t="s">
        <v>138</v>
      </c>
      <c r="E1454" s="16" t="str">
        <f t="shared" si="22"/>
        <v>Chontaduro-Dabeiba</v>
      </c>
    </row>
    <row r="1455" spans="1:5" hidden="1" x14ac:dyDescent="0.2">
      <c r="A1455" s="15" t="s">
        <v>1586</v>
      </c>
      <c r="B1455" s="15" t="s">
        <v>1557</v>
      </c>
      <c r="C1455" s="15" t="s">
        <v>417</v>
      </c>
      <c r="D1455" s="15" t="s">
        <v>138</v>
      </c>
      <c r="E1455" s="16" t="str">
        <f t="shared" si="22"/>
        <v>Monos La Horqueta-Dabeiba</v>
      </c>
    </row>
    <row r="1456" spans="1:5" hidden="1" x14ac:dyDescent="0.2">
      <c r="A1456" s="15" t="s">
        <v>1577</v>
      </c>
      <c r="B1456" s="15" t="s">
        <v>1564</v>
      </c>
      <c r="C1456" s="15" t="s">
        <v>1566</v>
      </c>
      <c r="D1456" s="15" t="s">
        <v>138</v>
      </c>
      <c r="E1456" s="16" t="str">
        <f t="shared" si="22"/>
        <v>El Caliche-Dabeiba</v>
      </c>
    </row>
    <row r="1457" spans="1:5" hidden="1" x14ac:dyDescent="0.2">
      <c r="A1457" s="15" t="s">
        <v>1587</v>
      </c>
      <c r="B1457" s="15" t="s">
        <v>1564</v>
      </c>
      <c r="C1457" s="15" t="s">
        <v>1566</v>
      </c>
      <c r="D1457" s="15" t="s">
        <v>138</v>
      </c>
      <c r="E1457" s="16" t="str">
        <f t="shared" si="22"/>
        <v>El Terco-Dabeiba</v>
      </c>
    </row>
    <row r="1458" spans="1:5" hidden="1" x14ac:dyDescent="0.2">
      <c r="A1458" s="15" t="s">
        <v>1588</v>
      </c>
      <c r="B1458" s="15" t="s">
        <v>1557</v>
      </c>
      <c r="C1458" s="15" t="s">
        <v>417</v>
      </c>
      <c r="D1458" s="15" t="s">
        <v>138</v>
      </c>
      <c r="E1458" s="16" t="str">
        <f t="shared" si="22"/>
        <v>Chichirido-Dabeiba</v>
      </c>
    </row>
    <row r="1459" spans="1:5" hidden="1" x14ac:dyDescent="0.2">
      <c r="A1459" s="15" t="s">
        <v>1313</v>
      </c>
      <c r="B1459" s="15" t="s">
        <v>1560</v>
      </c>
      <c r="C1459" s="15" t="s">
        <v>1561</v>
      </c>
      <c r="D1459" s="15" t="s">
        <v>138</v>
      </c>
      <c r="E1459" s="16" t="str">
        <f t="shared" si="22"/>
        <v>El Balso-Dabeiba</v>
      </c>
    </row>
    <row r="1460" spans="1:5" hidden="1" x14ac:dyDescent="0.2">
      <c r="A1460" s="15" t="s">
        <v>1589</v>
      </c>
      <c r="B1460" s="15" t="s">
        <v>1557</v>
      </c>
      <c r="C1460" s="15" t="s">
        <v>417</v>
      </c>
      <c r="D1460" s="15" t="s">
        <v>138</v>
      </c>
      <c r="E1460" s="16" t="str">
        <f t="shared" si="22"/>
        <v>Llano Gordo-Dabeiba</v>
      </c>
    </row>
    <row r="1461" spans="1:5" hidden="1" x14ac:dyDescent="0.2">
      <c r="A1461" s="15" t="s">
        <v>1590</v>
      </c>
      <c r="B1461" s="15" t="s">
        <v>1557</v>
      </c>
      <c r="C1461" s="15" t="s">
        <v>417</v>
      </c>
      <c r="D1461" s="15" t="s">
        <v>138</v>
      </c>
      <c r="E1461" s="16" t="str">
        <f t="shared" si="22"/>
        <v>Pegado-Dabeiba</v>
      </c>
    </row>
    <row r="1462" spans="1:5" hidden="1" x14ac:dyDescent="0.2">
      <c r="A1462" s="15" t="s">
        <v>3941</v>
      </c>
      <c r="B1462" s="15" t="s">
        <v>1557</v>
      </c>
      <c r="C1462" s="15" t="s">
        <v>417</v>
      </c>
      <c r="D1462" s="15" t="s">
        <v>138</v>
      </c>
      <c r="E1462" s="16" t="str">
        <f t="shared" si="22"/>
        <v>La Montañita-Dabeiba</v>
      </c>
    </row>
    <row r="1463" spans="1:5" hidden="1" x14ac:dyDescent="0.2">
      <c r="A1463" s="15" t="s">
        <v>564</v>
      </c>
      <c r="B1463" s="15" t="s">
        <v>1557</v>
      </c>
      <c r="C1463" s="15" t="s">
        <v>417</v>
      </c>
      <c r="D1463" s="15" t="s">
        <v>138</v>
      </c>
      <c r="E1463" s="16" t="str">
        <f t="shared" si="22"/>
        <v>La Clara-Dabeiba</v>
      </c>
    </row>
    <row r="1464" spans="1:5" hidden="1" x14ac:dyDescent="0.2">
      <c r="A1464" s="15" t="s">
        <v>1591</v>
      </c>
      <c r="B1464" s="15" t="s">
        <v>1557</v>
      </c>
      <c r="C1464" s="15" t="s">
        <v>417</v>
      </c>
      <c r="D1464" s="15" t="s">
        <v>138</v>
      </c>
      <c r="E1464" s="16" t="str">
        <f t="shared" si="22"/>
        <v>Jenaturado-Dabeiba</v>
      </c>
    </row>
    <row r="1465" spans="1:5" hidden="1" x14ac:dyDescent="0.2">
      <c r="A1465" s="15" t="s">
        <v>1592</v>
      </c>
      <c r="B1465" s="15" t="s">
        <v>1557</v>
      </c>
      <c r="C1465" s="15" t="s">
        <v>417</v>
      </c>
      <c r="D1465" s="15" t="s">
        <v>138</v>
      </c>
      <c r="E1465" s="16" t="str">
        <f t="shared" si="22"/>
        <v>Chuscal De Murri-Dabeiba</v>
      </c>
    </row>
    <row r="1466" spans="1:5" hidden="1" x14ac:dyDescent="0.2">
      <c r="A1466" s="15" t="s">
        <v>1593</v>
      </c>
      <c r="B1466" s="15" t="s">
        <v>1557</v>
      </c>
      <c r="C1466" s="15" t="s">
        <v>417</v>
      </c>
      <c r="D1466" s="15" t="s">
        <v>138</v>
      </c>
      <c r="E1466" s="16" t="str">
        <f t="shared" si="22"/>
        <v>Julio Chiquito-Dabeiba</v>
      </c>
    </row>
    <row r="1467" spans="1:5" hidden="1" x14ac:dyDescent="0.2">
      <c r="A1467" s="15" t="s">
        <v>1594</v>
      </c>
      <c r="B1467" s="15" t="s">
        <v>1557</v>
      </c>
      <c r="C1467" s="15" t="s">
        <v>417</v>
      </c>
      <c r="D1467" s="15" t="s">
        <v>138</v>
      </c>
      <c r="E1467" s="16" t="str">
        <f t="shared" si="22"/>
        <v>Chuscal Tuguridocito-Dabeiba</v>
      </c>
    </row>
    <row r="1468" spans="1:5" hidden="1" x14ac:dyDescent="0.2">
      <c r="A1468" s="15" t="s">
        <v>1595</v>
      </c>
      <c r="B1468" s="15" t="s">
        <v>1560</v>
      </c>
      <c r="C1468" s="15" t="s">
        <v>1561</v>
      </c>
      <c r="D1468" s="15" t="s">
        <v>138</v>
      </c>
      <c r="E1468" s="16" t="str">
        <f t="shared" si="22"/>
        <v>Culantrillales-Dabeiba</v>
      </c>
    </row>
    <row r="1469" spans="1:5" hidden="1" x14ac:dyDescent="0.2">
      <c r="A1469" s="15" t="s">
        <v>1164</v>
      </c>
      <c r="B1469" s="15" t="s">
        <v>1560</v>
      </c>
      <c r="C1469" s="15" t="s">
        <v>1561</v>
      </c>
      <c r="D1469" s="15" t="s">
        <v>138</v>
      </c>
      <c r="E1469" s="16" t="str">
        <f t="shared" si="22"/>
        <v>El Jardín-Dabeiba</v>
      </c>
    </row>
    <row r="1470" spans="1:5" hidden="1" x14ac:dyDescent="0.2">
      <c r="A1470" s="15" t="s">
        <v>1596</v>
      </c>
      <c r="B1470" s="15" t="s">
        <v>1557</v>
      </c>
      <c r="C1470" s="15" t="s">
        <v>417</v>
      </c>
      <c r="D1470" s="15" t="s">
        <v>138</v>
      </c>
      <c r="E1470" s="16" t="str">
        <f t="shared" si="22"/>
        <v>Barrancon Antado-Dabeiba</v>
      </c>
    </row>
    <row r="1471" spans="1:5" hidden="1" x14ac:dyDescent="0.2">
      <c r="A1471" s="15" t="s">
        <v>1597</v>
      </c>
      <c r="B1471" s="15" t="s">
        <v>1564</v>
      </c>
      <c r="C1471" s="15" t="s">
        <v>1566</v>
      </c>
      <c r="D1471" s="15" t="s">
        <v>138</v>
      </c>
      <c r="E1471" s="16" t="str">
        <f t="shared" si="22"/>
        <v>Corcobado-Dabeiba</v>
      </c>
    </row>
    <row r="1472" spans="1:5" hidden="1" x14ac:dyDescent="0.2">
      <c r="A1472" s="15" t="s">
        <v>1131</v>
      </c>
      <c r="B1472" s="15" t="s">
        <v>1557</v>
      </c>
      <c r="C1472" s="15" t="s">
        <v>417</v>
      </c>
      <c r="D1472" s="15" t="s">
        <v>138</v>
      </c>
      <c r="E1472" s="16" t="str">
        <f t="shared" si="22"/>
        <v>Llano Grande-Dabeiba</v>
      </c>
    </row>
    <row r="1473" spans="1:5" hidden="1" x14ac:dyDescent="0.2">
      <c r="A1473" s="15" t="s">
        <v>1598</v>
      </c>
      <c r="B1473" s="15" t="s">
        <v>1557</v>
      </c>
      <c r="C1473" s="15" t="s">
        <v>417</v>
      </c>
      <c r="D1473" s="15" t="s">
        <v>138</v>
      </c>
      <c r="E1473" s="16" t="str">
        <f t="shared" si="22"/>
        <v>Quiparado-Dabeiba</v>
      </c>
    </row>
    <row r="1474" spans="1:5" hidden="1" x14ac:dyDescent="0.2">
      <c r="A1474" s="15" t="s">
        <v>1599</v>
      </c>
      <c r="B1474" s="15" t="s">
        <v>1557</v>
      </c>
      <c r="C1474" s="15" t="s">
        <v>417</v>
      </c>
      <c r="D1474" s="15" t="s">
        <v>138</v>
      </c>
      <c r="E1474" s="16" t="str">
        <f t="shared" si="22"/>
        <v>El Aguila-Dabeiba</v>
      </c>
    </row>
    <row r="1475" spans="1:5" hidden="1" x14ac:dyDescent="0.2">
      <c r="A1475" s="15" t="s">
        <v>1600</v>
      </c>
      <c r="B1475" s="15" t="s">
        <v>1557</v>
      </c>
      <c r="C1475" s="15" t="s">
        <v>417</v>
      </c>
      <c r="D1475" s="15" t="s">
        <v>138</v>
      </c>
      <c r="E1475" s="16" t="str">
        <f t="shared" ref="E1475:E1538" si="23">CONCATENATE(A1475,"-",D1475)</f>
        <v>El Mohan-Dabeiba</v>
      </c>
    </row>
    <row r="1476" spans="1:5" hidden="1" x14ac:dyDescent="0.2">
      <c r="A1476" s="15" t="s">
        <v>1601</v>
      </c>
      <c r="B1476" s="15" t="s">
        <v>1557</v>
      </c>
      <c r="C1476" s="15" t="s">
        <v>417</v>
      </c>
      <c r="D1476" s="15" t="s">
        <v>138</v>
      </c>
      <c r="E1476" s="16" t="str">
        <f t="shared" si="23"/>
        <v>Resguardo Indigena Pegado-Dabeiba</v>
      </c>
    </row>
    <row r="1477" spans="1:5" hidden="1" x14ac:dyDescent="0.2">
      <c r="A1477" s="15" t="s">
        <v>1602</v>
      </c>
      <c r="B1477" s="15" t="s">
        <v>1557</v>
      </c>
      <c r="C1477" s="15" t="s">
        <v>417</v>
      </c>
      <c r="D1477" s="15" t="s">
        <v>138</v>
      </c>
      <c r="E1477" s="16" t="str">
        <f t="shared" si="23"/>
        <v>Tugurido-Dabeiba</v>
      </c>
    </row>
    <row r="1478" spans="1:5" hidden="1" x14ac:dyDescent="0.2">
      <c r="A1478" s="15" t="s">
        <v>1603</v>
      </c>
      <c r="B1478" s="15" t="s">
        <v>1557</v>
      </c>
      <c r="C1478" s="15" t="s">
        <v>417</v>
      </c>
      <c r="D1478" s="15" t="s">
        <v>138</v>
      </c>
      <c r="E1478" s="16" t="str">
        <f t="shared" si="23"/>
        <v>Boton-Dabeiba</v>
      </c>
    </row>
    <row r="1479" spans="1:5" hidden="1" x14ac:dyDescent="0.2">
      <c r="A1479" s="15" t="s">
        <v>1604</v>
      </c>
      <c r="B1479" s="15" t="s">
        <v>1557</v>
      </c>
      <c r="C1479" s="15" t="s">
        <v>417</v>
      </c>
      <c r="D1479" s="15" t="s">
        <v>138</v>
      </c>
      <c r="E1479" s="16" t="str">
        <f t="shared" si="23"/>
        <v>El Espinazo-Dabeiba</v>
      </c>
    </row>
    <row r="1480" spans="1:5" hidden="1" x14ac:dyDescent="0.2">
      <c r="A1480" s="15" t="s">
        <v>80</v>
      </c>
      <c r="B1480" s="15" t="s">
        <v>1564</v>
      </c>
      <c r="C1480" s="15" t="s">
        <v>1566</v>
      </c>
      <c r="D1480" s="15" t="s">
        <v>138</v>
      </c>
      <c r="E1480" s="16" t="str">
        <f t="shared" si="23"/>
        <v>Betania-Dabeiba</v>
      </c>
    </row>
    <row r="1481" spans="1:5" hidden="1" x14ac:dyDescent="0.2">
      <c r="A1481" s="15" t="s">
        <v>445</v>
      </c>
      <c r="B1481" s="15" t="s">
        <v>1564</v>
      </c>
      <c r="C1481" s="15" t="s">
        <v>1566</v>
      </c>
      <c r="D1481" s="15" t="s">
        <v>138</v>
      </c>
      <c r="E1481" s="16" t="str">
        <f t="shared" si="23"/>
        <v>La Florida-Dabeiba</v>
      </c>
    </row>
    <row r="1482" spans="1:5" hidden="1" x14ac:dyDescent="0.2">
      <c r="A1482" s="15" t="s">
        <v>1605</v>
      </c>
      <c r="B1482" s="15" t="s">
        <v>1564</v>
      </c>
      <c r="C1482" s="15" t="s">
        <v>1566</v>
      </c>
      <c r="D1482" s="15" t="s">
        <v>138</v>
      </c>
      <c r="E1482" s="16" t="str">
        <f t="shared" si="23"/>
        <v>La Armenia-Dabeiba</v>
      </c>
    </row>
    <row r="1483" spans="1:5" hidden="1" x14ac:dyDescent="0.2">
      <c r="A1483" s="15" t="s">
        <v>1606</v>
      </c>
      <c r="B1483" s="15" t="s">
        <v>1564</v>
      </c>
      <c r="C1483" s="15" t="s">
        <v>1566</v>
      </c>
      <c r="D1483" s="15" t="s">
        <v>138</v>
      </c>
      <c r="E1483" s="16" t="str">
        <f t="shared" si="23"/>
        <v>El Jordan-Dabeiba</v>
      </c>
    </row>
    <row r="1484" spans="1:5" hidden="1" x14ac:dyDescent="0.2">
      <c r="A1484" s="15" t="s">
        <v>1607</v>
      </c>
      <c r="B1484" s="15" t="s">
        <v>1557</v>
      </c>
      <c r="C1484" s="15" t="s">
        <v>417</v>
      </c>
      <c r="D1484" s="15" t="s">
        <v>138</v>
      </c>
      <c r="E1484" s="16" t="str">
        <f t="shared" si="23"/>
        <v>Choromando Alto Medio-Dabeiba</v>
      </c>
    </row>
    <row r="1485" spans="1:5" hidden="1" x14ac:dyDescent="0.2">
      <c r="A1485" s="15" t="s">
        <v>924</v>
      </c>
      <c r="B1485" s="15" t="s">
        <v>1564</v>
      </c>
      <c r="C1485" s="15" t="s">
        <v>1566</v>
      </c>
      <c r="D1485" s="15" t="s">
        <v>138</v>
      </c>
      <c r="E1485" s="16" t="str">
        <f t="shared" si="23"/>
        <v>Guadualito-Dabeiba</v>
      </c>
    </row>
    <row r="1486" spans="1:5" hidden="1" x14ac:dyDescent="0.2">
      <c r="A1486" s="15" t="s">
        <v>1608</v>
      </c>
      <c r="B1486" s="15" t="s">
        <v>1564</v>
      </c>
      <c r="C1486" s="15" t="s">
        <v>1566</v>
      </c>
      <c r="D1486" s="15" t="s">
        <v>138</v>
      </c>
      <c r="E1486" s="16" t="str">
        <f t="shared" si="23"/>
        <v>Pueblecito-Dabeiba</v>
      </c>
    </row>
    <row r="1487" spans="1:5" hidden="1" x14ac:dyDescent="0.2">
      <c r="A1487" s="15" t="s">
        <v>1240</v>
      </c>
      <c r="B1487" s="15" t="s">
        <v>1564</v>
      </c>
      <c r="C1487" s="15" t="s">
        <v>1566</v>
      </c>
      <c r="D1487" s="15" t="s">
        <v>138</v>
      </c>
      <c r="E1487" s="16" t="str">
        <f t="shared" si="23"/>
        <v>Chupadero-Dabeiba</v>
      </c>
    </row>
    <row r="1488" spans="1:5" hidden="1" x14ac:dyDescent="0.2">
      <c r="A1488" s="15" t="s">
        <v>1610</v>
      </c>
      <c r="B1488" s="15" t="s">
        <v>1609</v>
      </c>
      <c r="C1488" s="15" t="s">
        <v>1566</v>
      </c>
      <c r="D1488" s="15" t="s">
        <v>138</v>
      </c>
      <c r="E1488" s="16" t="str">
        <f t="shared" si="23"/>
        <v>Armenia (Camparrusia)-Dabeiba</v>
      </c>
    </row>
    <row r="1489" spans="1:5" hidden="1" x14ac:dyDescent="0.2">
      <c r="A1489" s="15" t="s">
        <v>1611</v>
      </c>
      <c r="B1489" s="15" t="s">
        <v>1557</v>
      </c>
      <c r="C1489" s="15" t="s">
        <v>417</v>
      </c>
      <c r="D1489" s="15" t="s">
        <v>138</v>
      </c>
      <c r="E1489" s="16" t="str">
        <f t="shared" si="23"/>
        <v>La Pia-Dabeiba</v>
      </c>
    </row>
    <row r="1490" spans="1:5" hidden="1" x14ac:dyDescent="0.2">
      <c r="A1490" s="15" t="s">
        <v>1612</v>
      </c>
      <c r="B1490" s="15" t="s">
        <v>1564</v>
      </c>
      <c r="C1490" s="15" t="s">
        <v>1566</v>
      </c>
      <c r="D1490" s="15" t="s">
        <v>138</v>
      </c>
      <c r="E1490" s="16" t="str">
        <f t="shared" si="23"/>
        <v>La Fortuna-Dabeiba</v>
      </c>
    </row>
    <row r="1491" spans="1:5" hidden="1" x14ac:dyDescent="0.2">
      <c r="A1491" s="15" t="s">
        <v>1488</v>
      </c>
      <c r="B1491" s="15" t="s">
        <v>1564</v>
      </c>
      <c r="C1491" s="15" t="s">
        <v>1566</v>
      </c>
      <c r="D1491" s="15" t="s">
        <v>138</v>
      </c>
      <c r="E1491" s="16" t="str">
        <f t="shared" si="23"/>
        <v>Agualinda-Dabeiba</v>
      </c>
    </row>
    <row r="1492" spans="1:5" hidden="1" x14ac:dyDescent="0.2">
      <c r="A1492" s="15" t="s">
        <v>1613</v>
      </c>
      <c r="B1492" s="15" t="s">
        <v>1557</v>
      </c>
      <c r="C1492" s="15" t="s">
        <v>417</v>
      </c>
      <c r="D1492" s="15" t="s">
        <v>138</v>
      </c>
      <c r="E1492" s="16" t="str">
        <f t="shared" si="23"/>
        <v>Chimurro Nendo-Dabeiba</v>
      </c>
    </row>
    <row r="1493" spans="1:5" hidden="1" x14ac:dyDescent="0.2">
      <c r="A1493" s="15" t="s">
        <v>3941</v>
      </c>
      <c r="B1493" s="15" t="s">
        <v>1560</v>
      </c>
      <c r="C1493" s="15" t="s">
        <v>1561</v>
      </c>
      <c r="D1493" s="15" t="s">
        <v>138</v>
      </c>
      <c r="E1493" s="16" t="str">
        <f t="shared" si="23"/>
        <v>La Montañita-Dabeiba</v>
      </c>
    </row>
    <row r="1494" spans="1:5" hidden="1" x14ac:dyDescent="0.2">
      <c r="A1494" s="15" t="s">
        <v>1614</v>
      </c>
      <c r="B1494" s="15" t="s">
        <v>1560</v>
      </c>
      <c r="C1494" s="15" t="s">
        <v>1561</v>
      </c>
      <c r="D1494" s="15" t="s">
        <v>138</v>
      </c>
      <c r="E1494" s="16" t="str">
        <f t="shared" si="23"/>
        <v>La Paloma-Dabeiba</v>
      </c>
    </row>
    <row r="1495" spans="1:5" hidden="1" x14ac:dyDescent="0.2">
      <c r="A1495" s="15" t="s">
        <v>1279</v>
      </c>
      <c r="B1495" s="15" t="s">
        <v>1560</v>
      </c>
      <c r="C1495" s="15" t="s">
        <v>1561</v>
      </c>
      <c r="D1495" s="15" t="s">
        <v>138</v>
      </c>
      <c r="E1495" s="16" t="str">
        <f t="shared" si="23"/>
        <v>La Chiquita-Dabeiba</v>
      </c>
    </row>
    <row r="1496" spans="1:5" hidden="1" x14ac:dyDescent="0.2">
      <c r="A1496" s="15" t="s">
        <v>1615</v>
      </c>
      <c r="B1496" s="15" t="s">
        <v>1557</v>
      </c>
      <c r="C1496" s="15" t="s">
        <v>417</v>
      </c>
      <c r="D1496" s="15" t="s">
        <v>138</v>
      </c>
      <c r="E1496" s="16" t="str">
        <f t="shared" si="23"/>
        <v>Carra-Dabeiba</v>
      </c>
    </row>
    <row r="1497" spans="1:5" hidden="1" x14ac:dyDescent="0.2">
      <c r="A1497" s="15" t="s">
        <v>1616</v>
      </c>
      <c r="B1497" s="15" t="s">
        <v>1557</v>
      </c>
      <c r="C1497" s="15" t="s">
        <v>417</v>
      </c>
      <c r="D1497" s="15" t="s">
        <v>138</v>
      </c>
      <c r="E1497" s="16" t="str">
        <f t="shared" si="23"/>
        <v>Chimurro-Dabeiba</v>
      </c>
    </row>
    <row r="1498" spans="1:5" hidden="1" x14ac:dyDescent="0.2">
      <c r="A1498" s="15" t="s">
        <v>1617</v>
      </c>
      <c r="B1498" s="15" t="s">
        <v>1557</v>
      </c>
      <c r="C1498" s="15" t="s">
        <v>417</v>
      </c>
      <c r="D1498" s="15" t="s">
        <v>138</v>
      </c>
      <c r="E1498" s="16" t="str">
        <f t="shared" si="23"/>
        <v>Guineales-Dabeiba</v>
      </c>
    </row>
    <row r="1499" spans="1:5" hidden="1" x14ac:dyDescent="0.2">
      <c r="A1499" s="15" t="s">
        <v>1618</v>
      </c>
      <c r="B1499" s="15" t="s">
        <v>1557</v>
      </c>
      <c r="C1499" s="15" t="s">
        <v>417</v>
      </c>
      <c r="D1499" s="15" t="s">
        <v>138</v>
      </c>
      <c r="E1499" s="16" t="str">
        <f t="shared" si="23"/>
        <v>Choromando-Dabeiba</v>
      </c>
    </row>
    <row r="1500" spans="1:5" hidden="1" x14ac:dyDescent="0.2">
      <c r="A1500" s="15" t="s">
        <v>804</v>
      </c>
      <c r="B1500" s="15" t="s">
        <v>1560</v>
      </c>
      <c r="C1500" s="15" t="s">
        <v>1561</v>
      </c>
      <c r="D1500" s="15" t="s">
        <v>138</v>
      </c>
      <c r="E1500" s="16" t="str">
        <f t="shared" si="23"/>
        <v>La Danta-Dabeiba</v>
      </c>
    </row>
    <row r="1501" spans="1:5" hidden="1" x14ac:dyDescent="0.2">
      <c r="A1501" s="15" t="s">
        <v>1619</v>
      </c>
      <c r="B1501" s="15" t="s">
        <v>1560</v>
      </c>
      <c r="C1501" s="15" t="s">
        <v>1561</v>
      </c>
      <c r="D1501" s="15" t="s">
        <v>138</v>
      </c>
      <c r="E1501" s="16" t="str">
        <f t="shared" si="23"/>
        <v>Chachafrutal-Dabeiba</v>
      </c>
    </row>
    <row r="1502" spans="1:5" hidden="1" x14ac:dyDescent="0.2">
      <c r="A1502" s="15" t="s">
        <v>1620</v>
      </c>
      <c r="B1502" s="15" t="s">
        <v>1557</v>
      </c>
      <c r="C1502" s="15" t="s">
        <v>417</v>
      </c>
      <c r="D1502" s="15" t="s">
        <v>138</v>
      </c>
      <c r="E1502" s="16" t="str">
        <f t="shared" si="23"/>
        <v>Antado-Dabeiba</v>
      </c>
    </row>
    <row r="1503" spans="1:5" hidden="1" x14ac:dyDescent="0.2">
      <c r="A1503" s="15" t="s">
        <v>1621</v>
      </c>
      <c r="B1503" s="15" t="s">
        <v>1557</v>
      </c>
      <c r="C1503" s="15" t="s">
        <v>417</v>
      </c>
      <c r="D1503" s="15" t="s">
        <v>138</v>
      </c>
      <c r="E1503" s="16" t="str">
        <f t="shared" si="23"/>
        <v>Playones-Dabeiba</v>
      </c>
    </row>
    <row r="1504" spans="1:5" hidden="1" x14ac:dyDescent="0.2">
      <c r="A1504" s="15" t="s">
        <v>1095</v>
      </c>
      <c r="B1504" s="15" t="s">
        <v>1557</v>
      </c>
      <c r="C1504" s="15" t="s">
        <v>417</v>
      </c>
      <c r="D1504" s="15" t="s">
        <v>138</v>
      </c>
      <c r="E1504" s="16" t="str">
        <f t="shared" si="23"/>
        <v>Los Naranjos-Dabeiba</v>
      </c>
    </row>
    <row r="1505" spans="1:5" hidden="1" x14ac:dyDescent="0.2">
      <c r="A1505" s="15" t="s">
        <v>1622</v>
      </c>
      <c r="B1505" s="15" t="s">
        <v>1557</v>
      </c>
      <c r="C1505" s="15" t="s">
        <v>417</v>
      </c>
      <c r="D1505" s="15" t="s">
        <v>138</v>
      </c>
      <c r="E1505" s="16" t="str">
        <f t="shared" si="23"/>
        <v>Palmichales-Dabeiba</v>
      </c>
    </row>
    <row r="1506" spans="1:5" hidden="1" x14ac:dyDescent="0.2">
      <c r="A1506" s="15" t="s">
        <v>1623</v>
      </c>
      <c r="B1506" s="15" t="s">
        <v>1564</v>
      </c>
      <c r="C1506" s="15" t="s">
        <v>1566</v>
      </c>
      <c r="D1506" s="15" t="s">
        <v>138</v>
      </c>
      <c r="E1506" s="16" t="str">
        <f t="shared" si="23"/>
        <v>Barrancas-Dabeiba</v>
      </c>
    </row>
    <row r="1507" spans="1:5" hidden="1" x14ac:dyDescent="0.2">
      <c r="A1507" s="15" t="s">
        <v>1624</v>
      </c>
      <c r="B1507" s="15" t="s">
        <v>1560</v>
      </c>
      <c r="C1507" s="15" t="s">
        <v>1561</v>
      </c>
      <c r="D1507" s="15" t="s">
        <v>138</v>
      </c>
      <c r="E1507" s="16" t="str">
        <f t="shared" si="23"/>
        <v>El Paramo-Dabeiba</v>
      </c>
    </row>
    <row r="1508" spans="1:5" hidden="1" x14ac:dyDescent="0.2">
      <c r="A1508" s="15" t="s">
        <v>1625</v>
      </c>
      <c r="B1508" s="15" t="s">
        <v>1557</v>
      </c>
      <c r="C1508" s="15" t="s">
        <v>417</v>
      </c>
      <c r="D1508" s="15" t="s">
        <v>138</v>
      </c>
      <c r="E1508" s="16" t="str">
        <f t="shared" si="23"/>
        <v>Vallesi-Dabeiba</v>
      </c>
    </row>
    <row r="1509" spans="1:5" hidden="1" x14ac:dyDescent="0.2">
      <c r="A1509" s="15" t="s">
        <v>1225</v>
      </c>
      <c r="B1509" s="15" t="s">
        <v>1560</v>
      </c>
      <c r="C1509" s="15" t="s">
        <v>1561</v>
      </c>
      <c r="D1509" s="15" t="s">
        <v>138</v>
      </c>
      <c r="E1509" s="16" t="str">
        <f t="shared" si="23"/>
        <v>La Balsita-Dabeiba</v>
      </c>
    </row>
    <row r="1510" spans="1:5" hidden="1" x14ac:dyDescent="0.2">
      <c r="A1510" s="15" t="s">
        <v>3955</v>
      </c>
      <c r="B1510" s="15" t="s">
        <v>1560</v>
      </c>
      <c r="C1510" s="15" t="s">
        <v>1561</v>
      </c>
      <c r="D1510" s="15" t="s">
        <v>138</v>
      </c>
      <c r="E1510" s="16" t="str">
        <f t="shared" si="23"/>
        <v>Cañaverales-Dabeiba</v>
      </c>
    </row>
    <row r="1511" spans="1:5" hidden="1" x14ac:dyDescent="0.2">
      <c r="A1511" s="15" t="s">
        <v>1198</v>
      </c>
      <c r="B1511" s="15" t="s">
        <v>1557</v>
      </c>
      <c r="C1511" s="15" t="s">
        <v>417</v>
      </c>
      <c r="D1511" s="15" t="s">
        <v>138</v>
      </c>
      <c r="E1511" s="16" t="str">
        <f t="shared" si="23"/>
        <v>El Toro-Dabeiba</v>
      </c>
    </row>
    <row r="1512" spans="1:5" hidden="1" x14ac:dyDescent="0.2">
      <c r="A1512" s="15" t="s">
        <v>152</v>
      </c>
      <c r="B1512" s="15" t="s">
        <v>1557</v>
      </c>
      <c r="C1512" s="15" t="s">
        <v>417</v>
      </c>
      <c r="D1512" s="15" t="s">
        <v>138</v>
      </c>
      <c r="E1512" s="16" t="str">
        <f t="shared" si="23"/>
        <v>El Retiro-Dabeiba</v>
      </c>
    </row>
    <row r="1513" spans="1:5" hidden="1" x14ac:dyDescent="0.2">
      <c r="A1513" s="15" t="s">
        <v>1626</v>
      </c>
      <c r="B1513" s="15" t="s">
        <v>1557</v>
      </c>
      <c r="C1513" s="15" t="s">
        <v>417</v>
      </c>
      <c r="D1513" s="15" t="s">
        <v>138</v>
      </c>
      <c r="E1513" s="16" t="str">
        <f t="shared" si="23"/>
        <v>Nudillales-Dabeiba</v>
      </c>
    </row>
    <row r="1514" spans="1:5" hidden="1" x14ac:dyDescent="0.2">
      <c r="A1514" s="15" t="s">
        <v>1627</v>
      </c>
      <c r="B1514" s="15" t="s">
        <v>1557</v>
      </c>
      <c r="C1514" s="15" t="s">
        <v>417</v>
      </c>
      <c r="D1514" s="15" t="s">
        <v>138</v>
      </c>
      <c r="E1514" s="16" t="str">
        <f t="shared" si="23"/>
        <v>Chino De Playones-Dabeiba</v>
      </c>
    </row>
    <row r="1515" spans="1:5" hidden="1" x14ac:dyDescent="0.2">
      <c r="A1515" s="15" t="s">
        <v>1628</v>
      </c>
      <c r="B1515" s="15" t="s">
        <v>1557</v>
      </c>
      <c r="C1515" s="15" t="s">
        <v>417</v>
      </c>
      <c r="D1515" s="15" t="s">
        <v>138</v>
      </c>
      <c r="E1515" s="16" t="str">
        <f t="shared" si="23"/>
        <v>Tascon-Dabeiba</v>
      </c>
    </row>
    <row r="1516" spans="1:5" hidden="1" x14ac:dyDescent="0.2">
      <c r="A1516" s="15" t="s">
        <v>864</v>
      </c>
      <c r="B1516" s="15" t="s">
        <v>1557</v>
      </c>
      <c r="C1516" s="15" t="s">
        <v>417</v>
      </c>
      <c r="D1516" s="15" t="s">
        <v>138</v>
      </c>
      <c r="E1516" s="16" t="str">
        <f t="shared" si="23"/>
        <v>La Mesa-Dabeiba</v>
      </c>
    </row>
    <row r="1517" spans="1:5" hidden="1" x14ac:dyDescent="0.2">
      <c r="A1517" s="15" t="s">
        <v>1629</v>
      </c>
      <c r="B1517" s="15" t="s">
        <v>1560</v>
      </c>
      <c r="C1517" s="15" t="s">
        <v>1561</v>
      </c>
      <c r="D1517" s="15" t="s">
        <v>138</v>
      </c>
      <c r="E1517" s="16" t="str">
        <f t="shared" si="23"/>
        <v>Tocunal-Dabeiba</v>
      </c>
    </row>
    <row r="1518" spans="1:5" hidden="1" x14ac:dyDescent="0.2">
      <c r="A1518" s="15" t="s">
        <v>64</v>
      </c>
      <c r="B1518" s="15" t="s">
        <v>1560</v>
      </c>
      <c r="C1518" s="15" t="s">
        <v>1561</v>
      </c>
      <c r="D1518" s="15" t="s">
        <v>138</v>
      </c>
      <c r="E1518" s="16" t="str">
        <f t="shared" si="23"/>
        <v>Argelia-Dabeiba</v>
      </c>
    </row>
    <row r="1519" spans="1:5" hidden="1" x14ac:dyDescent="0.2">
      <c r="A1519" s="15" t="s">
        <v>1630</v>
      </c>
      <c r="B1519" s="15" t="s">
        <v>1557</v>
      </c>
      <c r="C1519" s="15" t="s">
        <v>417</v>
      </c>
      <c r="D1519" s="15" t="s">
        <v>138</v>
      </c>
      <c r="E1519" s="16" t="str">
        <f t="shared" si="23"/>
        <v>Quiparadosito-Dabeiba</v>
      </c>
    </row>
    <row r="1520" spans="1:5" hidden="1" x14ac:dyDescent="0.2">
      <c r="A1520" s="15" t="s">
        <v>1071</v>
      </c>
      <c r="B1520" s="15" t="s">
        <v>1560</v>
      </c>
      <c r="C1520" s="15" t="s">
        <v>1561</v>
      </c>
      <c r="D1520" s="15" t="s">
        <v>138</v>
      </c>
      <c r="E1520" s="16" t="str">
        <f t="shared" si="23"/>
        <v>Cuchillon-Dabeiba</v>
      </c>
    </row>
    <row r="1521" spans="1:5" hidden="1" x14ac:dyDescent="0.2">
      <c r="A1521" s="15" t="s">
        <v>1632</v>
      </c>
      <c r="B1521" s="15" t="s">
        <v>1631</v>
      </c>
      <c r="C1521" s="15" t="s">
        <v>1561</v>
      </c>
      <c r="D1521" s="15" t="s">
        <v>138</v>
      </c>
      <c r="E1521" s="16" t="str">
        <f t="shared" si="23"/>
        <v>La Argelia-Dabeiba</v>
      </c>
    </row>
    <row r="1522" spans="1:5" hidden="1" x14ac:dyDescent="0.2">
      <c r="A1522" s="15" t="s">
        <v>1633</v>
      </c>
      <c r="B1522" s="15" t="s">
        <v>1560</v>
      </c>
      <c r="C1522" s="15" t="s">
        <v>1561</v>
      </c>
      <c r="D1522" s="15" t="s">
        <v>138</v>
      </c>
      <c r="E1522" s="16" t="str">
        <f t="shared" si="23"/>
        <v>Baldios De La Nacion-Dabeiba</v>
      </c>
    </row>
    <row r="1523" spans="1:5" hidden="1" x14ac:dyDescent="0.2">
      <c r="A1523" s="15" t="s">
        <v>1634</v>
      </c>
      <c r="B1523" s="15" t="s">
        <v>1557</v>
      </c>
      <c r="C1523" s="15" t="s">
        <v>417</v>
      </c>
      <c r="D1523" s="15" t="s">
        <v>138</v>
      </c>
      <c r="E1523" s="16" t="str">
        <f t="shared" si="23"/>
        <v>Chever-Dabeiba</v>
      </c>
    </row>
    <row r="1524" spans="1:5" hidden="1" x14ac:dyDescent="0.2">
      <c r="A1524" s="15" t="s">
        <v>488</v>
      </c>
      <c r="B1524" s="15" t="s">
        <v>1557</v>
      </c>
      <c r="C1524" s="15" t="s">
        <v>417</v>
      </c>
      <c r="D1524" s="15" t="s">
        <v>138</v>
      </c>
      <c r="E1524" s="16" t="str">
        <f t="shared" si="23"/>
        <v>Santa Teresa-Dabeiba</v>
      </c>
    </row>
    <row r="1525" spans="1:5" hidden="1" x14ac:dyDescent="0.2">
      <c r="A1525" s="15" t="s">
        <v>1070</v>
      </c>
      <c r="B1525" s="15" t="s">
        <v>1635</v>
      </c>
      <c r="C1525" s="15" t="s">
        <v>417</v>
      </c>
      <c r="D1525" s="15" t="s">
        <v>140</v>
      </c>
      <c r="E1525" s="16" t="str">
        <f t="shared" si="23"/>
        <v>Quebrada Arriba-Donmatías</v>
      </c>
    </row>
    <row r="1526" spans="1:5" hidden="1" x14ac:dyDescent="0.2">
      <c r="A1526" s="15" t="s">
        <v>985</v>
      </c>
      <c r="B1526" s="15" t="s">
        <v>1635</v>
      </c>
      <c r="C1526" s="15" t="s">
        <v>417</v>
      </c>
      <c r="D1526" s="15" t="s">
        <v>140</v>
      </c>
      <c r="E1526" s="16" t="str">
        <f t="shared" si="23"/>
        <v>Matasano-Donmatías</v>
      </c>
    </row>
    <row r="1527" spans="1:5" hidden="1" x14ac:dyDescent="0.2">
      <c r="A1527" s="15" t="s">
        <v>958</v>
      </c>
      <c r="B1527" s="15" t="s">
        <v>1635</v>
      </c>
      <c r="C1527" s="15" t="s">
        <v>417</v>
      </c>
      <c r="D1527" s="15" t="s">
        <v>140</v>
      </c>
      <c r="E1527" s="16" t="str">
        <f t="shared" si="23"/>
        <v>Mocorongo-Donmatías</v>
      </c>
    </row>
    <row r="1528" spans="1:5" hidden="1" x14ac:dyDescent="0.2">
      <c r="A1528" s="15" t="s">
        <v>1636</v>
      </c>
      <c r="B1528" s="15" t="s">
        <v>1635</v>
      </c>
      <c r="C1528" s="15" t="s">
        <v>417</v>
      </c>
      <c r="D1528" s="15" t="s">
        <v>140</v>
      </c>
      <c r="E1528" s="16" t="str">
        <f t="shared" si="23"/>
        <v>Riogrande-Donmatías</v>
      </c>
    </row>
    <row r="1529" spans="1:5" hidden="1" x14ac:dyDescent="0.2">
      <c r="A1529" s="15" t="s">
        <v>1637</v>
      </c>
      <c r="B1529" s="15" t="s">
        <v>1635</v>
      </c>
      <c r="C1529" s="15" t="s">
        <v>417</v>
      </c>
      <c r="D1529" s="15" t="s">
        <v>140</v>
      </c>
      <c r="E1529" s="16" t="str">
        <f t="shared" si="23"/>
        <v>Pan De Azucar-Donmatías</v>
      </c>
    </row>
    <row r="1530" spans="1:5" hidden="1" x14ac:dyDescent="0.2">
      <c r="A1530" s="15" t="s">
        <v>1638</v>
      </c>
      <c r="B1530" s="15" t="s">
        <v>1635</v>
      </c>
      <c r="C1530" s="15" t="s">
        <v>417</v>
      </c>
      <c r="D1530" s="15" t="s">
        <v>140</v>
      </c>
      <c r="E1530" s="16" t="str">
        <f t="shared" si="23"/>
        <v>Iborra-Donmatías</v>
      </c>
    </row>
    <row r="1531" spans="1:5" hidden="1" x14ac:dyDescent="0.2">
      <c r="A1531" s="15" t="s">
        <v>1639</v>
      </c>
      <c r="B1531" s="15" t="s">
        <v>1635</v>
      </c>
      <c r="C1531" s="15" t="s">
        <v>417</v>
      </c>
      <c r="D1531" s="15" t="s">
        <v>140</v>
      </c>
      <c r="E1531" s="16" t="str">
        <f t="shared" si="23"/>
        <v>Riogrande-Bellavista-Donmatías</v>
      </c>
    </row>
    <row r="1532" spans="1:5" hidden="1" x14ac:dyDescent="0.2">
      <c r="A1532" s="15" t="s">
        <v>544</v>
      </c>
      <c r="B1532" s="15" t="s">
        <v>1635</v>
      </c>
      <c r="C1532" s="15" t="s">
        <v>417</v>
      </c>
      <c r="D1532" s="15" t="s">
        <v>140</v>
      </c>
      <c r="E1532" s="16" t="str">
        <f t="shared" si="23"/>
        <v>Romazon-Donmatías</v>
      </c>
    </row>
    <row r="1533" spans="1:5" hidden="1" x14ac:dyDescent="0.2">
      <c r="A1533" s="15" t="s">
        <v>714</v>
      </c>
      <c r="B1533" s="15" t="s">
        <v>1635</v>
      </c>
      <c r="C1533" s="15" t="s">
        <v>417</v>
      </c>
      <c r="D1533" s="15" t="s">
        <v>140</v>
      </c>
      <c r="E1533" s="16" t="str">
        <f t="shared" si="23"/>
        <v>Las Animas-Donmatías</v>
      </c>
    </row>
    <row r="1534" spans="1:5" hidden="1" x14ac:dyDescent="0.2">
      <c r="A1534" s="15" t="s">
        <v>140</v>
      </c>
      <c r="B1534" s="15" t="s">
        <v>1640</v>
      </c>
      <c r="C1534" s="15" t="s">
        <v>417</v>
      </c>
      <c r="D1534" s="15" t="s">
        <v>140</v>
      </c>
      <c r="E1534" s="16" t="str">
        <f t="shared" si="23"/>
        <v>Donmatías-Donmatías</v>
      </c>
    </row>
    <row r="1535" spans="1:5" hidden="1" x14ac:dyDescent="0.2">
      <c r="A1535" s="15" t="s">
        <v>1641</v>
      </c>
      <c r="B1535" s="15" t="s">
        <v>1635</v>
      </c>
      <c r="C1535" s="15" t="s">
        <v>417</v>
      </c>
      <c r="D1535" s="15" t="s">
        <v>140</v>
      </c>
      <c r="E1535" s="16" t="str">
        <f t="shared" si="23"/>
        <v>La Piedrahita-Donmatías</v>
      </c>
    </row>
    <row r="1536" spans="1:5" hidden="1" x14ac:dyDescent="0.2">
      <c r="A1536" s="15" t="s">
        <v>1642</v>
      </c>
      <c r="B1536" s="15" t="s">
        <v>1635</v>
      </c>
      <c r="C1536" s="15" t="s">
        <v>417</v>
      </c>
      <c r="D1536" s="15" t="s">
        <v>140</v>
      </c>
      <c r="E1536" s="16" t="str">
        <f t="shared" si="23"/>
        <v>Riochico-Donmatías</v>
      </c>
    </row>
    <row r="1537" spans="1:5" hidden="1" x14ac:dyDescent="0.2">
      <c r="A1537" s="15" t="s">
        <v>723</v>
      </c>
      <c r="B1537" s="15" t="s">
        <v>1635</v>
      </c>
      <c r="C1537" s="15" t="s">
        <v>417</v>
      </c>
      <c r="D1537" s="15" t="s">
        <v>140</v>
      </c>
      <c r="E1537" s="16" t="str">
        <f t="shared" si="23"/>
        <v>Miraflores-Donmatías</v>
      </c>
    </row>
    <row r="1538" spans="1:5" hidden="1" x14ac:dyDescent="0.2">
      <c r="A1538" s="15" t="s">
        <v>1643</v>
      </c>
      <c r="B1538" s="15" t="s">
        <v>1635</v>
      </c>
      <c r="C1538" s="15" t="s">
        <v>417</v>
      </c>
      <c r="D1538" s="15" t="s">
        <v>140</v>
      </c>
      <c r="E1538" s="16" t="str">
        <f t="shared" si="23"/>
        <v>Despensas-Donmatías</v>
      </c>
    </row>
    <row r="1539" spans="1:5" hidden="1" x14ac:dyDescent="0.2">
      <c r="A1539" s="15" t="s">
        <v>1644</v>
      </c>
      <c r="B1539" s="15" t="s">
        <v>1635</v>
      </c>
      <c r="C1539" s="15" t="s">
        <v>417</v>
      </c>
      <c r="D1539" s="15" t="s">
        <v>140</v>
      </c>
      <c r="E1539" s="16" t="str">
        <f t="shared" ref="E1539:E1602" si="24">CONCATENATE(A1539,"-",D1539)</f>
        <v>Embalse Riogrande Ii-Donmatías</v>
      </c>
    </row>
    <row r="1540" spans="1:5" hidden="1" x14ac:dyDescent="0.2">
      <c r="A1540" s="15" t="s">
        <v>421</v>
      </c>
      <c r="B1540" s="15" t="s">
        <v>1635</v>
      </c>
      <c r="C1540" s="15" t="s">
        <v>417</v>
      </c>
      <c r="D1540" s="15" t="s">
        <v>140</v>
      </c>
      <c r="E1540" s="16" t="str">
        <f t="shared" si="24"/>
        <v>Santa Ana-Donmatías</v>
      </c>
    </row>
    <row r="1541" spans="1:5" hidden="1" x14ac:dyDescent="0.2">
      <c r="A1541" s="15" t="s">
        <v>644</v>
      </c>
      <c r="B1541" s="15" t="s">
        <v>1635</v>
      </c>
      <c r="C1541" s="15" t="s">
        <v>417</v>
      </c>
      <c r="D1541" s="15" t="s">
        <v>140</v>
      </c>
      <c r="E1541" s="16" t="str">
        <f t="shared" si="24"/>
        <v>La Pradera-Donmatías</v>
      </c>
    </row>
    <row r="1542" spans="1:5" hidden="1" x14ac:dyDescent="0.2">
      <c r="A1542" s="15" t="s">
        <v>1645</v>
      </c>
      <c r="B1542" s="15" t="s">
        <v>1635</v>
      </c>
      <c r="C1542" s="15" t="s">
        <v>417</v>
      </c>
      <c r="D1542" s="15" t="s">
        <v>140</v>
      </c>
      <c r="E1542" s="16" t="str">
        <f t="shared" si="24"/>
        <v>La Montera-Donmatías</v>
      </c>
    </row>
    <row r="1543" spans="1:5" hidden="1" x14ac:dyDescent="0.2">
      <c r="A1543" s="15" t="s">
        <v>734</v>
      </c>
      <c r="B1543" s="15" t="s">
        <v>1640</v>
      </c>
      <c r="C1543" s="15" t="s">
        <v>417</v>
      </c>
      <c r="D1543" s="15" t="s">
        <v>140</v>
      </c>
      <c r="E1543" s="16" t="str">
        <f t="shared" si="24"/>
        <v>Bellavista-Donmatías</v>
      </c>
    </row>
    <row r="1544" spans="1:5" hidden="1" x14ac:dyDescent="0.2">
      <c r="A1544" s="15" t="s">
        <v>1646</v>
      </c>
      <c r="B1544" s="15" t="s">
        <v>1635</v>
      </c>
      <c r="C1544" s="15" t="s">
        <v>417</v>
      </c>
      <c r="D1544" s="15" t="s">
        <v>140</v>
      </c>
      <c r="E1544" s="16" t="str">
        <f t="shared" si="24"/>
        <v>Col¾n-Donmatías</v>
      </c>
    </row>
    <row r="1545" spans="1:5" hidden="1" x14ac:dyDescent="0.2">
      <c r="A1545" s="15" t="s">
        <v>734</v>
      </c>
      <c r="B1545" s="15" t="s">
        <v>1635</v>
      </c>
      <c r="C1545" s="15" t="s">
        <v>417</v>
      </c>
      <c r="D1545" s="15" t="s">
        <v>140</v>
      </c>
      <c r="E1545" s="16" t="str">
        <f t="shared" si="24"/>
        <v>Bellavista-Donmatías</v>
      </c>
    </row>
    <row r="1546" spans="1:5" hidden="1" x14ac:dyDescent="0.2">
      <c r="A1546" s="15" t="s">
        <v>1280</v>
      </c>
      <c r="B1546" s="15" t="s">
        <v>1635</v>
      </c>
      <c r="C1546" s="15" t="s">
        <v>417</v>
      </c>
      <c r="D1546" s="15" t="s">
        <v>140</v>
      </c>
      <c r="E1546" s="16" t="str">
        <f t="shared" si="24"/>
        <v>La Frisolera-Donmatías</v>
      </c>
    </row>
    <row r="1547" spans="1:5" hidden="1" x14ac:dyDescent="0.2">
      <c r="A1547" s="15" t="s">
        <v>1636</v>
      </c>
      <c r="B1547" s="15" t="s">
        <v>1647</v>
      </c>
      <c r="C1547" s="15" t="s">
        <v>417</v>
      </c>
      <c r="D1547" s="15" t="s">
        <v>140</v>
      </c>
      <c r="E1547" s="16" t="str">
        <f t="shared" si="24"/>
        <v>Riogrande-Donmatías</v>
      </c>
    </row>
    <row r="1548" spans="1:5" hidden="1" x14ac:dyDescent="0.2">
      <c r="A1548" s="15" t="s">
        <v>1649</v>
      </c>
      <c r="B1548" s="15" t="s">
        <v>1648</v>
      </c>
      <c r="C1548" s="15" t="s">
        <v>1650</v>
      </c>
      <c r="D1548" s="15" t="s">
        <v>142</v>
      </c>
      <c r="E1548" s="16" t="str">
        <f t="shared" si="24"/>
        <v>El Palon-Ebéjico</v>
      </c>
    </row>
    <row r="1549" spans="1:5" hidden="1" x14ac:dyDescent="0.2">
      <c r="A1549" s="15" t="s">
        <v>1652</v>
      </c>
      <c r="B1549" s="15" t="s">
        <v>1651</v>
      </c>
      <c r="C1549" s="15" t="s">
        <v>1409</v>
      </c>
      <c r="D1549" s="15" t="s">
        <v>142</v>
      </c>
      <c r="E1549" s="16" t="str">
        <f t="shared" si="24"/>
        <v>Alto El Brasil-Ebéjico</v>
      </c>
    </row>
    <row r="1550" spans="1:5" hidden="1" x14ac:dyDescent="0.2">
      <c r="A1550" s="15" t="s">
        <v>1654</v>
      </c>
      <c r="B1550" s="15" t="s">
        <v>1653</v>
      </c>
      <c r="C1550" s="15" t="s">
        <v>417</v>
      </c>
      <c r="D1550" s="15" t="s">
        <v>142</v>
      </c>
      <c r="E1550" s="16" t="str">
        <f t="shared" si="24"/>
        <v>Filo De San Jose-Ebéjico</v>
      </c>
    </row>
    <row r="1551" spans="1:5" hidden="1" x14ac:dyDescent="0.2">
      <c r="A1551" s="15" t="s">
        <v>1655</v>
      </c>
      <c r="B1551" s="15" t="s">
        <v>1651</v>
      </c>
      <c r="C1551" s="15" t="s">
        <v>1409</v>
      </c>
      <c r="D1551" s="15" t="s">
        <v>142</v>
      </c>
      <c r="E1551" s="16" t="str">
        <f t="shared" si="24"/>
        <v>La Renta-Ebéjico</v>
      </c>
    </row>
    <row r="1552" spans="1:5" hidden="1" x14ac:dyDescent="0.2">
      <c r="A1552" s="15" t="s">
        <v>1656</v>
      </c>
      <c r="B1552" s="15" t="s">
        <v>1653</v>
      </c>
      <c r="C1552" s="15" t="s">
        <v>417</v>
      </c>
      <c r="D1552" s="15" t="s">
        <v>142</v>
      </c>
      <c r="E1552" s="16" t="str">
        <f t="shared" si="24"/>
        <v>Zarzal-Ebéjico</v>
      </c>
    </row>
    <row r="1553" spans="1:5" hidden="1" x14ac:dyDescent="0.2">
      <c r="A1553" s="15" t="s">
        <v>1657</v>
      </c>
      <c r="B1553" s="15" t="s">
        <v>1648</v>
      </c>
      <c r="C1553" s="15" t="s">
        <v>1650</v>
      </c>
      <c r="D1553" s="15" t="s">
        <v>142</v>
      </c>
      <c r="E1553" s="16" t="str">
        <f t="shared" si="24"/>
        <v>Charrascal-Ebéjico</v>
      </c>
    </row>
    <row r="1554" spans="1:5" hidden="1" x14ac:dyDescent="0.2">
      <c r="A1554" s="15" t="s">
        <v>1658</v>
      </c>
      <c r="B1554" s="15" t="s">
        <v>1653</v>
      </c>
      <c r="C1554" s="15" t="s">
        <v>417</v>
      </c>
      <c r="D1554" s="15" t="s">
        <v>142</v>
      </c>
      <c r="E1554" s="16" t="str">
        <f t="shared" si="24"/>
        <v>Llano De Santa Bárbara-Ebéjico</v>
      </c>
    </row>
    <row r="1555" spans="1:5" hidden="1" x14ac:dyDescent="0.2">
      <c r="A1555" s="15" t="s">
        <v>528</v>
      </c>
      <c r="B1555" s="15" t="s">
        <v>1653</v>
      </c>
      <c r="C1555" s="15" t="s">
        <v>417</v>
      </c>
      <c r="D1555" s="15" t="s">
        <v>142</v>
      </c>
      <c r="E1555" s="16" t="str">
        <f t="shared" si="24"/>
        <v>El Cedro-Ebéjico</v>
      </c>
    </row>
    <row r="1556" spans="1:5" hidden="1" x14ac:dyDescent="0.2">
      <c r="A1556" s="15" t="s">
        <v>1659</v>
      </c>
      <c r="B1556" s="15" t="s">
        <v>1653</v>
      </c>
      <c r="C1556" s="15" t="s">
        <v>417</v>
      </c>
      <c r="D1556" s="15" t="s">
        <v>142</v>
      </c>
      <c r="E1556" s="16" t="str">
        <f t="shared" si="24"/>
        <v>Comunidad-Ebéjico</v>
      </c>
    </row>
    <row r="1557" spans="1:5" hidden="1" x14ac:dyDescent="0.2">
      <c r="A1557" s="15" t="s">
        <v>1660</v>
      </c>
      <c r="B1557" s="15" t="s">
        <v>1648</v>
      </c>
      <c r="C1557" s="15" t="s">
        <v>1650</v>
      </c>
      <c r="D1557" s="15" t="s">
        <v>142</v>
      </c>
      <c r="E1557" s="16" t="str">
        <f t="shared" si="24"/>
        <v>Bosque_Naranjo-Ebéjico</v>
      </c>
    </row>
    <row r="1558" spans="1:5" hidden="1" x14ac:dyDescent="0.2">
      <c r="A1558" s="15" t="s">
        <v>1661</v>
      </c>
      <c r="B1558" s="15" t="s">
        <v>1651</v>
      </c>
      <c r="C1558" s="15" t="s">
        <v>1409</v>
      </c>
      <c r="D1558" s="15" t="s">
        <v>142</v>
      </c>
      <c r="E1558" s="16" t="str">
        <f t="shared" si="24"/>
        <v>Sagua-Ebéjico</v>
      </c>
    </row>
    <row r="1559" spans="1:5" hidden="1" x14ac:dyDescent="0.2">
      <c r="A1559" s="15" t="s">
        <v>564</v>
      </c>
      <c r="B1559" s="15" t="s">
        <v>1653</v>
      </c>
      <c r="C1559" s="15" t="s">
        <v>417</v>
      </c>
      <c r="D1559" s="15" t="s">
        <v>142</v>
      </c>
      <c r="E1559" s="16" t="str">
        <f t="shared" si="24"/>
        <v>La Clara-Ebéjico</v>
      </c>
    </row>
    <row r="1560" spans="1:5" hidden="1" x14ac:dyDescent="0.2">
      <c r="A1560" s="15" t="s">
        <v>1124</v>
      </c>
      <c r="B1560" s="15" t="s">
        <v>1653</v>
      </c>
      <c r="C1560" s="15" t="s">
        <v>417</v>
      </c>
      <c r="D1560" s="15" t="s">
        <v>142</v>
      </c>
      <c r="E1560" s="16" t="str">
        <f t="shared" si="24"/>
        <v>Murrapal-Ebéjico</v>
      </c>
    </row>
    <row r="1561" spans="1:5" hidden="1" x14ac:dyDescent="0.2">
      <c r="A1561" s="15" t="s">
        <v>564</v>
      </c>
      <c r="B1561" s="15" t="s">
        <v>1662</v>
      </c>
      <c r="C1561" s="15" t="s">
        <v>417</v>
      </c>
      <c r="D1561" s="15" t="s">
        <v>142</v>
      </c>
      <c r="E1561" s="16" t="str">
        <f t="shared" si="24"/>
        <v>La Clara-Ebéjico</v>
      </c>
    </row>
    <row r="1562" spans="1:5" hidden="1" x14ac:dyDescent="0.2">
      <c r="A1562" s="15" t="s">
        <v>1663</v>
      </c>
      <c r="B1562" s="15" t="s">
        <v>1648</v>
      </c>
      <c r="C1562" s="15" t="s">
        <v>1650</v>
      </c>
      <c r="D1562" s="15" t="s">
        <v>142</v>
      </c>
      <c r="E1562" s="16" t="str">
        <f t="shared" si="24"/>
        <v>Chachafruto-Ebéjico</v>
      </c>
    </row>
    <row r="1563" spans="1:5" hidden="1" x14ac:dyDescent="0.2">
      <c r="A1563" s="15" t="s">
        <v>1664</v>
      </c>
      <c r="B1563" s="15" t="s">
        <v>1648</v>
      </c>
      <c r="C1563" s="15" t="s">
        <v>1650</v>
      </c>
      <c r="D1563" s="15" t="s">
        <v>142</v>
      </c>
      <c r="E1563" s="16" t="str">
        <f t="shared" si="24"/>
        <v>Filo De Los Arboledas-Ebéjico</v>
      </c>
    </row>
    <row r="1564" spans="1:5" hidden="1" x14ac:dyDescent="0.2">
      <c r="A1564" s="15" t="s">
        <v>1650</v>
      </c>
      <c r="B1564" s="15" t="s">
        <v>1665</v>
      </c>
      <c r="C1564" s="15" t="s">
        <v>1650</v>
      </c>
      <c r="D1564" s="15" t="s">
        <v>142</v>
      </c>
      <c r="E1564" s="16" t="str">
        <f t="shared" si="24"/>
        <v>Sevilla-Ebéjico</v>
      </c>
    </row>
    <row r="1565" spans="1:5" hidden="1" x14ac:dyDescent="0.2">
      <c r="A1565" s="15" t="s">
        <v>611</v>
      </c>
      <c r="B1565" s="15" t="s">
        <v>1653</v>
      </c>
      <c r="C1565" s="15" t="s">
        <v>417</v>
      </c>
      <c r="D1565" s="15" t="s">
        <v>142</v>
      </c>
      <c r="E1565" s="16" t="str">
        <f t="shared" si="24"/>
        <v>La Aguada-Ebéjico</v>
      </c>
    </row>
    <row r="1566" spans="1:5" hidden="1" x14ac:dyDescent="0.2">
      <c r="A1566" s="15" t="s">
        <v>1666</v>
      </c>
      <c r="B1566" s="15" t="s">
        <v>1653</v>
      </c>
      <c r="C1566" s="15" t="s">
        <v>417</v>
      </c>
      <c r="D1566" s="15" t="s">
        <v>142</v>
      </c>
      <c r="E1566" s="16" t="str">
        <f t="shared" si="24"/>
        <v>Arenales-Ebéjico</v>
      </c>
    </row>
    <row r="1567" spans="1:5" hidden="1" x14ac:dyDescent="0.2">
      <c r="A1567" s="15" t="s">
        <v>216</v>
      </c>
      <c r="B1567" s="15" t="s">
        <v>1653</v>
      </c>
      <c r="C1567" s="15" t="s">
        <v>417</v>
      </c>
      <c r="D1567" s="15" t="s">
        <v>142</v>
      </c>
      <c r="E1567" s="16" t="str">
        <f t="shared" si="24"/>
        <v>Nariño-Ebéjico</v>
      </c>
    </row>
    <row r="1568" spans="1:5" hidden="1" x14ac:dyDescent="0.2">
      <c r="A1568" s="15" t="s">
        <v>695</v>
      </c>
      <c r="B1568" s="15" t="s">
        <v>1653</v>
      </c>
      <c r="C1568" s="15" t="s">
        <v>417</v>
      </c>
      <c r="D1568" s="15" t="s">
        <v>142</v>
      </c>
      <c r="E1568" s="16" t="str">
        <f t="shared" si="24"/>
        <v>El Socorro-Ebéjico</v>
      </c>
    </row>
    <row r="1569" spans="1:5" hidden="1" x14ac:dyDescent="0.2">
      <c r="A1569" s="15" t="s">
        <v>142</v>
      </c>
      <c r="B1569" s="15" t="s">
        <v>1667</v>
      </c>
      <c r="C1569" s="15" t="s">
        <v>417</v>
      </c>
      <c r="D1569" s="15" t="s">
        <v>142</v>
      </c>
      <c r="E1569" s="16" t="str">
        <f t="shared" si="24"/>
        <v>Ebéjico-Ebéjico</v>
      </c>
    </row>
    <row r="1570" spans="1:5" hidden="1" x14ac:dyDescent="0.2">
      <c r="A1570" s="15" t="s">
        <v>1318</v>
      </c>
      <c r="B1570" s="15" t="s">
        <v>1653</v>
      </c>
      <c r="C1570" s="15" t="s">
        <v>417</v>
      </c>
      <c r="D1570" s="15" t="s">
        <v>142</v>
      </c>
      <c r="E1570" s="16" t="str">
        <f t="shared" si="24"/>
        <v>La Esmeralda-Ebéjico</v>
      </c>
    </row>
    <row r="1571" spans="1:5" hidden="1" x14ac:dyDescent="0.2">
      <c r="A1571" s="15" t="s">
        <v>1668</v>
      </c>
      <c r="B1571" s="15" t="s">
        <v>1653</v>
      </c>
      <c r="C1571" s="15" t="s">
        <v>417</v>
      </c>
      <c r="D1571" s="15" t="s">
        <v>142</v>
      </c>
      <c r="E1571" s="16" t="str">
        <f t="shared" si="24"/>
        <v>Fatima-Ebéjico</v>
      </c>
    </row>
    <row r="1572" spans="1:5" hidden="1" x14ac:dyDescent="0.2">
      <c r="A1572" s="15" t="s">
        <v>1669</v>
      </c>
      <c r="B1572" s="15" t="s">
        <v>1653</v>
      </c>
      <c r="C1572" s="15" t="s">
        <v>417</v>
      </c>
      <c r="D1572" s="15" t="s">
        <v>142</v>
      </c>
      <c r="E1572" s="16" t="str">
        <f t="shared" si="24"/>
        <v>Santander-Ebéjico</v>
      </c>
    </row>
    <row r="1573" spans="1:5" hidden="1" x14ac:dyDescent="0.2">
      <c r="A1573" s="15" t="s">
        <v>1670</v>
      </c>
      <c r="B1573" s="15" t="s">
        <v>1651</v>
      </c>
      <c r="C1573" s="15" t="s">
        <v>1409</v>
      </c>
      <c r="D1573" s="15" t="s">
        <v>142</v>
      </c>
      <c r="E1573" s="16" t="str">
        <f t="shared" si="24"/>
        <v>Los Pomos-Ebéjico</v>
      </c>
    </row>
    <row r="1574" spans="1:5" hidden="1" x14ac:dyDescent="0.2">
      <c r="A1574" s="15" t="s">
        <v>1100</v>
      </c>
      <c r="B1574" s="15" t="s">
        <v>1653</v>
      </c>
      <c r="C1574" s="15" t="s">
        <v>417</v>
      </c>
      <c r="D1574" s="15" t="s">
        <v>142</v>
      </c>
      <c r="E1574" s="16" t="str">
        <f t="shared" si="24"/>
        <v>Campo Alegre-Ebéjico</v>
      </c>
    </row>
    <row r="1575" spans="1:5" hidden="1" x14ac:dyDescent="0.2">
      <c r="A1575" s="15" t="s">
        <v>1409</v>
      </c>
      <c r="B1575" s="15" t="s">
        <v>1671</v>
      </c>
      <c r="C1575" s="15" t="s">
        <v>1672</v>
      </c>
      <c r="D1575" s="15" t="s">
        <v>142</v>
      </c>
      <c r="E1575" s="16" t="str">
        <f t="shared" si="24"/>
        <v>El Brasil-Ebéjico</v>
      </c>
    </row>
    <row r="1576" spans="1:5" hidden="1" x14ac:dyDescent="0.2">
      <c r="A1576" s="15" t="s">
        <v>1673</v>
      </c>
      <c r="B1576" s="15" t="s">
        <v>1653</v>
      </c>
      <c r="C1576" s="15" t="s">
        <v>417</v>
      </c>
      <c r="D1576" s="15" t="s">
        <v>142</v>
      </c>
      <c r="E1576" s="16" t="str">
        <f t="shared" si="24"/>
        <v>La Holanda-Ebéjico</v>
      </c>
    </row>
    <row r="1577" spans="1:5" hidden="1" x14ac:dyDescent="0.2">
      <c r="A1577" s="15" t="s">
        <v>1674</v>
      </c>
      <c r="B1577" s="15" t="s">
        <v>1653</v>
      </c>
      <c r="C1577" s="15" t="s">
        <v>417</v>
      </c>
      <c r="D1577" s="15" t="s">
        <v>142</v>
      </c>
      <c r="E1577" s="16" t="str">
        <f t="shared" si="24"/>
        <v>Blanquizal-Ebéjico</v>
      </c>
    </row>
    <row r="1578" spans="1:5" hidden="1" x14ac:dyDescent="0.2">
      <c r="A1578" s="15" t="s">
        <v>1675</v>
      </c>
      <c r="B1578" s="15" t="s">
        <v>1648</v>
      </c>
      <c r="C1578" s="15" t="s">
        <v>1650</v>
      </c>
      <c r="D1578" s="15" t="s">
        <v>142</v>
      </c>
      <c r="E1578" s="16" t="str">
        <f t="shared" si="24"/>
        <v>Quirimara Placitas-Ebéjico</v>
      </c>
    </row>
    <row r="1579" spans="1:5" hidden="1" x14ac:dyDescent="0.2">
      <c r="A1579" s="15" t="s">
        <v>1144</v>
      </c>
      <c r="B1579" s="15" t="s">
        <v>1651</v>
      </c>
      <c r="C1579" s="15" t="s">
        <v>1409</v>
      </c>
      <c r="D1579" s="15" t="s">
        <v>142</v>
      </c>
      <c r="E1579" s="16" t="str">
        <f t="shared" si="24"/>
        <v>Las Brisas-Ebéjico</v>
      </c>
    </row>
    <row r="1580" spans="1:5" hidden="1" x14ac:dyDescent="0.2">
      <c r="A1580" s="15" t="s">
        <v>1676</v>
      </c>
      <c r="B1580" s="15" t="s">
        <v>1651</v>
      </c>
      <c r="C1580" s="15" t="s">
        <v>1409</v>
      </c>
      <c r="D1580" s="15" t="s">
        <v>142</v>
      </c>
      <c r="E1580" s="16" t="str">
        <f t="shared" si="24"/>
        <v>La Suiza-Ebéjico</v>
      </c>
    </row>
    <row r="1581" spans="1:5" hidden="1" x14ac:dyDescent="0.2">
      <c r="A1581" s="15" t="s">
        <v>760</v>
      </c>
      <c r="B1581" s="15" t="s">
        <v>1653</v>
      </c>
      <c r="C1581" s="15" t="s">
        <v>417</v>
      </c>
      <c r="D1581" s="15" t="s">
        <v>142</v>
      </c>
      <c r="E1581" s="16" t="str">
        <f t="shared" si="24"/>
        <v>La Quiebra-Ebéjico</v>
      </c>
    </row>
    <row r="1582" spans="1:5" hidden="1" x14ac:dyDescent="0.2">
      <c r="A1582" s="15" t="s">
        <v>152</v>
      </c>
      <c r="B1582" s="15" t="s">
        <v>1651</v>
      </c>
      <c r="C1582" s="15" t="s">
        <v>1409</v>
      </c>
      <c r="D1582" s="15" t="s">
        <v>142</v>
      </c>
      <c r="E1582" s="16" t="str">
        <f t="shared" si="24"/>
        <v>El Retiro-Ebéjico</v>
      </c>
    </row>
    <row r="1583" spans="1:5" hidden="1" x14ac:dyDescent="0.2">
      <c r="A1583" s="15" t="s">
        <v>1677</v>
      </c>
      <c r="B1583" s="15" t="s">
        <v>1648</v>
      </c>
      <c r="C1583" s="15" t="s">
        <v>1650</v>
      </c>
      <c r="D1583" s="15" t="s">
        <v>142</v>
      </c>
      <c r="E1583" s="16" t="str">
        <f t="shared" si="24"/>
        <v>Quirimara Rodeo-Ebéjico</v>
      </c>
    </row>
    <row r="1584" spans="1:5" hidden="1" x14ac:dyDescent="0.2">
      <c r="A1584" s="15" t="s">
        <v>409</v>
      </c>
      <c r="B1584" s="15" t="s">
        <v>1678</v>
      </c>
      <c r="C1584" s="15" t="s">
        <v>409</v>
      </c>
      <c r="D1584" s="15" t="s">
        <v>142</v>
      </c>
      <c r="E1584" s="16" t="str">
        <f t="shared" si="24"/>
        <v>Guayabal-Ebéjico</v>
      </c>
    </row>
    <row r="1585" spans="1:5" hidden="1" x14ac:dyDescent="0.2">
      <c r="A1585" s="15" t="s">
        <v>409</v>
      </c>
      <c r="B1585" s="15" t="s">
        <v>1662</v>
      </c>
      <c r="C1585" s="15" t="s">
        <v>409</v>
      </c>
      <c r="D1585" s="15" t="s">
        <v>142</v>
      </c>
      <c r="E1585" s="16" t="str">
        <f t="shared" si="24"/>
        <v>Guayabal-Ebéjico</v>
      </c>
    </row>
    <row r="1586" spans="1:5" hidden="1" x14ac:dyDescent="0.2">
      <c r="A1586" s="15" t="s">
        <v>1680</v>
      </c>
      <c r="B1586" s="15" t="s">
        <v>1679</v>
      </c>
      <c r="C1586" s="15" t="s">
        <v>1681</v>
      </c>
      <c r="D1586" s="15" t="s">
        <v>144</v>
      </c>
      <c r="E1586" s="16" t="str">
        <f t="shared" si="24"/>
        <v>Sabalito Sinai-El Bagre</v>
      </c>
    </row>
    <row r="1587" spans="1:5" hidden="1" x14ac:dyDescent="0.2">
      <c r="A1587" s="15" t="s">
        <v>1682</v>
      </c>
      <c r="B1587" s="15" t="s">
        <v>1679</v>
      </c>
      <c r="C1587" s="15" t="s">
        <v>1681</v>
      </c>
      <c r="D1587" s="15" t="s">
        <v>144</v>
      </c>
      <c r="E1587" s="16" t="str">
        <f t="shared" si="24"/>
        <v>Alto De Sabalito-El Bagre</v>
      </c>
    </row>
    <row r="1588" spans="1:5" hidden="1" x14ac:dyDescent="0.2">
      <c r="A1588" s="15" t="s">
        <v>1684</v>
      </c>
      <c r="B1588" s="15" t="s">
        <v>1683</v>
      </c>
      <c r="C1588" s="15" t="s">
        <v>417</v>
      </c>
      <c r="D1588" s="15" t="s">
        <v>144</v>
      </c>
      <c r="E1588" s="16" t="str">
        <f t="shared" si="24"/>
        <v>Luis Cano-El Bagre</v>
      </c>
    </row>
    <row r="1589" spans="1:5" hidden="1" x14ac:dyDescent="0.2">
      <c r="A1589" s="15" t="s">
        <v>144</v>
      </c>
      <c r="B1589" s="15" t="s">
        <v>1685</v>
      </c>
      <c r="C1589" s="15" t="s">
        <v>417</v>
      </c>
      <c r="D1589" s="15" t="s">
        <v>144</v>
      </c>
      <c r="E1589" s="16" t="str">
        <f t="shared" si="24"/>
        <v>El Bagre-El Bagre</v>
      </c>
    </row>
    <row r="1590" spans="1:5" hidden="1" x14ac:dyDescent="0.2">
      <c r="A1590" s="15" t="s">
        <v>1686</v>
      </c>
      <c r="B1590" s="15" t="s">
        <v>1683</v>
      </c>
      <c r="C1590" s="15" t="s">
        <v>417</v>
      </c>
      <c r="D1590" s="15" t="s">
        <v>144</v>
      </c>
      <c r="E1590" s="16" t="str">
        <f t="shared" si="24"/>
        <v>La Lucha-El Bagre</v>
      </c>
    </row>
    <row r="1591" spans="1:5" hidden="1" x14ac:dyDescent="0.2">
      <c r="A1591" s="15" t="s">
        <v>920</v>
      </c>
      <c r="B1591" s="15" t="s">
        <v>1683</v>
      </c>
      <c r="C1591" s="15" t="s">
        <v>417</v>
      </c>
      <c r="D1591" s="15" t="s">
        <v>144</v>
      </c>
      <c r="E1591" s="16" t="str">
        <f t="shared" si="24"/>
        <v>Cabecera Municipal-Vereda-El Bagre</v>
      </c>
    </row>
    <row r="1592" spans="1:5" hidden="1" x14ac:dyDescent="0.2">
      <c r="A1592" s="15" t="s">
        <v>1687</v>
      </c>
      <c r="B1592" s="15" t="s">
        <v>1683</v>
      </c>
      <c r="C1592" s="15" t="s">
        <v>417</v>
      </c>
      <c r="D1592" s="15" t="s">
        <v>144</v>
      </c>
      <c r="E1592" s="16" t="str">
        <f t="shared" si="24"/>
        <v>Las Dantas-El Bagre</v>
      </c>
    </row>
    <row r="1593" spans="1:5" hidden="1" x14ac:dyDescent="0.2">
      <c r="A1593" s="15" t="s">
        <v>1688</v>
      </c>
      <c r="B1593" s="15" t="s">
        <v>1679</v>
      </c>
      <c r="C1593" s="15" t="s">
        <v>1681</v>
      </c>
      <c r="D1593" s="15" t="s">
        <v>144</v>
      </c>
      <c r="E1593" s="16" t="str">
        <f t="shared" si="24"/>
        <v>Chirita-El Bagre</v>
      </c>
    </row>
    <row r="1594" spans="1:5" hidden="1" x14ac:dyDescent="0.2">
      <c r="A1594" s="15" t="s">
        <v>488</v>
      </c>
      <c r="B1594" s="15" t="s">
        <v>1679</v>
      </c>
      <c r="C1594" s="15" t="s">
        <v>1681</v>
      </c>
      <c r="D1594" s="15" t="s">
        <v>144</v>
      </c>
      <c r="E1594" s="16" t="str">
        <f t="shared" si="24"/>
        <v>Santa Teresa-El Bagre</v>
      </c>
    </row>
    <row r="1595" spans="1:5" hidden="1" x14ac:dyDescent="0.2">
      <c r="A1595" s="15" t="s">
        <v>1689</v>
      </c>
      <c r="B1595" s="15" t="s">
        <v>1679</v>
      </c>
      <c r="C1595" s="15" t="s">
        <v>1681</v>
      </c>
      <c r="D1595" s="15" t="s">
        <v>144</v>
      </c>
      <c r="E1595" s="16" t="str">
        <f t="shared" si="24"/>
        <v>La Rica-El Bagre</v>
      </c>
    </row>
    <row r="1596" spans="1:5" hidden="1" x14ac:dyDescent="0.2">
      <c r="A1596" s="15" t="s">
        <v>1690</v>
      </c>
      <c r="B1596" s="15" t="s">
        <v>1679</v>
      </c>
      <c r="C1596" s="15" t="s">
        <v>1681</v>
      </c>
      <c r="D1596" s="15" t="s">
        <v>144</v>
      </c>
      <c r="E1596" s="16" t="str">
        <f t="shared" si="24"/>
        <v>Muqui-El Bagre</v>
      </c>
    </row>
    <row r="1597" spans="1:5" hidden="1" x14ac:dyDescent="0.2">
      <c r="A1597" s="15" t="s">
        <v>1691</v>
      </c>
      <c r="B1597" s="15" t="s">
        <v>1679</v>
      </c>
      <c r="C1597" s="15" t="s">
        <v>1681</v>
      </c>
      <c r="D1597" s="15" t="s">
        <v>144</v>
      </c>
      <c r="E1597" s="16" t="str">
        <f t="shared" si="24"/>
        <v>Amaceri-El Bagre</v>
      </c>
    </row>
    <row r="1598" spans="1:5" hidden="1" x14ac:dyDescent="0.2">
      <c r="A1598" s="15" t="s">
        <v>1692</v>
      </c>
      <c r="B1598" s="15" t="s">
        <v>1679</v>
      </c>
      <c r="C1598" s="15" t="s">
        <v>1681</v>
      </c>
      <c r="D1598" s="15" t="s">
        <v>144</v>
      </c>
      <c r="E1598" s="16" t="str">
        <f t="shared" si="24"/>
        <v>La Llana-El Bagre</v>
      </c>
    </row>
    <row r="1599" spans="1:5" hidden="1" x14ac:dyDescent="0.2">
      <c r="A1599" s="15" t="s">
        <v>250</v>
      </c>
      <c r="B1599" s="15" t="s">
        <v>1679</v>
      </c>
      <c r="C1599" s="15" t="s">
        <v>1681</v>
      </c>
      <c r="D1599" s="15" t="s">
        <v>144</v>
      </c>
      <c r="E1599" s="16" t="str">
        <f t="shared" si="24"/>
        <v>San Carlos-El Bagre</v>
      </c>
    </row>
    <row r="1600" spans="1:5" hidden="1" x14ac:dyDescent="0.2">
      <c r="A1600" s="15" t="s">
        <v>425</v>
      </c>
      <c r="B1600" s="15" t="s">
        <v>1679</v>
      </c>
      <c r="C1600" s="15" t="s">
        <v>1681</v>
      </c>
      <c r="D1600" s="15" t="s">
        <v>144</v>
      </c>
      <c r="E1600" s="16" t="str">
        <f t="shared" si="24"/>
        <v>La Primavera-El Bagre</v>
      </c>
    </row>
    <row r="1601" spans="1:5" hidden="1" x14ac:dyDescent="0.2">
      <c r="A1601" s="15" t="s">
        <v>570</v>
      </c>
      <c r="B1601" s="15" t="s">
        <v>1693</v>
      </c>
      <c r="C1601" s="15" t="s">
        <v>1694</v>
      </c>
      <c r="D1601" s="15" t="s">
        <v>144</v>
      </c>
      <c r="E1601" s="16" t="str">
        <f t="shared" si="24"/>
        <v>Arenas Blancas-El Bagre</v>
      </c>
    </row>
    <row r="1602" spans="1:5" hidden="1" x14ac:dyDescent="0.2">
      <c r="A1602" s="15" t="s">
        <v>1695</v>
      </c>
      <c r="B1602" s="15" t="s">
        <v>1693</v>
      </c>
      <c r="C1602" s="15" t="s">
        <v>1694</v>
      </c>
      <c r="D1602" s="15" t="s">
        <v>144</v>
      </c>
      <c r="E1602" s="16" t="str">
        <f t="shared" si="24"/>
        <v>Alto Del Berrugoso-El Bagre</v>
      </c>
    </row>
    <row r="1603" spans="1:5" hidden="1" x14ac:dyDescent="0.2">
      <c r="A1603" s="15" t="s">
        <v>1503</v>
      </c>
      <c r="B1603" s="15" t="s">
        <v>1693</v>
      </c>
      <c r="C1603" s="15" t="s">
        <v>1694</v>
      </c>
      <c r="D1603" s="15" t="s">
        <v>144</v>
      </c>
      <c r="E1603" s="16" t="str">
        <f t="shared" ref="E1603:E1666" si="25">CONCATENATE(A1603,"-",D1603)</f>
        <v>Villa Hermosa-El Bagre</v>
      </c>
    </row>
    <row r="1604" spans="1:5" hidden="1" x14ac:dyDescent="0.2">
      <c r="A1604" s="15" t="s">
        <v>1633</v>
      </c>
      <c r="B1604" s="15" t="s">
        <v>1683</v>
      </c>
      <c r="C1604" s="15" t="s">
        <v>417</v>
      </c>
      <c r="D1604" s="15" t="s">
        <v>144</v>
      </c>
      <c r="E1604" s="16" t="str">
        <f t="shared" si="25"/>
        <v>Baldios De La Nacion-El Bagre</v>
      </c>
    </row>
    <row r="1605" spans="1:5" hidden="1" x14ac:dyDescent="0.2">
      <c r="A1605" s="15" t="s">
        <v>1696</v>
      </c>
      <c r="B1605" s="15" t="s">
        <v>1679</v>
      </c>
      <c r="C1605" s="15" t="s">
        <v>1681</v>
      </c>
      <c r="D1605" s="15" t="s">
        <v>144</v>
      </c>
      <c r="E1605" s="16" t="str">
        <f t="shared" si="25"/>
        <v>Bamba-El Bagre</v>
      </c>
    </row>
    <row r="1606" spans="1:5" hidden="1" x14ac:dyDescent="0.2">
      <c r="A1606" s="15" t="s">
        <v>1697</v>
      </c>
      <c r="B1606" s="15" t="s">
        <v>1679</v>
      </c>
      <c r="C1606" s="15" t="s">
        <v>1681</v>
      </c>
      <c r="D1606" s="15" t="s">
        <v>144</v>
      </c>
      <c r="E1606" s="16" t="str">
        <f t="shared" si="25"/>
        <v>Mellizos-El Bagre</v>
      </c>
    </row>
    <row r="1607" spans="1:5" hidden="1" x14ac:dyDescent="0.2">
      <c r="A1607" s="15" t="s">
        <v>1681</v>
      </c>
      <c r="B1607" s="15" t="s">
        <v>1698</v>
      </c>
      <c r="C1607" s="15" t="s">
        <v>1681</v>
      </c>
      <c r="D1607" s="15" t="s">
        <v>144</v>
      </c>
      <c r="E1607" s="16" t="str">
        <f t="shared" si="25"/>
        <v>Puerto Claver-El Bagre</v>
      </c>
    </row>
    <row r="1608" spans="1:5" hidden="1" x14ac:dyDescent="0.2">
      <c r="A1608" s="15" t="s">
        <v>1699</v>
      </c>
      <c r="B1608" s="15" t="s">
        <v>1679</v>
      </c>
      <c r="C1608" s="15" t="s">
        <v>1681</v>
      </c>
      <c r="D1608" s="15" t="s">
        <v>144</v>
      </c>
      <c r="E1608" s="16" t="str">
        <f t="shared" si="25"/>
        <v>Santa Margarita-El Bagre</v>
      </c>
    </row>
    <row r="1609" spans="1:5" hidden="1" x14ac:dyDescent="0.2">
      <c r="A1609" s="15" t="s">
        <v>1700</v>
      </c>
      <c r="B1609" s="15" t="s">
        <v>1683</v>
      </c>
      <c r="C1609" s="15" t="s">
        <v>417</v>
      </c>
      <c r="D1609" s="15" t="s">
        <v>144</v>
      </c>
      <c r="E1609" s="16" t="str">
        <f t="shared" si="25"/>
        <v>Aguacates-El Bagre</v>
      </c>
    </row>
    <row r="1610" spans="1:5" hidden="1" x14ac:dyDescent="0.2">
      <c r="A1610" s="15" t="s">
        <v>1701</v>
      </c>
      <c r="B1610" s="15" t="s">
        <v>1683</v>
      </c>
      <c r="C1610" s="15" t="s">
        <v>417</v>
      </c>
      <c r="D1610" s="15" t="s">
        <v>144</v>
      </c>
      <c r="E1610" s="16" t="str">
        <f t="shared" si="25"/>
        <v>Villa Ucuru-El Bagre</v>
      </c>
    </row>
    <row r="1611" spans="1:5" hidden="1" x14ac:dyDescent="0.2">
      <c r="A1611" s="15" t="s">
        <v>1702</v>
      </c>
      <c r="B1611" s="15" t="s">
        <v>1683</v>
      </c>
      <c r="C1611" s="15" t="s">
        <v>417</v>
      </c>
      <c r="D1611" s="15" t="s">
        <v>144</v>
      </c>
      <c r="E1611" s="16" t="str">
        <f t="shared" si="25"/>
        <v>El Perico-El Bagre</v>
      </c>
    </row>
    <row r="1612" spans="1:5" hidden="1" x14ac:dyDescent="0.2">
      <c r="A1612" s="15" t="s">
        <v>871</v>
      </c>
      <c r="B1612" s="15" t="s">
        <v>1679</v>
      </c>
      <c r="C1612" s="15" t="s">
        <v>1681</v>
      </c>
      <c r="D1612" s="15" t="s">
        <v>144</v>
      </c>
      <c r="E1612" s="16" t="str">
        <f t="shared" si="25"/>
        <v>La Arenosa-El Bagre</v>
      </c>
    </row>
    <row r="1613" spans="1:5" hidden="1" x14ac:dyDescent="0.2">
      <c r="A1613" s="15" t="s">
        <v>1415</v>
      </c>
      <c r="B1613" s="15" t="s">
        <v>1679</v>
      </c>
      <c r="C1613" s="15" t="s">
        <v>1681</v>
      </c>
      <c r="D1613" s="15" t="s">
        <v>144</v>
      </c>
      <c r="E1613" s="16" t="str">
        <f t="shared" si="25"/>
        <v>Rio Viejo-El Bagre</v>
      </c>
    </row>
    <row r="1614" spans="1:5" hidden="1" x14ac:dyDescent="0.2">
      <c r="A1614" s="15" t="s">
        <v>1694</v>
      </c>
      <c r="B1614" s="15" t="s">
        <v>1703</v>
      </c>
      <c r="C1614" s="15" t="s">
        <v>1694</v>
      </c>
      <c r="D1614" s="15" t="s">
        <v>144</v>
      </c>
      <c r="E1614" s="16" t="str">
        <f t="shared" si="25"/>
        <v>Puerto Lopez-El Bagre</v>
      </c>
    </row>
    <row r="1615" spans="1:5" hidden="1" x14ac:dyDescent="0.2">
      <c r="A1615" s="15" t="s">
        <v>589</v>
      </c>
      <c r="B1615" s="15" t="s">
        <v>1683</v>
      </c>
      <c r="C1615" s="15" t="s">
        <v>417</v>
      </c>
      <c r="D1615" s="15" t="s">
        <v>144</v>
      </c>
      <c r="E1615" s="16" t="str">
        <f t="shared" si="25"/>
        <v>Santa Isabel-El Bagre</v>
      </c>
    </row>
    <row r="1616" spans="1:5" hidden="1" x14ac:dyDescent="0.2">
      <c r="A1616" s="15" t="s">
        <v>1704</v>
      </c>
      <c r="B1616" s="15" t="s">
        <v>1683</v>
      </c>
      <c r="C1616" s="15" t="s">
        <v>417</v>
      </c>
      <c r="D1616" s="15" t="s">
        <v>144</v>
      </c>
      <c r="E1616" s="16" t="str">
        <f t="shared" si="25"/>
        <v>El Real-El Bagre</v>
      </c>
    </row>
    <row r="1617" spans="1:5" hidden="1" x14ac:dyDescent="0.2">
      <c r="A1617" s="15" t="s">
        <v>1705</v>
      </c>
      <c r="B1617" s="15" t="s">
        <v>1683</v>
      </c>
      <c r="C1617" s="15" t="s">
        <v>417</v>
      </c>
      <c r="D1617" s="15" t="s">
        <v>144</v>
      </c>
      <c r="E1617" s="16" t="str">
        <f t="shared" si="25"/>
        <v>La Corona-El Bagre</v>
      </c>
    </row>
    <row r="1618" spans="1:5" hidden="1" x14ac:dyDescent="0.2">
      <c r="A1618" s="15" t="s">
        <v>1704</v>
      </c>
      <c r="B1618" s="15" t="s">
        <v>1685</v>
      </c>
      <c r="C1618" s="15" t="s">
        <v>417</v>
      </c>
      <c r="D1618" s="15" t="s">
        <v>144</v>
      </c>
      <c r="E1618" s="16" t="str">
        <f t="shared" si="25"/>
        <v>El Real-El Bagre</v>
      </c>
    </row>
    <row r="1619" spans="1:5" hidden="1" x14ac:dyDescent="0.2">
      <c r="A1619" s="15" t="s">
        <v>1706</v>
      </c>
      <c r="B1619" s="15" t="s">
        <v>1683</v>
      </c>
      <c r="C1619" s="15" t="s">
        <v>417</v>
      </c>
      <c r="D1619" s="15" t="s">
        <v>144</v>
      </c>
      <c r="E1619" s="16" t="str">
        <f t="shared" si="25"/>
        <v>Las Claritas-El Bagre</v>
      </c>
    </row>
    <row r="1620" spans="1:5" hidden="1" x14ac:dyDescent="0.2">
      <c r="A1620" s="15" t="s">
        <v>1699</v>
      </c>
      <c r="B1620" s="15" t="s">
        <v>1707</v>
      </c>
      <c r="C1620" s="15" t="s">
        <v>1681</v>
      </c>
      <c r="D1620" s="15" t="s">
        <v>144</v>
      </c>
      <c r="E1620" s="16" t="str">
        <f t="shared" si="25"/>
        <v>Santa Margarita-El Bagre</v>
      </c>
    </row>
    <row r="1621" spans="1:5" hidden="1" x14ac:dyDescent="0.2">
      <c r="A1621" s="15" t="s">
        <v>695</v>
      </c>
      <c r="B1621" s="15" t="s">
        <v>1693</v>
      </c>
      <c r="C1621" s="15" t="s">
        <v>1694</v>
      </c>
      <c r="D1621" s="15" t="s">
        <v>144</v>
      </c>
      <c r="E1621" s="16" t="str">
        <f t="shared" si="25"/>
        <v>El Socorro-El Bagre</v>
      </c>
    </row>
    <row r="1622" spans="1:5" hidden="1" x14ac:dyDescent="0.2">
      <c r="A1622" s="15" t="s">
        <v>1708</v>
      </c>
      <c r="B1622" s="15" t="s">
        <v>1693</v>
      </c>
      <c r="C1622" s="15" t="s">
        <v>1694</v>
      </c>
      <c r="D1622" s="15" t="s">
        <v>144</v>
      </c>
      <c r="E1622" s="16" t="str">
        <f t="shared" si="25"/>
        <v>San Cayetano-El Bagre</v>
      </c>
    </row>
    <row r="1623" spans="1:5" hidden="1" x14ac:dyDescent="0.2">
      <c r="A1623" s="15" t="s">
        <v>1709</v>
      </c>
      <c r="B1623" s="15" t="s">
        <v>1693</v>
      </c>
      <c r="C1623" s="15" t="s">
        <v>1694</v>
      </c>
      <c r="D1623" s="15" t="s">
        <v>144</v>
      </c>
      <c r="E1623" s="16" t="str">
        <f t="shared" si="25"/>
        <v>Negras Intermedias-El Bagre</v>
      </c>
    </row>
    <row r="1624" spans="1:5" hidden="1" x14ac:dyDescent="0.2">
      <c r="A1624" s="15" t="s">
        <v>1710</v>
      </c>
      <c r="B1624" s="15" t="s">
        <v>1693</v>
      </c>
      <c r="C1624" s="15" t="s">
        <v>1694</v>
      </c>
      <c r="D1624" s="15" t="s">
        <v>144</v>
      </c>
      <c r="E1624" s="16" t="str">
        <f t="shared" si="25"/>
        <v>Las Negritas-El Bagre</v>
      </c>
    </row>
    <row r="1625" spans="1:5" hidden="1" x14ac:dyDescent="0.2">
      <c r="A1625" s="15" t="s">
        <v>1711</v>
      </c>
      <c r="B1625" s="15" t="s">
        <v>1693</v>
      </c>
      <c r="C1625" s="15" t="s">
        <v>1694</v>
      </c>
      <c r="D1625" s="15" t="s">
        <v>144</v>
      </c>
      <c r="E1625" s="16" t="str">
        <f t="shared" si="25"/>
        <v>La Bonga-El Bagre</v>
      </c>
    </row>
    <row r="1626" spans="1:5" hidden="1" x14ac:dyDescent="0.2">
      <c r="A1626" s="15" t="s">
        <v>1712</v>
      </c>
      <c r="B1626" s="15" t="s">
        <v>1683</v>
      </c>
      <c r="C1626" s="15" t="s">
        <v>417</v>
      </c>
      <c r="D1626" s="15" t="s">
        <v>144</v>
      </c>
      <c r="E1626" s="16" t="str">
        <f t="shared" si="25"/>
        <v>Brojola-El Bagre</v>
      </c>
    </row>
    <row r="1627" spans="1:5" hidden="1" x14ac:dyDescent="0.2">
      <c r="A1627" s="15" t="s">
        <v>1713</v>
      </c>
      <c r="B1627" s="15" t="s">
        <v>1683</v>
      </c>
      <c r="C1627" s="15" t="s">
        <v>417</v>
      </c>
      <c r="D1627" s="15" t="s">
        <v>144</v>
      </c>
      <c r="E1627" s="16" t="str">
        <f t="shared" si="25"/>
        <v>Borrachera-El Bagre</v>
      </c>
    </row>
    <row r="1628" spans="1:5" hidden="1" x14ac:dyDescent="0.2">
      <c r="A1628" s="15" t="s">
        <v>1714</v>
      </c>
      <c r="B1628" s="15" t="s">
        <v>1693</v>
      </c>
      <c r="C1628" s="15" t="s">
        <v>1694</v>
      </c>
      <c r="D1628" s="15" t="s">
        <v>144</v>
      </c>
      <c r="E1628" s="16" t="str">
        <f t="shared" si="25"/>
        <v>Villa Grande-El Bagre</v>
      </c>
    </row>
    <row r="1629" spans="1:5" hidden="1" x14ac:dyDescent="0.2">
      <c r="A1629" s="15" t="s">
        <v>1715</v>
      </c>
      <c r="B1629" s="15" t="s">
        <v>1693</v>
      </c>
      <c r="C1629" s="15" t="s">
        <v>1694</v>
      </c>
      <c r="D1629" s="15" t="s">
        <v>144</v>
      </c>
      <c r="E1629" s="16" t="str">
        <f t="shared" si="25"/>
        <v>El Pedral-El Bagre</v>
      </c>
    </row>
    <row r="1630" spans="1:5" hidden="1" x14ac:dyDescent="0.2">
      <c r="A1630" s="15" t="s">
        <v>1716</v>
      </c>
      <c r="B1630" s="15" t="s">
        <v>1683</v>
      </c>
      <c r="C1630" s="15" t="s">
        <v>417</v>
      </c>
      <c r="D1630" s="15" t="s">
        <v>144</v>
      </c>
      <c r="E1630" s="16" t="str">
        <f t="shared" si="25"/>
        <v>Matanza-El Bagre</v>
      </c>
    </row>
    <row r="1631" spans="1:5" hidden="1" x14ac:dyDescent="0.2">
      <c r="A1631" s="15" t="s">
        <v>1717</v>
      </c>
      <c r="B1631" s="15" t="s">
        <v>1693</v>
      </c>
      <c r="C1631" s="15" t="s">
        <v>1694</v>
      </c>
      <c r="D1631" s="15" t="s">
        <v>144</v>
      </c>
      <c r="E1631" s="16" t="str">
        <f t="shared" si="25"/>
        <v>Chaparrosa-El Bagre</v>
      </c>
    </row>
    <row r="1632" spans="1:5" hidden="1" x14ac:dyDescent="0.2">
      <c r="A1632" s="15" t="s">
        <v>1718</v>
      </c>
      <c r="B1632" s="15" t="s">
        <v>1679</v>
      </c>
      <c r="C1632" s="15" t="s">
        <v>1681</v>
      </c>
      <c r="D1632" s="15" t="s">
        <v>144</v>
      </c>
      <c r="E1632" s="16" t="str">
        <f t="shared" si="25"/>
        <v>Las Claras-El Bagre</v>
      </c>
    </row>
    <row r="1633" spans="1:5" hidden="1" x14ac:dyDescent="0.2">
      <c r="A1633" s="15" t="s">
        <v>1719</v>
      </c>
      <c r="B1633" s="15" t="s">
        <v>1679</v>
      </c>
      <c r="C1633" s="15" t="s">
        <v>1681</v>
      </c>
      <c r="D1633" s="15" t="s">
        <v>144</v>
      </c>
      <c r="E1633" s="16" t="str">
        <f t="shared" si="25"/>
        <v>Santa Rosa-El Bagre</v>
      </c>
    </row>
    <row r="1634" spans="1:5" hidden="1" x14ac:dyDescent="0.2">
      <c r="A1634" s="15" t="s">
        <v>1666</v>
      </c>
      <c r="B1634" s="15" t="s">
        <v>1679</v>
      </c>
      <c r="C1634" s="15" t="s">
        <v>1681</v>
      </c>
      <c r="D1634" s="15" t="s">
        <v>144</v>
      </c>
      <c r="E1634" s="16" t="str">
        <f t="shared" si="25"/>
        <v>Arenales-El Bagre</v>
      </c>
    </row>
    <row r="1635" spans="1:5" hidden="1" x14ac:dyDescent="0.2">
      <c r="A1635" s="15" t="s">
        <v>1281</v>
      </c>
      <c r="B1635" s="15" t="s">
        <v>1679</v>
      </c>
      <c r="C1635" s="15" t="s">
        <v>1681</v>
      </c>
      <c r="D1635" s="15" t="s">
        <v>144</v>
      </c>
      <c r="E1635" s="16" t="str">
        <f t="shared" si="25"/>
        <v>El Oso-El Bagre</v>
      </c>
    </row>
    <row r="1636" spans="1:5" hidden="1" x14ac:dyDescent="0.2">
      <c r="A1636" s="15" t="s">
        <v>543</v>
      </c>
      <c r="B1636" s="15" t="s">
        <v>1679</v>
      </c>
      <c r="C1636" s="15" t="s">
        <v>1681</v>
      </c>
      <c r="D1636" s="15" t="s">
        <v>144</v>
      </c>
      <c r="E1636" s="16" t="str">
        <f t="shared" si="25"/>
        <v>El Castillo-El Bagre</v>
      </c>
    </row>
    <row r="1637" spans="1:5" hidden="1" x14ac:dyDescent="0.2">
      <c r="A1637" s="15" t="s">
        <v>272</v>
      </c>
      <c r="B1637" s="15" t="s">
        <v>1679</v>
      </c>
      <c r="C1637" s="15" t="s">
        <v>1681</v>
      </c>
      <c r="D1637" s="15" t="s">
        <v>144</v>
      </c>
      <c r="E1637" s="16" t="str">
        <f t="shared" si="25"/>
        <v>Santa Bárbara-El Bagre</v>
      </c>
    </row>
    <row r="1638" spans="1:5" hidden="1" x14ac:dyDescent="0.2">
      <c r="A1638" s="15" t="s">
        <v>1720</v>
      </c>
      <c r="B1638" s="15" t="s">
        <v>1679</v>
      </c>
      <c r="C1638" s="15" t="s">
        <v>1681</v>
      </c>
      <c r="D1638" s="15" t="s">
        <v>144</v>
      </c>
      <c r="E1638" s="16" t="str">
        <f t="shared" si="25"/>
        <v>Santa Barbarita-El Bagre</v>
      </c>
    </row>
    <row r="1639" spans="1:5" hidden="1" x14ac:dyDescent="0.2">
      <c r="A1639" s="15" t="s">
        <v>1721</v>
      </c>
      <c r="B1639" s="15" t="s">
        <v>1679</v>
      </c>
      <c r="C1639" s="15" t="s">
        <v>1681</v>
      </c>
      <c r="D1639" s="15" t="s">
        <v>144</v>
      </c>
      <c r="E1639" s="16" t="str">
        <f t="shared" si="25"/>
        <v>La Aduana-El Bagre</v>
      </c>
    </row>
    <row r="1640" spans="1:5" hidden="1" x14ac:dyDescent="0.2">
      <c r="A1640" s="15" t="s">
        <v>1722</v>
      </c>
      <c r="B1640" s="15" t="s">
        <v>1679</v>
      </c>
      <c r="C1640" s="15" t="s">
        <v>1681</v>
      </c>
      <c r="D1640" s="15" t="s">
        <v>144</v>
      </c>
      <c r="E1640" s="16" t="str">
        <f t="shared" si="25"/>
        <v>Guachi-El Bagre</v>
      </c>
    </row>
    <row r="1641" spans="1:5" hidden="1" x14ac:dyDescent="0.2">
      <c r="A1641" s="15" t="s">
        <v>1723</v>
      </c>
      <c r="B1641" s="15" t="s">
        <v>1679</v>
      </c>
      <c r="C1641" s="15" t="s">
        <v>1681</v>
      </c>
      <c r="D1641" s="15" t="s">
        <v>144</v>
      </c>
      <c r="E1641" s="16" t="str">
        <f t="shared" si="25"/>
        <v>Medios De Maniceria-El Bagre</v>
      </c>
    </row>
    <row r="1642" spans="1:5" hidden="1" x14ac:dyDescent="0.2">
      <c r="A1642" s="15" t="s">
        <v>895</v>
      </c>
      <c r="B1642" s="15" t="s">
        <v>1679</v>
      </c>
      <c r="C1642" s="15" t="s">
        <v>1681</v>
      </c>
      <c r="D1642" s="15" t="s">
        <v>144</v>
      </c>
      <c r="E1642" s="16" t="str">
        <f t="shared" si="25"/>
        <v>El Pital-El Bagre</v>
      </c>
    </row>
    <row r="1643" spans="1:5" hidden="1" x14ac:dyDescent="0.2">
      <c r="A1643" s="15" t="s">
        <v>1724</v>
      </c>
      <c r="B1643" s="15" t="s">
        <v>1679</v>
      </c>
      <c r="C1643" s="15" t="s">
        <v>1681</v>
      </c>
      <c r="D1643" s="15" t="s">
        <v>144</v>
      </c>
      <c r="E1643" s="16" t="str">
        <f t="shared" si="25"/>
        <v>Boca Del Guamo-El Bagre</v>
      </c>
    </row>
    <row r="1644" spans="1:5" hidden="1" x14ac:dyDescent="0.2">
      <c r="A1644" s="15" t="s">
        <v>448</v>
      </c>
      <c r="B1644" s="15" t="s">
        <v>1679</v>
      </c>
      <c r="C1644" s="15" t="s">
        <v>1681</v>
      </c>
      <c r="D1644" s="15" t="s">
        <v>144</v>
      </c>
      <c r="E1644" s="16" t="str">
        <f t="shared" si="25"/>
        <v>San Pedro-El Bagre</v>
      </c>
    </row>
    <row r="1645" spans="1:5" hidden="1" x14ac:dyDescent="0.2">
      <c r="A1645" s="15" t="s">
        <v>586</v>
      </c>
      <c r="B1645" s="15" t="s">
        <v>1725</v>
      </c>
      <c r="C1645" s="15" t="s">
        <v>586</v>
      </c>
      <c r="D1645" s="15" t="s">
        <v>146</v>
      </c>
      <c r="E1645" s="16" t="str">
        <f t="shared" si="25"/>
        <v>Santa Ines-El Carmen de Viboral</v>
      </c>
    </row>
    <row r="1646" spans="1:5" hidden="1" x14ac:dyDescent="0.2">
      <c r="A1646" s="15" t="s">
        <v>1409</v>
      </c>
      <c r="B1646" s="15" t="s">
        <v>1725</v>
      </c>
      <c r="C1646" s="15" t="s">
        <v>586</v>
      </c>
      <c r="D1646" s="15" t="s">
        <v>146</v>
      </c>
      <c r="E1646" s="16" t="str">
        <f t="shared" si="25"/>
        <v>El Brasil-El Carmen de Viboral</v>
      </c>
    </row>
    <row r="1647" spans="1:5" hidden="1" x14ac:dyDescent="0.2">
      <c r="A1647" s="15" t="s">
        <v>611</v>
      </c>
      <c r="B1647" s="15" t="s">
        <v>1725</v>
      </c>
      <c r="C1647" s="15" t="s">
        <v>586</v>
      </c>
      <c r="D1647" s="15" t="s">
        <v>146</v>
      </c>
      <c r="E1647" s="16" t="str">
        <f t="shared" si="25"/>
        <v>La Aguada-El Carmen de Viboral</v>
      </c>
    </row>
    <row r="1648" spans="1:5" hidden="1" x14ac:dyDescent="0.2">
      <c r="A1648" s="15" t="s">
        <v>810</v>
      </c>
      <c r="B1648" s="15" t="s">
        <v>1725</v>
      </c>
      <c r="C1648" s="15" t="s">
        <v>1726</v>
      </c>
      <c r="D1648" s="15" t="s">
        <v>146</v>
      </c>
      <c r="E1648" s="16" t="str">
        <f t="shared" si="25"/>
        <v>La Linda-El Carmen de Viboral</v>
      </c>
    </row>
    <row r="1649" spans="1:5" hidden="1" x14ac:dyDescent="0.2">
      <c r="A1649" s="15" t="s">
        <v>460</v>
      </c>
      <c r="B1649" s="15" t="s">
        <v>1725</v>
      </c>
      <c r="C1649" s="15" t="s">
        <v>1727</v>
      </c>
      <c r="D1649" s="15" t="s">
        <v>146</v>
      </c>
      <c r="E1649" s="16" t="str">
        <f t="shared" si="25"/>
        <v>San Jose-El Carmen de Viboral</v>
      </c>
    </row>
    <row r="1650" spans="1:5" hidden="1" x14ac:dyDescent="0.2">
      <c r="A1650" s="15" t="s">
        <v>1728</v>
      </c>
      <c r="B1650" s="15" t="s">
        <v>1725</v>
      </c>
      <c r="C1650" s="15" t="s">
        <v>1729</v>
      </c>
      <c r="D1650" s="15" t="s">
        <v>146</v>
      </c>
      <c r="E1650" s="16" t="str">
        <f t="shared" si="25"/>
        <v>Samaria-El Carmen de Viboral</v>
      </c>
    </row>
    <row r="1651" spans="1:5" hidden="1" x14ac:dyDescent="0.2">
      <c r="A1651" s="15" t="s">
        <v>1730</v>
      </c>
      <c r="B1651" s="15" t="s">
        <v>1725</v>
      </c>
      <c r="C1651" s="15" t="s">
        <v>1730</v>
      </c>
      <c r="D1651" s="15" t="s">
        <v>146</v>
      </c>
      <c r="E1651" s="16" t="str">
        <f t="shared" si="25"/>
        <v>Alto Grande-El Carmen de Viboral</v>
      </c>
    </row>
    <row r="1652" spans="1:5" hidden="1" x14ac:dyDescent="0.2">
      <c r="A1652" s="15" t="s">
        <v>1731</v>
      </c>
      <c r="B1652" s="15" t="s">
        <v>1725</v>
      </c>
      <c r="C1652" s="15" t="s">
        <v>1729</v>
      </c>
      <c r="D1652" s="15" t="s">
        <v>146</v>
      </c>
      <c r="E1652" s="16" t="str">
        <f t="shared" si="25"/>
        <v>Quirama-El Carmen de Viboral</v>
      </c>
    </row>
    <row r="1653" spans="1:5" hidden="1" x14ac:dyDescent="0.2">
      <c r="A1653" s="15" t="s">
        <v>1732</v>
      </c>
      <c r="B1653" s="15" t="s">
        <v>1725</v>
      </c>
      <c r="C1653" s="15" t="s">
        <v>1730</v>
      </c>
      <c r="D1653" s="15" t="s">
        <v>146</v>
      </c>
      <c r="E1653" s="16" t="str">
        <f t="shared" si="25"/>
        <v>Cristo Rey-El Carmen de Viboral</v>
      </c>
    </row>
    <row r="1654" spans="1:5" hidden="1" x14ac:dyDescent="0.2">
      <c r="A1654" s="15" t="s">
        <v>1733</v>
      </c>
      <c r="B1654" s="15" t="s">
        <v>1725</v>
      </c>
      <c r="C1654" s="15" t="s">
        <v>1730</v>
      </c>
      <c r="D1654" s="15" t="s">
        <v>146</v>
      </c>
      <c r="E1654" s="16" t="str">
        <f t="shared" si="25"/>
        <v>Rivera-El Carmen de Viboral</v>
      </c>
    </row>
    <row r="1655" spans="1:5" hidden="1" x14ac:dyDescent="0.2">
      <c r="A1655" s="15" t="s">
        <v>1495</v>
      </c>
      <c r="B1655" s="15" t="s">
        <v>1725</v>
      </c>
      <c r="C1655" s="15" t="s">
        <v>1729</v>
      </c>
      <c r="D1655" s="15" t="s">
        <v>146</v>
      </c>
      <c r="E1655" s="16" t="str">
        <f t="shared" si="25"/>
        <v>El Salado-El Carmen de Viboral</v>
      </c>
    </row>
    <row r="1656" spans="1:5" hidden="1" x14ac:dyDescent="0.2">
      <c r="A1656" s="15" t="s">
        <v>1113</v>
      </c>
      <c r="B1656" s="15" t="s">
        <v>1725</v>
      </c>
      <c r="C1656" s="15" t="s">
        <v>1730</v>
      </c>
      <c r="D1656" s="15" t="s">
        <v>146</v>
      </c>
      <c r="E1656" s="16" t="str">
        <f t="shared" si="25"/>
        <v>La Palma-El Carmen de Viboral</v>
      </c>
    </row>
    <row r="1657" spans="1:5" hidden="1" x14ac:dyDescent="0.2">
      <c r="A1657" s="15" t="s">
        <v>421</v>
      </c>
      <c r="B1657" s="15" t="s">
        <v>1725</v>
      </c>
      <c r="C1657" s="15" t="s">
        <v>1729</v>
      </c>
      <c r="D1657" s="15" t="s">
        <v>146</v>
      </c>
      <c r="E1657" s="16" t="str">
        <f t="shared" si="25"/>
        <v>Santa Ana-El Carmen de Viboral</v>
      </c>
    </row>
    <row r="1658" spans="1:5" hidden="1" x14ac:dyDescent="0.2">
      <c r="A1658" s="15" t="s">
        <v>1734</v>
      </c>
      <c r="B1658" s="15" t="s">
        <v>1725</v>
      </c>
      <c r="C1658" s="15" t="s">
        <v>598</v>
      </c>
      <c r="D1658" s="15" t="s">
        <v>146</v>
      </c>
      <c r="E1658" s="16" t="str">
        <f t="shared" si="25"/>
        <v>La Honda-El Carmen de Viboral</v>
      </c>
    </row>
    <row r="1659" spans="1:5" hidden="1" x14ac:dyDescent="0.2">
      <c r="A1659" s="15" t="s">
        <v>557</v>
      </c>
      <c r="B1659" s="15" t="s">
        <v>1725</v>
      </c>
      <c r="C1659" s="15" t="s">
        <v>1727</v>
      </c>
      <c r="D1659" s="15" t="s">
        <v>146</v>
      </c>
      <c r="E1659" s="16" t="str">
        <f t="shared" si="25"/>
        <v>Boqueron-El Carmen de Viboral</v>
      </c>
    </row>
    <row r="1660" spans="1:5" hidden="1" x14ac:dyDescent="0.2">
      <c r="A1660" s="15" t="s">
        <v>1735</v>
      </c>
      <c r="B1660" s="15" t="s">
        <v>1725</v>
      </c>
      <c r="C1660" s="15" t="s">
        <v>1730</v>
      </c>
      <c r="D1660" s="15" t="s">
        <v>146</v>
      </c>
      <c r="E1660" s="16" t="str">
        <f t="shared" si="25"/>
        <v>Aldana-El Carmen de Viboral</v>
      </c>
    </row>
    <row r="1661" spans="1:5" hidden="1" x14ac:dyDescent="0.2">
      <c r="A1661" s="15" t="s">
        <v>587</v>
      </c>
      <c r="B1661" s="15" t="s">
        <v>1725</v>
      </c>
      <c r="C1661" s="15" t="s">
        <v>417</v>
      </c>
      <c r="D1661" s="15" t="s">
        <v>146</v>
      </c>
      <c r="E1661" s="16" t="str">
        <f t="shared" si="25"/>
        <v>La Cristalina-El Carmen de Viboral</v>
      </c>
    </row>
    <row r="1662" spans="1:5" hidden="1" x14ac:dyDescent="0.2">
      <c r="A1662" s="15" t="s">
        <v>467</v>
      </c>
      <c r="B1662" s="15" t="s">
        <v>1725</v>
      </c>
      <c r="C1662" s="15" t="s">
        <v>417</v>
      </c>
      <c r="D1662" s="15" t="s">
        <v>146</v>
      </c>
      <c r="E1662" s="16" t="str">
        <f t="shared" si="25"/>
        <v>La Cascada-El Carmen de Viboral</v>
      </c>
    </row>
    <row r="1663" spans="1:5" hidden="1" x14ac:dyDescent="0.2">
      <c r="A1663" s="15" t="s">
        <v>1736</v>
      </c>
      <c r="B1663" s="15" t="s">
        <v>1725</v>
      </c>
      <c r="C1663" s="15" t="s">
        <v>586</v>
      </c>
      <c r="D1663" s="15" t="s">
        <v>146</v>
      </c>
      <c r="E1663" s="16" t="str">
        <f t="shared" si="25"/>
        <v>La Palizada-El Carmen de Viboral</v>
      </c>
    </row>
    <row r="1664" spans="1:5" hidden="1" x14ac:dyDescent="0.2">
      <c r="A1664" s="15" t="s">
        <v>1491</v>
      </c>
      <c r="B1664" s="15" t="s">
        <v>1725</v>
      </c>
      <c r="C1664" s="15" t="s">
        <v>417</v>
      </c>
      <c r="D1664" s="15" t="s">
        <v>146</v>
      </c>
      <c r="E1664" s="16" t="str">
        <f t="shared" si="25"/>
        <v>El Cocuyo-El Carmen de Viboral</v>
      </c>
    </row>
    <row r="1665" spans="1:5" hidden="1" x14ac:dyDescent="0.2">
      <c r="A1665" s="15" t="s">
        <v>278</v>
      </c>
      <c r="B1665" s="15" t="s">
        <v>1725</v>
      </c>
      <c r="C1665" s="15" t="s">
        <v>598</v>
      </c>
      <c r="D1665" s="15" t="s">
        <v>146</v>
      </c>
      <c r="E1665" s="16" t="str">
        <f t="shared" si="25"/>
        <v>Santo Domingo-El Carmen de Viboral</v>
      </c>
    </row>
    <row r="1666" spans="1:5" hidden="1" x14ac:dyDescent="0.2">
      <c r="A1666" s="15" t="s">
        <v>598</v>
      </c>
      <c r="B1666" s="15" t="s">
        <v>1725</v>
      </c>
      <c r="C1666" s="15" t="s">
        <v>598</v>
      </c>
      <c r="D1666" s="15" t="s">
        <v>146</v>
      </c>
      <c r="E1666" s="16" t="str">
        <f t="shared" si="25"/>
        <v>Santa Rita-El Carmen de Viboral</v>
      </c>
    </row>
    <row r="1667" spans="1:5" hidden="1" x14ac:dyDescent="0.2">
      <c r="A1667" s="15" t="s">
        <v>152</v>
      </c>
      <c r="B1667" s="15" t="s">
        <v>1725</v>
      </c>
      <c r="C1667" s="15" t="s">
        <v>417</v>
      </c>
      <c r="D1667" s="15" t="s">
        <v>146</v>
      </c>
      <c r="E1667" s="16" t="str">
        <f t="shared" ref="E1667:E1730" si="26">CONCATENATE(A1667,"-",D1667)</f>
        <v>El Retiro-El Carmen de Viboral</v>
      </c>
    </row>
    <row r="1668" spans="1:5" hidden="1" x14ac:dyDescent="0.2">
      <c r="A1668" s="15" t="s">
        <v>445</v>
      </c>
      <c r="B1668" s="15" t="s">
        <v>1725</v>
      </c>
      <c r="C1668" s="15" t="s">
        <v>1726</v>
      </c>
      <c r="D1668" s="15" t="s">
        <v>146</v>
      </c>
      <c r="E1668" s="16" t="str">
        <f t="shared" si="26"/>
        <v>La Florida-El Carmen de Viboral</v>
      </c>
    </row>
    <row r="1669" spans="1:5" hidden="1" x14ac:dyDescent="0.2">
      <c r="A1669" s="15" t="s">
        <v>498</v>
      </c>
      <c r="B1669" s="15" t="s">
        <v>1725</v>
      </c>
      <c r="C1669" s="15" t="s">
        <v>1727</v>
      </c>
      <c r="D1669" s="15" t="s">
        <v>146</v>
      </c>
      <c r="E1669" s="16" t="str">
        <f t="shared" si="26"/>
        <v>San Lorenzo-El Carmen de Viboral</v>
      </c>
    </row>
    <row r="1670" spans="1:5" hidden="1" x14ac:dyDescent="0.2">
      <c r="A1670" s="15" t="s">
        <v>1497</v>
      </c>
      <c r="B1670" s="15" t="s">
        <v>1725</v>
      </c>
      <c r="C1670" s="15" t="s">
        <v>417</v>
      </c>
      <c r="D1670" s="15" t="s">
        <v>146</v>
      </c>
      <c r="E1670" s="16" t="str">
        <f t="shared" si="26"/>
        <v>El Estio-El Carmen de Viboral</v>
      </c>
    </row>
    <row r="1671" spans="1:5" hidden="1" x14ac:dyDescent="0.2">
      <c r="A1671" s="15" t="s">
        <v>796</v>
      </c>
      <c r="B1671" s="15" t="s">
        <v>1725</v>
      </c>
      <c r="C1671" s="15" t="s">
        <v>417</v>
      </c>
      <c r="D1671" s="15" t="s">
        <v>146</v>
      </c>
      <c r="E1671" s="16" t="str">
        <f t="shared" si="26"/>
        <v>El Porvenir-El Carmen de Viboral</v>
      </c>
    </row>
    <row r="1672" spans="1:5" hidden="1" x14ac:dyDescent="0.2">
      <c r="A1672" s="15" t="s">
        <v>1500</v>
      </c>
      <c r="B1672" s="15" t="s">
        <v>1725</v>
      </c>
      <c r="C1672" s="15" t="s">
        <v>417</v>
      </c>
      <c r="D1672" s="15" t="s">
        <v>146</v>
      </c>
      <c r="E1672" s="16" t="str">
        <f t="shared" si="26"/>
        <v>Agua Bonita-El Carmen de Viboral</v>
      </c>
    </row>
    <row r="1673" spans="1:5" hidden="1" x14ac:dyDescent="0.2">
      <c r="A1673" s="15" t="s">
        <v>1098</v>
      </c>
      <c r="B1673" s="15" t="s">
        <v>1725</v>
      </c>
      <c r="C1673" s="15" t="s">
        <v>417</v>
      </c>
      <c r="D1673" s="15" t="s">
        <v>146</v>
      </c>
      <c r="E1673" s="16" t="str">
        <f t="shared" si="26"/>
        <v>El Roblal-El Carmen de Viboral</v>
      </c>
    </row>
    <row r="1674" spans="1:5" hidden="1" x14ac:dyDescent="0.2">
      <c r="A1674" s="15" t="s">
        <v>1737</v>
      </c>
      <c r="B1674" s="15" t="s">
        <v>1725</v>
      </c>
      <c r="C1674" s="15" t="s">
        <v>586</v>
      </c>
      <c r="D1674" s="15" t="s">
        <v>146</v>
      </c>
      <c r="E1674" s="16" t="str">
        <f t="shared" si="26"/>
        <v>La Represa-El Carmen de Viboral</v>
      </c>
    </row>
    <row r="1675" spans="1:5" hidden="1" x14ac:dyDescent="0.2">
      <c r="A1675" s="15" t="s">
        <v>1738</v>
      </c>
      <c r="B1675" s="15" t="s">
        <v>1725</v>
      </c>
      <c r="C1675" s="15" t="s">
        <v>1726</v>
      </c>
      <c r="D1675" s="15" t="s">
        <v>146</v>
      </c>
      <c r="E1675" s="16" t="str">
        <f t="shared" si="26"/>
        <v>El Mazorcal-El Carmen de Viboral</v>
      </c>
    </row>
    <row r="1676" spans="1:5" hidden="1" x14ac:dyDescent="0.2">
      <c r="A1676" s="15" t="s">
        <v>1739</v>
      </c>
      <c r="B1676" s="15" t="s">
        <v>1725</v>
      </c>
      <c r="C1676" s="15" t="s">
        <v>1726</v>
      </c>
      <c r="D1676" s="15" t="s">
        <v>146</v>
      </c>
      <c r="E1676" s="16" t="str">
        <f t="shared" si="26"/>
        <v>Las Acacias-El Carmen de Viboral</v>
      </c>
    </row>
    <row r="1677" spans="1:5" hidden="1" x14ac:dyDescent="0.2">
      <c r="A1677" s="15" t="s">
        <v>1740</v>
      </c>
      <c r="B1677" s="15" t="s">
        <v>1725</v>
      </c>
      <c r="C1677" s="15" t="s">
        <v>586</v>
      </c>
      <c r="D1677" s="15" t="s">
        <v>146</v>
      </c>
      <c r="E1677" s="16" t="str">
        <f t="shared" si="26"/>
        <v>Mirasol-El Carmen de Viboral</v>
      </c>
    </row>
    <row r="1678" spans="1:5" hidden="1" x14ac:dyDescent="0.2">
      <c r="A1678" s="15" t="s">
        <v>1741</v>
      </c>
      <c r="B1678" s="15" t="s">
        <v>1725</v>
      </c>
      <c r="C1678" s="15" t="s">
        <v>586</v>
      </c>
      <c r="D1678" s="15" t="s">
        <v>146</v>
      </c>
      <c r="E1678" s="16" t="str">
        <f t="shared" si="26"/>
        <v>Morros-El Carmen de Viboral</v>
      </c>
    </row>
    <row r="1679" spans="1:5" hidden="1" x14ac:dyDescent="0.2">
      <c r="A1679" s="15" t="s">
        <v>1742</v>
      </c>
      <c r="B1679" s="15" t="s">
        <v>1725</v>
      </c>
      <c r="C1679" s="15" t="s">
        <v>586</v>
      </c>
      <c r="D1679" s="15" t="s">
        <v>146</v>
      </c>
      <c r="E1679" s="16" t="str">
        <f t="shared" si="26"/>
        <v>Dos Quebradas_Quebradona-El Carmen de Viboral</v>
      </c>
    </row>
    <row r="1680" spans="1:5" hidden="1" x14ac:dyDescent="0.2">
      <c r="A1680" s="15" t="s">
        <v>1508</v>
      </c>
      <c r="B1680" s="15" t="s">
        <v>1725</v>
      </c>
      <c r="C1680" s="15" t="s">
        <v>444</v>
      </c>
      <c r="D1680" s="15" t="s">
        <v>146</v>
      </c>
      <c r="E1680" s="16" t="str">
        <f t="shared" si="26"/>
        <v>El Cipres-El Carmen de Viboral</v>
      </c>
    </row>
    <row r="1681" spans="1:5" hidden="1" x14ac:dyDescent="0.2">
      <c r="A1681" s="15" t="s">
        <v>1743</v>
      </c>
      <c r="B1681" s="15" t="s">
        <v>1725</v>
      </c>
      <c r="C1681" s="15" t="s">
        <v>1727</v>
      </c>
      <c r="D1681" s="15" t="s">
        <v>146</v>
      </c>
      <c r="E1681" s="16" t="str">
        <f t="shared" si="26"/>
        <v>Belen Chaverras-El Carmen de Viboral</v>
      </c>
    </row>
    <row r="1682" spans="1:5" hidden="1" x14ac:dyDescent="0.2">
      <c r="A1682" s="15" t="s">
        <v>1744</v>
      </c>
      <c r="B1682" s="15" t="s">
        <v>1725</v>
      </c>
      <c r="C1682" s="15" t="s">
        <v>1726</v>
      </c>
      <c r="D1682" s="15" t="s">
        <v>146</v>
      </c>
      <c r="E1682" s="16" t="str">
        <f t="shared" si="26"/>
        <v>Vallejuelito-El Carmen de Viboral</v>
      </c>
    </row>
    <row r="1683" spans="1:5" hidden="1" x14ac:dyDescent="0.2">
      <c r="A1683" s="15" t="s">
        <v>1745</v>
      </c>
      <c r="B1683" s="15" t="s">
        <v>1725</v>
      </c>
      <c r="C1683" s="15" t="s">
        <v>444</v>
      </c>
      <c r="D1683" s="15" t="s">
        <v>146</v>
      </c>
      <c r="E1683" s="16" t="str">
        <f t="shared" si="26"/>
        <v>Corales-El Carmen de Viboral</v>
      </c>
    </row>
    <row r="1684" spans="1:5" hidden="1" x14ac:dyDescent="0.2">
      <c r="A1684" s="15" t="s">
        <v>270</v>
      </c>
      <c r="B1684" s="15" t="s">
        <v>1725</v>
      </c>
      <c r="C1684" s="15" t="s">
        <v>444</v>
      </c>
      <c r="D1684" s="15" t="s">
        <v>146</v>
      </c>
      <c r="E1684" s="16" t="str">
        <f t="shared" si="26"/>
        <v>San Vicente-El Carmen de Viboral</v>
      </c>
    </row>
    <row r="1685" spans="1:5" hidden="1" x14ac:dyDescent="0.2">
      <c r="A1685" s="15" t="s">
        <v>1726</v>
      </c>
      <c r="B1685" s="15" t="s">
        <v>1725</v>
      </c>
      <c r="C1685" s="15" t="s">
        <v>1726</v>
      </c>
      <c r="D1685" s="15" t="s">
        <v>146</v>
      </c>
      <c r="E1685" s="16" t="str">
        <f t="shared" si="26"/>
        <v>La Madera-El Carmen de Viboral</v>
      </c>
    </row>
    <row r="1686" spans="1:5" hidden="1" x14ac:dyDescent="0.2">
      <c r="A1686" s="15" t="s">
        <v>444</v>
      </c>
      <c r="B1686" s="15" t="s">
        <v>1725</v>
      </c>
      <c r="C1686" s="15" t="s">
        <v>444</v>
      </c>
      <c r="D1686" s="15" t="s">
        <v>146</v>
      </c>
      <c r="E1686" s="16" t="str">
        <f t="shared" si="26"/>
        <v>La Esperanza-El Carmen de Viboral</v>
      </c>
    </row>
    <row r="1687" spans="1:5" hidden="1" x14ac:dyDescent="0.2">
      <c r="A1687" s="15" t="s">
        <v>704</v>
      </c>
      <c r="B1687" s="15" t="s">
        <v>1725</v>
      </c>
      <c r="C1687" s="15" t="s">
        <v>1729</v>
      </c>
      <c r="D1687" s="15" t="s">
        <v>146</v>
      </c>
      <c r="E1687" s="16" t="str">
        <f t="shared" si="26"/>
        <v>La Milagrosa-El Carmen de Viboral</v>
      </c>
    </row>
    <row r="1688" spans="1:5" hidden="1" x14ac:dyDescent="0.2">
      <c r="A1688" s="15" t="s">
        <v>1746</v>
      </c>
      <c r="B1688" s="15" t="s">
        <v>1725</v>
      </c>
      <c r="C1688" s="15" t="s">
        <v>1729</v>
      </c>
      <c r="D1688" s="15" t="s">
        <v>146</v>
      </c>
      <c r="E1688" s="16" t="str">
        <f t="shared" si="26"/>
        <v>Guamito-El Carmen de Viboral</v>
      </c>
    </row>
    <row r="1689" spans="1:5" hidden="1" x14ac:dyDescent="0.2">
      <c r="A1689" s="15" t="s">
        <v>1727</v>
      </c>
      <c r="B1689" s="15" t="s">
        <v>1725</v>
      </c>
      <c r="C1689" s="15" t="s">
        <v>1727</v>
      </c>
      <c r="D1689" s="15" t="s">
        <v>146</v>
      </c>
      <c r="E1689" s="16" t="str">
        <f t="shared" si="26"/>
        <v>La Chapa-El Carmen de Viboral</v>
      </c>
    </row>
    <row r="1690" spans="1:5" hidden="1" x14ac:dyDescent="0.2">
      <c r="A1690" s="15" t="s">
        <v>497</v>
      </c>
      <c r="B1690" s="15" t="s">
        <v>1725</v>
      </c>
      <c r="C1690" s="15" t="s">
        <v>1729</v>
      </c>
      <c r="D1690" s="15" t="s">
        <v>146</v>
      </c>
      <c r="E1690" s="16" t="str">
        <f t="shared" si="26"/>
        <v>El Cerro-El Carmen de Viboral</v>
      </c>
    </row>
    <row r="1691" spans="1:5" hidden="1" x14ac:dyDescent="0.2">
      <c r="A1691" s="15" t="s">
        <v>1100</v>
      </c>
      <c r="B1691" s="15" t="s">
        <v>1725</v>
      </c>
      <c r="C1691" s="15" t="s">
        <v>1727</v>
      </c>
      <c r="D1691" s="15" t="s">
        <v>146</v>
      </c>
      <c r="E1691" s="16" t="str">
        <f t="shared" si="26"/>
        <v>Campo Alegre-El Carmen de Viboral</v>
      </c>
    </row>
    <row r="1692" spans="1:5" hidden="1" x14ac:dyDescent="0.2">
      <c r="A1692" s="15" t="s">
        <v>1747</v>
      </c>
      <c r="B1692" s="15" t="s">
        <v>1725</v>
      </c>
      <c r="C1692" s="15" t="s">
        <v>1727</v>
      </c>
      <c r="D1692" s="15" t="s">
        <v>146</v>
      </c>
      <c r="E1692" s="16" t="str">
        <f t="shared" si="26"/>
        <v>Guarino-El Carmen de Viboral</v>
      </c>
    </row>
    <row r="1693" spans="1:5" hidden="1" x14ac:dyDescent="0.2">
      <c r="A1693" s="15" t="s">
        <v>80</v>
      </c>
      <c r="B1693" s="15" t="s">
        <v>1725</v>
      </c>
      <c r="C1693" s="15" t="s">
        <v>417</v>
      </c>
      <c r="D1693" s="15" t="s">
        <v>146</v>
      </c>
      <c r="E1693" s="16" t="str">
        <f t="shared" si="26"/>
        <v>Betania-El Carmen de Viboral</v>
      </c>
    </row>
    <row r="1694" spans="1:5" hidden="1" x14ac:dyDescent="0.2">
      <c r="A1694" s="15" t="s">
        <v>1748</v>
      </c>
      <c r="B1694" s="15" t="s">
        <v>1725</v>
      </c>
      <c r="C1694" s="15" t="s">
        <v>417</v>
      </c>
      <c r="D1694" s="15" t="s">
        <v>146</v>
      </c>
      <c r="E1694" s="16" t="str">
        <f t="shared" si="26"/>
        <v>Camargo-El Carmen de Viboral</v>
      </c>
    </row>
    <row r="1695" spans="1:5" hidden="1" x14ac:dyDescent="0.2">
      <c r="A1695" s="15" t="s">
        <v>569</v>
      </c>
      <c r="B1695" s="15" t="s">
        <v>1725</v>
      </c>
      <c r="C1695" s="15" t="s">
        <v>1729</v>
      </c>
      <c r="D1695" s="15" t="s">
        <v>146</v>
      </c>
      <c r="E1695" s="16" t="str">
        <f t="shared" si="26"/>
        <v>La Sonadora-El Carmen de Viboral</v>
      </c>
    </row>
    <row r="1696" spans="1:5" hidden="1" x14ac:dyDescent="0.2">
      <c r="A1696" s="15" t="s">
        <v>1489</v>
      </c>
      <c r="B1696" s="15" t="s">
        <v>1749</v>
      </c>
      <c r="C1696" s="15" t="s">
        <v>1730</v>
      </c>
      <c r="D1696" s="15" t="s">
        <v>146</v>
      </c>
      <c r="E1696" s="16" t="str">
        <f t="shared" si="26"/>
        <v>La Aurora-El Carmen de Viboral</v>
      </c>
    </row>
    <row r="1697" spans="1:5" hidden="1" x14ac:dyDescent="0.2">
      <c r="A1697" s="15" t="s">
        <v>1729</v>
      </c>
      <c r="B1697" s="15" t="s">
        <v>1725</v>
      </c>
      <c r="C1697" s="15" t="s">
        <v>1729</v>
      </c>
      <c r="D1697" s="15" t="s">
        <v>146</v>
      </c>
      <c r="E1697" s="16" t="str">
        <f t="shared" si="26"/>
        <v>Aguas Claras-El Carmen de Viboral</v>
      </c>
    </row>
    <row r="1698" spans="1:5" hidden="1" x14ac:dyDescent="0.2">
      <c r="A1698" s="15" t="s">
        <v>1750</v>
      </c>
      <c r="B1698" s="15" t="s">
        <v>1725</v>
      </c>
      <c r="C1698" s="15" t="s">
        <v>417</v>
      </c>
      <c r="D1698" s="15" t="s">
        <v>146</v>
      </c>
      <c r="E1698" s="16" t="str">
        <f t="shared" si="26"/>
        <v>Viboral-El Carmen de Viboral</v>
      </c>
    </row>
    <row r="1699" spans="1:5" hidden="1" x14ac:dyDescent="0.2">
      <c r="A1699" s="15" t="s">
        <v>1489</v>
      </c>
      <c r="B1699" s="15" t="s">
        <v>1725</v>
      </c>
      <c r="C1699" s="15" t="s">
        <v>1730</v>
      </c>
      <c r="D1699" s="15" t="s">
        <v>146</v>
      </c>
      <c r="E1699" s="16" t="str">
        <f t="shared" si="26"/>
        <v>La Aurora-El Carmen de Viboral</v>
      </c>
    </row>
    <row r="1700" spans="1:5" hidden="1" x14ac:dyDescent="0.2">
      <c r="A1700" s="15" t="s">
        <v>146</v>
      </c>
      <c r="B1700" s="15" t="s">
        <v>1749</v>
      </c>
      <c r="C1700" s="15" t="s">
        <v>417</v>
      </c>
      <c r="D1700" s="15" t="s">
        <v>146</v>
      </c>
      <c r="E1700" s="16" t="str">
        <f t="shared" si="26"/>
        <v>El Carmen de Viboral-El Carmen de Viboral</v>
      </c>
    </row>
    <row r="1701" spans="1:5" hidden="1" x14ac:dyDescent="0.2">
      <c r="A1701" s="15" t="s">
        <v>1751</v>
      </c>
      <c r="B1701" s="15" t="s">
        <v>1725</v>
      </c>
      <c r="C1701" s="15" t="s">
        <v>1730</v>
      </c>
      <c r="D1701" s="15" t="s">
        <v>146</v>
      </c>
      <c r="E1701" s="16" t="str">
        <f t="shared" si="26"/>
        <v>Las Garzonas-El Carmen de Viboral</v>
      </c>
    </row>
    <row r="1702" spans="1:5" hidden="1" x14ac:dyDescent="0.2">
      <c r="A1702" s="15" t="s">
        <v>1726</v>
      </c>
      <c r="B1702" s="15" t="s">
        <v>1752</v>
      </c>
      <c r="C1702" s="15" t="s">
        <v>1726</v>
      </c>
      <c r="D1702" s="15" t="s">
        <v>146</v>
      </c>
      <c r="E1702" s="16" t="str">
        <f t="shared" si="26"/>
        <v>La Madera-El Carmen de Viboral</v>
      </c>
    </row>
    <row r="1703" spans="1:5" hidden="1" x14ac:dyDescent="0.2">
      <c r="A1703" s="15" t="s">
        <v>598</v>
      </c>
      <c r="B1703" s="15" t="s">
        <v>1752</v>
      </c>
      <c r="C1703" s="15" t="s">
        <v>598</v>
      </c>
      <c r="D1703" s="15" t="s">
        <v>146</v>
      </c>
      <c r="E1703" s="16" t="str">
        <f t="shared" si="26"/>
        <v>Santa Rita-El Carmen de Viboral</v>
      </c>
    </row>
    <row r="1704" spans="1:5" hidden="1" x14ac:dyDescent="0.2">
      <c r="A1704" s="15" t="s">
        <v>1727</v>
      </c>
      <c r="B1704" s="15" t="s">
        <v>1752</v>
      </c>
      <c r="C1704" s="15" t="s">
        <v>1727</v>
      </c>
      <c r="D1704" s="15" t="s">
        <v>146</v>
      </c>
      <c r="E1704" s="16" t="str">
        <f t="shared" si="26"/>
        <v>La Chapa-El Carmen de Viboral</v>
      </c>
    </row>
    <row r="1705" spans="1:5" hidden="1" x14ac:dyDescent="0.2">
      <c r="A1705" s="15" t="s">
        <v>1753</v>
      </c>
      <c r="B1705" s="15" t="s">
        <v>1752</v>
      </c>
      <c r="C1705" s="15" t="s">
        <v>444</v>
      </c>
      <c r="D1705" s="15" t="s">
        <v>146</v>
      </c>
      <c r="E1705" s="16" t="str">
        <f t="shared" si="26"/>
        <v>La Hundida-El Carmen de Viboral</v>
      </c>
    </row>
    <row r="1706" spans="1:5" hidden="1" x14ac:dyDescent="0.2">
      <c r="A1706" s="15" t="s">
        <v>586</v>
      </c>
      <c r="B1706" s="15" t="s">
        <v>1752</v>
      </c>
      <c r="C1706" s="15" t="s">
        <v>586</v>
      </c>
      <c r="D1706" s="15" t="s">
        <v>146</v>
      </c>
      <c r="E1706" s="16" t="str">
        <f t="shared" si="26"/>
        <v>Santa Ines-El Carmen de Viboral</v>
      </c>
    </row>
    <row r="1707" spans="1:5" hidden="1" x14ac:dyDescent="0.2">
      <c r="A1707" s="15" t="s">
        <v>587</v>
      </c>
      <c r="B1707" s="15" t="s">
        <v>1754</v>
      </c>
      <c r="C1707" s="15" t="s">
        <v>417</v>
      </c>
      <c r="D1707" s="15" t="s">
        <v>150</v>
      </c>
      <c r="E1707" s="16" t="str">
        <f t="shared" si="26"/>
        <v>La Cristalina-El Peñol</v>
      </c>
    </row>
    <row r="1708" spans="1:5" hidden="1" x14ac:dyDescent="0.2">
      <c r="A1708" s="15" t="s">
        <v>1755</v>
      </c>
      <c r="B1708" s="15" t="s">
        <v>1754</v>
      </c>
      <c r="C1708" s="15" t="s">
        <v>417</v>
      </c>
      <c r="D1708" s="15" t="s">
        <v>150</v>
      </c>
      <c r="E1708" s="16" t="str">
        <f t="shared" si="26"/>
        <v>El Uvital-El Peñol</v>
      </c>
    </row>
    <row r="1709" spans="1:5" hidden="1" x14ac:dyDescent="0.2">
      <c r="A1709" s="15" t="s">
        <v>134</v>
      </c>
      <c r="B1709" s="15" t="s">
        <v>1754</v>
      </c>
      <c r="C1709" s="15" t="s">
        <v>417</v>
      </c>
      <c r="D1709" s="15" t="s">
        <v>150</v>
      </c>
      <c r="E1709" s="16" t="str">
        <f t="shared" si="26"/>
        <v>Concordia-El Peñol</v>
      </c>
    </row>
    <row r="1710" spans="1:5" hidden="1" x14ac:dyDescent="0.2">
      <c r="A1710" s="15" t="s">
        <v>1756</v>
      </c>
      <c r="B1710" s="15" t="s">
        <v>1754</v>
      </c>
      <c r="C1710" s="15" t="s">
        <v>417</v>
      </c>
      <c r="D1710" s="15" t="s">
        <v>150</v>
      </c>
      <c r="E1710" s="16" t="str">
        <f t="shared" si="26"/>
        <v>El Chilco-El Peñol</v>
      </c>
    </row>
    <row r="1711" spans="1:5" hidden="1" x14ac:dyDescent="0.2">
      <c r="A1711" s="15" t="s">
        <v>1757</v>
      </c>
      <c r="B1711" s="15" t="s">
        <v>1754</v>
      </c>
      <c r="C1711" s="15" t="s">
        <v>417</v>
      </c>
      <c r="D1711" s="15" t="s">
        <v>150</v>
      </c>
      <c r="E1711" s="16" t="str">
        <f t="shared" si="26"/>
        <v>Magdalena-El Peñol</v>
      </c>
    </row>
    <row r="1712" spans="1:5" hidden="1" x14ac:dyDescent="0.2">
      <c r="A1712" s="15" t="s">
        <v>3931</v>
      </c>
      <c r="B1712" s="15" t="s">
        <v>1754</v>
      </c>
      <c r="C1712" s="15" t="s">
        <v>417</v>
      </c>
      <c r="D1712" s="15" t="s">
        <v>150</v>
      </c>
      <c r="E1712" s="16" t="str">
        <f t="shared" si="26"/>
        <v>Embalse Peñol - Guatapé-El Peñol</v>
      </c>
    </row>
    <row r="1713" spans="1:5" hidden="1" x14ac:dyDescent="0.2">
      <c r="A1713" s="15" t="s">
        <v>735</v>
      </c>
      <c r="B1713" s="15" t="s">
        <v>1754</v>
      </c>
      <c r="C1713" s="15" t="s">
        <v>417</v>
      </c>
      <c r="D1713" s="15" t="s">
        <v>150</v>
      </c>
      <c r="E1713" s="16" t="str">
        <f t="shared" si="26"/>
        <v>La Meseta-El Peñol</v>
      </c>
    </row>
    <row r="1714" spans="1:5" hidden="1" x14ac:dyDescent="0.2">
      <c r="A1714" s="15" t="s">
        <v>1758</v>
      </c>
      <c r="B1714" s="15" t="s">
        <v>1754</v>
      </c>
      <c r="C1714" s="15" t="s">
        <v>417</v>
      </c>
      <c r="D1714" s="15" t="s">
        <v>150</v>
      </c>
      <c r="E1714" s="16" t="str">
        <f t="shared" si="26"/>
        <v>La Helida-El Peñol</v>
      </c>
    </row>
    <row r="1715" spans="1:5" hidden="1" x14ac:dyDescent="0.2">
      <c r="A1715" s="15" t="s">
        <v>3931</v>
      </c>
      <c r="B1715" s="15" t="s">
        <v>1754</v>
      </c>
      <c r="C1715" s="15" t="s">
        <v>417</v>
      </c>
      <c r="D1715" s="15" t="s">
        <v>150</v>
      </c>
      <c r="E1715" s="16" t="str">
        <f t="shared" si="26"/>
        <v>Embalse Peñol - Guatapé-El Peñol</v>
      </c>
    </row>
    <row r="1716" spans="1:5" hidden="1" x14ac:dyDescent="0.2">
      <c r="A1716" s="15" t="s">
        <v>1759</v>
      </c>
      <c r="B1716" s="15" t="s">
        <v>1754</v>
      </c>
      <c r="C1716" s="15" t="s">
        <v>417</v>
      </c>
      <c r="D1716" s="15" t="s">
        <v>150</v>
      </c>
      <c r="E1716" s="16" t="str">
        <f t="shared" si="26"/>
        <v>Chiquinquira-El Peñol</v>
      </c>
    </row>
    <row r="1717" spans="1:5" hidden="1" x14ac:dyDescent="0.2">
      <c r="A1717" s="15" t="s">
        <v>1760</v>
      </c>
      <c r="B1717" s="15" t="s">
        <v>1754</v>
      </c>
      <c r="C1717" s="15" t="s">
        <v>417</v>
      </c>
      <c r="D1717" s="15" t="s">
        <v>150</v>
      </c>
      <c r="E1717" s="16" t="str">
        <f t="shared" si="26"/>
        <v>Bonilla-El Peñol</v>
      </c>
    </row>
    <row r="1718" spans="1:5" hidden="1" x14ac:dyDescent="0.2">
      <c r="A1718" s="15" t="s">
        <v>1746</v>
      </c>
      <c r="B1718" s="15" t="s">
        <v>1754</v>
      </c>
      <c r="C1718" s="15" t="s">
        <v>417</v>
      </c>
      <c r="D1718" s="15" t="s">
        <v>150</v>
      </c>
      <c r="E1718" s="16" t="str">
        <f t="shared" si="26"/>
        <v>Guamito-El Peñol</v>
      </c>
    </row>
    <row r="1719" spans="1:5" hidden="1" x14ac:dyDescent="0.2">
      <c r="A1719" s="15" t="s">
        <v>631</v>
      </c>
      <c r="B1719" s="15" t="s">
        <v>1754</v>
      </c>
      <c r="C1719" s="15" t="s">
        <v>417</v>
      </c>
      <c r="D1719" s="15" t="s">
        <v>150</v>
      </c>
      <c r="E1719" s="16" t="str">
        <f t="shared" si="26"/>
        <v>Palestina-El Peñol</v>
      </c>
    </row>
    <row r="1720" spans="1:5" hidden="1" x14ac:dyDescent="0.2">
      <c r="A1720" s="15" t="s">
        <v>150</v>
      </c>
      <c r="B1720" s="15" t="s">
        <v>1761</v>
      </c>
      <c r="C1720" s="15" t="s">
        <v>417</v>
      </c>
      <c r="D1720" s="15" t="s">
        <v>150</v>
      </c>
      <c r="E1720" s="16" t="str">
        <f t="shared" si="26"/>
        <v>El Peñol-El Peñol</v>
      </c>
    </row>
    <row r="1721" spans="1:5" hidden="1" x14ac:dyDescent="0.2">
      <c r="A1721" s="15" t="s">
        <v>438</v>
      </c>
      <c r="B1721" s="15" t="s">
        <v>1754</v>
      </c>
      <c r="C1721" s="15" t="s">
        <v>417</v>
      </c>
      <c r="D1721" s="15" t="s">
        <v>150</v>
      </c>
      <c r="E1721" s="16" t="str">
        <f t="shared" si="26"/>
        <v>El Carmelo-El Peñol</v>
      </c>
    </row>
    <row r="1722" spans="1:5" hidden="1" x14ac:dyDescent="0.2">
      <c r="A1722" s="15" t="s">
        <v>1762</v>
      </c>
      <c r="B1722" s="15" t="s">
        <v>1754</v>
      </c>
      <c r="C1722" s="15" t="s">
        <v>417</v>
      </c>
      <c r="D1722" s="15" t="s">
        <v>150</v>
      </c>
      <c r="E1722" s="16" t="str">
        <f t="shared" si="26"/>
        <v>Horizontes-El Peñol</v>
      </c>
    </row>
    <row r="1723" spans="1:5" hidden="1" x14ac:dyDescent="0.2">
      <c r="A1723" s="15" t="s">
        <v>512</v>
      </c>
      <c r="B1723" s="15" t="s">
        <v>1754</v>
      </c>
      <c r="C1723" s="15" t="s">
        <v>417</v>
      </c>
      <c r="D1723" s="15" t="s">
        <v>150</v>
      </c>
      <c r="E1723" s="16" t="str">
        <f t="shared" si="26"/>
        <v>El Morro-El Peñol</v>
      </c>
    </row>
    <row r="1724" spans="1:5" hidden="1" x14ac:dyDescent="0.2">
      <c r="A1724" s="15" t="s">
        <v>821</v>
      </c>
      <c r="B1724" s="15" t="s">
        <v>1754</v>
      </c>
      <c r="C1724" s="15" t="s">
        <v>417</v>
      </c>
      <c r="D1724" s="15" t="s">
        <v>150</v>
      </c>
      <c r="E1724" s="16" t="str">
        <f t="shared" si="26"/>
        <v>El Salto-El Peñol</v>
      </c>
    </row>
    <row r="1725" spans="1:5" hidden="1" x14ac:dyDescent="0.2">
      <c r="A1725" s="15" t="s">
        <v>1727</v>
      </c>
      <c r="B1725" s="15" t="s">
        <v>1754</v>
      </c>
      <c r="C1725" s="15" t="s">
        <v>417</v>
      </c>
      <c r="D1725" s="15" t="s">
        <v>150</v>
      </c>
      <c r="E1725" s="16" t="str">
        <f t="shared" si="26"/>
        <v>La Chapa-El Peñol</v>
      </c>
    </row>
    <row r="1726" spans="1:5" hidden="1" x14ac:dyDescent="0.2">
      <c r="A1726" s="15" t="s">
        <v>680</v>
      </c>
      <c r="B1726" s="15" t="s">
        <v>1754</v>
      </c>
      <c r="C1726" s="15" t="s">
        <v>417</v>
      </c>
      <c r="D1726" s="15" t="s">
        <v>150</v>
      </c>
      <c r="E1726" s="16" t="str">
        <f t="shared" si="26"/>
        <v>La Culebra-El Peñol</v>
      </c>
    </row>
    <row r="1727" spans="1:5" hidden="1" x14ac:dyDescent="0.2">
      <c r="A1727" s="15" t="s">
        <v>421</v>
      </c>
      <c r="B1727" s="15" t="s">
        <v>1754</v>
      </c>
      <c r="C1727" s="15" t="s">
        <v>417</v>
      </c>
      <c r="D1727" s="15" t="s">
        <v>150</v>
      </c>
      <c r="E1727" s="16" t="str">
        <f t="shared" si="26"/>
        <v>Santa Ana-El Peñol</v>
      </c>
    </row>
    <row r="1728" spans="1:5" hidden="1" x14ac:dyDescent="0.2">
      <c r="A1728" s="15" t="s">
        <v>586</v>
      </c>
      <c r="B1728" s="15" t="s">
        <v>1754</v>
      </c>
      <c r="C1728" s="15" t="s">
        <v>417</v>
      </c>
      <c r="D1728" s="15" t="s">
        <v>150</v>
      </c>
      <c r="E1728" s="16" t="str">
        <f t="shared" si="26"/>
        <v>Santa Ines-El Peñol</v>
      </c>
    </row>
    <row r="1729" spans="1:5" hidden="1" x14ac:dyDescent="0.2">
      <c r="A1729" s="15" t="s">
        <v>1032</v>
      </c>
      <c r="B1729" s="15" t="s">
        <v>1754</v>
      </c>
      <c r="C1729" s="15" t="s">
        <v>417</v>
      </c>
      <c r="D1729" s="15" t="s">
        <v>150</v>
      </c>
      <c r="E1729" s="16" t="str">
        <f t="shared" si="26"/>
        <v>Primavera-El Peñol</v>
      </c>
    </row>
    <row r="1730" spans="1:5" hidden="1" x14ac:dyDescent="0.2">
      <c r="A1730" s="15" t="s">
        <v>1763</v>
      </c>
      <c r="B1730" s="15" t="s">
        <v>1754</v>
      </c>
      <c r="C1730" s="15" t="s">
        <v>417</v>
      </c>
      <c r="D1730" s="15" t="s">
        <v>150</v>
      </c>
      <c r="E1730" s="16" t="str">
        <f t="shared" si="26"/>
        <v>El Marial-El Peñol</v>
      </c>
    </row>
    <row r="1731" spans="1:5" hidden="1" x14ac:dyDescent="0.2">
      <c r="A1731" s="15" t="s">
        <v>1458</v>
      </c>
      <c r="B1731" s="15" t="s">
        <v>1754</v>
      </c>
      <c r="C1731" s="15" t="s">
        <v>417</v>
      </c>
      <c r="D1731" s="15" t="s">
        <v>150</v>
      </c>
      <c r="E1731" s="16" t="str">
        <f t="shared" ref="E1731:E1794" si="27">CONCATENATE(A1731,"-",D1731)</f>
        <v>Palmira-El Peñol</v>
      </c>
    </row>
    <row r="1732" spans="1:5" hidden="1" x14ac:dyDescent="0.2">
      <c r="A1732" s="15" t="s">
        <v>1764</v>
      </c>
      <c r="B1732" s="15" t="s">
        <v>1754</v>
      </c>
      <c r="C1732" s="15" t="s">
        <v>417</v>
      </c>
      <c r="D1732" s="15" t="s">
        <v>150</v>
      </c>
      <c r="E1732" s="16" t="str">
        <f t="shared" si="27"/>
        <v>La Magdalena-El Peñol</v>
      </c>
    </row>
    <row r="1733" spans="1:5" hidden="1" x14ac:dyDescent="0.2">
      <c r="A1733" s="15" t="s">
        <v>3931</v>
      </c>
      <c r="B1733" s="15" t="s">
        <v>1754</v>
      </c>
      <c r="C1733" s="15" t="s">
        <v>417</v>
      </c>
      <c r="D1733" s="15" t="s">
        <v>150</v>
      </c>
      <c r="E1733" s="16" t="str">
        <f t="shared" si="27"/>
        <v>Embalse Peñol - Guatapé-El Peñol</v>
      </c>
    </row>
    <row r="1734" spans="1:5" hidden="1" x14ac:dyDescent="0.2">
      <c r="A1734" s="15" t="s">
        <v>1643</v>
      </c>
      <c r="B1734" s="15" t="s">
        <v>1754</v>
      </c>
      <c r="C1734" s="15" t="s">
        <v>417</v>
      </c>
      <c r="D1734" s="15" t="s">
        <v>150</v>
      </c>
      <c r="E1734" s="16" t="str">
        <f t="shared" si="27"/>
        <v>Despensas-El Peñol</v>
      </c>
    </row>
    <row r="1735" spans="1:5" hidden="1" x14ac:dyDescent="0.2">
      <c r="A1735" s="15" t="s">
        <v>651</v>
      </c>
      <c r="B1735" s="15" t="s">
        <v>1765</v>
      </c>
      <c r="C1735" s="15" t="s">
        <v>417</v>
      </c>
      <c r="D1735" s="15" t="s">
        <v>152</v>
      </c>
      <c r="E1735" s="16" t="str">
        <f t="shared" si="27"/>
        <v>El Barcino-El Retiro</v>
      </c>
    </row>
    <row r="1736" spans="1:5" hidden="1" x14ac:dyDescent="0.2">
      <c r="A1736" s="15" t="s">
        <v>733</v>
      </c>
      <c r="B1736" s="15" t="s">
        <v>1765</v>
      </c>
      <c r="C1736" s="15" t="s">
        <v>417</v>
      </c>
      <c r="D1736" s="15" t="s">
        <v>152</v>
      </c>
      <c r="E1736" s="16" t="str">
        <f t="shared" si="27"/>
        <v>Tabacal-El Retiro</v>
      </c>
    </row>
    <row r="1737" spans="1:5" hidden="1" x14ac:dyDescent="0.2">
      <c r="A1737" s="15" t="s">
        <v>1442</v>
      </c>
      <c r="B1737" s="15" t="s">
        <v>1766</v>
      </c>
      <c r="C1737" s="15" t="s">
        <v>417</v>
      </c>
      <c r="D1737" s="15" t="s">
        <v>152</v>
      </c>
      <c r="E1737" s="16" t="str">
        <f t="shared" si="27"/>
        <v>La Fe-El Retiro</v>
      </c>
    </row>
    <row r="1738" spans="1:5" hidden="1" x14ac:dyDescent="0.2">
      <c r="A1738" s="15" t="s">
        <v>1767</v>
      </c>
      <c r="B1738" s="15" t="s">
        <v>1765</v>
      </c>
      <c r="C1738" s="15" t="s">
        <v>417</v>
      </c>
      <c r="D1738" s="15" t="s">
        <v>152</v>
      </c>
      <c r="E1738" s="16" t="str">
        <f t="shared" si="27"/>
        <v>Normandia-El Retiro</v>
      </c>
    </row>
    <row r="1739" spans="1:5" hidden="1" x14ac:dyDescent="0.2">
      <c r="A1739" s="15" t="s">
        <v>1768</v>
      </c>
      <c r="B1739" s="15" t="s">
        <v>1765</v>
      </c>
      <c r="C1739" s="15" t="s">
        <v>417</v>
      </c>
      <c r="D1739" s="15" t="s">
        <v>152</v>
      </c>
      <c r="E1739" s="16" t="str">
        <f t="shared" si="27"/>
        <v>Don Diego-El Retiro</v>
      </c>
    </row>
    <row r="1740" spans="1:5" hidden="1" x14ac:dyDescent="0.2">
      <c r="A1740" s="15" t="s">
        <v>1768</v>
      </c>
      <c r="B1740" s="15" t="s">
        <v>1766</v>
      </c>
      <c r="C1740" s="15" t="s">
        <v>417</v>
      </c>
      <c r="D1740" s="15" t="s">
        <v>152</v>
      </c>
      <c r="E1740" s="16" t="str">
        <f t="shared" si="27"/>
        <v>Don Diego-El Retiro</v>
      </c>
    </row>
    <row r="1741" spans="1:5" hidden="1" x14ac:dyDescent="0.2">
      <c r="A1741" s="15" t="s">
        <v>1769</v>
      </c>
      <c r="B1741" s="15" t="s">
        <v>1765</v>
      </c>
      <c r="C1741" s="15" t="s">
        <v>417</v>
      </c>
      <c r="D1741" s="15" t="s">
        <v>152</v>
      </c>
      <c r="E1741" s="16" t="str">
        <f t="shared" si="27"/>
        <v>Los Medios-El Retiro</v>
      </c>
    </row>
    <row r="1742" spans="1:5" hidden="1" x14ac:dyDescent="0.2">
      <c r="A1742" s="15" t="s">
        <v>1770</v>
      </c>
      <c r="B1742" s="15" t="s">
        <v>1765</v>
      </c>
      <c r="C1742" s="15" t="s">
        <v>417</v>
      </c>
      <c r="D1742" s="15" t="s">
        <v>152</v>
      </c>
      <c r="E1742" s="16" t="str">
        <f t="shared" si="27"/>
        <v>Pantalio-El Retiro</v>
      </c>
    </row>
    <row r="1743" spans="1:5" hidden="1" x14ac:dyDescent="0.2">
      <c r="A1743" s="15" t="s">
        <v>1771</v>
      </c>
      <c r="B1743" s="15" t="s">
        <v>1765</v>
      </c>
      <c r="C1743" s="15" t="s">
        <v>417</v>
      </c>
      <c r="D1743" s="15" t="s">
        <v>152</v>
      </c>
      <c r="E1743" s="16" t="str">
        <f t="shared" si="27"/>
        <v>Nazareth-El Retiro</v>
      </c>
    </row>
    <row r="1744" spans="1:5" hidden="1" x14ac:dyDescent="0.2">
      <c r="A1744" s="15" t="s">
        <v>1772</v>
      </c>
      <c r="B1744" s="15" t="s">
        <v>1765</v>
      </c>
      <c r="C1744" s="15" t="s">
        <v>417</v>
      </c>
      <c r="D1744" s="15" t="s">
        <v>152</v>
      </c>
      <c r="E1744" s="16" t="str">
        <f t="shared" si="27"/>
        <v>Amapola-El Retiro</v>
      </c>
    </row>
    <row r="1745" spans="1:5" hidden="1" x14ac:dyDescent="0.2">
      <c r="A1745" s="15" t="s">
        <v>1291</v>
      </c>
      <c r="B1745" s="15" t="s">
        <v>1765</v>
      </c>
      <c r="C1745" s="15" t="s">
        <v>417</v>
      </c>
      <c r="D1745" s="15" t="s">
        <v>152</v>
      </c>
      <c r="E1745" s="16" t="str">
        <f t="shared" si="27"/>
        <v>La Luz-El Retiro</v>
      </c>
    </row>
    <row r="1746" spans="1:5" hidden="1" x14ac:dyDescent="0.2">
      <c r="A1746" s="15" t="s">
        <v>1773</v>
      </c>
      <c r="B1746" s="15" t="s">
        <v>1765</v>
      </c>
      <c r="C1746" s="15" t="s">
        <v>417</v>
      </c>
      <c r="D1746" s="15" t="s">
        <v>152</v>
      </c>
      <c r="E1746" s="16" t="str">
        <f t="shared" si="27"/>
        <v>La Hondita-El Retiro</v>
      </c>
    </row>
    <row r="1747" spans="1:5" hidden="1" x14ac:dyDescent="0.2">
      <c r="A1747" s="15" t="s">
        <v>1734</v>
      </c>
      <c r="B1747" s="15" t="s">
        <v>1765</v>
      </c>
      <c r="C1747" s="15" t="s">
        <v>417</v>
      </c>
      <c r="D1747" s="15" t="s">
        <v>152</v>
      </c>
      <c r="E1747" s="16" t="str">
        <f t="shared" si="27"/>
        <v>La Honda-El Retiro</v>
      </c>
    </row>
    <row r="1748" spans="1:5" hidden="1" x14ac:dyDescent="0.2">
      <c r="A1748" s="15" t="s">
        <v>1774</v>
      </c>
      <c r="B1748" s="15" t="s">
        <v>1765</v>
      </c>
      <c r="C1748" s="15" t="s">
        <v>417</v>
      </c>
      <c r="D1748" s="15" t="s">
        <v>152</v>
      </c>
      <c r="E1748" s="16" t="str">
        <f t="shared" si="27"/>
        <v>Lejos Del Nido-El Retiro</v>
      </c>
    </row>
    <row r="1749" spans="1:5" hidden="1" x14ac:dyDescent="0.2">
      <c r="A1749" s="15" t="s">
        <v>1775</v>
      </c>
      <c r="B1749" s="15" t="s">
        <v>1765</v>
      </c>
      <c r="C1749" s="15" t="s">
        <v>417</v>
      </c>
      <c r="D1749" s="15" t="s">
        <v>152</v>
      </c>
      <c r="E1749" s="16" t="str">
        <f t="shared" si="27"/>
        <v>Puente Pelaez-El Retiro</v>
      </c>
    </row>
    <row r="1750" spans="1:5" hidden="1" x14ac:dyDescent="0.2">
      <c r="A1750" s="15" t="s">
        <v>410</v>
      </c>
      <c r="B1750" s="15" t="s">
        <v>1765</v>
      </c>
      <c r="C1750" s="15" t="s">
        <v>417</v>
      </c>
      <c r="D1750" s="15" t="s">
        <v>152</v>
      </c>
      <c r="E1750" s="16" t="str">
        <f t="shared" si="27"/>
        <v>Pantanillo-El Retiro</v>
      </c>
    </row>
    <row r="1751" spans="1:5" hidden="1" x14ac:dyDescent="0.2">
      <c r="A1751" s="15" t="s">
        <v>152</v>
      </c>
      <c r="B1751" s="15" t="s">
        <v>1776</v>
      </c>
      <c r="C1751" s="15" t="s">
        <v>417</v>
      </c>
      <c r="D1751" s="15" t="s">
        <v>152</v>
      </c>
      <c r="E1751" s="16" t="str">
        <f t="shared" si="27"/>
        <v>El Retiro-El Retiro</v>
      </c>
    </row>
    <row r="1752" spans="1:5" hidden="1" x14ac:dyDescent="0.2">
      <c r="A1752" s="15" t="s">
        <v>1777</v>
      </c>
      <c r="B1752" s="15" t="s">
        <v>1765</v>
      </c>
      <c r="C1752" s="15" t="s">
        <v>417</v>
      </c>
      <c r="D1752" s="15" t="s">
        <v>152</v>
      </c>
      <c r="E1752" s="16" t="str">
        <f t="shared" si="27"/>
        <v>El Chuscal-El Retiro</v>
      </c>
    </row>
    <row r="1753" spans="1:5" hidden="1" x14ac:dyDescent="0.2">
      <c r="A1753" s="15" t="s">
        <v>739</v>
      </c>
      <c r="B1753" s="15" t="s">
        <v>1765</v>
      </c>
      <c r="C1753" s="15" t="s">
        <v>417</v>
      </c>
      <c r="D1753" s="15" t="s">
        <v>152</v>
      </c>
      <c r="E1753" s="16" t="str">
        <f t="shared" si="27"/>
        <v>El Carmen-El Retiro</v>
      </c>
    </row>
    <row r="1754" spans="1:5" hidden="1" x14ac:dyDescent="0.2">
      <c r="A1754" s="15" t="s">
        <v>595</v>
      </c>
      <c r="B1754" s="15" t="s">
        <v>1765</v>
      </c>
      <c r="C1754" s="15" t="s">
        <v>417</v>
      </c>
      <c r="D1754" s="15" t="s">
        <v>152</v>
      </c>
      <c r="E1754" s="16" t="str">
        <f t="shared" si="27"/>
        <v>Santa Elena-El Retiro</v>
      </c>
    </row>
    <row r="1755" spans="1:5" hidden="1" x14ac:dyDescent="0.2">
      <c r="A1755" s="15" t="s">
        <v>1778</v>
      </c>
      <c r="B1755" s="15" t="s">
        <v>1765</v>
      </c>
      <c r="C1755" s="15" t="s">
        <v>417</v>
      </c>
      <c r="D1755" s="15" t="s">
        <v>152</v>
      </c>
      <c r="E1755" s="16" t="str">
        <f t="shared" si="27"/>
        <v>El Portento-El Retiro</v>
      </c>
    </row>
    <row r="1756" spans="1:5" hidden="1" x14ac:dyDescent="0.2">
      <c r="A1756" s="15" t="s">
        <v>453</v>
      </c>
      <c r="B1756" s="15" t="s">
        <v>1765</v>
      </c>
      <c r="C1756" s="15" t="s">
        <v>417</v>
      </c>
      <c r="D1756" s="15" t="s">
        <v>152</v>
      </c>
      <c r="E1756" s="16" t="str">
        <f t="shared" si="27"/>
        <v>Carrizales-El Retiro</v>
      </c>
    </row>
    <row r="1757" spans="1:5" hidden="1" x14ac:dyDescent="0.2">
      <c r="A1757" s="15" t="s">
        <v>1779</v>
      </c>
      <c r="B1757" s="15" t="s">
        <v>1765</v>
      </c>
      <c r="C1757" s="15" t="s">
        <v>417</v>
      </c>
      <c r="D1757" s="15" t="s">
        <v>152</v>
      </c>
      <c r="E1757" s="16" t="str">
        <f t="shared" si="27"/>
        <v>Los Salados-El Retiro</v>
      </c>
    </row>
    <row r="1758" spans="1:5" hidden="1" x14ac:dyDescent="0.2">
      <c r="A1758" s="15" t="s">
        <v>1100</v>
      </c>
      <c r="B1758" s="15" t="s">
        <v>1780</v>
      </c>
      <c r="C1758" s="15" t="s">
        <v>417</v>
      </c>
      <c r="D1758" s="15" t="s">
        <v>154</v>
      </c>
      <c r="E1758" s="16" t="str">
        <f t="shared" si="27"/>
        <v>Campo Alegre-El Santuario</v>
      </c>
    </row>
    <row r="1759" spans="1:5" hidden="1" x14ac:dyDescent="0.2">
      <c r="A1759" s="15" t="s">
        <v>924</v>
      </c>
      <c r="B1759" s="15" t="s">
        <v>1780</v>
      </c>
      <c r="C1759" s="15" t="s">
        <v>417</v>
      </c>
      <c r="D1759" s="15" t="s">
        <v>154</v>
      </c>
      <c r="E1759" s="16" t="str">
        <f t="shared" si="27"/>
        <v>Guadualito-El Santuario</v>
      </c>
    </row>
    <row r="1760" spans="1:5" hidden="1" x14ac:dyDescent="0.2">
      <c r="A1760" s="15" t="s">
        <v>1781</v>
      </c>
      <c r="B1760" s="15" t="s">
        <v>1780</v>
      </c>
      <c r="C1760" s="15" t="s">
        <v>417</v>
      </c>
      <c r="D1760" s="15" t="s">
        <v>154</v>
      </c>
      <c r="E1760" s="16" t="str">
        <f t="shared" si="27"/>
        <v>San Matias La Trinidad-El Santuario</v>
      </c>
    </row>
    <row r="1761" spans="1:5" hidden="1" x14ac:dyDescent="0.2">
      <c r="A1761" s="15" t="s">
        <v>978</v>
      </c>
      <c r="B1761" s="15" t="s">
        <v>1780</v>
      </c>
      <c r="C1761" s="15" t="s">
        <v>417</v>
      </c>
      <c r="D1761" s="15" t="s">
        <v>154</v>
      </c>
      <c r="E1761" s="16" t="str">
        <f t="shared" si="27"/>
        <v>Las Lajas-El Santuario</v>
      </c>
    </row>
    <row r="1762" spans="1:5" hidden="1" x14ac:dyDescent="0.2">
      <c r="A1762" s="15" t="s">
        <v>512</v>
      </c>
      <c r="B1762" s="15" t="s">
        <v>1780</v>
      </c>
      <c r="C1762" s="15" t="s">
        <v>417</v>
      </c>
      <c r="D1762" s="15" t="s">
        <v>154</v>
      </c>
      <c r="E1762" s="16" t="str">
        <f t="shared" si="27"/>
        <v>El Morro-El Santuario</v>
      </c>
    </row>
    <row r="1763" spans="1:5" hidden="1" x14ac:dyDescent="0.2">
      <c r="A1763" s="15" t="s">
        <v>1782</v>
      </c>
      <c r="B1763" s="15" t="s">
        <v>1780</v>
      </c>
      <c r="C1763" s="15" t="s">
        <v>417</v>
      </c>
      <c r="D1763" s="15" t="s">
        <v>154</v>
      </c>
      <c r="E1763" s="16" t="str">
        <f t="shared" si="27"/>
        <v>La Serrania-El Santuario</v>
      </c>
    </row>
    <row r="1764" spans="1:5" hidden="1" x14ac:dyDescent="0.2">
      <c r="A1764" s="15" t="s">
        <v>1735</v>
      </c>
      <c r="B1764" s="15" t="s">
        <v>1780</v>
      </c>
      <c r="C1764" s="15" t="s">
        <v>417</v>
      </c>
      <c r="D1764" s="15" t="s">
        <v>154</v>
      </c>
      <c r="E1764" s="16" t="str">
        <f t="shared" si="27"/>
        <v>Aldana-El Santuario</v>
      </c>
    </row>
    <row r="1765" spans="1:5" hidden="1" x14ac:dyDescent="0.2">
      <c r="A1765" s="15" t="s">
        <v>1783</v>
      </c>
      <c r="B1765" s="15" t="s">
        <v>1780</v>
      </c>
      <c r="C1765" s="15" t="s">
        <v>417</v>
      </c>
      <c r="D1765" s="15" t="s">
        <v>154</v>
      </c>
      <c r="E1765" s="16" t="str">
        <f t="shared" si="27"/>
        <v>Valle Luna-El Santuario</v>
      </c>
    </row>
    <row r="1766" spans="1:5" hidden="1" x14ac:dyDescent="0.2">
      <c r="A1766" s="15" t="s">
        <v>1493</v>
      </c>
      <c r="B1766" s="15" t="s">
        <v>1780</v>
      </c>
      <c r="C1766" s="15" t="s">
        <v>417</v>
      </c>
      <c r="D1766" s="15" t="s">
        <v>154</v>
      </c>
      <c r="E1766" s="16" t="str">
        <f t="shared" si="27"/>
        <v>Morritos-El Santuario</v>
      </c>
    </row>
    <row r="1767" spans="1:5" hidden="1" x14ac:dyDescent="0.2">
      <c r="A1767" s="15" t="s">
        <v>1784</v>
      </c>
      <c r="B1767" s="15" t="s">
        <v>1780</v>
      </c>
      <c r="C1767" s="15" t="s">
        <v>417</v>
      </c>
      <c r="D1767" s="15" t="s">
        <v>154</v>
      </c>
      <c r="E1767" s="16" t="str">
        <f t="shared" si="27"/>
        <v>San Matias-El Santuario</v>
      </c>
    </row>
    <row r="1768" spans="1:5" hidden="1" x14ac:dyDescent="0.2">
      <c r="A1768" s="15" t="s">
        <v>1785</v>
      </c>
      <c r="B1768" s="15" t="s">
        <v>1780</v>
      </c>
      <c r="C1768" s="15" t="s">
        <v>417</v>
      </c>
      <c r="D1768" s="15" t="s">
        <v>154</v>
      </c>
      <c r="E1768" s="16" t="str">
        <f t="shared" si="27"/>
        <v>Bodegas-El Santuario</v>
      </c>
    </row>
    <row r="1769" spans="1:5" hidden="1" x14ac:dyDescent="0.2">
      <c r="A1769" s="15" t="s">
        <v>1786</v>
      </c>
      <c r="B1769" s="15" t="s">
        <v>1780</v>
      </c>
      <c r="C1769" s="15" t="s">
        <v>417</v>
      </c>
      <c r="D1769" s="15" t="s">
        <v>154</v>
      </c>
      <c r="E1769" s="16" t="str">
        <f t="shared" si="27"/>
        <v>La Paz-El Santuario</v>
      </c>
    </row>
    <row r="1770" spans="1:5" hidden="1" x14ac:dyDescent="0.2">
      <c r="A1770" s="15" t="s">
        <v>1787</v>
      </c>
      <c r="B1770" s="15" t="s">
        <v>1780</v>
      </c>
      <c r="C1770" s="15" t="s">
        <v>417</v>
      </c>
      <c r="D1770" s="15" t="s">
        <v>154</v>
      </c>
      <c r="E1770" s="16" t="str">
        <f t="shared" si="27"/>
        <v>El Saladito-El Santuario</v>
      </c>
    </row>
    <row r="1771" spans="1:5" hidden="1" x14ac:dyDescent="0.2">
      <c r="A1771" s="15" t="s">
        <v>541</v>
      </c>
      <c r="B1771" s="15" t="s">
        <v>1780</v>
      </c>
      <c r="C1771" s="15" t="s">
        <v>417</v>
      </c>
      <c r="D1771" s="15" t="s">
        <v>154</v>
      </c>
      <c r="E1771" s="16" t="str">
        <f t="shared" si="27"/>
        <v>Portachuelo-El Santuario</v>
      </c>
    </row>
    <row r="1772" spans="1:5" hidden="1" x14ac:dyDescent="0.2">
      <c r="A1772" s="15" t="s">
        <v>1727</v>
      </c>
      <c r="B1772" s="15" t="s">
        <v>1780</v>
      </c>
      <c r="C1772" s="15" t="s">
        <v>417</v>
      </c>
      <c r="D1772" s="15" t="s">
        <v>154</v>
      </c>
      <c r="E1772" s="16" t="str">
        <f t="shared" si="27"/>
        <v>La Chapa-El Santuario</v>
      </c>
    </row>
    <row r="1773" spans="1:5" hidden="1" x14ac:dyDescent="0.2">
      <c r="A1773" s="15" t="s">
        <v>1788</v>
      </c>
      <c r="B1773" s="15" t="s">
        <v>1780</v>
      </c>
      <c r="C1773" s="15" t="s">
        <v>417</v>
      </c>
      <c r="D1773" s="15" t="s">
        <v>154</v>
      </c>
      <c r="E1773" s="16" t="str">
        <f t="shared" si="27"/>
        <v>Alto Del Palmar-El Santuario</v>
      </c>
    </row>
    <row r="1774" spans="1:5" hidden="1" x14ac:dyDescent="0.2">
      <c r="A1774" s="15" t="s">
        <v>915</v>
      </c>
      <c r="B1774" s="15" t="s">
        <v>1780</v>
      </c>
      <c r="C1774" s="15" t="s">
        <v>417</v>
      </c>
      <c r="D1774" s="15" t="s">
        <v>154</v>
      </c>
      <c r="E1774" s="16" t="str">
        <f t="shared" si="27"/>
        <v>Buenavista-El Santuario</v>
      </c>
    </row>
    <row r="1775" spans="1:5" hidden="1" x14ac:dyDescent="0.2">
      <c r="A1775" s="15" t="s">
        <v>3956</v>
      </c>
      <c r="B1775" s="15" t="s">
        <v>1780</v>
      </c>
      <c r="C1775" s="15" t="s">
        <v>417</v>
      </c>
      <c r="D1775" s="15" t="s">
        <v>154</v>
      </c>
      <c r="E1775" s="16" t="str">
        <f t="shared" si="27"/>
        <v>El Señor Caido-El Santuario</v>
      </c>
    </row>
    <row r="1776" spans="1:5" hidden="1" x14ac:dyDescent="0.2">
      <c r="A1776" s="15" t="s">
        <v>1789</v>
      </c>
      <c r="B1776" s="15" t="s">
        <v>1780</v>
      </c>
      <c r="C1776" s="15" t="s">
        <v>417</v>
      </c>
      <c r="D1776" s="15" t="s">
        <v>154</v>
      </c>
      <c r="E1776" s="16" t="str">
        <f t="shared" si="27"/>
        <v>Potreritos-El Santuario</v>
      </c>
    </row>
    <row r="1777" spans="1:5" hidden="1" x14ac:dyDescent="0.2">
      <c r="A1777" s="15" t="s">
        <v>1790</v>
      </c>
      <c r="B1777" s="15" t="s">
        <v>1780</v>
      </c>
      <c r="C1777" s="15" t="s">
        <v>417</v>
      </c>
      <c r="D1777" s="15" t="s">
        <v>154</v>
      </c>
      <c r="E1777" s="16" t="str">
        <f t="shared" si="27"/>
        <v>Bodeguitas-El Santuario</v>
      </c>
    </row>
    <row r="1778" spans="1:5" hidden="1" x14ac:dyDescent="0.2">
      <c r="A1778" s="15" t="s">
        <v>1791</v>
      </c>
      <c r="B1778" s="15" t="s">
        <v>1780</v>
      </c>
      <c r="C1778" s="15" t="s">
        <v>417</v>
      </c>
      <c r="D1778" s="15" t="s">
        <v>154</v>
      </c>
      <c r="E1778" s="16" t="str">
        <f t="shared" si="27"/>
        <v>San Eusebio-El Santuario</v>
      </c>
    </row>
    <row r="1779" spans="1:5" hidden="1" x14ac:dyDescent="0.2">
      <c r="A1779" s="15" t="s">
        <v>695</v>
      </c>
      <c r="B1779" s="15" t="s">
        <v>1780</v>
      </c>
      <c r="C1779" s="15" t="s">
        <v>417</v>
      </c>
      <c r="D1779" s="15" t="s">
        <v>154</v>
      </c>
      <c r="E1779" s="16" t="str">
        <f t="shared" si="27"/>
        <v>El Socorro-El Santuario</v>
      </c>
    </row>
    <row r="1780" spans="1:5" hidden="1" x14ac:dyDescent="0.2">
      <c r="A1780" s="15" t="s">
        <v>1792</v>
      </c>
      <c r="B1780" s="15" t="s">
        <v>1780</v>
      </c>
      <c r="C1780" s="15" t="s">
        <v>417</v>
      </c>
      <c r="D1780" s="15" t="s">
        <v>154</v>
      </c>
      <c r="E1780" s="16" t="str">
        <f t="shared" si="27"/>
        <v>Las Palmas-El Santuario</v>
      </c>
    </row>
    <row r="1781" spans="1:5" hidden="1" x14ac:dyDescent="0.2">
      <c r="A1781" s="15" t="s">
        <v>1793</v>
      </c>
      <c r="B1781" s="15" t="s">
        <v>1780</v>
      </c>
      <c r="C1781" s="15" t="s">
        <v>417</v>
      </c>
      <c r="D1781" s="15" t="s">
        <v>154</v>
      </c>
      <c r="E1781" s="16" t="str">
        <f t="shared" si="27"/>
        <v>La Floresta-El Santuario</v>
      </c>
    </row>
    <row r="1782" spans="1:5" hidden="1" x14ac:dyDescent="0.2">
      <c r="A1782" s="15" t="s">
        <v>1794</v>
      </c>
      <c r="B1782" s="15" t="s">
        <v>1780</v>
      </c>
      <c r="C1782" s="15" t="s">
        <v>417</v>
      </c>
      <c r="D1782" s="15" t="s">
        <v>154</v>
      </c>
      <c r="E1782" s="16" t="str">
        <f t="shared" si="27"/>
        <v>Valle De Maria-El Santuario</v>
      </c>
    </row>
    <row r="1783" spans="1:5" hidden="1" x14ac:dyDescent="0.2">
      <c r="A1783" s="15" t="s">
        <v>438</v>
      </c>
      <c r="B1783" s="15" t="s">
        <v>1780</v>
      </c>
      <c r="C1783" s="15" t="s">
        <v>417</v>
      </c>
      <c r="D1783" s="15" t="s">
        <v>154</v>
      </c>
      <c r="E1783" s="16" t="str">
        <f t="shared" si="27"/>
        <v>El Carmelo-El Santuario</v>
      </c>
    </row>
    <row r="1784" spans="1:5" hidden="1" x14ac:dyDescent="0.2">
      <c r="A1784" s="15" t="s">
        <v>152</v>
      </c>
      <c r="B1784" s="15" t="s">
        <v>1780</v>
      </c>
      <c r="C1784" s="15" t="s">
        <v>417</v>
      </c>
      <c r="D1784" s="15" t="s">
        <v>154</v>
      </c>
      <c r="E1784" s="16" t="str">
        <f t="shared" si="27"/>
        <v>El Retiro-El Santuario</v>
      </c>
    </row>
    <row r="1785" spans="1:5" hidden="1" x14ac:dyDescent="0.2">
      <c r="A1785" s="15" t="s">
        <v>1795</v>
      </c>
      <c r="B1785" s="15" t="s">
        <v>1780</v>
      </c>
      <c r="C1785" s="15" t="s">
        <v>417</v>
      </c>
      <c r="D1785" s="15" t="s">
        <v>154</v>
      </c>
      <c r="E1785" s="16" t="str">
        <f t="shared" si="27"/>
        <v>Lourdes-El Santuario</v>
      </c>
    </row>
    <row r="1786" spans="1:5" hidden="1" x14ac:dyDescent="0.2">
      <c r="A1786" s="15" t="s">
        <v>154</v>
      </c>
      <c r="B1786" s="15" t="s">
        <v>1796</v>
      </c>
      <c r="C1786" s="15" t="s">
        <v>417</v>
      </c>
      <c r="D1786" s="15" t="s">
        <v>154</v>
      </c>
      <c r="E1786" s="16" t="str">
        <f t="shared" si="27"/>
        <v>El Santuario-El Santuario</v>
      </c>
    </row>
    <row r="1787" spans="1:5" hidden="1" x14ac:dyDescent="0.2">
      <c r="A1787" s="15" t="s">
        <v>1797</v>
      </c>
      <c r="B1787" s="15" t="s">
        <v>1780</v>
      </c>
      <c r="C1787" s="15" t="s">
        <v>417</v>
      </c>
      <c r="D1787" s="15" t="s">
        <v>154</v>
      </c>
      <c r="E1787" s="16" t="str">
        <f t="shared" si="27"/>
        <v>La Teneria-El Santuario</v>
      </c>
    </row>
    <row r="1788" spans="1:5" hidden="1" x14ac:dyDescent="0.2">
      <c r="A1788" s="15" t="s">
        <v>410</v>
      </c>
      <c r="B1788" s="15" t="s">
        <v>1780</v>
      </c>
      <c r="C1788" s="15" t="s">
        <v>417</v>
      </c>
      <c r="D1788" s="15" t="s">
        <v>154</v>
      </c>
      <c r="E1788" s="16" t="str">
        <f t="shared" si="27"/>
        <v>Pantanillo-El Santuario</v>
      </c>
    </row>
    <row r="1789" spans="1:5" hidden="1" x14ac:dyDescent="0.2">
      <c r="A1789" s="15" t="s">
        <v>1798</v>
      </c>
      <c r="B1789" s="15" t="s">
        <v>1780</v>
      </c>
      <c r="C1789" s="15" t="s">
        <v>417</v>
      </c>
      <c r="D1789" s="15" t="s">
        <v>154</v>
      </c>
      <c r="E1789" s="16" t="str">
        <f t="shared" si="27"/>
        <v>Vargas-El Santuario</v>
      </c>
    </row>
    <row r="1790" spans="1:5" hidden="1" x14ac:dyDescent="0.2">
      <c r="A1790" s="15" t="s">
        <v>1489</v>
      </c>
      <c r="B1790" s="15" t="s">
        <v>1780</v>
      </c>
      <c r="C1790" s="15" t="s">
        <v>417</v>
      </c>
      <c r="D1790" s="15" t="s">
        <v>154</v>
      </c>
      <c r="E1790" s="16" t="str">
        <f t="shared" si="27"/>
        <v>La Aurora-El Santuario</v>
      </c>
    </row>
    <row r="1791" spans="1:5" hidden="1" x14ac:dyDescent="0.2">
      <c r="A1791" s="15" t="s">
        <v>1799</v>
      </c>
      <c r="B1791" s="15" t="s">
        <v>1780</v>
      </c>
      <c r="C1791" s="15" t="s">
        <v>417</v>
      </c>
      <c r="D1791" s="15" t="s">
        <v>154</v>
      </c>
      <c r="E1791" s="16" t="str">
        <f t="shared" si="27"/>
        <v>Cuchillas-El Santuario</v>
      </c>
    </row>
    <row r="1792" spans="1:5" hidden="1" x14ac:dyDescent="0.2">
      <c r="A1792" s="15" t="s">
        <v>821</v>
      </c>
      <c r="B1792" s="15" t="s">
        <v>1780</v>
      </c>
      <c r="C1792" s="15" t="s">
        <v>417</v>
      </c>
      <c r="D1792" s="15" t="s">
        <v>154</v>
      </c>
      <c r="E1792" s="16" t="str">
        <f t="shared" si="27"/>
        <v>El Salto-El Santuario</v>
      </c>
    </row>
    <row r="1793" spans="1:5" hidden="1" x14ac:dyDescent="0.2">
      <c r="A1793" s="15" t="s">
        <v>1800</v>
      </c>
      <c r="B1793" s="15" t="s">
        <v>1780</v>
      </c>
      <c r="C1793" s="15" t="s">
        <v>417</v>
      </c>
      <c r="D1793" s="15" t="s">
        <v>154</v>
      </c>
      <c r="E1793" s="16" t="str">
        <f t="shared" si="27"/>
        <v>Palmarcito-El Santuario</v>
      </c>
    </row>
    <row r="1794" spans="1:5" hidden="1" x14ac:dyDescent="0.2">
      <c r="A1794" s="15" t="s">
        <v>548</v>
      </c>
      <c r="B1794" s="15" t="s">
        <v>1780</v>
      </c>
      <c r="C1794" s="15" t="s">
        <v>417</v>
      </c>
      <c r="D1794" s="15" t="s">
        <v>154</v>
      </c>
      <c r="E1794" s="16" t="str">
        <f t="shared" si="27"/>
        <v>Pavas-El Santuario</v>
      </c>
    </row>
    <row r="1795" spans="1:5" hidden="1" x14ac:dyDescent="0.2">
      <c r="A1795" s="15" t="s">
        <v>1802</v>
      </c>
      <c r="B1795" s="15" t="s">
        <v>1801</v>
      </c>
      <c r="C1795" s="15" t="s">
        <v>417</v>
      </c>
      <c r="D1795" s="15" t="s">
        <v>156</v>
      </c>
      <c r="E1795" s="16" t="str">
        <f t="shared" ref="E1795:E1858" si="28">CONCATENATE(A1795,"-",D1795)</f>
        <v>Rio Grande-Entrerríos</v>
      </c>
    </row>
    <row r="1796" spans="1:5" hidden="1" x14ac:dyDescent="0.2">
      <c r="A1796" s="15" t="s">
        <v>1803</v>
      </c>
      <c r="B1796" s="15" t="s">
        <v>1801</v>
      </c>
      <c r="C1796" s="15" t="s">
        <v>417</v>
      </c>
      <c r="D1796" s="15" t="s">
        <v>156</v>
      </c>
      <c r="E1796" s="16" t="str">
        <f t="shared" si="28"/>
        <v>Yerbabuenal-Entrerríos</v>
      </c>
    </row>
    <row r="1797" spans="1:5" hidden="1" x14ac:dyDescent="0.2">
      <c r="A1797" s="15" t="s">
        <v>150</v>
      </c>
      <c r="B1797" s="15" t="s">
        <v>1801</v>
      </c>
      <c r="C1797" s="15" t="s">
        <v>417</v>
      </c>
      <c r="D1797" s="15" t="s">
        <v>156</v>
      </c>
      <c r="E1797" s="16" t="str">
        <f t="shared" si="28"/>
        <v>El Peñol-Entrerríos</v>
      </c>
    </row>
    <row r="1798" spans="1:5" hidden="1" x14ac:dyDescent="0.2">
      <c r="A1798" s="15" t="s">
        <v>1804</v>
      </c>
      <c r="B1798" s="15" t="s">
        <v>1801</v>
      </c>
      <c r="C1798" s="15" t="s">
        <v>417</v>
      </c>
      <c r="D1798" s="15" t="s">
        <v>156</v>
      </c>
      <c r="E1798" s="16" t="str">
        <f t="shared" si="28"/>
        <v>El Progreso-Entrerríos</v>
      </c>
    </row>
    <row r="1799" spans="1:5" hidden="1" x14ac:dyDescent="0.2">
      <c r="A1799" s="15" t="s">
        <v>1805</v>
      </c>
      <c r="B1799" s="15" t="s">
        <v>1801</v>
      </c>
      <c r="C1799" s="15" t="s">
        <v>417</v>
      </c>
      <c r="D1799" s="15" t="s">
        <v>156</v>
      </c>
      <c r="E1799" s="16" t="str">
        <f t="shared" si="28"/>
        <v>Pio Xii-Entrerríos</v>
      </c>
    </row>
    <row r="1800" spans="1:5" hidden="1" x14ac:dyDescent="0.2">
      <c r="A1800" s="15" t="s">
        <v>1644</v>
      </c>
      <c r="B1800" s="15" t="s">
        <v>1801</v>
      </c>
      <c r="C1800" s="15" t="s">
        <v>417</v>
      </c>
      <c r="D1800" s="15" t="s">
        <v>156</v>
      </c>
      <c r="E1800" s="16" t="str">
        <f t="shared" si="28"/>
        <v>Embalse Riogrande Ii-Entrerríos</v>
      </c>
    </row>
    <row r="1801" spans="1:5" hidden="1" x14ac:dyDescent="0.2">
      <c r="A1801" s="15" t="s">
        <v>1806</v>
      </c>
      <c r="B1801" s="15" t="s">
        <v>1801</v>
      </c>
      <c r="C1801" s="15" t="s">
        <v>417</v>
      </c>
      <c r="D1801" s="15" t="s">
        <v>156</v>
      </c>
      <c r="E1801" s="16" t="str">
        <f t="shared" si="28"/>
        <v>Rio Chico-Entrerríos</v>
      </c>
    </row>
    <row r="1802" spans="1:5" hidden="1" x14ac:dyDescent="0.2">
      <c r="A1802" s="15" t="s">
        <v>903</v>
      </c>
      <c r="B1802" s="15" t="s">
        <v>1801</v>
      </c>
      <c r="C1802" s="15" t="s">
        <v>417</v>
      </c>
      <c r="D1802" s="15" t="s">
        <v>156</v>
      </c>
      <c r="E1802" s="16" t="str">
        <f t="shared" si="28"/>
        <v>El Zancudo-Entrerríos</v>
      </c>
    </row>
    <row r="1803" spans="1:5" hidden="1" x14ac:dyDescent="0.2">
      <c r="A1803" s="15" t="s">
        <v>156</v>
      </c>
      <c r="B1803" s="15" t="s">
        <v>1807</v>
      </c>
      <c r="C1803" s="15" t="s">
        <v>417</v>
      </c>
      <c r="D1803" s="15" t="s">
        <v>156</v>
      </c>
      <c r="E1803" s="16" t="str">
        <f t="shared" si="28"/>
        <v>Entrerríos-Entrerríos</v>
      </c>
    </row>
    <row r="1804" spans="1:5" hidden="1" x14ac:dyDescent="0.2">
      <c r="A1804" s="15" t="s">
        <v>1808</v>
      </c>
      <c r="B1804" s="15" t="s">
        <v>1801</v>
      </c>
      <c r="C1804" s="15" t="s">
        <v>417</v>
      </c>
      <c r="D1804" s="15" t="s">
        <v>156</v>
      </c>
      <c r="E1804" s="16" t="str">
        <f t="shared" si="28"/>
        <v>Toruro-Entrerríos</v>
      </c>
    </row>
    <row r="1805" spans="1:5" hidden="1" x14ac:dyDescent="0.2">
      <c r="A1805" s="15" t="s">
        <v>1809</v>
      </c>
      <c r="B1805" s="15" t="s">
        <v>1801</v>
      </c>
      <c r="C1805" s="15" t="s">
        <v>417</v>
      </c>
      <c r="D1805" s="15" t="s">
        <v>156</v>
      </c>
      <c r="E1805" s="16" t="str">
        <f t="shared" si="28"/>
        <v>Tesorero-Entrerríos</v>
      </c>
    </row>
    <row r="1806" spans="1:5" hidden="1" x14ac:dyDescent="0.2">
      <c r="A1806" s="15" t="s">
        <v>1810</v>
      </c>
      <c r="B1806" s="15" t="s">
        <v>1801</v>
      </c>
      <c r="C1806" s="15" t="s">
        <v>417</v>
      </c>
      <c r="D1806" s="15" t="s">
        <v>156</v>
      </c>
      <c r="E1806" s="16" t="str">
        <f t="shared" si="28"/>
        <v>El Filo-Entrerríos</v>
      </c>
    </row>
    <row r="1807" spans="1:5" hidden="1" x14ac:dyDescent="0.2">
      <c r="A1807" s="15" t="s">
        <v>1144</v>
      </c>
      <c r="B1807" s="15" t="s">
        <v>1801</v>
      </c>
      <c r="C1807" s="15" t="s">
        <v>417</v>
      </c>
      <c r="D1807" s="15" t="s">
        <v>156</v>
      </c>
      <c r="E1807" s="16" t="str">
        <f t="shared" si="28"/>
        <v>Las Brisas-Entrerríos</v>
      </c>
    </row>
    <row r="1808" spans="1:5" hidden="1" x14ac:dyDescent="0.2">
      <c r="A1808" s="15" t="s">
        <v>1812</v>
      </c>
      <c r="B1808" s="15" t="s">
        <v>1811</v>
      </c>
      <c r="C1808" s="15" t="s">
        <v>417</v>
      </c>
      <c r="D1808" s="15" t="s">
        <v>158</v>
      </c>
      <c r="E1808" s="16" t="str">
        <f t="shared" si="28"/>
        <v>Perico-Envigado</v>
      </c>
    </row>
    <row r="1809" spans="1:5" hidden="1" x14ac:dyDescent="0.2">
      <c r="A1809" s="15" t="s">
        <v>1792</v>
      </c>
      <c r="B1809" s="15" t="s">
        <v>1811</v>
      </c>
      <c r="C1809" s="15" t="s">
        <v>417</v>
      </c>
      <c r="D1809" s="15" t="s">
        <v>158</v>
      </c>
      <c r="E1809" s="16" t="str">
        <f t="shared" si="28"/>
        <v>Las Palmas-Envigado</v>
      </c>
    </row>
    <row r="1810" spans="1:5" hidden="1" x14ac:dyDescent="0.2">
      <c r="A1810" s="15" t="s">
        <v>470</v>
      </c>
      <c r="B1810" s="15" t="s">
        <v>1811</v>
      </c>
      <c r="C1810" s="15" t="s">
        <v>417</v>
      </c>
      <c r="D1810" s="15" t="s">
        <v>158</v>
      </c>
      <c r="E1810" s="16" t="str">
        <f t="shared" si="28"/>
        <v>Santa Catalina-Envigado</v>
      </c>
    </row>
    <row r="1811" spans="1:5" hidden="1" x14ac:dyDescent="0.2">
      <c r="A1811" s="15" t="s">
        <v>1792</v>
      </c>
      <c r="B1811" s="15" t="s">
        <v>1813</v>
      </c>
      <c r="C1811" s="15" t="s">
        <v>417</v>
      </c>
      <c r="D1811" s="15" t="s">
        <v>158</v>
      </c>
      <c r="E1811" s="16" t="str">
        <f t="shared" si="28"/>
        <v>Las Palmas-Envigado</v>
      </c>
    </row>
    <row r="1812" spans="1:5" hidden="1" x14ac:dyDescent="0.2">
      <c r="A1812" s="15" t="s">
        <v>1814</v>
      </c>
      <c r="B1812" s="15" t="s">
        <v>1811</v>
      </c>
      <c r="C1812" s="15" t="s">
        <v>417</v>
      </c>
      <c r="D1812" s="15" t="s">
        <v>158</v>
      </c>
      <c r="E1812" s="16" t="str">
        <f t="shared" si="28"/>
        <v>El Escobero-Envigado</v>
      </c>
    </row>
    <row r="1813" spans="1:5" hidden="1" x14ac:dyDescent="0.2">
      <c r="A1813" s="15" t="s">
        <v>410</v>
      </c>
      <c r="B1813" s="15" t="s">
        <v>1811</v>
      </c>
      <c r="C1813" s="15" t="s">
        <v>417</v>
      </c>
      <c r="D1813" s="15" t="s">
        <v>158</v>
      </c>
      <c r="E1813" s="16" t="str">
        <f t="shared" si="28"/>
        <v>Pantanillo-Envigado</v>
      </c>
    </row>
    <row r="1814" spans="1:5" hidden="1" x14ac:dyDescent="0.2">
      <c r="A1814" s="15" t="s">
        <v>1815</v>
      </c>
      <c r="B1814" s="15" t="s">
        <v>1811</v>
      </c>
      <c r="C1814" s="15" t="s">
        <v>417</v>
      </c>
      <c r="D1814" s="15" t="s">
        <v>158</v>
      </c>
      <c r="E1814" s="16" t="str">
        <f t="shared" si="28"/>
        <v>El Vallano-Envigado</v>
      </c>
    </row>
    <row r="1815" spans="1:5" hidden="1" x14ac:dyDescent="0.2">
      <c r="A1815" s="15" t="s">
        <v>158</v>
      </c>
      <c r="B1815" s="15" t="s">
        <v>1813</v>
      </c>
      <c r="C1815" s="15" t="s">
        <v>417</v>
      </c>
      <c r="D1815" s="15" t="s">
        <v>158</v>
      </c>
      <c r="E1815" s="16" t="str">
        <f t="shared" si="28"/>
        <v>Envigado-Envigado</v>
      </c>
    </row>
    <row r="1816" spans="1:5" hidden="1" x14ac:dyDescent="0.2">
      <c r="A1816" s="15" t="s">
        <v>1817</v>
      </c>
      <c r="B1816" s="15" t="s">
        <v>1816</v>
      </c>
      <c r="C1816" s="15" t="s">
        <v>1817</v>
      </c>
      <c r="D1816" s="15" t="s">
        <v>160</v>
      </c>
      <c r="E1816" s="16" t="str">
        <f t="shared" si="28"/>
        <v>Piedra Verde-Fredonia</v>
      </c>
    </row>
    <row r="1817" spans="1:5" hidden="1" x14ac:dyDescent="0.2">
      <c r="A1817" s="15" t="s">
        <v>1819</v>
      </c>
      <c r="B1817" s="15" t="s">
        <v>1818</v>
      </c>
      <c r="C1817" s="15" t="s">
        <v>828</v>
      </c>
      <c r="D1817" s="15" t="s">
        <v>160</v>
      </c>
      <c r="E1817" s="16" t="str">
        <f t="shared" si="28"/>
        <v>Hoyo Frio-Fredonia</v>
      </c>
    </row>
    <row r="1818" spans="1:5" hidden="1" x14ac:dyDescent="0.2">
      <c r="A1818" s="15" t="s">
        <v>1817</v>
      </c>
      <c r="B1818" s="15" t="s">
        <v>1820</v>
      </c>
      <c r="C1818" s="15" t="s">
        <v>1817</v>
      </c>
      <c r="D1818" s="15" t="s">
        <v>160</v>
      </c>
      <c r="E1818" s="16" t="str">
        <f t="shared" si="28"/>
        <v>Piedra Verde-Fredonia</v>
      </c>
    </row>
    <row r="1819" spans="1:5" hidden="1" x14ac:dyDescent="0.2">
      <c r="A1819" s="15" t="s">
        <v>1821</v>
      </c>
      <c r="B1819" s="15" t="s">
        <v>1820</v>
      </c>
      <c r="C1819" s="15" t="s">
        <v>1821</v>
      </c>
      <c r="D1819" s="15" t="s">
        <v>160</v>
      </c>
      <c r="E1819" s="16" t="str">
        <f t="shared" si="28"/>
        <v>Puente Iglesias-Fredonia</v>
      </c>
    </row>
    <row r="1820" spans="1:5" hidden="1" x14ac:dyDescent="0.2">
      <c r="A1820" s="15" t="s">
        <v>828</v>
      </c>
      <c r="B1820" s="15" t="s">
        <v>1822</v>
      </c>
      <c r="C1820" s="15" t="s">
        <v>828</v>
      </c>
      <c r="D1820" s="15" t="s">
        <v>160</v>
      </c>
      <c r="E1820" s="16" t="str">
        <f t="shared" si="28"/>
        <v>Marsella-Fredonia</v>
      </c>
    </row>
    <row r="1821" spans="1:5" hidden="1" x14ac:dyDescent="0.2">
      <c r="A1821" s="15" t="s">
        <v>1824</v>
      </c>
      <c r="B1821" s="15" t="s">
        <v>1823</v>
      </c>
      <c r="C1821" s="15" t="s">
        <v>903</v>
      </c>
      <c r="D1821" s="15" t="s">
        <v>160</v>
      </c>
      <c r="E1821" s="16" t="str">
        <f t="shared" si="28"/>
        <v>Naranjal Poblanco-Fredonia</v>
      </c>
    </row>
    <row r="1822" spans="1:5" hidden="1" x14ac:dyDescent="0.2">
      <c r="A1822" s="15" t="s">
        <v>1576</v>
      </c>
      <c r="B1822" s="15" t="s">
        <v>1825</v>
      </c>
      <c r="C1822" s="15" t="s">
        <v>1755</v>
      </c>
      <c r="D1822" s="15" t="s">
        <v>160</v>
      </c>
      <c r="E1822" s="16" t="str">
        <f t="shared" si="28"/>
        <v>El Mango-Fredonia</v>
      </c>
    </row>
    <row r="1823" spans="1:5" hidden="1" x14ac:dyDescent="0.2">
      <c r="A1823" s="15" t="s">
        <v>1826</v>
      </c>
      <c r="B1823" s="15" t="s">
        <v>1825</v>
      </c>
      <c r="C1823" s="15" t="s">
        <v>1755</v>
      </c>
      <c r="D1823" s="15" t="s">
        <v>160</v>
      </c>
      <c r="E1823" s="16" t="str">
        <f t="shared" si="28"/>
        <v>El Carretero-Fredonia</v>
      </c>
    </row>
    <row r="1824" spans="1:5" hidden="1" x14ac:dyDescent="0.2">
      <c r="A1824" s="15" t="s">
        <v>522</v>
      </c>
      <c r="B1824" s="15" t="s">
        <v>1825</v>
      </c>
      <c r="C1824" s="15" t="s">
        <v>1755</v>
      </c>
      <c r="D1824" s="15" t="s">
        <v>160</v>
      </c>
      <c r="E1824" s="16" t="str">
        <f t="shared" si="28"/>
        <v>Travesias-Fredonia</v>
      </c>
    </row>
    <row r="1825" spans="1:5" hidden="1" x14ac:dyDescent="0.2">
      <c r="A1825" s="15" t="s">
        <v>1828</v>
      </c>
      <c r="B1825" s="15" t="s">
        <v>1827</v>
      </c>
      <c r="C1825" s="15" t="s">
        <v>1828</v>
      </c>
      <c r="D1825" s="15" t="s">
        <v>160</v>
      </c>
      <c r="E1825" s="16" t="str">
        <f t="shared" si="28"/>
        <v>La Garrucha-Fredonia</v>
      </c>
    </row>
    <row r="1826" spans="1:5" hidden="1" x14ac:dyDescent="0.2">
      <c r="A1826" s="15" t="s">
        <v>1755</v>
      </c>
      <c r="B1826" s="15" t="s">
        <v>1825</v>
      </c>
      <c r="C1826" s="15" t="s">
        <v>1755</v>
      </c>
      <c r="D1826" s="15" t="s">
        <v>160</v>
      </c>
      <c r="E1826" s="16" t="str">
        <f t="shared" si="28"/>
        <v>El Uvital-Fredonia</v>
      </c>
    </row>
    <row r="1827" spans="1:5" hidden="1" x14ac:dyDescent="0.2">
      <c r="A1827" s="15" t="s">
        <v>1830</v>
      </c>
      <c r="B1827" s="15" t="s">
        <v>1829</v>
      </c>
      <c r="C1827" s="15" t="s">
        <v>1831</v>
      </c>
      <c r="D1827" s="15" t="s">
        <v>160</v>
      </c>
      <c r="E1827" s="16" t="str">
        <f t="shared" si="28"/>
        <v>El Cinco-Fredonia</v>
      </c>
    </row>
    <row r="1828" spans="1:5" hidden="1" x14ac:dyDescent="0.2">
      <c r="A1828" s="15" t="s">
        <v>1513</v>
      </c>
      <c r="B1828" s="15" t="s">
        <v>1827</v>
      </c>
      <c r="C1828" s="15" t="s">
        <v>1828</v>
      </c>
      <c r="D1828" s="15" t="s">
        <v>160</v>
      </c>
      <c r="E1828" s="16" t="str">
        <f t="shared" si="28"/>
        <v>El Molino-Fredonia</v>
      </c>
    </row>
    <row r="1829" spans="1:5" hidden="1" x14ac:dyDescent="0.2">
      <c r="A1829" s="15" t="s">
        <v>1124</v>
      </c>
      <c r="B1829" s="15" t="s">
        <v>1827</v>
      </c>
      <c r="C1829" s="15" t="s">
        <v>1828</v>
      </c>
      <c r="D1829" s="15" t="s">
        <v>160</v>
      </c>
      <c r="E1829" s="16" t="str">
        <f t="shared" si="28"/>
        <v>Murrapal-Fredonia</v>
      </c>
    </row>
    <row r="1830" spans="1:5" hidden="1" x14ac:dyDescent="0.2">
      <c r="A1830" s="15" t="s">
        <v>1832</v>
      </c>
      <c r="B1830" s="15" t="s">
        <v>1823</v>
      </c>
      <c r="C1830" s="15" t="s">
        <v>903</v>
      </c>
      <c r="D1830" s="15" t="s">
        <v>160</v>
      </c>
      <c r="E1830" s="16" t="str">
        <f t="shared" si="28"/>
        <v>Aguacatal-Fredonia</v>
      </c>
    </row>
    <row r="1831" spans="1:5" hidden="1" x14ac:dyDescent="0.2">
      <c r="A1831" s="15" t="s">
        <v>1833</v>
      </c>
      <c r="B1831" s="15" t="s">
        <v>1825</v>
      </c>
      <c r="C1831" s="15" t="s">
        <v>1755</v>
      </c>
      <c r="D1831" s="15" t="s">
        <v>160</v>
      </c>
      <c r="E1831" s="16" t="str">
        <f t="shared" si="28"/>
        <v>La Toscana-Fredonia</v>
      </c>
    </row>
    <row r="1832" spans="1:5" hidden="1" x14ac:dyDescent="0.2">
      <c r="A1832" s="15" t="s">
        <v>461</v>
      </c>
      <c r="B1832" s="15" t="s">
        <v>1834</v>
      </c>
      <c r="C1832" s="15" t="s">
        <v>925</v>
      </c>
      <c r="D1832" s="15" t="s">
        <v>160</v>
      </c>
      <c r="E1832" s="16" t="str">
        <f t="shared" si="28"/>
        <v>La Cordillera-Fredonia</v>
      </c>
    </row>
    <row r="1833" spans="1:5" hidden="1" x14ac:dyDescent="0.2">
      <c r="A1833" s="15" t="s">
        <v>1835</v>
      </c>
      <c r="B1833" s="15" t="s">
        <v>1825</v>
      </c>
      <c r="C1833" s="15" t="s">
        <v>1755</v>
      </c>
      <c r="D1833" s="15" t="s">
        <v>160</v>
      </c>
      <c r="E1833" s="16" t="str">
        <f t="shared" si="28"/>
        <v>El Vainillo-Fredonia</v>
      </c>
    </row>
    <row r="1834" spans="1:5" hidden="1" x14ac:dyDescent="0.2">
      <c r="A1834" s="15" t="s">
        <v>1836</v>
      </c>
      <c r="B1834" s="15" t="s">
        <v>1827</v>
      </c>
      <c r="C1834" s="15" t="s">
        <v>1828</v>
      </c>
      <c r="D1834" s="15" t="s">
        <v>160</v>
      </c>
      <c r="E1834" s="16" t="str">
        <f t="shared" si="28"/>
        <v>Combia Chiquita-Fredonia</v>
      </c>
    </row>
    <row r="1835" spans="1:5" hidden="1" x14ac:dyDescent="0.2">
      <c r="A1835" s="15" t="s">
        <v>160</v>
      </c>
      <c r="B1835" s="15" t="s">
        <v>1837</v>
      </c>
      <c r="C1835" s="15" t="s">
        <v>417</v>
      </c>
      <c r="D1835" s="15" t="s">
        <v>160</v>
      </c>
      <c r="E1835" s="16" t="str">
        <f t="shared" si="28"/>
        <v>Fredonia-Fredonia</v>
      </c>
    </row>
    <row r="1836" spans="1:5" hidden="1" x14ac:dyDescent="0.2">
      <c r="A1836" s="15" t="s">
        <v>610</v>
      </c>
      <c r="B1836" s="15" t="s">
        <v>1827</v>
      </c>
      <c r="C1836" s="15" t="s">
        <v>1828</v>
      </c>
      <c r="D1836" s="15" t="s">
        <v>160</v>
      </c>
      <c r="E1836" s="16" t="str">
        <f t="shared" si="28"/>
        <v>Buenos Aires-Fredonia</v>
      </c>
    </row>
    <row r="1837" spans="1:5" hidden="1" x14ac:dyDescent="0.2">
      <c r="A1837" s="15" t="s">
        <v>897</v>
      </c>
      <c r="B1837" s="15" t="s">
        <v>1825</v>
      </c>
      <c r="C1837" s="15" t="s">
        <v>1755</v>
      </c>
      <c r="D1837" s="15" t="s">
        <v>160</v>
      </c>
      <c r="E1837" s="16" t="str">
        <f t="shared" si="28"/>
        <v>El Plan-Fredonia</v>
      </c>
    </row>
    <row r="1838" spans="1:5" hidden="1" x14ac:dyDescent="0.2">
      <c r="A1838" s="15" t="s">
        <v>463</v>
      </c>
      <c r="B1838" s="15" t="s">
        <v>1825</v>
      </c>
      <c r="C1838" s="15" t="s">
        <v>1755</v>
      </c>
      <c r="D1838" s="15" t="s">
        <v>160</v>
      </c>
      <c r="E1838" s="16" t="str">
        <f t="shared" si="28"/>
        <v>La Loma-Fredonia</v>
      </c>
    </row>
    <row r="1839" spans="1:5" hidden="1" x14ac:dyDescent="0.2">
      <c r="A1839" s="15" t="s">
        <v>555</v>
      </c>
      <c r="B1839" s="15" t="s">
        <v>1823</v>
      </c>
      <c r="C1839" s="15" t="s">
        <v>903</v>
      </c>
      <c r="D1839" s="15" t="s">
        <v>160</v>
      </c>
      <c r="E1839" s="16" t="str">
        <f t="shared" si="28"/>
        <v>La Maria-Fredonia</v>
      </c>
    </row>
    <row r="1840" spans="1:5" hidden="1" x14ac:dyDescent="0.2">
      <c r="A1840" s="15" t="s">
        <v>828</v>
      </c>
      <c r="B1840" s="15" t="s">
        <v>1818</v>
      </c>
      <c r="C1840" s="15" t="s">
        <v>828</v>
      </c>
      <c r="D1840" s="15" t="s">
        <v>160</v>
      </c>
      <c r="E1840" s="16" t="str">
        <f t="shared" si="28"/>
        <v>Marsella-Fredonia</v>
      </c>
    </row>
    <row r="1841" spans="1:5" hidden="1" x14ac:dyDescent="0.2">
      <c r="A1841" s="15" t="s">
        <v>1838</v>
      </c>
      <c r="B1841" s="15" t="s">
        <v>1818</v>
      </c>
      <c r="C1841" s="15" t="s">
        <v>828</v>
      </c>
      <c r="D1841" s="15" t="s">
        <v>160</v>
      </c>
      <c r="E1841" s="16" t="str">
        <f t="shared" si="28"/>
        <v>Raicero-Fredonia</v>
      </c>
    </row>
    <row r="1842" spans="1:5" hidden="1" x14ac:dyDescent="0.2">
      <c r="A1842" s="15" t="s">
        <v>1186</v>
      </c>
      <c r="B1842" s="15" t="s">
        <v>1818</v>
      </c>
      <c r="C1842" s="15" t="s">
        <v>828</v>
      </c>
      <c r="D1842" s="15" t="s">
        <v>160</v>
      </c>
      <c r="E1842" s="16" t="str">
        <f t="shared" si="28"/>
        <v>El Calvario-Fredonia</v>
      </c>
    </row>
    <row r="1843" spans="1:5" hidden="1" x14ac:dyDescent="0.2">
      <c r="A1843" s="15" t="s">
        <v>796</v>
      </c>
      <c r="B1843" s="15" t="s">
        <v>1827</v>
      </c>
      <c r="C1843" s="15" t="s">
        <v>1828</v>
      </c>
      <c r="D1843" s="15" t="s">
        <v>160</v>
      </c>
      <c r="E1843" s="16" t="str">
        <f t="shared" si="28"/>
        <v>El Porvenir-Fredonia</v>
      </c>
    </row>
    <row r="1844" spans="1:5" hidden="1" x14ac:dyDescent="0.2">
      <c r="A1844" s="15" t="s">
        <v>903</v>
      </c>
      <c r="B1844" s="15" t="s">
        <v>1823</v>
      </c>
      <c r="C1844" s="15" t="s">
        <v>903</v>
      </c>
      <c r="D1844" s="15" t="s">
        <v>160</v>
      </c>
      <c r="E1844" s="16" t="str">
        <f t="shared" si="28"/>
        <v>El Zancudo-Fredonia</v>
      </c>
    </row>
    <row r="1845" spans="1:5" hidden="1" x14ac:dyDescent="0.2">
      <c r="A1845" s="15" t="s">
        <v>1573</v>
      </c>
      <c r="B1845" s="15" t="s">
        <v>1827</v>
      </c>
      <c r="C1845" s="15" t="s">
        <v>1828</v>
      </c>
      <c r="D1845" s="15" t="s">
        <v>160</v>
      </c>
      <c r="E1845" s="16" t="str">
        <f t="shared" si="28"/>
        <v>Chamuscados-Fredonia</v>
      </c>
    </row>
    <row r="1846" spans="1:5" hidden="1" x14ac:dyDescent="0.2">
      <c r="A1846" s="15" t="s">
        <v>1839</v>
      </c>
      <c r="B1846" s="15" t="s">
        <v>1823</v>
      </c>
      <c r="C1846" s="15" t="s">
        <v>903</v>
      </c>
      <c r="D1846" s="15" t="s">
        <v>160</v>
      </c>
      <c r="E1846" s="16" t="str">
        <f t="shared" si="28"/>
        <v>Combia Grande-Fredonia</v>
      </c>
    </row>
    <row r="1847" spans="1:5" hidden="1" x14ac:dyDescent="0.2">
      <c r="A1847" s="15" t="s">
        <v>925</v>
      </c>
      <c r="B1847" s="15" t="s">
        <v>1840</v>
      </c>
      <c r="C1847" s="15" t="s">
        <v>925</v>
      </c>
      <c r="D1847" s="15" t="s">
        <v>160</v>
      </c>
      <c r="E1847" s="16" t="str">
        <f t="shared" si="28"/>
        <v>La Mina-Fredonia</v>
      </c>
    </row>
    <row r="1848" spans="1:5" hidden="1" x14ac:dyDescent="0.2">
      <c r="A1848" s="15" t="s">
        <v>1841</v>
      </c>
      <c r="B1848" s="15" t="s">
        <v>1829</v>
      </c>
      <c r="C1848" s="15" t="s">
        <v>1831</v>
      </c>
      <c r="D1848" s="15" t="s">
        <v>160</v>
      </c>
      <c r="E1848" s="16" t="str">
        <f t="shared" si="28"/>
        <v>Sabaletas-Fredonia</v>
      </c>
    </row>
    <row r="1849" spans="1:5" hidden="1" x14ac:dyDescent="0.2">
      <c r="A1849" s="15" t="s">
        <v>760</v>
      </c>
      <c r="B1849" s="15" t="s">
        <v>1816</v>
      </c>
      <c r="C1849" s="15" t="s">
        <v>1817</v>
      </c>
      <c r="D1849" s="15" t="s">
        <v>160</v>
      </c>
      <c r="E1849" s="16" t="str">
        <f t="shared" si="28"/>
        <v>La Quiebra-Fredonia</v>
      </c>
    </row>
    <row r="1850" spans="1:5" hidden="1" x14ac:dyDescent="0.2">
      <c r="A1850" s="15" t="s">
        <v>1831</v>
      </c>
      <c r="B1850" s="15" t="s">
        <v>1842</v>
      </c>
      <c r="C1850" s="15" t="s">
        <v>1831</v>
      </c>
      <c r="D1850" s="15" t="s">
        <v>160</v>
      </c>
      <c r="E1850" s="16" t="str">
        <f t="shared" si="28"/>
        <v>Palomos-Fredonia</v>
      </c>
    </row>
    <row r="1851" spans="1:5" hidden="1" x14ac:dyDescent="0.2">
      <c r="A1851" s="15" t="s">
        <v>1831</v>
      </c>
      <c r="B1851" s="15" t="s">
        <v>1829</v>
      </c>
      <c r="C1851" s="15" t="s">
        <v>1831</v>
      </c>
      <c r="D1851" s="15" t="s">
        <v>160</v>
      </c>
      <c r="E1851" s="16" t="str">
        <f t="shared" si="28"/>
        <v>Palomos-Fredonia</v>
      </c>
    </row>
    <row r="1852" spans="1:5" hidden="1" x14ac:dyDescent="0.2">
      <c r="A1852" s="15" t="s">
        <v>1843</v>
      </c>
      <c r="B1852" s="15" t="s">
        <v>1829</v>
      </c>
      <c r="C1852" s="15" t="s">
        <v>1831</v>
      </c>
      <c r="D1852" s="15" t="s">
        <v>160</v>
      </c>
      <c r="E1852" s="16" t="str">
        <f t="shared" si="28"/>
        <v>Jonas-Fredonia</v>
      </c>
    </row>
    <row r="1853" spans="1:5" hidden="1" x14ac:dyDescent="0.2">
      <c r="A1853" s="15" t="s">
        <v>1844</v>
      </c>
      <c r="B1853" s="15" t="s">
        <v>1816</v>
      </c>
      <c r="C1853" s="15" t="s">
        <v>1817</v>
      </c>
      <c r="D1853" s="15" t="s">
        <v>160</v>
      </c>
      <c r="E1853" s="16" t="str">
        <f t="shared" si="28"/>
        <v>Alto De Los Fernandez-Fredonia</v>
      </c>
    </row>
    <row r="1854" spans="1:5" hidden="1" x14ac:dyDescent="0.2">
      <c r="A1854" s="15" t="s">
        <v>1845</v>
      </c>
      <c r="B1854" s="15" t="s">
        <v>1834</v>
      </c>
      <c r="C1854" s="15" t="s">
        <v>925</v>
      </c>
      <c r="D1854" s="15" t="s">
        <v>160</v>
      </c>
      <c r="E1854" s="16" t="str">
        <f t="shared" si="28"/>
        <v>Cadenas-Fredonia</v>
      </c>
    </row>
    <row r="1855" spans="1:5" hidden="1" x14ac:dyDescent="0.2">
      <c r="A1855" s="15" t="s">
        <v>1097</v>
      </c>
      <c r="B1855" s="15" t="s">
        <v>1834</v>
      </c>
      <c r="C1855" s="15" t="s">
        <v>925</v>
      </c>
      <c r="D1855" s="15" t="s">
        <v>160</v>
      </c>
      <c r="E1855" s="16" t="str">
        <f t="shared" si="28"/>
        <v>Morron-Fredonia</v>
      </c>
    </row>
    <row r="1856" spans="1:5" hidden="1" x14ac:dyDescent="0.2">
      <c r="A1856" s="15" t="s">
        <v>1821</v>
      </c>
      <c r="B1856" s="15" t="s">
        <v>1846</v>
      </c>
      <c r="C1856" s="15" t="s">
        <v>1821</v>
      </c>
      <c r="D1856" s="15" t="s">
        <v>160</v>
      </c>
      <c r="E1856" s="16" t="str">
        <f t="shared" si="28"/>
        <v>Puente Iglesias-Fredonia</v>
      </c>
    </row>
    <row r="1857" spans="1:5" hidden="1" x14ac:dyDescent="0.2">
      <c r="A1857" s="15" t="s">
        <v>925</v>
      </c>
      <c r="B1857" s="15" t="s">
        <v>1834</v>
      </c>
      <c r="C1857" s="15" t="s">
        <v>925</v>
      </c>
      <c r="D1857" s="15" t="s">
        <v>160</v>
      </c>
      <c r="E1857" s="16" t="str">
        <f t="shared" si="28"/>
        <v>La Mina-Fredonia</v>
      </c>
    </row>
    <row r="1858" spans="1:5" hidden="1" x14ac:dyDescent="0.2">
      <c r="A1858" s="15" t="s">
        <v>1848</v>
      </c>
      <c r="B1858" s="15" t="s">
        <v>1847</v>
      </c>
      <c r="C1858" s="15" t="s">
        <v>417</v>
      </c>
      <c r="D1858" s="15" t="s">
        <v>162</v>
      </c>
      <c r="E1858" s="16" t="str">
        <f t="shared" si="28"/>
        <v>Noboga-Frontino</v>
      </c>
    </row>
    <row r="1859" spans="1:5" hidden="1" x14ac:dyDescent="0.2">
      <c r="A1859" s="15" t="s">
        <v>3957</v>
      </c>
      <c r="B1859" s="15" t="s">
        <v>1847</v>
      </c>
      <c r="C1859" s="15" t="s">
        <v>417</v>
      </c>
      <c r="D1859" s="15" t="s">
        <v>162</v>
      </c>
      <c r="E1859" s="16" t="str">
        <f t="shared" ref="E1859:E1922" si="29">CONCATENATE(A1859,"-",D1859)</f>
        <v>La Cabaña-Frontino</v>
      </c>
    </row>
    <row r="1860" spans="1:5" hidden="1" x14ac:dyDescent="0.2">
      <c r="A1860" s="15" t="s">
        <v>1850</v>
      </c>
      <c r="B1860" s="15" t="s">
        <v>1849</v>
      </c>
      <c r="C1860" s="15" t="s">
        <v>1851</v>
      </c>
      <c r="D1860" s="15" t="s">
        <v>162</v>
      </c>
      <c r="E1860" s="16" t="str">
        <f t="shared" si="29"/>
        <v>La Marina-Frontino</v>
      </c>
    </row>
    <row r="1861" spans="1:5" hidden="1" x14ac:dyDescent="0.2">
      <c r="A1861" s="15" t="s">
        <v>1335</v>
      </c>
      <c r="B1861" s="15" t="s">
        <v>1847</v>
      </c>
      <c r="C1861" s="15" t="s">
        <v>417</v>
      </c>
      <c r="D1861" s="15" t="s">
        <v>162</v>
      </c>
      <c r="E1861" s="16" t="str">
        <f t="shared" si="29"/>
        <v>Piedras Blancas-Frontino</v>
      </c>
    </row>
    <row r="1862" spans="1:5" hidden="1" x14ac:dyDescent="0.2">
      <c r="A1862" s="15" t="s">
        <v>1853</v>
      </c>
      <c r="B1862" s="15" t="s">
        <v>1852</v>
      </c>
      <c r="C1862" s="15" t="s">
        <v>1854</v>
      </c>
      <c r="D1862" s="15" t="s">
        <v>162</v>
      </c>
      <c r="E1862" s="16" t="str">
        <f t="shared" si="29"/>
        <v>El Pozo-Frontino</v>
      </c>
    </row>
    <row r="1863" spans="1:5" hidden="1" x14ac:dyDescent="0.2">
      <c r="A1863" s="15" t="s">
        <v>162</v>
      </c>
      <c r="B1863" s="15" t="s">
        <v>1855</v>
      </c>
      <c r="C1863" s="15" t="s">
        <v>417</v>
      </c>
      <c r="D1863" s="15" t="s">
        <v>162</v>
      </c>
      <c r="E1863" s="16" t="str">
        <f t="shared" si="29"/>
        <v>Frontino-Frontino</v>
      </c>
    </row>
    <row r="1864" spans="1:5" hidden="1" x14ac:dyDescent="0.2">
      <c r="A1864" s="15" t="s">
        <v>1856</v>
      </c>
      <c r="B1864" s="15" t="s">
        <v>1847</v>
      </c>
      <c r="C1864" s="15" t="s">
        <v>417</v>
      </c>
      <c r="D1864" s="15" t="s">
        <v>162</v>
      </c>
      <c r="E1864" s="16" t="str">
        <f t="shared" si="29"/>
        <v>Musinga-Frontino</v>
      </c>
    </row>
    <row r="1865" spans="1:5" hidden="1" x14ac:dyDescent="0.2">
      <c r="A1865" s="15" t="s">
        <v>1857</v>
      </c>
      <c r="B1865" s="15" t="s">
        <v>1849</v>
      </c>
      <c r="C1865" s="15" t="s">
        <v>1851</v>
      </c>
      <c r="D1865" s="15" t="s">
        <v>162</v>
      </c>
      <c r="E1865" s="16" t="str">
        <f t="shared" si="29"/>
        <v>Curbata-Frontino</v>
      </c>
    </row>
    <row r="1866" spans="1:5" hidden="1" x14ac:dyDescent="0.2">
      <c r="A1866" s="15" t="s">
        <v>210</v>
      </c>
      <c r="B1866" s="15" t="s">
        <v>1852</v>
      </c>
      <c r="C1866" s="15" t="s">
        <v>1854</v>
      </c>
      <c r="D1866" s="15" t="s">
        <v>162</v>
      </c>
      <c r="E1866" s="16" t="str">
        <f t="shared" si="29"/>
        <v>Murindó-Frontino</v>
      </c>
    </row>
    <row r="1867" spans="1:5" hidden="1" x14ac:dyDescent="0.2">
      <c r="A1867" s="15" t="s">
        <v>1859</v>
      </c>
      <c r="B1867" s="15" t="s">
        <v>1858</v>
      </c>
      <c r="C1867" s="15" t="s">
        <v>417</v>
      </c>
      <c r="D1867" s="15" t="s">
        <v>162</v>
      </c>
      <c r="E1867" s="16" t="str">
        <f t="shared" si="29"/>
        <v>Nobogß-Frontino</v>
      </c>
    </row>
    <row r="1868" spans="1:5" hidden="1" x14ac:dyDescent="0.2">
      <c r="A1868" s="15" t="s">
        <v>1229</v>
      </c>
      <c r="B1868" s="15" t="s">
        <v>1858</v>
      </c>
      <c r="C1868" s="15" t="s">
        <v>417</v>
      </c>
      <c r="D1868" s="15" t="s">
        <v>162</v>
      </c>
      <c r="E1868" s="16" t="str">
        <f t="shared" si="29"/>
        <v>Chontaduro-Frontino</v>
      </c>
    </row>
    <row r="1869" spans="1:5" hidden="1" x14ac:dyDescent="0.2">
      <c r="A1869" s="15" t="s">
        <v>1860</v>
      </c>
      <c r="B1869" s="15" t="s">
        <v>1858</v>
      </c>
      <c r="C1869" s="15" t="s">
        <v>1854</v>
      </c>
      <c r="D1869" s="15" t="s">
        <v>162</v>
      </c>
      <c r="E1869" s="16" t="str">
        <f t="shared" si="29"/>
        <v>Fuemia-Frontino</v>
      </c>
    </row>
    <row r="1870" spans="1:5" hidden="1" x14ac:dyDescent="0.2">
      <c r="A1870" s="15" t="s">
        <v>1856</v>
      </c>
      <c r="B1870" s="15" t="s">
        <v>1858</v>
      </c>
      <c r="C1870" s="15" t="s">
        <v>417</v>
      </c>
      <c r="D1870" s="15" t="s">
        <v>162</v>
      </c>
      <c r="E1870" s="16" t="str">
        <f t="shared" si="29"/>
        <v>Musinga-Frontino</v>
      </c>
    </row>
    <row r="1871" spans="1:5" hidden="1" x14ac:dyDescent="0.2">
      <c r="A1871" s="15" t="s">
        <v>1229</v>
      </c>
      <c r="B1871" s="15" t="s">
        <v>1849</v>
      </c>
      <c r="C1871" s="15" t="s">
        <v>1851</v>
      </c>
      <c r="D1871" s="15" t="s">
        <v>162</v>
      </c>
      <c r="E1871" s="16" t="str">
        <f t="shared" si="29"/>
        <v>Chontaduro-Frontino</v>
      </c>
    </row>
    <row r="1872" spans="1:5" hidden="1" x14ac:dyDescent="0.2">
      <c r="A1872" s="15" t="s">
        <v>983</v>
      </c>
      <c r="B1872" s="15" t="s">
        <v>1847</v>
      </c>
      <c r="C1872" s="15" t="s">
        <v>417</v>
      </c>
      <c r="D1872" s="15" t="s">
        <v>162</v>
      </c>
      <c r="E1872" s="16" t="str">
        <f t="shared" si="29"/>
        <v>El Guayabo-Frontino</v>
      </c>
    </row>
    <row r="1873" spans="1:5" hidden="1" x14ac:dyDescent="0.2">
      <c r="A1873" s="15" t="s">
        <v>1862</v>
      </c>
      <c r="B1873" s="15" t="s">
        <v>1861</v>
      </c>
      <c r="C1873" s="15" t="s">
        <v>1854</v>
      </c>
      <c r="D1873" s="15" t="s">
        <v>162</v>
      </c>
      <c r="E1873" s="16" t="str">
        <f t="shared" si="29"/>
        <v>MurrÝ (La Blanquita)-Frontino</v>
      </c>
    </row>
    <row r="1874" spans="1:5" hidden="1" x14ac:dyDescent="0.2">
      <c r="A1874" s="15" t="s">
        <v>676</v>
      </c>
      <c r="B1874" s="15" t="s">
        <v>1852</v>
      </c>
      <c r="C1874" s="15" t="s">
        <v>1854</v>
      </c>
      <c r="D1874" s="15" t="s">
        <v>162</v>
      </c>
      <c r="E1874" s="16" t="str">
        <f t="shared" si="29"/>
        <v>El Tambo-Frontino</v>
      </c>
    </row>
    <row r="1875" spans="1:5" hidden="1" x14ac:dyDescent="0.2">
      <c r="A1875" s="15" t="s">
        <v>1854</v>
      </c>
      <c r="B1875" s="15" t="s">
        <v>1863</v>
      </c>
      <c r="C1875" s="15" t="s">
        <v>1854</v>
      </c>
      <c r="D1875" s="15" t="s">
        <v>162</v>
      </c>
      <c r="E1875" s="16" t="str">
        <f t="shared" si="29"/>
        <v>Nutibara-Frontino</v>
      </c>
    </row>
    <row r="1876" spans="1:5" hidden="1" x14ac:dyDescent="0.2">
      <c r="A1876" s="15" t="s">
        <v>1865</v>
      </c>
      <c r="B1876" s="15" t="s">
        <v>1864</v>
      </c>
      <c r="C1876" s="15" t="s">
        <v>1866</v>
      </c>
      <c r="D1876" s="15" t="s">
        <v>162</v>
      </c>
      <c r="E1876" s="16" t="str">
        <f t="shared" si="29"/>
        <v>Carauta-Frontino</v>
      </c>
    </row>
    <row r="1877" spans="1:5" hidden="1" x14ac:dyDescent="0.2">
      <c r="A1877" s="15" t="s">
        <v>1867</v>
      </c>
      <c r="B1877" s="15" t="s">
        <v>1847</v>
      </c>
      <c r="C1877" s="15" t="s">
        <v>417</v>
      </c>
      <c r="D1877" s="15" t="s">
        <v>162</v>
      </c>
      <c r="E1877" s="16" t="str">
        <f t="shared" si="29"/>
        <v>Venados-Frontino</v>
      </c>
    </row>
    <row r="1878" spans="1:5" hidden="1" x14ac:dyDescent="0.2">
      <c r="A1878" s="15" t="s">
        <v>564</v>
      </c>
      <c r="B1878" s="15" t="s">
        <v>1847</v>
      </c>
      <c r="C1878" s="15" t="s">
        <v>417</v>
      </c>
      <c r="D1878" s="15" t="s">
        <v>162</v>
      </c>
      <c r="E1878" s="16" t="str">
        <f t="shared" si="29"/>
        <v>La Clara-Frontino</v>
      </c>
    </row>
    <row r="1879" spans="1:5" hidden="1" x14ac:dyDescent="0.2">
      <c r="A1879" s="15" t="s">
        <v>1495</v>
      </c>
      <c r="B1879" s="15" t="s">
        <v>1847</v>
      </c>
      <c r="C1879" s="15" t="s">
        <v>417</v>
      </c>
      <c r="D1879" s="15" t="s">
        <v>162</v>
      </c>
      <c r="E1879" s="16" t="str">
        <f t="shared" si="29"/>
        <v>El Salado-Frontino</v>
      </c>
    </row>
    <row r="1880" spans="1:5" hidden="1" x14ac:dyDescent="0.2">
      <c r="A1880" s="15" t="s">
        <v>1598</v>
      </c>
      <c r="B1880" s="15" t="s">
        <v>1847</v>
      </c>
      <c r="C1880" s="15" t="s">
        <v>417</v>
      </c>
      <c r="D1880" s="15" t="s">
        <v>162</v>
      </c>
      <c r="E1880" s="16" t="str">
        <f t="shared" si="29"/>
        <v>Quiparado-Frontino</v>
      </c>
    </row>
    <row r="1881" spans="1:5" hidden="1" x14ac:dyDescent="0.2">
      <c r="A1881" s="15" t="s">
        <v>1865</v>
      </c>
      <c r="B1881" s="15" t="s">
        <v>1847</v>
      </c>
      <c r="C1881" s="15" t="s">
        <v>417</v>
      </c>
      <c r="D1881" s="15" t="s">
        <v>162</v>
      </c>
      <c r="E1881" s="16" t="str">
        <f t="shared" si="29"/>
        <v>Carauta-Frontino</v>
      </c>
    </row>
    <row r="1882" spans="1:5" hidden="1" x14ac:dyDescent="0.2">
      <c r="A1882" s="15" t="s">
        <v>1066</v>
      </c>
      <c r="B1882" s="15" t="s">
        <v>1849</v>
      </c>
      <c r="C1882" s="15" t="s">
        <v>1851</v>
      </c>
      <c r="D1882" s="15" t="s">
        <v>162</v>
      </c>
      <c r="E1882" s="16" t="str">
        <f t="shared" si="29"/>
        <v>San Mateo-Frontino</v>
      </c>
    </row>
    <row r="1883" spans="1:5" hidden="1" x14ac:dyDescent="0.2">
      <c r="A1883" s="15" t="s">
        <v>1868</v>
      </c>
      <c r="B1883" s="15" t="s">
        <v>1849</v>
      </c>
      <c r="C1883" s="15" t="s">
        <v>1851</v>
      </c>
      <c r="D1883" s="15" t="s">
        <v>162</v>
      </c>
      <c r="E1883" s="16" t="str">
        <f t="shared" si="29"/>
        <v>Atausi-Frontino</v>
      </c>
    </row>
    <row r="1884" spans="1:5" hidden="1" x14ac:dyDescent="0.2">
      <c r="A1884" s="15" t="s">
        <v>1869</v>
      </c>
      <c r="B1884" s="15" t="s">
        <v>1847</v>
      </c>
      <c r="C1884" s="15" t="s">
        <v>417</v>
      </c>
      <c r="D1884" s="15" t="s">
        <v>162</v>
      </c>
      <c r="E1884" s="16" t="str">
        <f t="shared" si="29"/>
        <v>Carautica-Frontino</v>
      </c>
    </row>
    <row r="1885" spans="1:5" hidden="1" x14ac:dyDescent="0.2">
      <c r="A1885" s="15" t="s">
        <v>1870</v>
      </c>
      <c r="B1885" s="15" t="s">
        <v>1847</v>
      </c>
      <c r="C1885" s="15" t="s">
        <v>417</v>
      </c>
      <c r="D1885" s="15" t="s">
        <v>162</v>
      </c>
      <c r="E1885" s="16" t="str">
        <f t="shared" si="29"/>
        <v>Las Azules-Frontino</v>
      </c>
    </row>
    <row r="1886" spans="1:5" hidden="1" x14ac:dyDescent="0.2">
      <c r="A1886" s="15" t="s">
        <v>503</v>
      </c>
      <c r="B1886" s="15" t="s">
        <v>1849</v>
      </c>
      <c r="C1886" s="15" t="s">
        <v>1851</v>
      </c>
      <c r="D1886" s="15" t="s">
        <v>162</v>
      </c>
      <c r="E1886" s="16" t="str">
        <f t="shared" si="29"/>
        <v>San Miguel-Frontino</v>
      </c>
    </row>
    <row r="1887" spans="1:5" hidden="1" x14ac:dyDescent="0.2">
      <c r="A1887" s="15" t="s">
        <v>1431</v>
      </c>
      <c r="B1887" s="15" t="s">
        <v>1849</v>
      </c>
      <c r="C1887" s="15" t="s">
        <v>1851</v>
      </c>
      <c r="D1887" s="15" t="s">
        <v>162</v>
      </c>
      <c r="E1887" s="16" t="str">
        <f t="shared" si="29"/>
        <v>Guaguas-Frontino</v>
      </c>
    </row>
    <row r="1888" spans="1:5" hidden="1" x14ac:dyDescent="0.2">
      <c r="A1888" s="15" t="s">
        <v>497</v>
      </c>
      <c r="B1888" s="15" t="s">
        <v>1847</v>
      </c>
      <c r="C1888" s="15" t="s">
        <v>417</v>
      </c>
      <c r="D1888" s="15" t="s">
        <v>162</v>
      </c>
      <c r="E1888" s="16" t="str">
        <f t="shared" si="29"/>
        <v>El Cerro-Frontino</v>
      </c>
    </row>
    <row r="1889" spans="1:5" hidden="1" x14ac:dyDescent="0.2">
      <c r="A1889" s="15" t="s">
        <v>1871</v>
      </c>
      <c r="B1889" s="15" t="s">
        <v>1847</v>
      </c>
      <c r="C1889" s="15" t="s">
        <v>417</v>
      </c>
      <c r="D1889" s="15" t="s">
        <v>162</v>
      </c>
      <c r="E1889" s="16" t="str">
        <f t="shared" si="29"/>
        <v>Ponton-Frontino</v>
      </c>
    </row>
    <row r="1890" spans="1:5" hidden="1" x14ac:dyDescent="0.2">
      <c r="A1890" s="15" t="s">
        <v>1872</v>
      </c>
      <c r="B1890" s="15" t="s">
        <v>1849</v>
      </c>
      <c r="C1890" s="15" t="s">
        <v>1851</v>
      </c>
      <c r="D1890" s="15" t="s">
        <v>162</v>
      </c>
      <c r="E1890" s="16" t="str">
        <f t="shared" si="29"/>
        <v>Pantanos-Frontino</v>
      </c>
    </row>
    <row r="1891" spans="1:5" hidden="1" x14ac:dyDescent="0.2">
      <c r="A1891" s="15" t="s">
        <v>1873</v>
      </c>
      <c r="B1891" s="15" t="s">
        <v>1847</v>
      </c>
      <c r="C1891" s="15" t="s">
        <v>417</v>
      </c>
      <c r="D1891" s="15" t="s">
        <v>162</v>
      </c>
      <c r="E1891" s="16" t="str">
        <f t="shared" si="29"/>
        <v>Nore-Frontino</v>
      </c>
    </row>
    <row r="1892" spans="1:5" hidden="1" x14ac:dyDescent="0.2">
      <c r="A1892" s="15" t="s">
        <v>1874</v>
      </c>
      <c r="B1892" s="15" t="s">
        <v>1847</v>
      </c>
      <c r="C1892" s="15" t="s">
        <v>417</v>
      </c>
      <c r="D1892" s="15" t="s">
        <v>162</v>
      </c>
      <c r="E1892" s="16" t="str">
        <f t="shared" si="29"/>
        <v>Chuscal De Musinga-Frontino</v>
      </c>
    </row>
    <row r="1893" spans="1:5" hidden="1" x14ac:dyDescent="0.2">
      <c r="A1893" s="15" t="s">
        <v>1875</v>
      </c>
      <c r="B1893" s="15" t="s">
        <v>1847</v>
      </c>
      <c r="C1893" s="15" t="s">
        <v>417</v>
      </c>
      <c r="D1893" s="15" t="s">
        <v>162</v>
      </c>
      <c r="E1893" s="16" t="str">
        <f t="shared" si="29"/>
        <v>San Lazaro-Frontino</v>
      </c>
    </row>
    <row r="1894" spans="1:5" hidden="1" x14ac:dyDescent="0.2">
      <c r="A1894" s="15" t="s">
        <v>1876</v>
      </c>
      <c r="B1894" s="15" t="s">
        <v>1847</v>
      </c>
      <c r="C1894" s="15" t="s">
        <v>417</v>
      </c>
      <c r="D1894" s="15" t="s">
        <v>162</v>
      </c>
      <c r="E1894" s="16" t="str">
        <f t="shared" si="29"/>
        <v>Musinguita-Frontino</v>
      </c>
    </row>
    <row r="1895" spans="1:5" hidden="1" x14ac:dyDescent="0.2">
      <c r="A1895" s="15" t="s">
        <v>1773</v>
      </c>
      <c r="B1895" s="15" t="s">
        <v>1847</v>
      </c>
      <c r="C1895" s="15" t="s">
        <v>417</v>
      </c>
      <c r="D1895" s="15" t="s">
        <v>162</v>
      </c>
      <c r="E1895" s="16" t="str">
        <f t="shared" si="29"/>
        <v>La Hondita-Frontino</v>
      </c>
    </row>
    <row r="1896" spans="1:5" hidden="1" x14ac:dyDescent="0.2">
      <c r="A1896" s="15" t="s">
        <v>1877</v>
      </c>
      <c r="B1896" s="15" t="s">
        <v>1852</v>
      </c>
      <c r="C1896" s="15" t="s">
        <v>1854</v>
      </c>
      <c r="D1896" s="15" t="s">
        <v>162</v>
      </c>
      <c r="E1896" s="16" t="str">
        <f t="shared" si="29"/>
        <v>Curadientes-Frontino</v>
      </c>
    </row>
    <row r="1897" spans="1:5" hidden="1" x14ac:dyDescent="0.2">
      <c r="A1897" s="15" t="s">
        <v>1878</v>
      </c>
      <c r="B1897" s="15" t="s">
        <v>1849</v>
      </c>
      <c r="C1897" s="15" t="s">
        <v>1851</v>
      </c>
      <c r="D1897" s="15" t="s">
        <v>162</v>
      </c>
      <c r="E1897" s="16" t="str">
        <f t="shared" si="29"/>
        <v>Cuevas-Frontino</v>
      </c>
    </row>
    <row r="1898" spans="1:5" hidden="1" x14ac:dyDescent="0.2">
      <c r="A1898" s="15" t="s">
        <v>1879</v>
      </c>
      <c r="B1898" s="15" t="s">
        <v>1847</v>
      </c>
      <c r="C1898" s="15" t="s">
        <v>417</v>
      </c>
      <c r="D1898" s="15" t="s">
        <v>162</v>
      </c>
      <c r="E1898" s="16" t="str">
        <f t="shared" si="29"/>
        <v>Cabras-Frontino</v>
      </c>
    </row>
    <row r="1899" spans="1:5" hidden="1" x14ac:dyDescent="0.2">
      <c r="A1899" s="15" t="s">
        <v>1734</v>
      </c>
      <c r="B1899" s="15" t="s">
        <v>1847</v>
      </c>
      <c r="C1899" s="15" t="s">
        <v>417</v>
      </c>
      <c r="D1899" s="15" t="s">
        <v>162</v>
      </c>
      <c r="E1899" s="16" t="str">
        <f t="shared" si="29"/>
        <v>La Honda-Frontino</v>
      </c>
    </row>
    <row r="1900" spans="1:5" hidden="1" x14ac:dyDescent="0.2">
      <c r="A1900" s="15" t="s">
        <v>1616</v>
      </c>
      <c r="B1900" s="15" t="s">
        <v>1849</v>
      </c>
      <c r="C1900" s="15" t="s">
        <v>1851</v>
      </c>
      <c r="D1900" s="15" t="s">
        <v>162</v>
      </c>
      <c r="E1900" s="16" t="str">
        <f t="shared" si="29"/>
        <v>Chimurro-Frontino</v>
      </c>
    </row>
    <row r="1901" spans="1:5" hidden="1" x14ac:dyDescent="0.2">
      <c r="A1901" s="15" t="s">
        <v>931</v>
      </c>
      <c r="B1901" s="15" t="s">
        <v>1847</v>
      </c>
      <c r="C1901" s="15" t="s">
        <v>417</v>
      </c>
      <c r="D1901" s="15" t="s">
        <v>162</v>
      </c>
      <c r="E1901" s="16" t="str">
        <f t="shared" si="29"/>
        <v>La Herradura-Frontino</v>
      </c>
    </row>
    <row r="1902" spans="1:5" hidden="1" x14ac:dyDescent="0.2">
      <c r="A1902" s="15" t="s">
        <v>486</v>
      </c>
      <c r="B1902" s="15" t="s">
        <v>1847</v>
      </c>
      <c r="C1902" s="15" t="s">
        <v>417</v>
      </c>
      <c r="D1902" s="15" t="s">
        <v>162</v>
      </c>
      <c r="E1902" s="16" t="str">
        <f t="shared" si="29"/>
        <v>Piedras-Frontino</v>
      </c>
    </row>
    <row r="1903" spans="1:5" hidden="1" x14ac:dyDescent="0.2">
      <c r="A1903" s="15" t="s">
        <v>914</v>
      </c>
      <c r="B1903" s="15" t="s">
        <v>1852</v>
      </c>
      <c r="C1903" s="15" t="s">
        <v>1854</v>
      </c>
      <c r="D1903" s="15" t="s">
        <v>162</v>
      </c>
      <c r="E1903" s="16" t="str">
        <f t="shared" si="29"/>
        <v>El Llano-Frontino</v>
      </c>
    </row>
    <row r="1904" spans="1:5" hidden="1" x14ac:dyDescent="0.2">
      <c r="A1904" s="15" t="s">
        <v>1880</v>
      </c>
      <c r="B1904" s="15" t="s">
        <v>1847</v>
      </c>
      <c r="C1904" s="15" t="s">
        <v>417</v>
      </c>
      <c r="D1904" s="15" t="s">
        <v>162</v>
      </c>
      <c r="E1904" s="16" t="str">
        <f t="shared" si="29"/>
        <v>Cabritas-Frontino</v>
      </c>
    </row>
    <row r="1905" spans="1:5" hidden="1" x14ac:dyDescent="0.2">
      <c r="A1905" s="15" t="s">
        <v>1563</v>
      </c>
      <c r="B1905" s="15" t="s">
        <v>1847</v>
      </c>
      <c r="C1905" s="15" t="s">
        <v>417</v>
      </c>
      <c r="D1905" s="15" t="s">
        <v>162</v>
      </c>
      <c r="E1905" s="16" t="str">
        <f t="shared" si="29"/>
        <v>Las Cruces-Frontino</v>
      </c>
    </row>
    <row r="1906" spans="1:5" hidden="1" x14ac:dyDescent="0.2">
      <c r="A1906" s="15" t="s">
        <v>1227</v>
      </c>
      <c r="B1906" s="15" t="s">
        <v>1852</v>
      </c>
      <c r="C1906" s="15" t="s">
        <v>1854</v>
      </c>
      <c r="D1906" s="15" t="s">
        <v>162</v>
      </c>
      <c r="E1906" s="16" t="str">
        <f t="shared" si="29"/>
        <v>El Paso-Frontino</v>
      </c>
    </row>
    <row r="1907" spans="1:5" hidden="1" x14ac:dyDescent="0.2">
      <c r="A1907" s="15" t="s">
        <v>1881</v>
      </c>
      <c r="B1907" s="15" t="s">
        <v>1847</v>
      </c>
      <c r="C1907" s="15" t="s">
        <v>417</v>
      </c>
      <c r="D1907" s="15" t="s">
        <v>162</v>
      </c>
      <c r="E1907" s="16" t="str">
        <f t="shared" si="29"/>
        <v>Nobogacita-Frontino</v>
      </c>
    </row>
    <row r="1908" spans="1:5" hidden="1" x14ac:dyDescent="0.2">
      <c r="A1908" s="15" t="s">
        <v>1590</v>
      </c>
      <c r="B1908" s="15" t="s">
        <v>1849</v>
      </c>
      <c r="C1908" s="15" t="s">
        <v>1851</v>
      </c>
      <c r="D1908" s="15" t="s">
        <v>162</v>
      </c>
      <c r="E1908" s="16" t="str">
        <f t="shared" si="29"/>
        <v>Pegado-Frontino</v>
      </c>
    </row>
    <row r="1909" spans="1:5" hidden="1" x14ac:dyDescent="0.2">
      <c r="A1909" s="15" t="s">
        <v>3945</v>
      </c>
      <c r="B1909" s="15" t="s">
        <v>1852</v>
      </c>
      <c r="C1909" s="15" t="s">
        <v>1854</v>
      </c>
      <c r="D1909" s="15" t="s">
        <v>162</v>
      </c>
      <c r="E1909" s="16" t="str">
        <f t="shared" si="29"/>
        <v>La Campiña-Frontino</v>
      </c>
    </row>
    <row r="1910" spans="1:5" hidden="1" x14ac:dyDescent="0.2">
      <c r="A1910" s="15" t="s">
        <v>1882</v>
      </c>
      <c r="B1910" s="15" t="s">
        <v>1847</v>
      </c>
      <c r="C1910" s="15" t="s">
        <v>417</v>
      </c>
      <c r="D1910" s="15" t="s">
        <v>162</v>
      </c>
      <c r="E1910" s="16" t="str">
        <f t="shared" si="29"/>
        <v>Loma De Los Indios-Frontino</v>
      </c>
    </row>
    <row r="1911" spans="1:5" hidden="1" x14ac:dyDescent="0.2">
      <c r="A1911" s="15" t="s">
        <v>484</v>
      </c>
      <c r="B1911" s="15" t="s">
        <v>1852</v>
      </c>
      <c r="C1911" s="15" t="s">
        <v>1854</v>
      </c>
      <c r="D1911" s="15" t="s">
        <v>162</v>
      </c>
      <c r="E1911" s="16" t="str">
        <f t="shared" si="29"/>
        <v>Monos-Frontino</v>
      </c>
    </row>
    <row r="1912" spans="1:5" hidden="1" x14ac:dyDescent="0.2">
      <c r="A1912" s="15" t="s">
        <v>1229</v>
      </c>
      <c r="B1912" s="15" t="s">
        <v>1847</v>
      </c>
      <c r="C1912" s="15" t="s">
        <v>417</v>
      </c>
      <c r="D1912" s="15" t="s">
        <v>162</v>
      </c>
      <c r="E1912" s="16" t="str">
        <f t="shared" si="29"/>
        <v>Chontaduro-Frontino</v>
      </c>
    </row>
    <row r="1913" spans="1:5" hidden="1" x14ac:dyDescent="0.2">
      <c r="A1913" s="15" t="s">
        <v>3958</v>
      </c>
      <c r="B1913" s="15" t="s">
        <v>1852</v>
      </c>
      <c r="C1913" s="15" t="s">
        <v>1854</v>
      </c>
      <c r="D1913" s="15" t="s">
        <v>162</v>
      </c>
      <c r="E1913" s="16" t="str">
        <f t="shared" si="29"/>
        <v>Montañon-Frontino</v>
      </c>
    </row>
    <row r="1914" spans="1:5" hidden="1" x14ac:dyDescent="0.2">
      <c r="A1914" s="15" t="s">
        <v>1860</v>
      </c>
      <c r="B1914" s="15" t="s">
        <v>1852</v>
      </c>
      <c r="C1914" s="15" t="s">
        <v>1854</v>
      </c>
      <c r="D1914" s="15" t="s">
        <v>162</v>
      </c>
      <c r="E1914" s="16" t="str">
        <f t="shared" si="29"/>
        <v>Fuemia-Frontino</v>
      </c>
    </row>
    <row r="1915" spans="1:5" hidden="1" x14ac:dyDescent="0.2">
      <c r="A1915" s="15" t="s">
        <v>1623</v>
      </c>
      <c r="B1915" s="15" t="s">
        <v>1852</v>
      </c>
      <c r="C1915" s="15" t="s">
        <v>1854</v>
      </c>
      <c r="D1915" s="15" t="s">
        <v>162</v>
      </c>
      <c r="E1915" s="16" t="str">
        <f t="shared" si="29"/>
        <v>Barrancas-Frontino</v>
      </c>
    </row>
    <row r="1916" spans="1:5" hidden="1" x14ac:dyDescent="0.2">
      <c r="A1916" s="15" t="s">
        <v>1883</v>
      </c>
      <c r="B1916" s="15" t="s">
        <v>1852</v>
      </c>
      <c r="C1916" s="15" t="s">
        <v>1854</v>
      </c>
      <c r="D1916" s="15" t="s">
        <v>162</v>
      </c>
      <c r="E1916" s="16" t="str">
        <f t="shared" si="29"/>
        <v>Rio Verde-Frontino</v>
      </c>
    </row>
    <row r="1917" spans="1:5" hidden="1" x14ac:dyDescent="0.2">
      <c r="A1917" s="15" t="s">
        <v>1884</v>
      </c>
      <c r="B1917" s="15" t="s">
        <v>1852</v>
      </c>
      <c r="C1917" s="15" t="s">
        <v>1854</v>
      </c>
      <c r="D1917" s="15" t="s">
        <v>162</v>
      </c>
      <c r="E1917" s="16" t="str">
        <f t="shared" si="29"/>
        <v>San Andres-Frontino</v>
      </c>
    </row>
    <row r="1918" spans="1:5" hidden="1" x14ac:dyDescent="0.2">
      <c r="A1918" s="15" t="s">
        <v>1885</v>
      </c>
      <c r="B1918" s="15" t="s">
        <v>1858</v>
      </c>
      <c r="C1918" s="15" t="s">
        <v>417</v>
      </c>
      <c r="D1918" s="15" t="s">
        <v>162</v>
      </c>
      <c r="E1918" s="16" t="str">
        <f t="shared" si="29"/>
        <v>Pont¾n-Frontino</v>
      </c>
    </row>
    <row r="1919" spans="1:5" hidden="1" x14ac:dyDescent="0.2">
      <c r="A1919" s="15" t="s">
        <v>1887</v>
      </c>
      <c r="B1919" s="15" t="s">
        <v>1886</v>
      </c>
      <c r="C1919" s="15" t="s">
        <v>1887</v>
      </c>
      <c r="D1919" s="15" t="s">
        <v>164</v>
      </c>
      <c r="E1919" s="16" t="str">
        <f t="shared" si="29"/>
        <v>Pinguro-Giraldo</v>
      </c>
    </row>
    <row r="1920" spans="1:5" hidden="1" x14ac:dyDescent="0.2">
      <c r="A1920" s="15" t="s">
        <v>1889</v>
      </c>
      <c r="B1920" s="15" t="s">
        <v>1888</v>
      </c>
      <c r="C1920" s="15" t="s">
        <v>417</v>
      </c>
      <c r="D1920" s="15" t="s">
        <v>164</v>
      </c>
      <c r="E1920" s="16" t="str">
        <f t="shared" si="29"/>
        <v>Sierrita-Giraldo</v>
      </c>
    </row>
    <row r="1921" spans="1:5" hidden="1" x14ac:dyDescent="0.2">
      <c r="A1921" s="15" t="s">
        <v>1890</v>
      </c>
      <c r="B1921" s="15" t="s">
        <v>1888</v>
      </c>
      <c r="C1921" s="15" t="s">
        <v>417</v>
      </c>
      <c r="D1921" s="15" t="s">
        <v>164</v>
      </c>
      <c r="E1921" s="16" t="str">
        <f t="shared" si="29"/>
        <v>Cuajaron-Giraldo</v>
      </c>
    </row>
    <row r="1922" spans="1:5" hidden="1" x14ac:dyDescent="0.2">
      <c r="A1922" s="15" t="s">
        <v>1313</v>
      </c>
      <c r="B1922" s="15" t="s">
        <v>1891</v>
      </c>
      <c r="C1922" s="15" t="s">
        <v>1887</v>
      </c>
      <c r="D1922" s="15" t="s">
        <v>164</v>
      </c>
      <c r="E1922" s="16" t="str">
        <f t="shared" si="29"/>
        <v>El Balso-Giraldo</v>
      </c>
    </row>
    <row r="1923" spans="1:5" hidden="1" x14ac:dyDescent="0.2">
      <c r="A1923" s="15" t="s">
        <v>1599</v>
      </c>
      <c r="B1923" s="15" t="s">
        <v>1888</v>
      </c>
      <c r="C1923" s="15" t="s">
        <v>417</v>
      </c>
      <c r="D1923" s="15" t="s">
        <v>164</v>
      </c>
      <c r="E1923" s="16" t="str">
        <f t="shared" ref="E1923:E1986" si="30">CONCATENATE(A1923,"-",D1923)</f>
        <v>El Aguila-Giraldo</v>
      </c>
    </row>
    <row r="1924" spans="1:5" hidden="1" x14ac:dyDescent="0.2">
      <c r="A1924" s="15" t="s">
        <v>1892</v>
      </c>
      <c r="B1924" s="15" t="s">
        <v>1888</v>
      </c>
      <c r="C1924" s="15" t="s">
        <v>417</v>
      </c>
      <c r="D1924" s="15" t="s">
        <v>164</v>
      </c>
      <c r="E1924" s="16" t="str">
        <f t="shared" si="30"/>
        <v>La Sierra-Giraldo</v>
      </c>
    </row>
    <row r="1925" spans="1:5" hidden="1" x14ac:dyDescent="0.2">
      <c r="A1925" s="15" t="s">
        <v>164</v>
      </c>
      <c r="B1925" s="15" t="s">
        <v>1893</v>
      </c>
      <c r="C1925" s="15" t="s">
        <v>417</v>
      </c>
      <c r="D1925" s="15" t="s">
        <v>164</v>
      </c>
      <c r="E1925" s="16" t="str">
        <f t="shared" si="30"/>
        <v>Giraldo-Giraldo</v>
      </c>
    </row>
    <row r="1926" spans="1:5" hidden="1" x14ac:dyDescent="0.2">
      <c r="A1926" s="15" t="s">
        <v>1887</v>
      </c>
      <c r="B1926" s="15" t="s">
        <v>1891</v>
      </c>
      <c r="C1926" s="15" t="s">
        <v>1887</v>
      </c>
      <c r="D1926" s="15" t="s">
        <v>164</v>
      </c>
      <c r="E1926" s="16" t="str">
        <f t="shared" si="30"/>
        <v>Pinguro-Giraldo</v>
      </c>
    </row>
    <row r="1927" spans="1:5" hidden="1" x14ac:dyDescent="0.2">
      <c r="A1927" s="15" t="s">
        <v>1098</v>
      </c>
      <c r="B1927" s="15" t="s">
        <v>1888</v>
      </c>
      <c r="C1927" s="15" t="s">
        <v>417</v>
      </c>
      <c r="D1927" s="15" t="s">
        <v>164</v>
      </c>
      <c r="E1927" s="16" t="str">
        <f t="shared" si="30"/>
        <v>El Roblal-Giraldo</v>
      </c>
    </row>
    <row r="1928" spans="1:5" hidden="1" x14ac:dyDescent="0.2">
      <c r="A1928" s="15" t="s">
        <v>1895</v>
      </c>
      <c r="B1928" s="15" t="s">
        <v>1894</v>
      </c>
      <c r="C1928" s="15" t="s">
        <v>417</v>
      </c>
      <c r="D1928" s="15" t="s">
        <v>164</v>
      </c>
      <c r="E1928" s="16" t="str">
        <f t="shared" si="30"/>
        <v>Cabecera Municipal - Vereda-Giraldo</v>
      </c>
    </row>
    <row r="1929" spans="1:5" hidden="1" x14ac:dyDescent="0.2">
      <c r="A1929" s="15" t="s">
        <v>1896</v>
      </c>
      <c r="B1929" s="15" t="s">
        <v>1888</v>
      </c>
      <c r="C1929" s="15" t="s">
        <v>417</v>
      </c>
      <c r="D1929" s="15" t="s">
        <v>164</v>
      </c>
      <c r="E1929" s="16" t="str">
        <f t="shared" si="30"/>
        <v>Filo Del Medio-Giraldo</v>
      </c>
    </row>
    <row r="1930" spans="1:5" hidden="1" x14ac:dyDescent="0.2">
      <c r="A1930" s="15" t="s">
        <v>1897</v>
      </c>
      <c r="B1930" s="15" t="s">
        <v>1888</v>
      </c>
      <c r="C1930" s="15" t="s">
        <v>417</v>
      </c>
      <c r="D1930" s="15" t="s">
        <v>164</v>
      </c>
      <c r="E1930" s="16" t="str">
        <f t="shared" si="30"/>
        <v>La Planta-Giraldo</v>
      </c>
    </row>
    <row r="1931" spans="1:5" hidden="1" x14ac:dyDescent="0.2">
      <c r="A1931" s="15" t="s">
        <v>1899</v>
      </c>
      <c r="B1931" s="15" t="s">
        <v>1898</v>
      </c>
      <c r="C1931" s="15" t="s">
        <v>1899</v>
      </c>
      <c r="D1931" s="15" t="s">
        <v>164</v>
      </c>
      <c r="E1931" s="16" t="str">
        <f t="shared" si="30"/>
        <v>Manglar-Giraldo</v>
      </c>
    </row>
    <row r="1932" spans="1:5" hidden="1" x14ac:dyDescent="0.2">
      <c r="A1932" s="15" t="s">
        <v>1900</v>
      </c>
      <c r="B1932" s="15" t="s">
        <v>1888</v>
      </c>
      <c r="C1932" s="15" t="s">
        <v>417</v>
      </c>
      <c r="D1932" s="15" t="s">
        <v>164</v>
      </c>
      <c r="E1932" s="16" t="str">
        <f t="shared" si="30"/>
        <v>El Limo-Giraldo</v>
      </c>
    </row>
    <row r="1933" spans="1:5" hidden="1" x14ac:dyDescent="0.2">
      <c r="A1933" s="15" t="s">
        <v>1902</v>
      </c>
      <c r="B1933" s="15" t="s">
        <v>1901</v>
      </c>
      <c r="C1933" s="15" t="s">
        <v>1899</v>
      </c>
      <c r="D1933" s="15" t="s">
        <v>164</v>
      </c>
      <c r="E1933" s="16" t="str">
        <f t="shared" si="30"/>
        <v>Tinajitas-Giraldo</v>
      </c>
    </row>
    <row r="1934" spans="1:5" hidden="1" x14ac:dyDescent="0.2">
      <c r="A1934" s="15" t="s">
        <v>1899</v>
      </c>
      <c r="B1934" s="15" t="s">
        <v>1901</v>
      </c>
      <c r="C1934" s="15" t="s">
        <v>1899</v>
      </c>
      <c r="D1934" s="15" t="s">
        <v>164</v>
      </c>
      <c r="E1934" s="16" t="str">
        <f t="shared" si="30"/>
        <v>Manglar-Giraldo</v>
      </c>
    </row>
    <row r="1935" spans="1:5" hidden="1" x14ac:dyDescent="0.2">
      <c r="A1935" s="15" t="s">
        <v>756</v>
      </c>
      <c r="B1935" s="15" t="s">
        <v>1901</v>
      </c>
      <c r="C1935" s="15" t="s">
        <v>1899</v>
      </c>
      <c r="D1935" s="15" t="s">
        <v>164</v>
      </c>
      <c r="E1935" s="16" t="str">
        <f t="shared" si="30"/>
        <v>La Cienaga-Giraldo</v>
      </c>
    </row>
    <row r="1936" spans="1:5" hidden="1" x14ac:dyDescent="0.2">
      <c r="A1936" s="15" t="s">
        <v>676</v>
      </c>
      <c r="B1936" s="15" t="s">
        <v>1901</v>
      </c>
      <c r="C1936" s="15" t="s">
        <v>1899</v>
      </c>
      <c r="D1936" s="15" t="s">
        <v>164</v>
      </c>
      <c r="E1936" s="16" t="str">
        <f t="shared" si="30"/>
        <v>El Tambo-Giraldo</v>
      </c>
    </row>
    <row r="1937" spans="1:5" hidden="1" x14ac:dyDescent="0.2">
      <c r="A1937" s="15" t="s">
        <v>1903</v>
      </c>
      <c r="B1937" s="15" t="s">
        <v>1901</v>
      </c>
      <c r="C1937" s="15" t="s">
        <v>1899</v>
      </c>
      <c r="D1937" s="15" t="s">
        <v>164</v>
      </c>
      <c r="E1937" s="16" t="str">
        <f t="shared" si="30"/>
        <v>Toyo-Giraldo</v>
      </c>
    </row>
    <row r="1938" spans="1:5" hidden="1" x14ac:dyDescent="0.2">
      <c r="A1938" s="15" t="s">
        <v>1359</v>
      </c>
      <c r="B1938" s="15" t="s">
        <v>1904</v>
      </c>
      <c r="C1938" s="15" t="s">
        <v>417</v>
      </c>
      <c r="D1938" s="15" t="s">
        <v>166</v>
      </c>
      <c r="E1938" s="16" t="str">
        <f t="shared" si="30"/>
        <v>El Palmar-Girardota</v>
      </c>
    </row>
    <row r="1939" spans="1:5" hidden="1" x14ac:dyDescent="0.2">
      <c r="A1939" s="15" t="s">
        <v>1076</v>
      </c>
      <c r="B1939" s="15" t="s">
        <v>1904</v>
      </c>
      <c r="C1939" s="15" t="s">
        <v>417</v>
      </c>
      <c r="D1939" s="15" t="s">
        <v>166</v>
      </c>
      <c r="E1939" s="16" t="str">
        <f t="shared" si="30"/>
        <v>La Calera-Girardota</v>
      </c>
    </row>
    <row r="1940" spans="1:5" hidden="1" x14ac:dyDescent="0.2">
      <c r="A1940" s="15" t="s">
        <v>1905</v>
      </c>
      <c r="B1940" s="15" t="s">
        <v>1904</v>
      </c>
      <c r="C1940" s="15" t="s">
        <v>417</v>
      </c>
      <c r="D1940" s="15" t="s">
        <v>166</v>
      </c>
      <c r="E1940" s="16" t="str">
        <f t="shared" si="30"/>
        <v>El Yarumo-Girardota</v>
      </c>
    </row>
    <row r="1941" spans="1:5" hidden="1" x14ac:dyDescent="0.2">
      <c r="A1941" s="15" t="s">
        <v>1260</v>
      </c>
      <c r="B1941" s="15" t="s">
        <v>1904</v>
      </c>
      <c r="C1941" s="15" t="s">
        <v>417</v>
      </c>
      <c r="D1941" s="15" t="s">
        <v>166</v>
      </c>
      <c r="E1941" s="16" t="str">
        <f t="shared" si="30"/>
        <v>El Cano-Girardota</v>
      </c>
    </row>
    <row r="1942" spans="1:5" hidden="1" x14ac:dyDescent="0.2">
      <c r="A1942" s="15" t="s">
        <v>1906</v>
      </c>
      <c r="B1942" s="15" t="s">
        <v>1904</v>
      </c>
      <c r="C1942" s="15" t="s">
        <v>417</v>
      </c>
      <c r="D1942" s="15" t="s">
        <v>166</v>
      </c>
      <c r="E1942" s="16" t="str">
        <f t="shared" si="30"/>
        <v>Manga Arriba-Girardota</v>
      </c>
    </row>
    <row r="1943" spans="1:5" hidden="1" x14ac:dyDescent="0.2">
      <c r="A1943" s="15" t="s">
        <v>658</v>
      </c>
      <c r="B1943" s="15" t="s">
        <v>1904</v>
      </c>
      <c r="C1943" s="15" t="s">
        <v>417</v>
      </c>
      <c r="D1943" s="15" t="s">
        <v>166</v>
      </c>
      <c r="E1943" s="16" t="str">
        <f t="shared" si="30"/>
        <v>El Barro-Girardota</v>
      </c>
    </row>
    <row r="1944" spans="1:5" hidden="1" x14ac:dyDescent="0.2">
      <c r="A1944" s="15" t="s">
        <v>1907</v>
      </c>
      <c r="B1944" s="15" t="s">
        <v>1904</v>
      </c>
      <c r="C1944" s="15" t="s">
        <v>417</v>
      </c>
      <c r="D1944" s="15" t="s">
        <v>166</v>
      </c>
      <c r="E1944" s="16" t="str">
        <f t="shared" si="30"/>
        <v>Jamundi-Girardota</v>
      </c>
    </row>
    <row r="1945" spans="1:5" hidden="1" x14ac:dyDescent="0.2">
      <c r="A1945" s="15" t="s">
        <v>1908</v>
      </c>
      <c r="B1945" s="15" t="s">
        <v>1904</v>
      </c>
      <c r="C1945" s="15" t="s">
        <v>417</v>
      </c>
      <c r="D1945" s="15" t="s">
        <v>166</v>
      </c>
      <c r="E1945" s="16" t="str">
        <f t="shared" si="30"/>
        <v>El Totumo-Girardota</v>
      </c>
    </row>
    <row r="1946" spans="1:5" hidden="1" x14ac:dyDescent="0.2">
      <c r="A1946" s="15" t="s">
        <v>1909</v>
      </c>
      <c r="B1946" s="15" t="s">
        <v>1904</v>
      </c>
      <c r="C1946" s="15" t="s">
        <v>417</v>
      </c>
      <c r="D1946" s="15" t="s">
        <v>166</v>
      </c>
      <c r="E1946" s="16" t="str">
        <f t="shared" si="30"/>
        <v>Encenillos-Girardota</v>
      </c>
    </row>
    <row r="1947" spans="1:5" hidden="1" x14ac:dyDescent="0.2">
      <c r="A1947" s="15" t="s">
        <v>1910</v>
      </c>
      <c r="B1947" s="15" t="s">
        <v>1904</v>
      </c>
      <c r="C1947" s="15" t="s">
        <v>417</v>
      </c>
      <c r="D1947" s="15" t="s">
        <v>166</v>
      </c>
      <c r="E1947" s="16" t="str">
        <f t="shared" si="30"/>
        <v>Loma De Los Ochoa-Girardota</v>
      </c>
    </row>
    <row r="1948" spans="1:5" hidden="1" x14ac:dyDescent="0.2">
      <c r="A1948" s="15" t="s">
        <v>1911</v>
      </c>
      <c r="B1948" s="15" t="s">
        <v>1904</v>
      </c>
      <c r="C1948" s="15" t="s">
        <v>417</v>
      </c>
      <c r="D1948" s="15" t="s">
        <v>166</v>
      </c>
      <c r="E1948" s="16" t="str">
        <f t="shared" si="30"/>
        <v>El Paraiso-Girardota</v>
      </c>
    </row>
    <row r="1949" spans="1:5" hidden="1" x14ac:dyDescent="0.2">
      <c r="A1949" s="15" t="s">
        <v>735</v>
      </c>
      <c r="B1949" s="15" t="s">
        <v>1904</v>
      </c>
      <c r="C1949" s="15" t="s">
        <v>417</v>
      </c>
      <c r="D1949" s="15" t="s">
        <v>166</v>
      </c>
      <c r="E1949" s="16" t="str">
        <f t="shared" si="30"/>
        <v>La Meseta-Girardota</v>
      </c>
    </row>
    <row r="1950" spans="1:5" hidden="1" x14ac:dyDescent="0.2">
      <c r="A1950" s="15" t="s">
        <v>1912</v>
      </c>
      <c r="B1950" s="15" t="s">
        <v>1904</v>
      </c>
      <c r="C1950" s="15" t="s">
        <v>417</v>
      </c>
      <c r="D1950" s="15" t="s">
        <v>166</v>
      </c>
      <c r="E1950" s="16" t="str">
        <f t="shared" si="30"/>
        <v>San Esteban-Girardota</v>
      </c>
    </row>
    <row r="1951" spans="1:5" hidden="1" x14ac:dyDescent="0.2">
      <c r="A1951" s="15" t="s">
        <v>1913</v>
      </c>
      <c r="B1951" s="15" t="s">
        <v>1904</v>
      </c>
      <c r="C1951" s="15" t="s">
        <v>417</v>
      </c>
      <c r="D1951" s="15" t="s">
        <v>166</v>
      </c>
      <c r="E1951" s="16" t="str">
        <f t="shared" si="30"/>
        <v>San Diego-Girardota</v>
      </c>
    </row>
    <row r="1952" spans="1:5" hidden="1" x14ac:dyDescent="0.2">
      <c r="A1952" s="15" t="s">
        <v>541</v>
      </c>
      <c r="B1952" s="15" t="s">
        <v>1904</v>
      </c>
      <c r="C1952" s="15" t="s">
        <v>417</v>
      </c>
      <c r="D1952" s="15" t="s">
        <v>166</v>
      </c>
      <c r="E1952" s="16" t="str">
        <f t="shared" si="30"/>
        <v>Portachuelo-Girardota</v>
      </c>
    </row>
    <row r="1953" spans="1:5" hidden="1" x14ac:dyDescent="0.2">
      <c r="A1953" s="15" t="s">
        <v>1914</v>
      </c>
      <c r="B1953" s="15" t="s">
        <v>1904</v>
      </c>
      <c r="C1953" s="15" t="s">
        <v>417</v>
      </c>
      <c r="D1953" s="15" t="s">
        <v>166</v>
      </c>
      <c r="E1953" s="16" t="str">
        <f t="shared" si="30"/>
        <v>La Matica-Girardota</v>
      </c>
    </row>
    <row r="1954" spans="1:5" hidden="1" x14ac:dyDescent="0.2">
      <c r="A1954" s="15" t="s">
        <v>1884</v>
      </c>
      <c r="B1954" s="15" t="s">
        <v>1904</v>
      </c>
      <c r="C1954" s="15" t="s">
        <v>417</v>
      </c>
      <c r="D1954" s="15" t="s">
        <v>166</v>
      </c>
      <c r="E1954" s="16" t="str">
        <f t="shared" si="30"/>
        <v>San Andres-Girardota</v>
      </c>
    </row>
    <row r="1955" spans="1:5" hidden="1" x14ac:dyDescent="0.2">
      <c r="A1955" s="15" t="s">
        <v>1915</v>
      </c>
      <c r="B1955" s="15" t="s">
        <v>1904</v>
      </c>
      <c r="C1955" s="15" t="s">
        <v>417</v>
      </c>
      <c r="D1955" s="15" t="s">
        <v>166</v>
      </c>
      <c r="E1955" s="16" t="str">
        <f t="shared" si="30"/>
        <v>Mercedes Abrego-Girardota</v>
      </c>
    </row>
    <row r="1956" spans="1:5" hidden="1" x14ac:dyDescent="0.2">
      <c r="A1956" s="15" t="s">
        <v>1113</v>
      </c>
      <c r="B1956" s="15" t="s">
        <v>1904</v>
      </c>
      <c r="C1956" s="15" t="s">
        <v>417</v>
      </c>
      <c r="D1956" s="15" t="s">
        <v>166</v>
      </c>
      <c r="E1956" s="16" t="str">
        <f t="shared" si="30"/>
        <v>La Palma-Girardota</v>
      </c>
    </row>
    <row r="1957" spans="1:5" hidden="1" x14ac:dyDescent="0.2">
      <c r="A1957" s="15" t="s">
        <v>1673</v>
      </c>
      <c r="B1957" s="15" t="s">
        <v>1904</v>
      </c>
      <c r="C1957" s="15" t="s">
        <v>417</v>
      </c>
      <c r="D1957" s="15" t="s">
        <v>166</v>
      </c>
      <c r="E1957" s="16" t="str">
        <f t="shared" si="30"/>
        <v>La Holanda-Girardota</v>
      </c>
    </row>
    <row r="1958" spans="1:5" hidden="1" x14ac:dyDescent="0.2">
      <c r="A1958" s="15" t="s">
        <v>750</v>
      </c>
      <c r="B1958" s="15" t="s">
        <v>1904</v>
      </c>
      <c r="C1958" s="15" t="s">
        <v>417</v>
      </c>
      <c r="D1958" s="15" t="s">
        <v>166</v>
      </c>
      <c r="E1958" s="16" t="str">
        <f t="shared" si="30"/>
        <v>La Mata-Girardota</v>
      </c>
    </row>
    <row r="1959" spans="1:5" hidden="1" x14ac:dyDescent="0.2">
      <c r="A1959" s="15" t="s">
        <v>695</v>
      </c>
      <c r="B1959" s="15" t="s">
        <v>1904</v>
      </c>
      <c r="C1959" s="15" t="s">
        <v>417</v>
      </c>
      <c r="D1959" s="15" t="s">
        <v>166</v>
      </c>
      <c r="E1959" s="16" t="str">
        <f t="shared" si="30"/>
        <v>El Socorro-Girardota</v>
      </c>
    </row>
    <row r="1960" spans="1:5" hidden="1" x14ac:dyDescent="0.2">
      <c r="A1960" s="15" t="s">
        <v>972</v>
      </c>
      <c r="B1960" s="15" t="s">
        <v>1904</v>
      </c>
      <c r="C1960" s="15" t="s">
        <v>417</v>
      </c>
      <c r="D1960" s="15" t="s">
        <v>166</v>
      </c>
      <c r="E1960" s="16" t="str">
        <f t="shared" si="30"/>
        <v>Potrerito-Girardota</v>
      </c>
    </row>
    <row r="1961" spans="1:5" hidden="1" x14ac:dyDescent="0.2">
      <c r="A1961" s="15" t="s">
        <v>166</v>
      </c>
      <c r="B1961" s="15" t="s">
        <v>1916</v>
      </c>
      <c r="C1961" s="15" t="s">
        <v>417</v>
      </c>
      <c r="D1961" s="15" t="s">
        <v>166</v>
      </c>
      <c r="E1961" s="16" t="str">
        <f t="shared" si="30"/>
        <v>Girardota-Girardota</v>
      </c>
    </row>
    <row r="1962" spans="1:5" hidden="1" x14ac:dyDescent="0.2">
      <c r="A1962" s="15" t="s">
        <v>1917</v>
      </c>
      <c r="B1962" s="15" t="s">
        <v>1904</v>
      </c>
      <c r="C1962" s="15" t="s">
        <v>417</v>
      </c>
      <c r="D1962" s="15" t="s">
        <v>166</v>
      </c>
      <c r="E1962" s="16" t="str">
        <f t="shared" si="30"/>
        <v>Juan Cojo-Girardota</v>
      </c>
    </row>
    <row r="1963" spans="1:5" hidden="1" x14ac:dyDescent="0.2">
      <c r="A1963" s="15" t="s">
        <v>1918</v>
      </c>
      <c r="B1963" s="15" t="s">
        <v>1904</v>
      </c>
      <c r="C1963" s="15" t="s">
        <v>417</v>
      </c>
      <c r="D1963" s="15" t="s">
        <v>166</v>
      </c>
      <c r="E1963" s="16" t="str">
        <f t="shared" si="30"/>
        <v>Las Cuchillas-Girardota</v>
      </c>
    </row>
    <row r="1964" spans="1:5" hidden="1" x14ac:dyDescent="0.2">
      <c r="A1964" s="15" t="s">
        <v>564</v>
      </c>
      <c r="B1964" s="15" t="s">
        <v>1919</v>
      </c>
      <c r="C1964" s="15" t="s">
        <v>193</v>
      </c>
      <c r="D1964" s="15" t="s">
        <v>168</v>
      </c>
      <c r="E1964" s="16" t="str">
        <f t="shared" si="30"/>
        <v>La Clara-Gómez Plata</v>
      </c>
    </row>
    <row r="1965" spans="1:5" hidden="1" x14ac:dyDescent="0.2">
      <c r="A1965" s="15" t="s">
        <v>1921</v>
      </c>
      <c r="B1965" s="15" t="s">
        <v>1920</v>
      </c>
      <c r="C1965" s="15" t="s">
        <v>1784</v>
      </c>
      <c r="D1965" s="15" t="s">
        <v>168</v>
      </c>
      <c r="E1965" s="16" t="str">
        <f t="shared" si="30"/>
        <v>Vega Botero-Gómez Plata</v>
      </c>
    </row>
    <row r="1966" spans="1:5" hidden="1" x14ac:dyDescent="0.2">
      <c r="A1966" s="15" t="s">
        <v>3930</v>
      </c>
      <c r="B1966" s="15" t="s">
        <v>1922</v>
      </c>
      <c r="C1966" s="15" t="s">
        <v>821</v>
      </c>
      <c r="D1966" s="15" t="s">
        <v>168</v>
      </c>
      <c r="E1966" s="16" t="str">
        <f t="shared" si="30"/>
        <v>Cañaveral-Gómez Plata</v>
      </c>
    </row>
    <row r="1967" spans="1:5" hidden="1" x14ac:dyDescent="0.2">
      <c r="A1967" s="15" t="s">
        <v>193</v>
      </c>
      <c r="B1967" s="15" t="s">
        <v>1923</v>
      </c>
      <c r="C1967" s="15" t="s">
        <v>193</v>
      </c>
      <c r="D1967" s="15" t="s">
        <v>168</v>
      </c>
      <c r="E1967" s="16" t="str">
        <f t="shared" si="30"/>
        <v>La Estrella-Gómez Plata</v>
      </c>
    </row>
    <row r="1968" spans="1:5" hidden="1" x14ac:dyDescent="0.2">
      <c r="A1968" s="15" t="s">
        <v>552</v>
      </c>
      <c r="B1968" s="15" t="s">
        <v>1923</v>
      </c>
      <c r="C1968" s="15" t="s">
        <v>193</v>
      </c>
      <c r="D1968" s="15" t="s">
        <v>168</v>
      </c>
      <c r="E1968" s="16" t="str">
        <f t="shared" si="30"/>
        <v>El Encanto-Gómez Plata</v>
      </c>
    </row>
    <row r="1969" spans="1:5" hidden="1" x14ac:dyDescent="0.2">
      <c r="A1969" s="15" t="s">
        <v>1052</v>
      </c>
      <c r="B1969" s="15" t="s">
        <v>1924</v>
      </c>
      <c r="C1969" s="15" t="s">
        <v>417</v>
      </c>
      <c r="D1969" s="15" t="s">
        <v>168</v>
      </c>
      <c r="E1969" s="16" t="str">
        <f t="shared" si="30"/>
        <v>El Indio-Gómez Plata</v>
      </c>
    </row>
    <row r="1970" spans="1:5" hidden="1" x14ac:dyDescent="0.2">
      <c r="A1970" s="15" t="s">
        <v>497</v>
      </c>
      <c r="B1970" s="15" t="s">
        <v>1924</v>
      </c>
      <c r="C1970" s="15" t="s">
        <v>417</v>
      </c>
      <c r="D1970" s="15" t="s">
        <v>168</v>
      </c>
      <c r="E1970" s="16" t="str">
        <f t="shared" si="30"/>
        <v>El Cerro-Gómez Plata</v>
      </c>
    </row>
    <row r="1971" spans="1:5" hidden="1" x14ac:dyDescent="0.2">
      <c r="A1971" s="15" t="s">
        <v>425</v>
      </c>
      <c r="B1971" s="15" t="s">
        <v>1924</v>
      </c>
      <c r="C1971" s="15" t="s">
        <v>417</v>
      </c>
      <c r="D1971" s="15" t="s">
        <v>168</v>
      </c>
      <c r="E1971" s="16" t="str">
        <f t="shared" si="30"/>
        <v>La Primavera-Gómez Plata</v>
      </c>
    </row>
    <row r="1972" spans="1:5" hidden="1" x14ac:dyDescent="0.2">
      <c r="A1972" s="15" t="s">
        <v>1925</v>
      </c>
      <c r="B1972" s="15" t="s">
        <v>1924</v>
      </c>
      <c r="C1972" s="15" t="s">
        <v>417</v>
      </c>
      <c r="D1972" s="15" t="s">
        <v>168</v>
      </c>
      <c r="E1972" s="16" t="str">
        <f t="shared" si="30"/>
        <v>Trapichera-Gómez Plata</v>
      </c>
    </row>
    <row r="1973" spans="1:5" hidden="1" x14ac:dyDescent="0.2">
      <c r="A1973" s="15" t="s">
        <v>1926</v>
      </c>
      <c r="B1973" s="15" t="s">
        <v>1924</v>
      </c>
      <c r="C1973" s="15" t="s">
        <v>417</v>
      </c>
      <c r="D1973" s="15" t="s">
        <v>168</v>
      </c>
      <c r="E1973" s="16" t="str">
        <f t="shared" si="30"/>
        <v>La Bonita-Gómez Plata</v>
      </c>
    </row>
    <row r="1974" spans="1:5" hidden="1" x14ac:dyDescent="0.2">
      <c r="A1974" s="15" t="s">
        <v>1367</v>
      </c>
      <c r="B1974" s="15" t="s">
        <v>1924</v>
      </c>
      <c r="C1974" s="15" t="s">
        <v>417</v>
      </c>
      <c r="D1974" s="15" t="s">
        <v>168</v>
      </c>
      <c r="E1974" s="16" t="str">
        <f t="shared" si="30"/>
        <v>Claritas-Gómez Plata</v>
      </c>
    </row>
    <row r="1975" spans="1:5" hidden="1" x14ac:dyDescent="0.2">
      <c r="A1975" s="15" t="s">
        <v>1927</v>
      </c>
      <c r="B1975" s="15" t="s">
        <v>1924</v>
      </c>
      <c r="C1975" s="15" t="s">
        <v>417</v>
      </c>
      <c r="D1975" s="15" t="s">
        <v>168</v>
      </c>
      <c r="E1975" s="16" t="str">
        <f t="shared" si="30"/>
        <v>Angosturita-Gómez Plata</v>
      </c>
    </row>
    <row r="1976" spans="1:5" hidden="1" x14ac:dyDescent="0.2">
      <c r="A1976" s="15" t="s">
        <v>1928</v>
      </c>
      <c r="B1976" s="15" t="s">
        <v>1919</v>
      </c>
      <c r="C1976" s="15" t="s">
        <v>193</v>
      </c>
      <c r="D1976" s="15" t="s">
        <v>168</v>
      </c>
      <c r="E1976" s="16" t="str">
        <f t="shared" si="30"/>
        <v>Chilimaco-Gómez Plata</v>
      </c>
    </row>
    <row r="1977" spans="1:5" hidden="1" x14ac:dyDescent="0.2">
      <c r="A1977" s="15" t="s">
        <v>1929</v>
      </c>
      <c r="B1977" s="15" t="s">
        <v>1919</v>
      </c>
      <c r="C1977" s="15" t="s">
        <v>193</v>
      </c>
      <c r="D1977" s="15" t="s">
        <v>168</v>
      </c>
      <c r="E1977" s="16" t="str">
        <f t="shared" si="30"/>
        <v>Caldera-Gómez Plata</v>
      </c>
    </row>
    <row r="1978" spans="1:5" hidden="1" x14ac:dyDescent="0.2">
      <c r="A1978" s="15" t="s">
        <v>193</v>
      </c>
      <c r="B1978" s="15" t="s">
        <v>1919</v>
      </c>
      <c r="C1978" s="15" t="s">
        <v>193</v>
      </c>
      <c r="D1978" s="15" t="s">
        <v>168</v>
      </c>
      <c r="E1978" s="16" t="str">
        <f t="shared" si="30"/>
        <v>La Estrella-Gómez Plata</v>
      </c>
    </row>
    <row r="1979" spans="1:5" hidden="1" x14ac:dyDescent="0.2">
      <c r="A1979" s="15" t="s">
        <v>1930</v>
      </c>
      <c r="B1979" s="15" t="s">
        <v>1924</v>
      </c>
      <c r="C1979" s="15" t="s">
        <v>417</v>
      </c>
      <c r="D1979" s="15" t="s">
        <v>168</v>
      </c>
      <c r="E1979" s="16" t="str">
        <f t="shared" si="30"/>
        <v>La Regi¾n-Gómez Plata</v>
      </c>
    </row>
    <row r="1980" spans="1:5" hidden="1" x14ac:dyDescent="0.2">
      <c r="A1980" s="15" t="s">
        <v>595</v>
      </c>
      <c r="B1980" s="15" t="s">
        <v>1919</v>
      </c>
      <c r="C1980" s="15" t="s">
        <v>193</v>
      </c>
      <c r="D1980" s="15" t="s">
        <v>168</v>
      </c>
      <c r="E1980" s="16" t="str">
        <f t="shared" si="30"/>
        <v>Santa Elena-Gómez Plata</v>
      </c>
    </row>
    <row r="1981" spans="1:5" hidden="1" x14ac:dyDescent="0.2">
      <c r="A1981" s="15" t="s">
        <v>168</v>
      </c>
      <c r="B1981" s="15" t="s">
        <v>1931</v>
      </c>
      <c r="C1981" s="15" t="s">
        <v>417</v>
      </c>
      <c r="D1981" s="15" t="s">
        <v>168</v>
      </c>
      <c r="E1981" s="16" t="str">
        <f t="shared" si="30"/>
        <v>Gómez Plata-Gómez Plata</v>
      </c>
    </row>
    <row r="1982" spans="1:5" hidden="1" x14ac:dyDescent="0.2">
      <c r="A1982" s="15" t="s">
        <v>1932</v>
      </c>
      <c r="B1982" s="15" t="s">
        <v>1924</v>
      </c>
      <c r="C1982" s="15" t="s">
        <v>417</v>
      </c>
      <c r="D1982" s="15" t="s">
        <v>168</v>
      </c>
      <c r="E1982" s="16" t="str">
        <f t="shared" si="30"/>
        <v>La Acequia-Gómez Plata</v>
      </c>
    </row>
    <row r="1983" spans="1:5" hidden="1" x14ac:dyDescent="0.2">
      <c r="A1983" s="15" t="s">
        <v>1933</v>
      </c>
      <c r="B1983" s="15" t="s">
        <v>1924</v>
      </c>
      <c r="C1983" s="15" t="s">
        <v>417</v>
      </c>
      <c r="D1983" s="15" t="s">
        <v>168</v>
      </c>
      <c r="E1983" s="16" t="str">
        <f t="shared" si="30"/>
        <v>Balsas-Gómez Plata</v>
      </c>
    </row>
    <row r="1984" spans="1:5" hidden="1" x14ac:dyDescent="0.2">
      <c r="A1984" s="15" t="s">
        <v>1409</v>
      </c>
      <c r="B1984" s="15" t="s">
        <v>1920</v>
      </c>
      <c r="C1984" s="15" t="s">
        <v>1784</v>
      </c>
      <c r="D1984" s="15" t="s">
        <v>168</v>
      </c>
      <c r="E1984" s="16" t="str">
        <f t="shared" si="30"/>
        <v>El Brasil-Gómez Plata</v>
      </c>
    </row>
    <row r="1985" spans="1:5" hidden="1" x14ac:dyDescent="0.2">
      <c r="A1985" s="15" t="s">
        <v>1934</v>
      </c>
      <c r="B1985" s="15" t="s">
        <v>1924</v>
      </c>
      <c r="C1985" s="15" t="s">
        <v>417</v>
      </c>
      <c r="D1985" s="15" t="s">
        <v>168</v>
      </c>
      <c r="E1985" s="16" t="str">
        <f t="shared" si="30"/>
        <v>El Tabl¾n-Gómez Plata</v>
      </c>
    </row>
    <row r="1986" spans="1:5" hidden="1" x14ac:dyDescent="0.2">
      <c r="A1986" s="15" t="s">
        <v>1935</v>
      </c>
      <c r="B1986" s="15" t="s">
        <v>1924</v>
      </c>
      <c r="C1986" s="15" t="s">
        <v>417</v>
      </c>
      <c r="D1986" s="15" t="s">
        <v>168</v>
      </c>
      <c r="E1986" s="16" t="str">
        <f t="shared" si="30"/>
        <v>El Arbolito-Gómez Plata</v>
      </c>
    </row>
    <row r="1987" spans="1:5" hidden="1" x14ac:dyDescent="0.2">
      <c r="A1987" s="15" t="s">
        <v>983</v>
      </c>
      <c r="B1987" s="15" t="s">
        <v>1922</v>
      </c>
      <c r="C1987" s="15" t="s">
        <v>821</v>
      </c>
      <c r="D1987" s="15" t="s">
        <v>168</v>
      </c>
      <c r="E1987" s="16" t="str">
        <f t="shared" ref="E1987:E2050" si="31">CONCATENATE(A1987,"-",D1987)</f>
        <v>El Guayabo-Gómez Plata</v>
      </c>
    </row>
    <row r="1988" spans="1:5" hidden="1" x14ac:dyDescent="0.2">
      <c r="A1988" s="15" t="s">
        <v>1471</v>
      </c>
      <c r="B1988" s="15" t="s">
        <v>1920</v>
      </c>
      <c r="C1988" s="15" t="s">
        <v>1784</v>
      </c>
      <c r="D1988" s="15" t="s">
        <v>168</v>
      </c>
      <c r="E1988" s="16" t="str">
        <f t="shared" si="31"/>
        <v>La Hondura-Gómez Plata</v>
      </c>
    </row>
    <row r="1989" spans="1:5" hidden="1" x14ac:dyDescent="0.2">
      <c r="A1989" s="15" t="s">
        <v>1784</v>
      </c>
      <c r="B1989" s="15" t="s">
        <v>1936</v>
      </c>
      <c r="C1989" s="15" t="s">
        <v>1784</v>
      </c>
      <c r="D1989" s="15" t="s">
        <v>168</v>
      </c>
      <c r="E1989" s="16" t="str">
        <f t="shared" si="31"/>
        <v>San Matias-Gómez Plata</v>
      </c>
    </row>
    <row r="1990" spans="1:5" hidden="1" x14ac:dyDescent="0.2">
      <c r="A1990" s="15" t="s">
        <v>1295</v>
      </c>
      <c r="B1990" s="15" t="s">
        <v>1920</v>
      </c>
      <c r="C1990" s="15" t="s">
        <v>1784</v>
      </c>
      <c r="D1990" s="15" t="s">
        <v>168</v>
      </c>
      <c r="E1990" s="16" t="str">
        <f t="shared" si="31"/>
        <v>Quebradona-Gómez Plata</v>
      </c>
    </row>
    <row r="1991" spans="1:5" hidden="1" x14ac:dyDescent="0.2">
      <c r="A1991" s="15" t="s">
        <v>821</v>
      </c>
      <c r="B1991" s="15" t="s">
        <v>1937</v>
      </c>
      <c r="C1991" s="15" t="s">
        <v>821</v>
      </c>
      <c r="D1991" s="15" t="s">
        <v>168</v>
      </c>
      <c r="E1991" s="16" t="str">
        <f t="shared" si="31"/>
        <v>El Salto-Gómez Plata</v>
      </c>
    </row>
    <row r="1992" spans="1:5" hidden="1" x14ac:dyDescent="0.2">
      <c r="A1992" s="15" t="s">
        <v>1938</v>
      </c>
      <c r="B1992" s="15" t="s">
        <v>1922</v>
      </c>
      <c r="C1992" s="15" t="s">
        <v>821</v>
      </c>
      <c r="D1992" s="15" t="s">
        <v>168</v>
      </c>
      <c r="E1992" s="16" t="str">
        <f t="shared" si="31"/>
        <v>La Arenera-Gómez Plata</v>
      </c>
    </row>
    <row r="1993" spans="1:5" hidden="1" x14ac:dyDescent="0.2">
      <c r="A1993" s="15" t="s">
        <v>1939</v>
      </c>
      <c r="B1993" s="15" t="s">
        <v>1920</v>
      </c>
      <c r="C1993" s="15" t="s">
        <v>1784</v>
      </c>
      <c r="D1993" s="15" t="s">
        <v>168</v>
      </c>
      <c r="E1993" s="16" t="str">
        <f t="shared" si="31"/>
        <v>Garz¾n-Gómez Plata</v>
      </c>
    </row>
    <row r="1994" spans="1:5" hidden="1" x14ac:dyDescent="0.2">
      <c r="A1994" s="15" t="s">
        <v>1281</v>
      </c>
      <c r="B1994" s="15" t="s">
        <v>1922</v>
      </c>
      <c r="C1994" s="15" t="s">
        <v>821</v>
      </c>
      <c r="D1994" s="15" t="s">
        <v>168</v>
      </c>
      <c r="E1994" s="16" t="str">
        <f t="shared" si="31"/>
        <v>El Oso-Gómez Plata</v>
      </c>
    </row>
    <row r="1995" spans="1:5" hidden="1" x14ac:dyDescent="0.2">
      <c r="A1995" s="15" t="s">
        <v>1940</v>
      </c>
      <c r="B1995" s="15" t="s">
        <v>1920</v>
      </c>
      <c r="C1995" s="15" t="s">
        <v>1784</v>
      </c>
      <c r="D1995" s="15" t="s">
        <v>168</v>
      </c>
      <c r="E1995" s="16" t="str">
        <f t="shared" si="31"/>
        <v>Puente Porce-Gómez Plata</v>
      </c>
    </row>
    <row r="1996" spans="1:5" hidden="1" x14ac:dyDescent="0.2">
      <c r="A1996" s="15" t="s">
        <v>1941</v>
      </c>
      <c r="B1996" s="15" t="s">
        <v>1922</v>
      </c>
      <c r="C1996" s="15" t="s">
        <v>821</v>
      </c>
      <c r="D1996" s="15" t="s">
        <v>168</v>
      </c>
      <c r="E1996" s="16" t="str">
        <f t="shared" si="31"/>
        <v>Juntas-Gómez Plata</v>
      </c>
    </row>
    <row r="1997" spans="1:5" hidden="1" x14ac:dyDescent="0.2">
      <c r="A1997" s="15" t="s">
        <v>1777</v>
      </c>
      <c r="B1997" s="15" t="s">
        <v>1942</v>
      </c>
      <c r="C1997" s="15" t="s">
        <v>417</v>
      </c>
      <c r="D1997" s="15" t="s">
        <v>170</v>
      </c>
      <c r="E1997" s="16" t="str">
        <f t="shared" si="31"/>
        <v>El Chuscal-Granada</v>
      </c>
    </row>
    <row r="1998" spans="1:5" hidden="1" x14ac:dyDescent="0.2">
      <c r="A1998" s="15" t="s">
        <v>1100</v>
      </c>
      <c r="B1998" s="15" t="s">
        <v>1943</v>
      </c>
      <c r="C1998" s="15" t="s">
        <v>1944</v>
      </c>
      <c r="D1998" s="15" t="s">
        <v>170</v>
      </c>
      <c r="E1998" s="16" t="str">
        <f t="shared" si="31"/>
        <v>Campo Alegre-Granada</v>
      </c>
    </row>
    <row r="1999" spans="1:5" hidden="1" x14ac:dyDescent="0.2">
      <c r="A1999" s="15" t="s">
        <v>252</v>
      </c>
      <c r="B1999" s="15" t="s">
        <v>1943</v>
      </c>
      <c r="C1999" s="15" t="s">
        <v>1944</v>
      </c>
      <c r="D1999" s="15" t="s">
        <v>170</v>
      </c>
      <c r="E1999" s="16" t="str">
        <f t="shared" si="31"/>
        <v>San Francisco-Granada</v>
      </c>
    </row>
    <row r="2000" spans="1:5" hidden="1" x14ac:dyDescent="0.2">
      <c r="A2000" s="15" t="s">
        <v>1945</v>
      </c>
      <c r="B2000" s="15" t="s">
        <v>1942</v>
      </c>
      <c r="C2000" s="15" t="s">
        <v>417</v>
      </c>
      <c r="D2000" s="15" t="s">
        <v>170</v>
      </c>
      <c r="E2000" s="16" t="str">
        <f t="shared" si="31"/>
        <v>El Eden-Granada</v>
      </c>
    </row>
    <row r="2001" spans="1:5" hidden="1" x14ac:dyDescent="0.2">
      <c r="A2001" s="15" t="s">
        <v>1946</v>
      </c>
      <c r="B2001" s="15" t="s">
        <v>1942</v>
      </c>
      <c r="C2001" s="15" t="s">
        <v>417</v>
      </c>
      <c r="D2001" s="15" t="s">
        <v>170</v>
      </c>
      <c r="E2001" s="16" t="str">
        <f t="shared" si="31"/>
        <v>El Tabor-Granada</v>
      </c>
    </row>
    <row r="2002" spans="1:5" hidden="1" x14ac:dyDescent="0.2">
      <c r="A2002" s="15" t="s">
        <v>1281</v>
      </c>
      <c r="B2002" s="15" t="s">
        <v>1943</v>
      </c>
      <c r="C2002" s="15" t="s">
        <v>1944</v>
      </c>
      <c r="D2002" s="15" t="s">
        <v>170</v>
      </c>
      <c r="E2002" s="16" t="str">
        <f t="shared" si="31"/>
        <v>El Oso-Granada</v>
      </c>
    </row>
    <row r="2003" spans="1:5" hidden="1" x14ac:dyDescent="0.2">
      <c r="A2003" s="15" t="s">
        <v>1947</v>
      </c>
      <c r="B2003" s="15" t="s">
        <v>1943</v>
      </c>
      <c r="C2003" s="15" t="s">
        <v>1944</v>
      </c>
      <c r="D2003" s="15" t="s">
        <v>170</v>
      </c>
      <c r="E2003" s="16" t="str">
        <f t="shared" si="31"/>
        <v>Cristalina - Cruces-Granada</v>
      </c>
    </row>
    <row r="2004" spans="1:5" hidden="1" x14ac:dyDescent="0.2">
      <c r="A2004" s="15" t="s">
        <v>1098</v>
      </c>
      <c r="B2004" s="15" t="s">
        <v>1943</v>
      </c>
      <c r="C2004" s="15" t="s">
        <v>1944</v>
      </c>
      <c r="D2004" s="15" t="s">
        <v>170</v>
      </c>
      <c r="E2004" s="16" t="str">
        <f t="shared" si="31"/>
        <v>El Roblal-Granada</v>
      </c>
    </row>
    <row r="2005" spans="1:5" hidden="1" x14ac:dyDescent="0.2">
      <c r="A2005" s="15" t="s">
        <v>467</v>
      </c>
      <c r="B2005" s="15" t="s">
        <v>1942</v>
      </c>
      <c r="C2005" s="15" t="s">
        <v>417</v>
      </c>
      <c r="D2005" s="15" t="s">
        <v>170</v>
      </c>
      <c r="E2005" s="16" t="str">
        <f t="shared" si="31"/>
        <v>La Cascada-Granada</v>
      </c>
    </row>
    <row r="2006" spans="1:5" hidden="1" x14ac:dyDescent="0.2">
      <c r="A2006" s="15" t="s">
        <v>730</v>
      </c>
      <c r="B2006" s="15" t="s">
        <v>1942</v>
      </c>
      <c r="C2006" s="15" t="s">
        <v>417</v>
      </c>
      <c r="D2006" s="15" t="s">
        <v>170</v>
      </c>
      <c r="E2006" s="16" t="str">
        <f t="shared" si="31"/>
        <v>El Roble-Granada</v>
      </c>
    </row>
    <row r="2007" spans="1:5" hidden="1" x14ac:dyDescent="0.2">
      <c r="A2007" s="15" t="s">
        <v>1948</v>
      </c>
      <c r="B2007" s="15" t="s">
        <v>1943</v>
      </c>
      <c r="C2007" s="15" t="s">
        <v>1944</v>
      </c>
      <c r="D2007" s="15" t="s">
        <v>170</v>
      </c>
      <c r="E2007" s="16" t="str">
        <f t="shared" si="31"/>
        <v>La Gaviota-Granada</v>
      </c>
    </row>
    <row r="2008" spans="1:5" hidden="1" x14ac:dyDescent="0.2">
      <c r="A2008" s="15" t="s">
        <v>1164</v>
      </c>
      <c r="B2008" s="15" t="s">
        <v>1942</v>
      </c>
      <c r="C2008" s="15" t="s">
        <v>417</v>
      </c>
      <c r="D2008" s="15" t="s">
        <v>170</v>
      </c>
      <c r="E2008" s="16" t="str">
        <f t="shared" si="31"/>
        <v>El Jardín-Granada</v>
      </c>
    </row>
    <row r="2009" spans="1:5" hidden="1" x14ac:dyDescent="0.2">
      <c r="A2009" s="15" t="s">
        <v>1949</v>
      </c>
      <c r="B2009" s="15" t="s">
        <v>1942</v>
      </c>
      <c r="C2009" s="15" t="s">
        <v>417</v>
      </c>
      <c r="D2009" s="15" t="s">
        <v>170</v>
      </c>
      <c r="E2009" s="16" t="str">
        <f t="shared" si="31"/>
        <v>Cristalina - Cebadero-Granada</v>
      </c>
    </row>
    <row r="2010" spans="1:5" hidden="1" x14ac:dyDescent="0.2">
      <c r="A2010" s="15" t="s">
        <v>1950</v>
      </c>
      <c r="B2010" s="15" t="s">
        <v>1942</v>
      </c>
      <c r="C2010" s="15" t="s">
        <v>417</v>
      </c>
      <c r="D2010" s="15" t="s">
        <v>170</v>
      </c>
      <c r="E2010" s="16" t="str">
        <f t="shared" si="31"/>
        <v>Reyes-Granada</v>
      </c>
    </row>
    <row r="2011" spans="1:5" hidden="1" x14ac:dyDescent="0.2">
      <c r="A2011" s="15" t="s">
        <v>1951</v>
      </c>
      <c r="B2011" s="15" t="s">
        <v>1942</v>
      </c>
      <c r="C2011" s="15" t="s">
        <v>417</v>
      </c>
      <c r="D2011" s="15" t="s">
        <v>170</v>
      </c>
      <c r="E2011" s="16" t="str">
        <f t="shared" si="31"/>
        <v>Vahitos-Granada</v>
      </c>
    </row>
    <row r="2012" spans="1:5" hidden="1" x14ac:dyDescent="0.2">
      <c r="A2012" s="15" t="s">
        <v>1734</v>
      </c>
      <c r="B2012" s="15" t="s">
        <v>1942</v>
      </c>
      <c r="C2012" s="15" t="s">
        <v>417</v>
      </c>
      <c r="D2012" s="15" t="s">
        <v>170</v>
      </c>
      <c r="E2012" s="16" t="str">
        <f t="shared" si="31"/>
        <v>La Honda-Granada</v>
      </c>
    </row>
    <row r="2013" spans="1:5" hidden="1" x14ac:dyDescent="0.2">
      <c r="A2013" s="15" t="s">
        <v>503</v>
      </c>
      <c r="B2013" s="15" t="s">
        <v>1942</v>
      </c>
      <c r="C2013" s="15" t="s">
        <v>417</v>
      </c>
      <c r="D2013" s="15" t="s">
        <v>170</v>
      </c>
      <c r="E2013" s="16" t="str">
        <f t="shared" si="31"/>
        <v>San Miguel-Granada</v>
      </c>
    </row>
    <row r="2014" spans="1:5" hidden="1" x14ac:dyDescent="0.2">
      <c r="A2014" s="15" t="s">
        <v>170</v>
      </c>
      <c r="B2014" s="15" t="s">
        <v>1952</v>
      </c>
      <c r="C2014" s="15" t="s">
        <v>417</v>
      </c>
      <c r="D2014" s="15" t="s">
        <v>170</v>
      </c>
      <c r="E2014" s="16" t="str">
        <f t="shared" si="31"/>
        <v>Granada-Granada</v>
      </c>
    </row>
    <row r="2015" spans="1:5" hidden="1" x14ac:dyDescent="0.2">
      <c r="A2015" s="15" t="s">
        <v>1953</v>
      </c>
      <c r="B2015" s="15" t="s">
        <v>1942</v>
      </c>
      <c r="C2015" s="15" t="s">
        <v>417</v>
      </c>
      <c r="D2015" s="15" t="s">
        <v>170</v>
      </c>
      <c r="E2015" s="16" t="str">
        <f t="shared" si="31"/>
        <v>Calderas-Granada</v>
      </c>
    </row>
    <row r="2016" spans="1:5" hidden="1" x14ac:dyDescent="0.2">
      <c r="A2016" s="15" t="s">
        <v>1954</v>
      </c>
      <c r="B2016" s="15" t="s">
        <v>1943</v>
      </c>
      <c r="C2016" s="15" t="s">
        <v>1944</v>
      </c>
      <c r="D2016" s="15" t="s">
        <v>170</v>
      </c>
      <c r="E2016" s="16" t="str">
        <f t="shared" si="31"/>
        <v>La Merced-Granada</v>
      </c>
    </row>
    <row r="2017" spans="1:5" hidden="1" x14ac:dyDescent="0.2">
      <c r="A2017" s="15" t="s">
        <v>1521</v>
      </c>
      <c r="B2017" s="15" t="s">
        <v>1942</v>
      </c>
      <c r="C2017" s="15" t="s">
        <v>417</v>
      </c>
      <c r="D2017" s="15" t="s">
        <v>170</v>
      </c>
      <c r="E2017" s="16" t="str">
        <f t="shared" si="31"/>
        <v>Tafetanes-Granada</v>
      </c>
    </row>
    <row r="2018" spans="1:5" hidden="1" x14ac:dyDescent="0.2">
      <c r="A2018" s="15" t="s">
        <v>1955</v>
      </c>
      <c r="B2018" s="15" t="s">
        <v>1942</v>
      </c>
      <c r="C2018" s="15" t="s">
        <v>417</v>
      </c>
      <c r="D2018" s="15" t="s">
        <v>170</v>
      </c>
      <c r="E2018" s="16" t="str">
        <f t="shared" si="31"/>
        <v>El Vergel-Granada</v>
      </c>
    </row>
    <row r="2019" spans="1:5" hidden="1" x14ac:dyDescent="0.2">
      <c r="A2019" s="15" t="s">
        <v>1956</v>
      </c>
      <c r="B2019" s="15" t="s">
        <v>1942</v>
      </c>
      <c r="C2019" s="15" t="s">
        <v>417</v>
      </c>
      <c r="D2019" s="15" t="s">
        <v>170</v>
      </c>
      <c r="E2019" s="16" t="str">
        <f t="shared" si="31"/>
        <v>Minitas-Granada</v>
      </c>
    </row>
    <row r="2020" spans="1:5" hidden="1" x14ac:dyDescent="0.2">
      <c r="A2020" s="15" t="s">
        <v>871</v>
      </c>
      <c r="B2020" s="15" t="s">
        <v>1943</v>
      </c>
      <c r="C2020" s="15" t="s">
        <v>1944</v>
      </c>
      <c r="D2020" s="15" t="s">
        <v>170</v>
      </c>
      <c r="E2020" s="16" t="str">
        <f t="shared" si="31"/>
        <v>La Arenosa-Granada</v>
      </c>
    </row>
    <row r="2021" spans="1:5" hidden="1" x14ac:dyDescent="0.2">
      <c r="A2021" s="15" t="s">
        <v>1539</v>
      </c>
      <c r="B2021" s="15" t="s">
        <v>1943</v>
      </c>
      <c r="C2021" s="15" t="s">
        <v>1944</v>
      </c>
      <c r="D2021" s="15" t="s">
        <v>170</v>
      </c>
      <c r="E2021" s="16" t="str">
        <f t="shared" si="31"/>
        <v>La Selva-Granada</v>
      </c>
    </row>
    <row r="2022" spans="1:5" hidden="1" x14ac:dyDescent="0.2">
      <c r="A2022" s="15" t="s">
        <v>421</v>
      </c>
      <c r="B2022" s="15" t="s">
        <v>1957</v>
      </c>
      <c r="C2022" s="15" t="s">
        <v>1944</v>
      </c>
      <c r="D2022" s="15" t="s">
        <v>170</v>
      </c>
      <c r="E2022" s="16" t="str">
        <f t="shared" si="31"/>
        <v>Santa Ana-Granada</v>
      </c>
    </row>
    <row r="2023" spans="1:5" hidden="1" x14ac:dyDescent="0.2">
      <c r="A2023" s="15" t="s">
        <v>1026</v>
      </c>
      <c r="B2023" s="15" t="s">
        <v>1943</v>
      </c>
      <c r="C2023" s="15" t="s">
        <v>1944</v>
      </c>
      <c r="D2023" s="15" t="s">
        <v>170</v>
      </c>
      <c r="E2023" s="16" t="str">
        <f t="shared" si="31"/>
        <v>El Tablazo-Granada</v>
      </c>
    </row>
    <row r="2024" spans="1:5" hidden="1" x14ac:dyDescent="0.2">
      <c r="A2024" s="15" t="s">
        <v>1958</v>
      </c>
      <c r="B2024" s="15" t="s">
        <v>1943</v>
      </c>
      <c r="C2024" s="15" t="s">
        <v>1944</v>
      </c>
      <c r="D2024" s="15" t="s">
        <v>170</v>
      </c>
      <c r="E2024" s="16" t="str">
        <f t="shared" si="31"/>
        <v>Las Faldas-Granada</v>
      </c>
    </row>
    <row r="2025" spans="1:5" hidden="1" x14ac:dyDescent="0.2">
      <c r="A2025" s="15" t="s">
        <v>555</v>
      </c>
      <c r="B2025" s="15" t="s">
        <v>1943</v>
      </c>
      <c r="C2025" s="15" t="s">
        <v>1944</v>
      </c>
      <c r="D2025" s="15" t="s">
        <v>170</v>
      </c>
      <c r="E2025" s="16" t="str">
        <f t="shared" si="31"/>
        <v>La Maria-Granada</v>
      </c>
    </row>
    <row r="2026" spans="1:5" hidden="1" x14ac:dyDescent="0.2">
      <c r="A2026" s="15" t="s">
        <v>420</v>
      </c>
      <c r="B2026" s="15" t="s">
        <v>1943</v>
      </c>
      <c r="C2026" s="15" t="s">
        <v>1944</v>
      </c>
      <c r="D2026" s="15" t="s">
        <v>170</v>
      </c>
      <c r="E2026" s="16" t="str">
        <f t="shared" si="31"/>
        <v>Quebradona Abajo-Granada</v>
      </c>
    </row>
    <row r="2027" spans="1:5" hidden="1" x14ac:dyDescent="0.2">
      <c r="A2027" s="15" t="s">
        <v>422</v>
      </c>
      <c r="B2027" s="15" t="s">
        <v>1943</v>
      </c>
      <c r="C2027" s="15" t="s">
        <v>1944</v>
      </c>
      <c r="D2027" s="15" t="s">
        <v>170</v>
      </c>
      <c r="E2027" s="16" t="str">
        <f t="shared" si="31"/>
        <v>Quebradona Arriba-Granada</v>
      </c>
    </row>
    <row r="2028" spans="1:5" hidden="1" x14ac:dyDescent="0.2">
      <c r="A2028" s="15" t="s">
        <v>1959</v>
      </c>
      <c r="B2028" s="15" t="s">
        <v>1943</v>
      </c>
      <c r="C2028" s="15" t="s">
        <v>1944</v>
      </c>
      <c r="D2028" s="15" t="s">
        <v>170</v>
      </c>
      <c r="E2028" s="16" t="str">
        <f t="shared" si="31"/>
        <v>El Libertador-Granada</v>
      </c>
    </row>
    <row r="2029" spans="1:5" hidden="1" x14ac:dyDescent="0.2">
      <c r="A2029" s="15" t="s">
        <v>1960</v>
      </c>
      <c r="B2029" s="15" t="s">
        <v>1943</v>
      </c>
      <c r="C2029" s="15" t="s">
        <v>1944</v>
      </c>
      <c r="D2029" s="15" t="s">
        <v>170</v>
      </c>
      <c r="E2029" s="16" t="str">
        <f t="shared" si="31"/>
        <v>Galilea-Granada</v>
      </c>
    </row>
    <row r="2030" spans="1:5" hidden="1" x14ac:dyDescent="0.2">
      <c r="A2030" s="15" t="s">
        <v>1082</v>
      </c>
      <c r="B2030" s="15" t="s">
        <v>1943</v>
      </c>
      <c r="C2030" s="15" t="s">
        <v>1944</v>
      </c>
      <c r="D2030" s="15" t="s">
        <v>170</v>
      </c>
      <c r="E2030" s="16" t="str">
        <f t="shared" si="31"/>
        <v>Buena Vista-Granada</v>
      </c>
    </row>
    <row r="2031" spans="1:5" hidden="1" x14ac:dyDescent="0.2">
      <c r="A2031" s="15" t="s">
        <v>1792</v>
      </c>
      <c r="B2031" s="15" t="s">
        <v>1943</v>
      </c>
      <c r="C2031" s="15" t="s">
        <v>1944</v>
      </c>
      <c r="D2031" s="15" t="s">
        <v>170</v>
      </c>
      <c r="E2031" s="16" t="str">
        <f t="shared" si="31"/>
        <v>Las Palmas-Granada</v>
      </c>
    </row>
    <row r="2032" spans="1:5" hidden="1" x14ac:dyDescent="0.2">
      <c r="A2032" s="15" t="s">
        <v>193</v>
      </c>
      <c r="B2032" s="15" t="s">
        <v>1943</v>
      </c>
      <c r="C2032" s="15" t="s">
        <v>1944</v>
      </c>
      <c r="D2032" s="15" t="s">
        <v>170</v>
      </c>
      <c r="E2032" s="16" t="str">
        <f t="shared" si="31"/>
        <v>La Estrella-Granada</v>
      </c>
    </row>
    <row r="2033" spans="1:5" hidden="1" x14ac:dyDescent="0.2">
      <c r="A2033" s="15" t="s">
        <v>1961</v>
      </c>
      <c r="B2033" s="15" t="s">
        <v>1943</v>
      </c>
      <c r="C2033" s="15" t="s">
        <v>1944</v>
      </c>
      <c r="D2033" s="15" t="s">
        <v>170</v>
      </c>
      <c r="E2033" s="16" t="str">
        <f t="shared" si="31"/>
        <v>Bella Maria-Granada</v>
      </c>
    </row>
    <row r="2034" spans="1:5" hidden="1" x14ac:dyDescent="0.2">
      <c r="A2034" s="15" t="s">
        <v>1962</v>
      </c>
      <c r="B2034" s="15" t="s">
        <v>1942</v>
      </c>
      <c r="C2034" s="15" t="s">
        <v>417</v>
      </c>
      <c r="D2034" s="15" t="s">
        <v>170</v>
      </c>
      <c r="E2034" s="16" t="str">
        <f t="shared" si="31"/>
        <v>Los Planes-Granada</v>
      </c>
    </row>
    <row r="2035" spans="1:5" hidden="1" x14ac:dyDescent="0.2">
      <c r="A2035" s="15" t="s">
        <v>1963</v>
      </c>
      <c r="B2035" s="15" t="s">
        <v>1943</v>
      </c>
      <c r="C2035" s="15" t="s">
        <v>1944</v>
      </c>
      <c r="D2035" s="15" t="s">
        <v>170</v>
      </c>
      <c r="E2035" s="16" t="str">
        <f t="shared" si="31"/>
        <v>Malpaso-Granada</v>
      </c>
    </row>
    <row r="2036" spans="1:5" hidden="1" x14ac:dyDescent="0.2">
      <c r="A2036" s="15" t="s">
        <v>445</v>
      </c>
      <c r="B2036" s="15" t="s">
        <v>1943</v>
      </c>
      <c r="C2036" s="15" t="s">
        <v>1944</v>
      </c>
      <c r="D2036" s="15" t="s">
        <v>170</v>
      </c>
      <c r="E2036" s="16" t="str">
        <f t="shared" si="31"/>
        <v>La Florida-Granada</v>
      </c>
    </row>
    <row r="2037" spans="1:5" hidden="1" x14ac:dyDescent="0.2">
      <c r="A2037" s="15" t="s">
        <v>810</v>
      </c>
      <c r="B2037" s="15" t="s">
        <v>1943</v>
      </c>
      <c r="C2037" s="15" t="s">
        <v>1944</v>
      </c>
      <c r="D2037" s="15" t="s">
        <v>170</v>
      </c>
      <c r="E2037" s="16" t="str">
        <f t="shared" si="31"/>
        <v>La Linda-Granada</v>
      </c>
    </row>
    <row r="2038" spans="1:5" hidden="1" x14ac:dyDescent="0.2">
      <c r="A2038" s="15" t="s">
        <v>512</v>
      </c>
      <c r="B2038" s="15" t="s">
        <v>1943</v>
      </c>
      <c r="C2038" s="15" t="s">
        <v>1944</v>
      </c>
      <c r="D2038" s="15" t="s">
        <v>170</v>
      </c>
      <c r="E2038" s="16" t="str">
        <f t="shared" si="31"/>
        <v>El Morro-Granada</v>
      </c>
    </row>
    <row r="2039" spans="1:5" hidden="1" x14ac:dyDescent="0.2">
      <c r="A2039" s="15" t="s">
        <v>1912</v>
      </c>
      <c r="B2039" s="15" t="s">
        <v>1942</v>
      </c>
      <c r="C2039" s="15" t="s">
        <v>417</v>
      </c>
      <c r="D2039" s="15" t="s">
        <v>170</v>
      </c>
      <c r="E2039" s="16" t="str">
        <f t="shared" si="31"/>
        <v>San Esteban-Granada</v>
      </c>
    </row>
    <row r="2040" spans="1:5" hidden="1" x14ac:dyDescent="0.2">
      <c r="A2040" s="15" t="s">
        <v>1769</v>
      </c>
      <c r="B2040" s="15" t="s">
        <v>1943</v>
      </c>
      <c r="C2040" s="15" t="s">
        <v>1944</v>
      </c>
      <c r="D2040" s="15" t="s">
        <v>170</v>
      </c>
      <c r="E2040" s="16" t="str">
        <f t="shared" si="31"/>
        <v>Los Medios-Granada</v>
      </c>
    </row>
    <row r="2041" spans="1:5" hidden="1" x14ac:dyDescent="0.2">
      <c r="A2041" s="15" t="s">
        <v>1964</v>
      </c>
      <c r="B2041" s="15" t="s">
        <v>1942</v>
      </c>
      <c r="C2041" s="15" t="s">
        <v>417</v>
      </c>
      <c r="D2041" s="15" t="s">
        <v>170</v>
      </c>
      <c r="E2041" s="16" t="str">
        <f t="shared" si="31"/>
        <v>Las Vegas-Granada</v>
      </c>
    </row>
    <row r="2042" spans="1:5" hidden="1" x14ac:dyDescent="0.2">
      <c r="A2042" s="15" t="s">
        <v>1784</v>
      </c>
      <c r="B2042" s="15" t="s">
        <v>1942</v>
      </c>
      <c r="C2042" s="15" t="s">
        <v>417</v>
      </c>
      <c r="D2042" s="15" t="s">
        <v>170</v>
      </c>
      <c r="E2042" s="16" t="str">
        <f t="shared" si="31"/>
        <v>San Matias-Granada</v>
      </c>
    </row>
    <row r="2043" spans="1:5" hidden="1" x14ac:dyDescent="0.2">
      <c r="A2043" s="15" t="s">
        <v>1489</v>
      </c>
      <c r="B2043" s="15" t="s">
        <v>1942</v>
      </c>
      <c r="C2043" s="15" t="s">
        <v>417</v>
      </c>
      <c r="D2043" s="15" t="s">
        <v>170</v>
      </c>
      <c r="E2043" s="16" t="str">
        <f t="shared" si="31"/>
        <v>La Aurora-Granada</v>
      </c>
    </row>
    <row r="2044" spans="1:5" hidden="1" x14ac:dyDescent="0.2">
      <c r="A2044" s="15" t="s">
        <v>1965</v>
      </c>
      <c r="B2044" s="15" t="s">
        <v>1942</v>
      </c>
      <c r="C2044" s="15" t="s">
        <v>417</v>
      </c>
      <c r="D2044" s="15" t="s">
        <v>170</v>
      </c>
      <c r="E2044" s="16" t="str">
        <f t="shared" si="31"/>
        <v>La Maria - El Progreso-Granada</v>
      </c>
    </row>
    <row r="2045" spans="1:5" hidden="1" x14ac:dyDescent="0.2">
      <c r="A2045" s="15" t="s">
        <v>425</v>
      </c>
      <c r="B2045" s="15" t="s">
        <v>1942</v>
      </c>
      <c r="C2045" s="15" t="s">
        <v>417</v>
      </c>
      <c r="D2045" s="15" t="s">
        <v>170</v>
      </c>
      <c r="E2045" s="16" t="str">
        <f t="shared" si="31"/>
        <v>La Primavera-Granada</v>
      </c>
    </row>
    <row r="2046" spans="1:5" hidden="1" x14ac:dyDescent="0.2">
      <c r="A2046" s="15" t="s">
        <v>760</v>
      </c>
      <c r="B2046" s="15" t="s">
        <v>1942</v>
      </c>
      <c r="C2046" s="15" t="s">
        <v>417</v>
      </c>
      <c r="D2046" s="15" t="s">
        <v>170</v>
      </c>
      <c r="E2046" s="16" t="str">
        <f t="shared" si="31"/>
        <v>La Quiebra-Granada</v>
      </c>
    </row>
    <row r="2047" spans="1:5" hidden="1" x14ac:dyDescent="0.2">
      <c r="A2047" s="15" t="s">
        <v>704</v>
      </c>
      <c r="B2047" s="15" t="s">
        <v>1942</v>
      </c>
      <c r="C2047" s="15" t="s">
        <v>417</v>
      </c>
      <c r="D2047" s="15" t="s">
        <v>170</v>
      </c>
      <c r="E2047" s="16" t="str">
        <f t="shared" si="31"/>
        <v>La Milagrosa-Granada</v>
      </c>
    </row>
    <row r="2048" spans="1:5" hidden="1" x14ac:dyDescent="0.2">
      <c r="A2048" s="15" t="s">
        <v>611</v>
      </c>
      <c r="B2048" s="15" t="s">
        <v>1942</v>
      </c>
      <c r="C2048" s="15" t="s">
        <v>417</v>
      </c>
      <c r="D2048" s="15" t="s">
        <v>170</v>
      </c>
      <c r="E2048" s="16" t="str">
        <f t="shared" si="31"/>
        <v>La Aguada-Granada</v>
      </c>
    </row>
    <row r="2049" spans="1:5" hidden="1" x14ac:dyDescent="0.2">
      <c r="A2049" s="15" t="s">
        <v>1966</v>
      </c>
      <c r="B2049" s="15" t="s">
        <v>1942</v>
      </c>
      <c r="C2049" s="15" t="s">
        <v>417</v>
      </c>
      <c r="D2049" s="15" t="s">
        <v>170</v>
      </c>
      <c r="E2049" s="16" t="str">
        <f t="shared" si="31"/>
        <v>El Concilio-Granada</v>
      </c>
    </row>
    <row r="2050" spans="1:5" hidden="1" x14ac:dyDescent="0.2">
      <c r="A2050" s="15" t="s">
        <v>703</v>
      </c>
      <c r="B2050" s="15" t="s">
        <v>1967</v>
      </c>
      <c r="C2050" s="15" t="s">
        <v>417</v>
      </c>
      <c r="D2050" s="15" t="s">
        <v>172</v>
      </c>
      <c r="E2050" s="16" t="str">
        <f t="shared" si="31"/>
        <v>Guanteros-Guadalupe</v>
      </c>
    </row>
    <row r="2051" spans="1:5" hidden="1" x14ac:dyDescent="0.2">
      <c r="A2051" s="15" t="s">
        <v>1097</v>
      </c>
      <c r="B2051" s="15" t="s">
        <v>1967</v>
      </c>
      <c r="C2051" s="15" t="s">
        <v>417</v>
      </c>
      <c r="D2051" s="15" t="s">
        <v>172</v>
      </c>
      <c r="E2051" s="16" t="str">
        <f t="shared" ref="E2051:E2114" si="32">CONCATENATE(A2051,"-",D2051)</f>
        <v>Morron-Guadalupe</v>
      </c>
    </row>
    <row r="2052" spans="1:5" hidden="1" x14ac:dyDescent="0.2">
      <c r="A2052" s="15" t="s">
        <v>1968</v>
      </c>
      <c r="B2052" s="15" t="s">
        <v>1967</v>
      </c>
      <c r="C2052" s="15" t="s">
        <v>417</v>
      </c>
      <c r="D2052" s="15" t="s">
        <v>172</v>
      </c>
      <c r="E2052" s="16" t="str">
        <f t="shared" si="32"/>
        <v>San Pablo Caney-Guadalupe</v>
      </c>
    </row>
    <row r="2053" spans="1:5" hidden="1" x14ac:dyDescent="0.2">
      <c r="A2053" s="15" t="s">
        <v>1969</v>
      </c>
      <c r="B2053" s="15" t="s">
        <v>1967</v>
      </c>
      <c r="C2053" s="15" t="s">
        <v>417</v>
      </c>
      <c r="D2053" s="15" t="s">
        <v>172</v>
      </c>
      <c r="E2053" s="16" t="str">
        <f t="shared" si="32"/>
        <v>San Vicente El Kiosko-Guadalupe</v>
      </c>
    </row>
    <row r="2054" spans="1:5" hidden="1" x14ac:dyDescent="0.2">
      <c r="A2054" s="15" t="s">
        <v>1971</v>
      </c>
      <c r="B2054" s="15" t="s">
        <v>1970</v>
      </c>
      <c r="C2054" s="15" t="s">
        <v>417</v>
      </c>
      <c r="D2054" s="15" t="s">
        <v>172</v>
      </c>
      <c r="E2054" s="16" t="str">
        <f t="shared" si="32"/>
        <v>Malabrigo-Guadalupe</v>
      </c>
    </row>
    <row r="2055" spans="1:5" hidden="1" x14ac:dyDescent="0.2">
      <c r="A2055" s="15" t="s">
        <v>1576</v>
      </c>
      <c r="B2055" s="15" t="s">
        <v>1967</v>
      </c>
      <c r="C2055" s="15" t="s">
        <v>417</v>
      </c>
      <c r="D2055" s="15" t="s">
        <v>172</v>
      </c>
      <c r="E2055" s="16" t="str">
        <f t="shared" si="32"/>
        <v>El Mango-Guadalupe</v>
      </c>
    </row>
    <row r="2056" spans="1:5" hidden="1" x14ac:dyDescent="0.2">
      <c r="A2056" s="15" t="s">
        <v>1972</v>
      </c>
      <c r="B2056" s="15" t="s">
        <v>1967</v>
      </c>
      <c r="C2056" s="15" t="s">
        <v>417</v>
      </c>
      <c r="D2056" s="15" t="s">
        <v>172</v>
      </c>
      <c r="E2056" s="16" t="str">
        <f t="shared" si="32"/>
        <v>Patio Bonito-Guadalupe</v>
      </c>
    </row>
    <row r="2057" spans="1:5" hidden="1" x14ac:dyDescent="0.2">
      <c r="A2057" s="15" t="s">
        <v>172</v>
      </c>
      <c r="B2057" s="15" t="s">
        <v>1973</v>
      </c>
      <c r="C2057" s="15" t="s">
        <v>417</v>
      </c>
      <c r="D2057" s="15" t="s">
        <v>172</v>
      </c>
      <c r="E2057" s="16" t="str">
        <f t="shared" si="32"/>
        <v>Guadalupe-Guadalupe</v>
      </c>
    </row>
    <row r="2058" spans="1:5" hidden="1" x14ac:dyDescent="0.2">
      <c r="A2058" s="15" t="s">
        <v>920</v>
      </c>
      <c r="B2058" s="15" t="s">
        <v>1967</v>
      </c>
      <c r="C2058" s="15" t="s">
        <v>417</v>
      </c>
      <c r="D2058" s="15" t="s">
        <v>172</v>
      </c>
      <c r="E2058" s="16" t="str">
        <f t="shared" si="32"/>
        <v>Cabecera Municipal-Vereda-Guadalupe</v>
      </c>
    </row>
    <row r="2059" spans="1:5" hidden="1" x14ac:dyDescent="0.2">
      <c r="A2059" s="15" t="s">
        <v>1974</v>
      </c>
      <c r="B2059" s="15" t="s">
        <v>1967</v>
      </c>
      <c r="C2059" s="15" t="s">
        <v>417</v>
      </c>
      <c r="D2059" s="15" t="s">
        <v>172</v>
      </c>
      <c r="E2059" s="16" t="str">
        <f t="shared" si="32"/>
        <v>Alto De San Juan-Guadalupe</v>
      </c>
    </row>
    <row r="2060" spans="1:5" hidden="1" x14ac:dyDescent="0.2">
      <c r="A2060" s="15" t="s">
        <v>592</v>
      </c>
      <c r="B2060" s="15" t="s">
        <v>1967</v>
      </c>
      <c r="C2060" s="15" t="s">
        <v>417</v>
      </c>
      <c r="D2060" s="15" t="s">
        <v>172</v>
      </c>
      <c r="E2060" s="16" t="str">
        <f t="shared" si="32"/>
        <v>San Julian-Guadalupe</v>
      </c>
    </row>
    <row r="2061" spans="1:5" hidden="1" x14ac:dyDescent="0.2">
      <c r="A2061" s="15" t="s">
        <v>512</v>
      </c>
      <c r="B2061" s="15" t="s">
        <v>1967</v>
      </c>
      <c r="C2061" s="15" t="s">
        <v>417</v>
      </c>
      <c r="D2061" s="15" t="s">
        <v>172</v>
      </c>
      <c r="E2061" s="16" t="str">
        <f t="shared" si="32"/>
        <v>El Morro-Guadalupe</v>
      </c>
    </row>
    <row r="2062" spans="1:5" hidden="1" x14ac:dyDescent="0.2">
      <c r="A2062" s="15" t="s">
        <v>3935</v>
      </c>
      <c r="B2062" s="15" t="s">
        <v>1967</v>
      </c>
      <c r="C2062" s="15" t="s">
        <v>417</v>
      </c>
      <c r="D2062" s="15" t="s">
        <v>172</v>
      </c>
      <c r="E2062" s="16" t="str">
        <f t="shared" si="32"/>
        <v>Montañita-Guadalupe</v>
      </c>
    </row>
    <row r="2063" spans="1:5" hidden="1" x14ac:dyDescent="0.2">
      <c r="A2063" s="15" t="s">
        <v>1975</v>
      </c>
      <c r="B2063" s="15" t="s">
        <v>1967</v>
      </c>
      <c r="C2063" s="15" t="s">
        <v>417</v>
      </c>
      <c r="D2063" s="15" t="s">
        <v>172</v>
      </c>
      <c r="E2063" s="16" t="str">
        <f t="shared" si="32"/>
        <v>Guadalupe Iv-Guadalupe</v>
      </c>
    </row>
    <row r="2064" spans="1:5" hidden="1" x14ac:dyDescent="0.2">
      <c r="A2064" s="15" t="s">
        <v>1976</v>
      </c>
      <c r="B2064" s="15" t="s">
        <v>1967</v>
      </c>
      <c r="C2064" s="15" t="s">
        <v>417</v>
      </c>
      <c r="D2064" s="15" t="s">
        <v>172</v>
      </c>
      <c r="E2064" s="16" t="str">
        <f t="shared" si="32"/>
        <v>San Basilio Arriba-Guadalupe</v>
      </c>
    </row>
    <row r="2065" spans="1:5" hidden="1" x14ac:dyDescent="0.2">
      <c r="A2065" s="15" t="s">
        <v>1140</v>
      </c>
      <c r="B2065" s="15" t="s">
        <v>1967</v>
      </c>
      <c r="C2065" s="15" t="s">
        <v>417</v>
      </c>
      <c r="D2065" s="15" t="s">
        <v>172</v>
      </c>
      <c r="E2065" s="16" t="str">
        <f t="shared" si="32"/>
        <v>Guadual-Guadalupe</v>
      </c>
    </row>
    <row r="2066" spans="1:5" hidden="1" x14ac:dyDescent="0.2">
      <c r="A2066" s="15" t="s">
        <v>1971</v>
      </c>
      <c r="B2066" s="15" t="s">
        <v>1967</v>
      </c>
      <c r="C2066" s="15" t="s">
        <v>417</v>
      </c>
      <c r="D2066" s="15" t="s">
        <v>172</v>
      </c>
      <c r="E2066" s="16" t="str">
        <f t="shared" si="32"/>
        <v>Malabrigo-Guadalupe</v>
      </c>
    </row>
    <row r="2067" spans="1:5" hidden="1" x14ac:dyDescent="0.2">
      <c r="A2067" s="15" t="s">
        <v>1977</v>
      </c>
      <c r="B2067" s="15" t="s">
        <v>1967</v>
      </c>
      <c r="C2067" s="15" t="s">
        <v>417</v>
      </c>
      <c r="D2067" s="15" t="s">
        <v>172</v>
      </c>
      <c r="E2067" s="16" t="str">
        <f t="shared" si="32"/>
        <v>San Basilio Abajo-Guadalupe</v>
      </c>
    </row>
    <row r="2068" spans="1:5" hidden="1" x14ac:dyDescent="0.2">
      <c r="A2068" s="15" t="s">
        <v>1978</v>
      </c>
      <c r="B2068" s="15" t="s">
        <v>1967</v>
      </c>
      <c r="C2068" s="15" t="s">
        <v>417</v>
      </c>
      <c r="D2068" s="15" t="s">
        <v>172</v>
      </c>
      <c r="E2068" s="16" t="str">
        <f t="shared" si="32"/>
        <v>San Vicente Los Sauces-Guadalupe</v>
      </c>
    </row>
    <row r="2069" spans="1:5" hidden="1" x14ac:dyDescent="0.2">
      <c r="A2069" s="15" t="s">
        <v>36</v>
      </c>
      <c r="B2069" s="15" t="s">
        <v>1967</v>
      </c>
      <c r="C2069" s="15" t="s">
        <v>417</v>
      </c>
      <c r="D2069" s="15" t="s">
        <v>172</v>
      </c>
      <c r="E2069" s="16" t="str">
        <f t="shared" si="32"/>
        <v>San Juan-Guadalupe</v>
      </c>
    </row>
    <row r="2070" spans="1:5" hidden="1" x14ac:dyDescent="0.2">
      <c r="A2070" s="15" t="s">
        <v>1979</v>
      </c>
      <c r="B2070" s="15" t="s">
        <v>1967</v>
      </c>
      <c r="C2070" s="15" t="s">
        <v>417</v>
      </c>
      <c r="D2070" s="15" t="s">
        <v>172</v>
      </c>
      <c r="E2070" s="16" t="str">
        <f t="shared" si="32"/>
        <v>San Vicente La Susana-Guadalupe</v>
      </c>
    </row>
    <row r="2071" spans="1:5" hidden="1" x14ac:dyDescent="0.2">
      <c r="A2071" s="15" t="s">
        <v>1980</v>
      </c>
      <c r="B2071" s="15" t="s">
        <v>1967</v>
      </c>
      <c r="C2071" s="15" t="s">
        <v>417</v>
      </c>
      <c r="D2071" s="15" t="s">
        <v>172</v>
      </c>
      <c r="E2071" s="16" t="str">
        <f t="shared" si="32"/>
        <v>Bramadora-Guadalupe</v>
      </c>
    </row>
    <row r="2072" spans="1:5" hidden="1" x14ac:dyDescent="0.2">
      <c r="A2072" s="15" t="s">
        <v>659</v>
      </c>
      <c r="B2072" s="15" t="s">
        <v>1981</v>
      </c>
      <c r="C2072" s="15" t="s">
        <v>417</v>
      </c>
      <c r="D2072" s="15" t="s">
        <v>174</v>
      </c>
      <c r="E2072" s="16" t="str">
        <f t="shared" si="32"/>
        <v>San Isidro-Guarne</v>
      </c>
    </row>
    <row r="2073" spans="1:5" hidden="1" x14ac:dyDescent="0.2">
      <c r="A2073" s="15" t="s">
        <v>174</v>
      </c>
      <c r="B2073" s="15" t="s">
        <v>1982</v>
      </c>
      <c r="C2073" s="15" t="s">
        <v>417</v>
      </c>
      <c r="D2073" s="15" t="s">
        <v>174</v>
      </c>
      <c r="E2073" s="16" t="str">
        <f t="shared" si="32"/>
        <v>Guarne-Guarne</v>
      </c>
    </row>
    <row r="2074" spans="1:5" hidden="1" x14ac:dyDescent="0.2">
      <c r="A2074" s="15" t="s">
        <v>1983</v>
      </c>
      <c r="B2074" s="15" t="s">
        <v>1981</v>
      </c>
      <c r="C2074" s="15" t="s">
        <v>417</v>
      </c>
      <c r="D2074" s="15" t="s">
        <v>174</v>
      </c>
      <c r="E2074" s="16" t="str">
        <f t="shared" si="32"/>
        <v>Toldas-Guarne</v>
      </c>
    </row>
    <row r="2075" spans="1:5" hidden="1" x14ac:dyDescent="0.2">
      <c r="A2075" s="15" t="s">
        <v>1984</v>
      </c>
      <c r="B2075" s="15" t="s">
        <v>1981</v>
      </c>
      <c r="C2075" s="15" t="s">
        <v>417</v>
      </c>
      <c r="D2075" s="15" t="s">
        <v>174</v>
      </c>
      <c r="E2075" s="16" t="str">
        <f t="shared" si="32"/>
        <v>Canoas-Guarne</v>
      </c>
    </row>
    <row r="2076" spans="1:5" hidden="1" x14ac:dyDescent="0.2">
      <c r="A2076" s="15" t="s">
        <v>1327</v>
      </c>
      <c r="B2076" s="15" t="s">
        <v>1981</v>
      </c>
      <c r="C2076" s="15" t="s">
        <v>417</v>
      </c>
      <c r="D2076" s="15" t="s">
        <v>174</v>
      </c>
      <c r="E2076" s="16" t="str">
        <f t="shared" si="32"/>
        <v>Barro Blanco-Guarne</v>
      </c>
    </row>
    <row r="2077" spans="1:5" hidden="1" x14ac:dyDescent="0.2">
      <c r="A2077" s="15" t="s">
        <v>1746</v>
      </c>
      <c r="B2077" s="15" t="s">
        <v>1981</v>
      </c>
      <c r="C2077" s="15" t="s">
        <v>417</v>
      </c>
      <c r="D2077" s="15" t="s">
        <v>174</v>
      </c>
      <c r="E2077" s="16" t="str">
        <f t="shared" si="32"/>
        <v>Guamito-Guarne</v>
      </c>
    </row>
    <row r="2078" spans="1:5" hidden="1" x14ac:dyDescent="0.2">
      <c r="A2078" s="15" t="s">
        <v>656</v>
      </c>
      <c r="B2078" s="15" t="s">
        <v>1981</v>
      </c>
      <c r="C2078" s="15" t="s">
        <v>417</v>
      </c>
      <c r="D2078" s="15" t="s">
        <v>174</v>
      </c>
      <c r="E2078" s="16" t="str">
        <f t="shared" si="32"/>
        <v>Romeral-Guarne</v>
      </c>
    </row>
    <row r="2079" spans="1:5" hidden="1" x14ac:dyDescent="0.2">
      <c r="A2079" s="15" t="s">
        <v>1985</v>
      </c>
      <c r="B2079" s="15" t="s">
        <v>1981</v>
      </c>
      <c r="C2079" s="15" t="s">
        <v>417</v>
      </c>
      <c r="D2079" s="15" t="s">
        <v>174</v>
      </c>
      <c r="E2079" s="16" t="str">
        <f t="shared" si="32"/>
        <v>La Pastorcita-Guarne</v>
      </c>
    </row>
    <row r="2080" spans="1:5" hidden="1" x14ac:dyDescent="0.2">
      <c r="A2080" s="15" t="s">
        <v>1513</v>
      </c>
      <c r="B2080" s="15" t="s">
        <v>1981</v>
      </c>
      <c r="C2080" s="15" t="s">
        <v>417</v>
      </c>
      <c r="D2080" s="15" t="s">
        <v>174</v>
      </c>
      <c r="E2080" s="16" t="str">
        <f t="shared" si="32"/>
        <v>El Molino-Guarne</v>
      </c>
    </row>
    <row r="2081" spans="1:5" hidden="1" x14ac:dyDescent="0.2">
      <c r="A2081" s="15" t="s">
        <v>1986</v>
      </c>
      <c r="B2081" s="15" t="s">
        <v>1981</v>
      </c>
      <c r="C2081" s="15" t="s">
        <v>417</v>
      </c>
      <c r="D2081" s="15" t="s">
        <v>174</v>
      </c>
      <c r="E2081" s="16" t="str">
        <f t="shared" si="32"/>
        <v>Colorado-Guarne</v>
      </c>
    </row>
    <row r="2082" spans="1:5" hidden="1" x14ac:dyDescent="0.2">
      <c r="A2082" s="15" t="s">
        <v>1987</v>
      </c>
      <c r="B2082" s="15" t="s">
        <v>1981</v>
      </c>
      <c r="C2082" s="15" t="s">
        <v>417</v>
      </c>
      <c r="D2082" s="15" t="s">
        <v>174</v>
      </c>
      <c r="E2082" s="16" t="str">
        <f t="shared" si="32"/>
        <v>Guapante-Guarne</v>
      </c>
    </row>
    <row r="2083" spans="1:5" hidden="1" x14ac:dyDescent="0.2">
      <c r="A2083" s="15" t="s">
        <v>1988</v>
      </c>
      <c r="B2083" s="15" t="s">
        <v>1981</v>
      </c>
      <c r="C2083" s="15" t="s">
        <v>417</v>
      </c>
      <c r="D2083" s="15" t="s">
        <v>174</v>
      </c>
      <c r="E2083" s="16" t="str">
        <f t="shared" si="32"/>
        <v>La Mejia-Guarne</v>
      </c>
    </row>
    <row r="2084" spans="1:5" hidden="1" x14ac:dyDescent="0.2">
      <c r="A2084" s="15" t="s">
        <v>1990</v>
      </c>
      <c r="B2084" s="15" t="s">
        <v>1989</v>
      </c>
      <c r="C2084" s="15" t="s">
        <v>417</v>
      </c>
      <c r="D2084" s="15" t="s">
        <v>174</v>
      </c>
      <c r="E2084" s="16" t="str">
        <f t="shared" si="32"/>
        <v>Yolombal-Guarne</v>
      </c>
    </row>
    <row r="2085" spans="1:5" hidden="1" x14ac:dyDescent="0.2">
      <c r="A2085" s="15" t="s">
        <v>1568</v>
      </c>
      <c r="B2085" s="15" t="s">
        <v>1981</v>
      </c>
      <c r="C2085" s="15" t="s">
        <v>417</v>
      </c>
      <c r="D2085" s="15" t="s">
        <v>174</v>
      </c>
      <c r="E2085" s="16" t="str">
        <f t="shared" si="32"/>
        <v>San Ignacio-Guarne</v>
      </c>
    </row>
    <row r="2086" spans="1:5" hidden="1" x14ac:dyDescent="0.2">
      <c r="A2086" s="15" t="s">
        <v>1991</v>
      </c>
      <c r="B2086" s="15" t="s">
        <v>1981</v>
      </c>
      <c r="C2086" s="15" t="s">
        <v>417</v>
      </c>
      <c r="D2086" s="15" t="s">
        <v>174</v>
      </c>
      <c r="E2086" s="16" t="str">
        <f t="shared" si="32"/>
        <v>La Charanga-Guarne</v>
      </c>
    </row>
    <row r="2087" spans="1:5" hidden="1" x14ac:dyDescent="0.2">
      <c r="A2087" s="15" t="s">
        <v>1495</v>
      </c>
      <c r="B2087" s="15" t="s">
        <v>1981</v>
      </c>
      <c r="C2087" s="15" t="s">
        <v>417</v>
      </c>
      <c r="D2087" s="15" t="s">
        <v>174</v>
      </c>
      <c r="E2087" s="16" t="str">
        <f t="shared" si="32"/>
        <v>El Salado-Guarne</v>
      </c>
    </row>
    <row r="2088" spans="1:5" hidden="1" x14ac:dyDescent="0.2">
      <c r="A2088" s="15" t="s">
        <v>1992</v>
      </c>
      <c r="B2088" s="15" t="s">
        <v>1981</v>
      </c>
      <c r="C2088" s="15" t="s">
        <v>417</v>
      </c>
      <c r="D2088" s="15" t="s">
        <v>174</v>
      </c>
      <c r="E2088" s="16" t="str">
        <f t="shared" si="32"/>
        <v>Garrido-Guarne</v>
      </c>
    </row>
    <row r="2089" spans="1:5" hidden="1" x14ac:dyDescent="0.2">
      <c r="A2089" s="15" t="s">
        <v>1993</v>
      </c>
      <c r="B2089" s="15" t="s">
        <v>1981</v>
      </c>
      <c r="C2089" s="15" t="s">
        <v>417</v>
      </c>
      <c r="D2089" s="15" t="s">
        <v>174</v>
      </c>
      <c r="E2089" s="16" t="str">
        <f t="shared" si="32"/>
        <v>La Mosquita-Guarne</v>
      </c>
    </row>
    <row r="2090" spans="1:5" hidden="1" x14ac:dyDescent="0.2">
      <c r="A2090" s="15" t="s">
        <v>1994</v>
      </c>
      <c r="B2090" s="15" t="s">
        <v>1981</v>
      </c>
      <c r="C2090" s="15" t="s">
        <v>417</v>
      </c>
      <c r="D2090" s="15" t="s">
        <v>174</v>
      </c>
      <c r="E2090" s="16" t="str">
        <f t="shared" si="32"/>
        <v>Chaparral-Guarne</v>
      </c>
    </row>
    <row r="2091" spans="1:5" hidden="1" x14ac:dyDescent="0.2">
      <c r="A2091" s="15" t="s">
        <v>1995</v>
      </c>
      <c r="B2091" s="15" t="s">
        <v>1981</v>
      </c>
      <c r="C2091" s="15" t="s">
        <v>417</v>
      </c>
      <c r="D2091" s="15" t="s">
        <v>174</v>
      </c>
      <c r="E2091" s="16" t="str">
        <f t="shared" si="32"/>
        <v>Hojas Anchas-Guarne</v>
      </c>
    </row>
    <row r="2092" spans="1:5" hidden="1" x14ac:dyDescent="0.2">
      <c r="A2092" s="15" t="s">
        <v>1996</v>
      </c>
      <c r="B2092" s="15" t="s">
        <v>1981</v>
      </c>
      <c r="C2092" s="15" t="s">
        <v>417</v>
      </c>
      <c r="D2092" s="15" t="s">
        <v>174</v>
      </c>
      <c r="E2092" s="16" t="str">
        <f t="shared" si="32"/>
        <v>La Mosca-Guarne</v>
      </c>
    </row>
    <row r="2093" spans="1:5" hidden="1" x14ac:dyDescent="0.2">
      <c r="A2093" s="15" t="s">
        <v>460</v>
      </c>
      <c r="B2093" s="15" t="s">
        <v>1981</v>
      </c>
      <c r="C2093" s="15" t="s">
        <v>417</v>
      </c>
      <c r="D2093" s="15" t="s">
        <v>174</v>
      </c>
      <c r="E2093" s="16" t="str">
        <f t="shared" si="32"/>
        <v>San Jose-Guarne</v>
      </c>
    </row>
    <row r="2094" spans="1:5" hidden="1" x14ac:dyDescent="0.2">
      <c r="A2094" s="15" t="s">
        <v>1997</v>
      </c>
      <c r="B2094" s="15" t="s">
        <v>1981</v>
      </c>
      <c r="C2094" s="15" t="s">
        <v>417</v>
      </c>
      <c r="D2094" s="15" t="s">
        <v>174</v>
      </c>
      <c r="E2094" s="16" t="str">
        <f t="shared" si="32"/>
        <v>Juan Xxiii-Guarne</v>
      </c>
    </row>
    <row r="2095" spans="1:5" hidden="1" x14ac:dyDescent="0.2">
      <c r="A2095" s="15" t="s">
        <v>1734</v>
      </c>
      <c r="B2095" s="15" t="s">
        <v>1981</v>
      </c>
      <c r="C2095" s="15" t="s">
        <v>417</v>
      </c>
      <c r="D2095" s="15" t="s">
        <v>174</v>
      </c>
      <c r="E2095" s="16" t="str">
        <f t="shared" si="32"/>
        <v>La Honda-Guarne</v>
      </c>
    </row>
    <row r="2096" spans="1:5" hidden="1" x14ac:dyDescent="0.2">
      <c r="A2096" s="15" t="s">
        <v>1773</v>
      </c>
      <c r="B2096" s="15" t="s">
        <v>1981</v>
      </c>
      <c r="C2096" s="15" t="s">
        <v>417</v>
      </c>
      <c r="D2096" s="15" t="s">
        <v>174</v>
      </c>
      <c r="E2096" s="16" t="str">
        <f t="shared" si="32"/>
        <v>La Hondita-Guarne</v>
      </c>
    </row>
    <row r="2097" spans="1:5" hidden="1" x14ac:dyDescent="0.2">
      <c r="A2097" s="15" t="s">
        <v>564</v>
      </c>
      <c r="B2097" s="15" t="s">
        <v>1981</v>
      </c>
      <c r="C2097" s="15" t="s">
        <v>417</v>
      </c>
      <c r="D2097" s="15" t="s">
        <v>174</v>
      </c>
      <c r="E2097" s="16" t="str">
        <f t="shared" si="32"/>
        <v>La Clara-Guarne</v>
      </c>
    </row>
    <row r="2098" spans="1:5" hidden="1" x14ac:dyDescent="0.2">
      <c r="A2098" s="15" t="s">
        <v>1998</v>
      </c>
      <c r="B2098" s="15" t="s">
        <v>1981</v>
      </c>
      <c r="C2098" s="15" t="s">
        <v>417</v>
      </c>
      <c r="D2098" s="15" t="s">
        <v>174</v>
      </c>
      <c r="E2098" s="16" t="str">
        <f t="shared" si="32"/>
        <v>Brizuela-Guarne</v>
      </c>
    </row>
    <row r="2099" spans="1:5" hidden="1" x14ac:dyDescent="0.2">
      <c r="A2099" s="15" t="s">
        <v>1335</v>
      </c>
      <c r="B2099" s="15" t="s">
        <v>1981</v>
      </c>
      <c r="C2099" s="15" t="s">
        <v>417</v>
      </c>
      <c r="D2099" s="15" t="s">
        <v>174</v>
      </c>
      <c r="E2099" s="16" t="str">
        <f t="shared" si="32"/>
        <v>Piedras Blancas-Guarne</v>
      </c>
    </row>
    <row r="2100" spans="1:5" hidden="1" x14ac:dyDescent="0.2">
      <c r="A2100" s="15" t="s">
        <v>1999</v>
      </c>
      <c r="B2100" s="15" t="s">
        <v>1981</v>
      </c>
      <c r="C2100" s="15" t="s">
        <v>417</v>
      </c>
      <c r="D2100" s="15" t="s">
        <v>174</v>
      </c>
      <c r="E2100" s="16" t="str">
        <f t="shared" si="32"/>
        <v>Montanez-Guarne</v>
      </c>
    </row>
    <row r="2101" spans="1:5" hidden="1" x14ac:dyDescent="0.2">
      <c r="A2101" s="15" t="s">
        <v>1494</v>
      </c>
      <c r="B2101" s="15" t="s">
        <v>1981</v>
      </c>
      <c r="C2101" s="15" t="s">
        <v>417</v>
      </c>
      <c r="D2101" s="15" t="s">
        <v>174</v>
      </c>
      <c r="E2101" s="16" t="str">
        <f t="shared" si="32"/>
        <v>Alto De La Virgen-Guarne</v>
      </c>
    </row>
    <row r="2102" spans="1:5" hidden="1" x14ac:dyDescent="0.2">
      <c r="A2102" s="15" t="s">
        <v>1990</v>
      </c>
      <c r="B2102" s="15" t="s">
        <v>1981</v>
      </c>
      <c r="C2102" s="15" t="s">
        <v>417</v>
      </c>
      <c r="D2102" s="15" t="s">
        <v>174</v>
      </c>
      <c r="E2102" s="16" t="str">
        <f t="shared" si="32"/>
        <v>Yolombal-Guarne</v>
      </c>
    </row>
    <row r="2103" spans="1:5" hidden="1" x14ac:dyDescent="0.2">
      <c r="A2103" s="15" t="s">
        <v>2000</v>
      </c>
      <c r="B2103" s="15" t="s">
        <v>1981</v>
      </c>
      <c r="C2103" s="15" t="s">
        <v>417</v>
      </c>
      <c r="D2103" s="15" t="s">
        <v>174</v>
      </c>
      <c r="E2103" s="16" t="str">
        <f t="shared" si="32"/>
        <v>La Enea-Guarne</v>
      </c>
    </row>
    <row r="2104" spans="1:5" hidden="1" x14ac:dyDescent="0.2">
      <c r="A2104" s="15" t="s">
        <v>1359</v>
      </c>
      <c r="B2104" s="15" t="s">
        <v>1981</v>
      </c>
      <c r="C2104" s="15" t="s">
        <v>417</v>
      </c>
      <c r="D2104" s="15" t="s">
        <v>174</v>
      </c>
      <c r="E2104" s="16" t="str">
        <f t="shared" si="32"/>
        <v>El Palmar-Guarne</v>
      </c>
    </row>
    <row r="2105" spans="1:5" hidden="1" x14ac:dyDescent="0.2">
      <c r="A2105" s="15" t="s">
        <v>176</v>
      </c>
      <c r="B2105" s="15" t="s">
        <v>2001</v>
      </c>
      <c r="C2105" s="15" t="s">
        <v>417</v>
      </c>
      <c r="D2105" s="15" t="s">
        <v>176</v>
      </c>
      <c r="E2105" s="16" t="str">
        <f t="shared" si="32"/>
        <v>Guatapé-Guatapé</v>
      </c>
    </row>
    <row r="2106" spans="1:5" hidden="1" x14ac:dyDescent="0.2">
      <c r="A2106" s="15" t="s">
        <v>3931</v>
      </c>
      <c r="B2106" s="15" t="s">
        <v>2002</v>
      </c>
      <c r="C2106" s="15" t="s">
        <v>417</v>
      </c>
      <c r="D2106" s="15" t="s">
        <v>176</v>
      </c>
      <c r="E2106" s="16" t="str">
        <f t="shared" si="32"/>
        <v>Embalse Peñol - Guatapé-Guatapé</v>
      </c>
    </row>
    <row r="2107" spans="1:5" hidden="1" x14ac:dyDescent="0.2">
      <c r="A2107" s="15" t="s">
        <v>3931</v>
      </c>
      <c r="B2107" s="15" t="s">
        <v>2002</v>
      </c>
      <c r="C2107" s="15" t="s">
        <v>417</v>
      </c>
      <c r="D2107" s="15" t="s">
        <v>176</v>
      </c>
      <c r="E2107" s="16" t="str">
        <f t="shared" si="32"/>
        <v>Embalse Peñol - Guatapé-Guatapé</v>
      </c>
    </row>
    <row r="2108" spans="1:5" hidden="1" x14ac:dyDescent="0.2">
      <c r="A2108" s="15" t="s">
        <v>1760</v>
      </c>
      <c r="B2108" s="15" t="s">
        <v>2002</v>
      </c>
      <c r="C2108" s="15" t="s">
        <v>417</v>
      </c>
      <c r="D2108" s="15" t="s">
        <v>176</v>
      </c>
      <c r="E2108" s="16" t="str">
        <f t="shared" si="32"/>
        <v>Bonilla-Guatapé</v>
      </c>
    </row>
    <row r="2109" spans="1:5" hidden="1" x14ac:dyDescent="0.2">
      <c r="A2109" s="15" t="s">
        <v>569</v>
      </c>
      <c r="B2109" s="15" t="s">
        <v>2002</v>
      </c>
      <c r="C2109" s="15" t="s">
        <v>417</v>
      </c>
      <c r="D2109" s="15" t="s">
        <v>176</v>
      </c>
      <c r="E2109" s="16" t="str">
        <f t="shared" si="32"/>
        <v>La Sonadora-Guatapé</v>
      </c>
    </row>
    <row r="2110" spans="1:5" hidden="1" x14ac:dyDescent="0.2">
      <c r="A2110" s="15" t="s">
        <v>616</v>
      </c>
      <c r="B2110" s="15" t="s">
        <v>2002</v>
      </c>
      <c r="C2110" s="15" t="s">
        <v>417</v>
      </c>
      <c r="D2110" s="15" t="s">
        <v>176</v>
      </c>
      <c r="E2110" s="16" t="str">
        <f t="shared" si="32"/>
        <v>La Piedra-Guatapé</v>
      </c>
    </row>
    <row r="2111" spans="1:5" hidden="1" x14ac:dyDescent="0.2">
      <c r="A2111" s="15" t="s">
        <v>1070</v>
      </c>
      <c r="B2111" s="15" t="s">
        <v>2002</v>
      </c>
      <c r="C2111" s="15" t="s">
        <v>417</v>
      </c>
      <c r="D2111" s="15" t="s">
        <v>176</v>
      </c>
      <c r="E2111" s="16" t="str">
        <f t="shared" si="32"/>
        <v>Quebrada Arriba-Guatapé</v>
      </c>
    </row>
    <row r="2112" spans="1:5" hidden="1" x14ac:dyDescent="0.2">
      <c r="A2112" s="15" t="s">
        <v>1095</v>
      </c>
      <c r="B2112" s="15" t="s">
        <v>2002</v>
      </c>
      <c r="C2112" s="15" t="s">
        <v>417</v>
      </c>
      <c r="D2112" s="15" t="s">
        <v>176</v>
      </c>
      <c r="E2112" s="16" t="str">
        <f t="shared" si="32"/>
        <v>Los Naranjos-Guatapé</v>
      </c>
    </row>
    <row r="2113" spans="1:5" hidden="1" x14ac:dyDescent="0.2">
      <c r="A2113" s="15" t="s">
        <v>730</v>
      </c>
      <c r="B2113" s="15" t="s">
        <v>2002</v>
      </c>
      <c r="C2113" s="15" t="s">
        <v>417</v>
      </c>
      <c r="D2113" s="15" t="s">
        <v>176</v>
      </c>
      <c r="E2113" s="16" t="str">
        <f t="shared" si="32"/>
        <v>El Roble-Guatapé</v>
      </c>
    </row>
    <row r="2114" spans="1:5" hidden="1" x14ac:dyDescent="0.2">
      <c r="A2114" s="15" t="s">
        <v>923</v>
      </c>
      <c r="B2114" s="15" t="s">
        <v>2002</v>
      </c>
      <c r="C2114" s="15" t="s">
        <v>417</v>
      </c>
      <c r="D2114" s="15" t="s">
        <v>176</v>
      </c>
      <c r="E2114" s="16" t="str">
        <f t="shared" si="32"/>
        <v>El Rosario-Guatapé</v>
      </c>
    </row>
    <row r="2115" spans="1:5" hidden="1" x14ac:dyDescent="0.2">
      <c r="A2115" s="15" t="s">
        <v>598</v>
      </c>
      <c r="B2115" s="15" t="s">
        <v>2002</v>
      </c>
      <c r="C2115" s="15" t="s">
        <v>417</v>
      </c>
      <c r="D2115" s="15" t="s">
        <v>176</v>
      </c>
      <c r="E2115" s="16" t="str">
        <f t="shared" ref="E2115:E2178" si="33">CONCATENATE(A2115,"-",D2115)</f>
        <v>Santa Rita-Guatapé</v>
      </c>
    </row>
    <row r="2116" spans="1:5" hidden="1" x14ac:dyDescent="0.2">
      <c r="A2116" s="15" t="s">
        <v>3929</v>
      </c>
      <c r="B2116" s="15" t="s">
        <v>2002</v>
      </c>
      <c r="C2116" s="15" t="s">
        <v>417</v>
      </c>
      <c r="D2116" s="15" t="s">
        <v>176</v>
      </c>
      <c r="E2116" s="16" t="str">
        <f t="shared" si="33"/>
        <v>La Peña-Guatapé</v>
      </c>
    </row>
    <row r="2117" spans="1:5" hidden="1" x14ac:dyDescent="0.2">
      <c r="A2117" s="15" t="s">
        <v>2004</v>
      </c>
      <c r="B2117" s="15" t="s">
        <v>2003</v>
      </c>
      <c r="C2117" s="15" t="s">
        <v>2004</v>
      </c>
      <c r="D2117" s="15" t="s">
        <v>178</v>
      </c>
      <c r="E2117" s="16" t="str">
        <f t="shared" si="33"/>
        <v>Pueblito-Heliconia</v>
      </c>
    </row>
    <row r="2118" spans="1:5" hidden="1" x14ac:dyDescent="0.2">
      <c r="A2118" s="15" t="s">
        <v>2005</v>
      </c>
      <c r="B2118" s="15" t="s">
        <v>2003</v>
      </c>
      <c r="C2118" s="15" t="s">
        <v>2004</v>
      </c>
      <c r="D2118" s="15" t="s">
        <v>178</v>
      </c>
      <c r="E2118" s="16" t="str">
        <f t="shared" si="33"/>
        <v>Guamal-Heliconia</v>
      </c>
    </row>
    <row r="2119" spans="1:5" hidden="1" x14ac:dyDescent="0.2">
      <c r="A2119" s="15" t="s">
        <v>933</v>
      </c>
      <c r="B2119" s="15" t="s">
        <v>2006</v>
      </c>
      <c r="C2119" s="15" t="s">
        <v>2007</v>
      </c>
      <c r="D2119" s="15" t="s">
        <v>178</v>
      </c>
      <c r="E2119" s="16" t="str">
        <f t="shared" si="33"/>
        <v>Palo Blanco-Heliconia</v>
      </c>
    </row>
    <row r="2120" spans="1:5" hidden="1" x14ac:dyDescent="0.2">
      <c r="A2120" s="15" t="s">
        <v>2009</v>
      </c>
      <c r="B2120" s="15" t="s">
        <v>2008</v>
      </c>
      <c r="C2120" s="15" t="s">
        <v>417</v>
      </c>
      <c r="D2120" s="15" t="s">
        <v>178</v>
      </c>
      <c r="E2120" s="16" t="str">
        <f t="shared" si="33"/>
        <v>Monteadentro-Heliconia</v>
      </c>
    </row>
    <row r="2121" spans="1:5" hidden="1" x14ac:dyDescent="0.2">
      <c r="A2121" s="15" t="s">
        <v>2011</v>
      </c>
      <c r="B2121" s="15" t="s">
        <v>2010</v>
      </c>
      <c r="C2121" s="15" t="s">
        <v>2007</v>
      </c>
      <c r="D2121" s="15" t="s">
        <v>178</v>
      </c>
      <c r="E2121" s="16" t="str">
        <f t="shared" si="33"/>
        <v>Llanos De San Jose-Heliconia</v>
      </c>
    </row>
    <row r="2122" spans="1:5" hidden="1" x14ac:dyDescent="0.2">
      <c r="A2122" s="15" t="s">
        <v>2012</v>
      </c>
      <c r="B2122" s="15" t="s">
        <v>2010</v>
      </c>
      <c r="C2122" s="15" t="s">
        <v>2012</v>
      </c>
      <c r="D2122" s="15" t="s">
        <v>178</v>
      </c>
      <c r="E2122" s="16" t="str">
        <f t="shared" si="33"/>
        <v>Alto Del Corral-Heliconia</v>
      </c>
    </row>
    <row r="2123" spans="1:5" hidden="1" x14ac:dyDescent="0.2">
      <c r="A2123" s="15" t="s">
        <v>1544</v>
      </c>
      <c r="B2123" s="15" t="s">
        <v>2008</v>
      </c>
      <c r="C2123" s="15" t="s">
        <v>417</v>
      </c>
      <c r="D2123" s="15" t="s">
        <v>178</v>
      </c>
      <c r="E2123" s="16" t="str">
        <f t="shared" si="33"/>
        <v>El Chocho-Heliconia</v>
      </c>
    </row>
    <row r="2124" spans="1:5" hidden="1" x14ac:dyDescent="0.2">
      <c r="A2124" s="15" t="s">
        <v>953</v>
      </c>
      <c r="B2124" s="15" t="s">
        <v>2008</v>
      </c>
      <c r="C2124" s="15" t="s">
        <v>417</v>
      </c>
      <c r="D2124" s="15" t="s">
        <v>178</v>
      </c>
      <c r="E2124" s="16" t="str">
        <f t="shared" si="33"/>
        <v>El Hatillo-Heliconia</v>
      </c>
    </row>
    <row r="2125" spans="1:5" hidden="1" x14ac:dyDescent="0.2">
      <c r="A2125" s="15" t="s">
        <v>178</v>
      </c>
      <c r="B2125" s="15" t="s">
        <v>2013</v>
      </c>
      <c r="C2125" s="15" t="s">
        <v>417</v>
      </c>
      <c r="D2125" s="15" t="s">
        <v>178</v>
      </c>
      <c r="E2125" s="16" t="str">
        <f t="shared" si="33"/>
        <v>Heliconia-Heliconia</v>
      </c>
    </row>
    <row r="2126" spans="1:5" hidden="1" x14ac:dyDescent="0.2">
      <c r="A2126" s="15" t="s">
        <v>1493</v>
      </c>
      <c r="B2126" s="15" t="s">
        <v>2008</v>
      </c>
      <c r="C2126" s="15" t="s">
        <v>417</v>
      </c>
      <c r="D2126" s="15" t="s">
        <v>178</v>
      </c>
      <c r="E2126" s="16" t="str">
        <f t="shared" si="33"/>
        <v>Morritos-Heliconia</v>
      </c>
    </row>
    <row r="2127" spans="1:5" hidden="1" x14ac:dyDescent="0.2">
      <c r="A2127" s="15" t="s">
        <v>2014</v>
      </c>
      <c r="B2127" s="15" t="s">
        <v>2003</v>
      </c>
      <c r="C2127" s="15" t="s">
        <v>2004</v>
      </c>
      <c r="D2127" s="15" t="s">
        <v>178</v>
      </c>
      <c r="E2127" s="16" t="str">
        <f t="shared" si="33"/>
        <v>Pueblo Viejo-Heliconia</v>
      </c>
    </row>
    <row r="2128" spans="1:5" hidden="1" x14ac:dyDescent="0.2">
      <c r="A2128" s="15" t="s">
        <v>2004</v>
      </c>
      <c r="B2128" s="15" t="s">
        <v>2015</v>
      </c>
      <c r="C2128" s="15" t="s">
        <v>2004</v>
      </c>
      <c r="D2128" s="15" t="s">
        <v>178</v>
      </c>
      <c r="E2128" s="16" t="str">
        <f t="shared" si="33"/>
        <v>Pueblito-Heliconia</v>
      </c>
    </row>
    <row r="2129" spans="1:5" hidden="1" x14ac:dyDescent="0.2">
      <c r="A2129" s="15" t="s">
        <v>1471</v>
      </c>
      <c r="B2129" s="15" t="s">
        <v>2016</v>
      </c>
      <c r="C2129" s="15" t="s">
        <v>2012</v>
      </c>
      <c r="D2129" s="15" t="s">
        <v>178</v>
      </c>
      <c r="E2129" s="16" t="str">
        <f t="shared" si="33"/>
        <v>La Hondura-Heliconia</v>
      </c>
    </row>
    <row r="2130" spans="1:5" hidden="1" x14ac:dyDescent="0.2">
      <c r="A2130" s="15" t="s">
        <v>2017</v>
      </c>
      <c r="B2130" s="15" t="s">
        <v>2008</v>
      </c>
      <c r="C2130" s="15" t="s">
        <v>417</v>
      </c>
      <c r="D2130" s="15" t="s">
        <v>178</v>
      </c>
      <c r="E2130" s="16" t="str">
        <f t="shared" si="33"/>
        <v>Chuscal-Heliconia</v>
      </c>
    </row>
    <row r="2131" spans="1:5" hidden="1" x14ac:dyDescent="0.2">
      <c r="A2131" s="15" t="s">
        <v>2018</v>
      </c>
      <c r="B2131" s="15" t="s">
        <v>2008</v>
      </c>
      <c r="C2131" s="15" t="s">
        <v>417</v>
      </c>
      <c r="D2131" s="15" t="s">
        <v>178</v>
      </c>
      <c r="E2131" s="16" t="str">
        <f t="shared" si="33"/>
        <v>Crucero-Heliconia</v>
      </c>
    </row>
    <row r="2132" spans="1:5" hidden="1" x14ac:dyDescent="0.2">
      <c r="A2132" s="15" t="s">
        <v>2019</v>
      </c>
      <c r="B2132" s="15" t="s">
        <v>2008</v>
      </c>
      <c r="C2132" s="15" t="s">
        <v>417</v>
      </c>
      <c r="D2132" s="15" t="s">
        <v>178</v>
      </c>
      <c r="E2132" s="16" t="str">
        <f t="shared" si="33"/>
        <v>Los Botes-Heliconia</v>
      </c>
    </row>
    <row r="2133" spans="1:5" hidden="1" x14ac:dyDescent="0.2">
      <c r="A2133" s="15" t="s">
        <v>2020</v>
      </c>
      <c r="B2133" s="15" t="s">
        <v>2008</v>
      </c>
      <c r="C2133" s="15" t="s">
        <v>417</v>
      </c>
      <c r="D2133" s="15" t="s">
        <v>178</v>
      </c>
      <c r="E2133" s="16" t="str">
        <f t="shared" si="33"/>
        <v>Joly - Tablazo-Heliconia</v>
      </c>
    </row>
    <row r="2134" spans="1:5" hidden="1" x14ac:dyDescent="0.2">
      <c r="A2134" s="15" t="s">
        <v>2012</v>
      </c>
      <c r="B2134" s="15" t="s">
        <v>2016</v>
      </c>
      <c r="C2134" s="15" t="s">
        <v>2012</v>
      </c>
      <c r="D2134" s="15" t="s">
        <v>178</v>
      </c>
      <c r="E2134" s="16" t="str">
        <f t="shared" si="33"/>
        <v>Alto Del Corral-Heliconia</v>
      </c>
    </row>
    <row r="2135" spans="1:5" hidden="1" x14ac:dyDescent="0.2">
      <c r="A2135" s="15" t="s">
        <v>644</v>
      </c>
      <c r="B2135" s="15" t="s">
        <v>2006</v>
      </c>
      <c r="C2135" s="15" t="s">
        <v>2007</v>
      </c>
      <c r="D2135" s="15" t="s">
        <v>178</v>
      </c>
      <c r="E2135" s="16" t="str">
        <f t="shared" si="33"/>
        <v>La Pradera-Heliconia</v>
      </c>
    </row>
    <row r="2136" spans="1:5" hidden="1" x14ac:dyDescent="0.2">
      <c r="A2136" s="15" t="s">
        <v>969</v>
      </c>
      <c r="B2136" s="15" t="s">
        <v>2008</v>
      </c>
      <c r="C2136" s="15" t="s">
        <v>417</v>
      </c>
      <c r="D2136" s="15" t="s">
        <v>178</v>
      </c>
      <c r="E2136" s="16" t="str">
        <f t="shared" si="33"/>
        <v>La Chorrera-Heliconia</v>
      </c>
    </row>
    <row r="2137" spans="1:5" hidden="1" x14ac:dyDescent="0.2">
      <c r="A2137" s="15" t="s">
        <v>2007</v>
      </c>
      <c r="B2137" s="15" t="s">
        <v>2006</v>
      </c>
      <c r="C2137" s="15" t="s">
        <v>2007</v>
      </c>
      <c r="D2137" s="15" t="s">
        <v>178</v>
      </c>
      <c r="E2137" s="16" t="str">
        <f t="shared" si="33"/>
        <v>Llano De San Jose-Heliconia</v>
      </c>
    </row>
    <row r="2138" spans="1:5" hidden="1" x14ac:dyDescent="0.2">
      <c r="A2138" s="15" t="s">
        <v>499</v>
      </c>
      <c r="B2138" s="15" t="s">
        <v>2006</v>
      </c>
      <c r="C2138" s="15" t="s">
        <v>2007</v>
      </c>
      <c r="D2138" s="15" t="s">
        <v>178</v>
      </c>
      <c r="E2138" s="16" t="str">
        <f t="shared" si="33"/>
        <v>La Pava-Heliconia</v>
      </c>
    </row>
    <row r="2139" spans="1:5" hidden="1" x14ac:dyDescent="0.2">
      <c r="A2139" s="15" t="s">
        <v>2022</v>
      </c>
      <c r="B2139" s="15" t="s">
        <v>2021</v>
      </c>
      <c r="C2139" s="15" t="s">
        <v>417</v>
      </c>
      <c r="D2139" s="15" t="s">
        <v>180</v>
      </c>
      <c r="E2139" s="16" t="str">
        <f t="shared" si="33"/>
        <v>Cortaderal-Hispania</v>
      </c>
    </row>
    <row r="2140" spans="1:5" hidden="1" x14ac:dyDescent="0.2">
      <c r="A2140" s="15" t="s">
        <v>907</v>
      </c>
      <c r="B2140" s="15" t="s">
        <v>2021</v>
      </c>
      <c r="C2140" s="15" t="s">
        <v>417</v>
      </c>
      <c r="D2140" s="15" t="s">
        <v>180</v>
      </c>
      <c r="E2140" s="16" t="str">
        <f t="shared" si="33"/>
        <v>El Silencio-Hispania</v>
      </c>
    </row>
    <row r="2141" spans="1:5" hidden="1" x14ac:dyDescent="0.2">
      <c r="A2141" s="15" t="s">
        <v>2023</v>
      </c>
      <c r="B2141" s="15" t="s">
        <v>2021</v>
      </c>
      <c r="C2141" s="15" t="s">
        <v>417</v>
      </c>
      <c r="D2141" s="15" t="s">
        <v>180</v>
      </c>
      <c r="E2141" s="16" t="str">
        <f t="shared" si="33"/>
        <v>La Seca-Hispania</v>
      </c>
    </row>
    <row r="2142" spans="1:5" hidden="1" x14ac:dyDescent="0.2">
      <c r="A2142" s="15" t="s">
        <v>445</v>
      </c>
      <c r="B2142" s="15" t="s">
        <v>2021</v>
      </c>
      <c r="C2142" s="15" t="s">
        <v>417</v>
      </c>
      <c r="D2142" s="15" t="s">
        <v>180</v>
      </c>
      <c r="E2142" s="16" t="str">
        <f t="shared" si="33"/>
        <v>La Florida-Hispania</v>
      </c>
    </row>
    <row r="2143" spans="1:5" hidden="1" x14ac:dyDescent="0.2">
      <c r="A2143" s="15" t="s">
        <v>180</v>
      </c>
      <c r="B2143" s="15" t="s">
        <v>2024</v>
      </c>
      <c r="C2143" s="15" t="s">
        <v>417</v>
      </c>
      <c r="D2143" s="15" t="s">
        <v>180</v>
      </c>
      <c r="E2143" s="16" t="str">
        <f t="shared" si="33"/>
        <v>Hispania-Hispania</v>
      </c>
    </row>
    <row r="2144" spans="1:5" hidden="1" x14ac:dyDescent="0.2">
      <c r="A2144" s="15" t="s">
        <v>2025</v>
      </c>
      <c r="B2144" s="15" t="s">
        <v>2021</v>
      </c>
      <c r="C2144" s="15" t="s">
        <v>417</v>
      </c>
      <c r="D2144" s="15" t="s">
        <v>180</v>
      </c>
      <c r="E2144" s="16" t="str">
        <f t="shared" si="33"/>
        <v>Mina Vieja-Hispania</v>
      </c>
    </row>
    <row r="2145" spans="1:5" hidden="1" x14ac:dyDescent="0.2">
      <c r="A2145" s="15" t="s">
        <v>1605</v>
      </c>
      <c r="B2145" s="15" t="s">
        <v>2021</v>
      </c>
      <c r="C2145" s="15" t="s">
        <v>417</v>
      </c>
      <c r="D2145" s="15" t="s">
        <v>180</v>
      </c>
      <c r="E2145" s="16" t="str">
        <f t="shared" si="33"/>
        <v>La Armenia-Hispania</v>
      </c>
    </row>
    <row r="2146" spans="1:5" hidden="1" x14ac:dyDescent="0.2">
      <c r="A2146" s="15" t="s">
        <v>2026</v>
      </c>
      <c r="B2146" s="15" t="s">
        <v>2021</v>
      </c>
      <c r="C2146" s="15" t="s">
        <v>417</v>
      </c>
      <c r="D2146" s="15" t="s">
        <v>180</v>
      </c>
      <c r="E2146" s="16" t="str">
        <f t="shared" si="33"/>
        <v>El Llanete-Hispania</v>
      </c>
    </row>
    <row r="2147" spans="1:5" hidden="1" x14ac:dyDescent="0.2">
      <c r="A2147" s="15" t="s">
        <v>2027</v>
      </c>
      <c r="B2147" s="15" t="s">
        <v>2021</v>
      </c>
      <c r="C2147" s="15" t="s">
        <v>417</v>
      </c>
      <c r="D2147" s="15" t="s">
        <v>180</v>
      </c>
      <c r="E2147" s="16" t="str">
        <f t="shared" si="33"/>
        <v>La Palmira-Hispania</v>
      </c>
    </row>
    <row r="2148" spans="1:5" hidden="1" x14ac:dyDescent="0.2">
      <c r="A2148" s="15" t="s">
        <v>2028</v>
      </c>
      <c r="B2148" s="15" t="s">
        <v>2021</v>
      </c>
      <c r="C2148" s="15" t="s">
        <v>417</v>
      </c>
      <c r="D2148" s="15" t="s">
        <v>180</v>
      </c>
      <c r="E2148" s="16" t="str">
        <f t="shared" si="33"/>
        <v>La Cuelga-Hispania</v>
      </c>
    </row>
    <row r="2149" spans="1:5" hidden="1" x14ac:dyDescent="0.2">
      <c r="A2149" s="15" t="s">
        <v>2029</v>
      </c>
      <c r="B2149" s="15" t="s">
        <v>2021</v>
      </c>
      <c r="C2149" s="15" t="s">
        <v>417</v>
      </c>
      <c r="D2149" s="15" t="s">
        <v>180</v>
      </c>
      <c r="E2149" s="16" t="str">
        <f t="shared" si="33"/>
        <v>Zarzagueta-Hispania</v>
      </c>
    </row>
    <row r="2150" spans="1:5" hidden="1" x14ac:dyDescent="0.2">
      <c r="A2150" s="15" t="s">
        <v>1267</v>
      </c>
      <c r="B2150" s="15" t="s">
        <v>2021</v>
      </c>
      <c r="C2150" s="15" t="s">
        <v>417</v>
      </c>
      <c r="D2150" s="15" t="s">
        <v>180</v>
      </c>
      <c r="E2150" s="16" t="str">
        <f t="shared" si="33"/>
        <v>Potrerillo-Hispania</v>
      </c>
    </row>
    <row r="2151" spans="1:5" hidden="1" x14ac:dyDescent="0.2">
      <c r="A2151" s="15" t="s">
        <v>403</v>
      </c>
      <c r="B2151" s="15" t="s">
        <v>2030</v>
      </c>
      <c r="C2151" s="15" t="s">
        <v>417</v>
      </c>
      <c r="D2151" s="15" t="s">
        <v>403</v>
      </c>
      <c r="E2151" s="16" t="str">
        <f t="shared" si="33"/>
        <v>Itagüí-Itagüí</v>
      </c>
    </row>
    <row r="2152" spans="1:5" hidden="1" x14ac:dyDescent="0.2">
      <c r="A2152" s="15" t="s">
        <v>2032</v>
      </c>
      <c r="B2152" s="15" t="s">
        <v>2031</v>
      </c>
      <c r="C2152" s="15" t="s">
        <v>1275</v>
      </c>
      <c r="D2152" s="15" t="s">
        <v>403</v>
      </c>
      <c r="E2152" s="16" t="str">
        <f t="shared" si="33"/>
        <v>Los Gomez-Itagüí</v>
      </c>
    </row>
    <row r="2153" spans="1:5" hidden="1" x14ac:dyDescent="0.2">
      <c r="A2153" s="15" t="s">
        <v>2033</v>
      </c>
      <c r="B2153" s="15" t="s">
        <v>2031</v>
      </c>
      <c r="C2153" s="15" t="s">
        <v>1275</v>
      </c>
      <c r="D2153" s="15" t="s">
        <v>403</v>
      </c>
      <c r="E2153" s="16" t="str">
        <f t="shared" si="33"/>
        <v>El Pedregal-Itagüí</v>
      </c>
    </row>
    <row r="2154" spans="1:5" hidden="1" x14ac:dyDescent="0.2">
      <c r="A2154" s="15" t="s">
        <v>2034</v>
      </c>
      <c r="B2154" s="15" t="s">
        <v>2031</v>
      </c>
      <c r="C2154" s="15" t="s">
        <v>1275</v>
      </c>
      <c r="D2154" s="15" t="s">
        <v>403</v>
      </c>
      <c r="E2154" s="16" t="str">
        <f t="shared" si="33"/>
        <v>El Rosario_Loma De Los Zuleta-Itagüí</v>
      </c>
    </row>
    <row r="2155" spans="1:5" hidden="1" x14ac:dyDescent="0.2">
      <c r="A2155" s="15" t="s">
        <v>2035</v>
      </c>
      <c r="B2155" s="15" t="s">
        <v>2031</v>
      </c>
      <c r="C2155" s="15" t="s">
        <v>1275</v>
      </c>
      <c r="D2155" s="15" t="s">
        <v>403</v>
      </c>
      <c r="E2155" s="16" t="str">
        <f t="shared" si="33"/>
        <v>Los Olivares-Itagüí</v>
      </c>
    </row>
    <row r="2156" spans="1:5" hidden="1" x14ac:dyDescent="0.2">
      <c r="A2156" s="15" t="s">
        <v>1804</v>
      </c>
      <c r="B2156" s="15" t="s">
        <v>2031</v>
      </c>
      <c r="C2156" s="15" t="s">
        <v>1275</v>
      </c>
      <c r="D2156" s="15" t="s">
        <v>403</v>
      </c>
      <c r="E2156" s="16" t="str">
        <f t="shared" si="33"/>
        <v>El Progreso-Itagüí</v>
      </c>
    </row>
    <row r="2157" spans="1:5" hidden="1" x14ac:dyDescent="0.2">
      <c r="A2157" s="15" t="s">
        <v>2036</v>
      </c>
      <c r="B2157" s="15" t="s">
        <v>2031</v>
      </c>
      <c r="C2157" s="15" t="s">
        <v>1275</v>
      </c>
      <c r="D2157" s="15" t="s">
        <v>403</v>
      </c>
      <c r="E2157" s="16" t="str">
        <f t="shared" si="33"/>
        <v>La Verde (La Maria)-Itagüí</v>
      </c>
    </row>
    <row r="2158" spans="1:5" hidden="1" x14ac:dyDescent="0.2">
      <c r="A2158" s="15" t="s">
        <v>796</v>
      </c>
      <c r="B2158" s="15" t="s">
        <v>2031</v>
      </c>
      <c r="C2158" s="15" t="s">
        <v>1275</v>
      </c>
      <c r="D2158" s="15" t="s">
        <v>403</v>
      </c>
      <c r="E2158" s="16" t="str">
        <f t="shared" si="33"/>
        <v>El Porvenir-Itagüí</v>
      </c>
    </row>
    <row r="2159" spans="1:5" hidden="1" x14ac:dyDescent="0.2">
      <c r="A2159" s="15" t="s">
        <v>2037</v>
      </c>
      <c r="B2159" s="15" t="s">
        <v>2031</v>
      </c>
      <c r="C2159" s="15" t="s">
        <v>1275</v>
      </c>
      <c r="D2159" s="15" t="s">
        <v>403</v>
      </c>
      <c r="E2159" s="16" t="str">
        <f t="shared" si="33"/>
        <v>El Ajizal-Itagüí</v>
      </c>
    </row>
    <row r="2160" spans="1:5" hidden="1" x14ac:dyDescent="0.2">
      <c r="A2160" s="15" t="s">
        <v>2039</v>
      </c>
      <c r="B2160" s="15" t="s">
        <v>2038</v>
      </c>
      <c r="C2160" s="15" t="s">
        <v>2040</v>
      </c>
      <c r="D2160" s="15" t="s">
        <v>183</v>
      </c>
      <c r="E2160" s="16" t="str">
        <f t="shared" si="33"/>
        <v>El Aro (Builopolis)-Ituango</v>
      </c>
    </row>
    <row r="2161" spans="1:5" hidden="1" x14ac:dyDescent="0.2">
      <c r="A2161" s="15" t="s">
        <v>2042</v>
      </c>
      <c r="B2161" s="15" t="s">
        <v>2041</v>
      </c>
      <c r="C2161" s="15" t="s">
        <v>417</v>
      </c>
      <c r="D2161" s="15" t="s">
        <v>183</v>
      </c>
      <c r="E2161" s="16" t="str">
        <f t="shared" si="33"/>
        <v>El Tinto-Ituango</v>
      </c>
    </row>
    <row r="2162" spans="1:5" hidden="1" x14ac:dyDescent="0.2">
      <c r="A2162" s="15" t="s">
        <v>3959</v>
      </c>
      <c r="B2162" s="15" t="s">
        <v>2041</v>
      </c>
      <c r="C2162" s="15" t="s">
        <v>417</v>
      </c>
      <c r="D2162" s="15" t="s">
        <v>183</v>
      </c>
      <c r="E2162" s="16" t="str">
        <f t="shared" si="33"/>
        <v>Peña-Ituango</v>
      </c>
    </row>
    <row r="2163" spans="1:5" hidden="1" x14ac:dyDescent="0.2">
      <c r="A2163" s="15" t="s">
        <v>2043</v>
      </c>
      <c r="B2163" s="15" t="s">
        <v>2041</v>
      </c>
      <c r="C2163" s="15" t="s">
        <v>417</v>
      </c>
      <c r="D2163" s="15" t="s">
        <v>183</v>
      </c>
      <c r="E2163" s="16" t="str">
        <f t="shared" si="33"/>
        <v>Guacharaquero-Ituango</v>
      </c>
    </row>
    <row r="2164" spans="1:5" hidden="1" x14ac:dyDescent="0.2">
      <c r="A2164" s="15" t="s">
        <v>1089</v>
      </c>
      <c r="B2164" s="15" t="s">
        <v>2041</v>
      </c>
      <c r="C2164" s="15" t="s">
        <v>417</v>
      </c>
      <c r="D2164" s="15" t="s">
        <v>183</v>
      </c>
      <c r="E2164" s="16" t="str">
        <f t="shared" si="33"/>
        <v>El Cedral-Ituango</v>
      </c>
    </row>
    <row r="2165" spans="1:5" hidden="1" x14ac:dyDescent="0.2">
      <c r="A2165" s="15" t="s">
        <v>2044</v>
      </c>
      <c r="B2165" s="15" t="s">
        <v>2041</v>
      </c>
      <c r="C2165" s="15" t="s">
        <v>417</v>
      </c>
      <c r="D2165" s="15" t="s">
        <v>183</v>
      </c>
      <c r="E2165" s="16" t="str">
        <f t="shared" si="33"/>
        <v>Singo-Ituango</v>
      </c>
    </row>
    <row r="2166" spans="1:5" hidden="1" x14ac:dyDescent="0.2">
      <c r="A2166" s="15" t="s">
        <v>2045</v>
      </c>
      <c r="B2166" s="15" t="s">
        <v>2041</v>
      </c>
      <c r="C2166" s="15" t="s">
        <v>417</v>
      </c>
      <c r="D2166" s="15" t="s">
        <v>183</v>
      </c>
      <c r="E2166" s="16" t="str">
        <f t="shared" si="33"/>
        <v>Bajo Ingles-Ituango</v>
      </c>
    </row>
    <row r="2167" spans="1:5" hidden="1" x14ac:dyDescent="0.2">
      <c r="A2167" s="15" t="s">
        <v>2046</v>
      </c>
      <c r="B2167" s="15" t="s">
        <v>2041</v>
      </c>
      <c r="C2167" s="15" t="s">
        <v>417</v>
      </c>
      <c r="D2167" s="15" t="s">
        <v>183</v>
      </c>
      <c r="E2167" s="16" t="str">
        <f t="shared" si="33"/>
        <v>El RÝo-Ituango</v>
      </c>
    </row>
    <row r="2168" spans="1:5" hidden="1" x14ac:dyDescent="0.2">
      <c r="A2168" s="15" t="s">
        <v>2048</v>
      </c>
      <c r="B2168" s="15" t="s">
        <v>2047</v>
      </c>
      <c r="C2168" s="15" t="s">
        <v>1366</v>
      </c>
      <c r="D2168" s="15" t="s">
        <v>183</v>
      </c>
      <c r="E2168" s="16" t="str">
        <f t="shared" si="33"/>
        <v>San Agustin De Leones-Ituango</v>
      </c>
    </row>
    <row r="2169" spans="1:5" hidden="1" x14ac:dyDescent="0.2">
      <c r="A2169" s="15" t="s">
        <v>2049</v>
      </c>
      <c r="B2169" s="15" t="s">
        <v>2038</v>
      </c>
      <c r="C2169" s="15" t="s">
        <v>417</v>
      </c>
      <c r="D2169" s="15" t="s">
        <v>183</v>
      </c>
      <c r="E2169" s="16" t="str">
        <f t="shared" si="33"/>
        <v>Bodega De Guacharaquero-Ituango</v>
      </c>
    </row>
    <row r="2170" spans="1:5" hidden="1" x14ac:dyDescent="0.2">
      <c r="A2170" s="15" t="s">
        <v>1753</v>
      </c>
      <c r="B2170" s="15" t="s">
        <v>2038</v>
      </c>
      <c r="C2170" s="15" t="s">
        <v>417</v>
      </c>
      <c r="D2170" s="15" t="s">
        <v>183</v>
      </c>
      <c r="E2170" s="16" t="str">
        <f t="shared" si="33"/>
        <v>La Hundida-Ituango</v>
      </c>
    </row>
    <row r="2171" spans="1:5" hidden="1" x14ac:dyDescent="0.2">
      <c r="A2171" s="15" t="s">
        <v>864</v>
      </c>
      <c r="B2171" s="15" t="s">
        <v>2038</v>
      </c>
      <c r="C2171" s="15" t="s">
        <v>417</v>
      </c>
      <c r="D2171" s="15" t="s">
        <v>183</v>
      </c>
      <c r="E2171" s="16" t="str">
        <f t="shared" si="33"/>
        <v>La Mesa-Ituango</v>
      </c>
    </row>
    <row r="2172" spans="1:5" hidden="1" x14ac:dyDescent="0.2">
      <c r="A2172" s="15" t="s">
        <v>2050</v>
      </c>
      <c r="B2172" s="15" t="s">
        <v>2038</v>
      </c>
      <c r="C2172" s="15" t="s">
        <v>417</v>
      </c>
      <c r="D2172" s="15" t="s">
        <v>183</v>
      </c>
      <c r="E2172" s="16" t="str">
        <f t="shared" si="33"/>
        <v>Badillo-Ituango</v>
      </c>
    </row>
    <row r="2173" spans="1:5" hidden="1" x14ac:dyDescent="0.2">
      <c r="A2173" s="15" t="s">
        <v>659</v>
      </c>
      <c r="B2173" s="15" t="s">
        <v>2041</v>
      </c>
      <c r="C2173" s="15" t="s">
        <v>417</v>
      </c>
      <c r="D2173" s="15" t="s">
        <v>183</v>
      </c>
      <c r="E2173" s="16" t="str">
        <f t="shared" si="33"/>
        <v>San Isidro-Ituango</v>
      </c>
    </row>
    <row r="2174" spans="1:5" hidden="1" x14ac:dyDescent="0.2">
      <c r="A2174" s="15" t="s">
        <v>695</v>
      </c>
      <c r="B2174" s="15" t="s">
        <v>2047</v>
      </c>
      <c r="C2174" s="15" t="s">
        <v>1366</v>
      </c>
      <c r="D2174" s="15" t="s">
        <v>183</v>
      </c>
      <c r="E2174" s="16" t="str">
        <f t="shared" si="33"/>
        <v>El Socorro-Ituango</v>
      </c>
    </row>
    <row r="2175" spans="1:5" hidden="1" x14ac:dyDescent="0.2">
      <c r="A2175" s="15" t="s">
        <v>2052</v>
      </c>
      <c r="B2175" s="15" t="s">
        <v>2051</v>
      </c>
      <c r="C2175" s="15" t="s">
        <v>598</v>
      </c>
      <c r="D2175" s="15" t="s">
        <v>183</v>
      </c>
      <c r="E2175" s="16" t="str">
        <f t="shared" si="33"/>
        <v>Pascuita-Ituango</v>
      </c>
    </row>
    <row r="2176" spans="1:5" hidden="1" x14ac:dyDescent="0.2">
      <c r="A2176" s="15" t="s">
        <v>1142</v>
      </c>
      <c r="B2176" s="15" t="s">
        <v>2041</v>
      </c>
      <c r="C2176" s="15" t="s">
        <v>417</v>
      </c>
      <c r="D2176" s="15" t="s">
        <v>183</v>
      </c>
      <c r="E2176" s="16" t="str">
        <f t="shared" si="33"/>
        <v>Las Cuatro-Ituango</v>
      </c>
    </row>
    <row r="2177" spans="1:5" hidden="1" x14ac:dyDescent="0.2">
      <c r="A2177" s="15" t="s">
        <v>2053</v>
      </c>
      <c r="B2177" s="15" t="s">
        <v>2041</v>
      </c>
      <c r="C2177" s="15" t="s">
        <v>417</v>
      </c>
      <c r="D2177" s="15" t="s">
        <v>183</v>
      </c>
      <c r="E2177" s="16" t="str">
        <f t="shared" si="33"/>
        <v>Georgia-Ituango</v>
      </c>
    </row>
    <row r="2178" spans="1:5" hidden="1" x14ac:dyDescent="0.2">
      <c r="A2178" s="15" t="s">
        <v>807</v>
      </c>
      <c r="B2178" s="15" t="s">
        <v>2041</v>
      </c>
      <c r="C2178" s="15" t="s">
        <v>417</v>
      </c>
      <c r="D2178" s="15" t="s">
        <v>183</v>
      </c>
      <c r="E2178" s="16" t="str">
        <f t="shared" si="33"/>
        <v>La Miranda-Ituango</v>
      </c>
    </row>
    <row r="2179" spans="1:5" hidden="1" x14ac:dyDescent="0.2">
      <c r="A2179" s="15" t="s">
        <v>2054</v>
      </c>
      <c r="B2179" s="15" t="s">
        <v>2047</v>
      </c>
      <c r="C2179" s="15" t="s">
        <v>1366</v>
      </c>
      <c r="D2179" s="15" t="s">
        <v>183</v>
      </c>
      <c r="E2179" s="16" t="str">
        <f t="shared" ref="E2179:E2242" si="34">CONCATENATE(A2179,"-",D2179)</f>
        <v>Alto De Cenizas-Ituango</v>
      </c>
    </row>
    <row r="2180" spans="1:5" hidden="1" x14ac:dyDescent="0.2">
      <c r="A2180" s="15" t="s">
        <v>444</v>
      </c>
      <c r="B2180" s="15" t="s">
        <v>2051</v>
      </c>
      <c r="C2180" s="15" t="s">
        <v>598</v>
      </c>
      <c r="D2180" s="15" t="s">
        <v>183</v>
      </c>
      <c r="E2180" s="16" t="str">
        <f t="shared" si="34"/>
        <v>La Esperanza-Ituango</v>
      </c>
    </row>
    <row r="2181" spans="1:5" hidden="1" x14ac:dyDescent="0.2">
      <c r="A2181" s="15" t="s">
        <v>600</v>
      </c>
      <c r="B2181" s="15" t="s">
        <v>2047</v>
      </c>
      <c r="C2181" s="15" t="s">
        <v>1366</v>
      </c>
      <c r="D2181" s="15" t="s">
        <v>183</v>
      </c>
      <c r="E2181" s="16" t="str">
        <f t="shared" si="34"/>
        <v>La Soledad-Ituango</v>
      </c>
    </row>
    <row r="2182" spans="1:5" hidden="1" x14ac:dyDescent="0.2">
      <c r="A2182" s="15" t="s">
        <v>2055</v>
      </c>
      <c r="B2182" s="15" t="s">
        <v>2047</v>
      </c>
      <c r="C2182" s="15" t="s">
        <v>1366</v>
      </c>
      <c r="D2182" s="15" t="s">
        <v>183</v>
      </c>
      <c r="E2182" s="16" t="str">
        <f t="shared" si="34"/>
        <v>La Perla-Ituango</v>
      </c>
    </row>
    <row r="2183" spans="1:5" hidden="1" x14ac:dyDescent="0.2">
      <c r="A2183" s="15" t="s">
        <v>2056</v>
      </c>
      <c r="B2183" s="15" t="s">
        <v>2047</v>
      </c>
      <c r="C2183" s="15" t="s">
        <v>1366</v>
      </c>
      <c r="D2183" s="15" t="s">
        <v>183</v>
      </c>
      <c r="E2183" s="16" t="str">
        <f t="shared" si="34"/>
        <v>Monte Negro-Ituango</v>
      </c>
    </row>
    <row r="2184" spans="1:5" hidden="1" x14ac:dyDescent="0.2">
      <c r="A2184" s="15" t="s">
        <v>1734</v>
      </c>
      <c r="B2184" s="15" t="s">
        <v>2041</v>
      </c>
      <c r="C2184" s="15" t="s">
        <v>417</v>
      </c>
      <c r="D2184" s="15" t="s">
        <v>183</v>
      </c>
      <c r="E2184" s="16" t="str">
        <f t="shared" si="34"/>
        <v>La Honda-Ituango</v>
      </c>
    </row>
    <row r="2185" spans="1:5" hidden="1" x14ac:dyDescent="0.2">
      <c r="A2185" s="15" t="s">
        <v>445</v>
      </c>
      <c r="B2185" s="15" t="s">
        <v>2041</v>
      </c>
      <c r="C2185" s="15" t="s">
        <v>417</v>
      </c>
      <c r="D2185" s="15" t="s">
        <v>183</v>
      </c>
      <c r="E2185" s="16" t="str">
        <f t="shared" si="34"/>
        <v>La Florida-Ituango</v>
      </c>
    </row>
    <row r="2186" spans="1:5" hidden="1" x14ac:dyDescent="0.2">
      <c r="A2186" s="15" t="s">
        <v>1753</v>
      </c>
      <c r="B2186" s="15" t="s">
        <v>2041</v>
      </c>
      <c r="C2186" s="15" t="s">
        <v>417</v>
      </c>
      <c r="D2186" s="15" t="s">
        <v>183</v>
      </c>
      <c r="E2186" s="16" t="str">
        <f t="shared" si="34"/>
        <v>La Hundida-Ituango</v>
      </c>
    </row>
    <row r="2187" spans="1:5" hidden="1" x14ac:dyDescent="0.2">
      <c r="A2187" s="15" t="s">
        <v>2022</v>
      </c>
      <c r="B2187" s="15" t="s">
        <v>2041</v>
      </c>
      <c r="C2187" s="15" t="s">
        <v>417</v>
      </c>
      <c r="D2187" s="15" t="s">
        <v>183</v>
      </c>
      <c r="E2187" s="16" t="str">
        <f t="shared" si="34"/>
        <v>Cortaderal-Ituango</v>
      </c>
    </row>
    <row r="2188" spans="1:5" hidden="1" x14ac:dyDescent="0.2">
      <c r="A2188" s="15" t="s">
        <v>421</v>
      </c>
      <c r="B2188" s="15" t="s">
        <v>2057</v>
      </c>
      <c r="C2188" s="15" t="s">
        <v>2040</v>
      </c>
      <c r="D2188" s="15" t="s">
        <v>183</v>
      </c>
      <c r="E2188" s="16" t="str">
        <f t="shared" si="34"/>
        <v>Santa Ana-Ituango</v>
      </c>
    </row>
    <row r="2189" spans="1:5" hidden="1" x14ac:dyDescent="0.2">
      <c r="A2189" s="15" t="s">
        <v>1984</v>
      </c>
      <c r="B2189" s="15" t="s">
        <v>2041</v>
      </c>
      <c r="C2189" s="15" t="s">
        <v>417</v>
      </c>
      <c r="D2189" s="15" t="s">
        <v>183</v>
      </c>
      <c r="E2189" s="16" t="str">
        <f t="shared" si="34"/>
        <v>Canoas-Ituango</v>
      </c>
    </row>
    <row r="2190" spans="1:5" hidden="1" x14ac:dyDescent="0.2">
      <c r="A2190" s="15" t="s">
        <v>260</v>
      </c>
      <c r="B2190" s="15" t="s">
        <v>2041</v>
      </c>
      <c r="C2190" s="15" t="s">
        <v>417</v>
      </c>
      <c r="D2190" s="15" t="s">
        <v>183</v>
      </c>
      <c r="E2190" s="16" t="str">
        <f t="shared" si="34"/>
        <v>San Luis-Ituango</v>
      </c>
    </row>
    <row r="2191" spans="1:5" hidden="1" x14ac:dyDescent="0.2">
      <c r="A2191" s="15" t="s">
        <v>915</v>
      </c>
      <c r="B2191" s="15" t="s">
        <v>2041</v>
      </c>
      <c r="C2191" s="15" t="s">
        <v>417</v>
      </c>
      <c r="D2191" s="15" t="s">
        <v>183</v>
      </c>
      <c r="E2191" s="16" t="str">
        <f t="shared" si="34"/>
        <v>Buenavista-Ituango</v>
      </c>
    </row>
    <row r="2192" spans="1:5" hidden="1" x14ac:dyDescent="0.2">
      <c r="A2192" s="15" t="s">
        <v>2058</v>
      </c>
      <c r="B2192" s="15" t="s">
        <v>2051</v>
      </c>
      <c r="C2192" s="15" t="s">
        <v>598</v>
      </c>
      <c r="D2192" s="15" t="s">
        <v>183</v>
      </c>
      <c r="E2192" s="16" t="str">
        <f t="shared" si="34"/>
        <v>Las Aguitas-Ituango</v>
      </c>
    </row>
    <row r="2193" spans="1:5" hidden="1" x14ac:dyDescent="0.2">
      <c r="A2193" s="15" t="s">
        <v>183</v>
      </c>
      <c r="B2193" s="15" t="s">
        <v>2059</v>
      </c>
      <c r="C2193" s="15" t="s">
        <v>417</v>
      </c>
      <c r="D2193" s="15" t="s">
        <v>183</v>
      </c>
      <c r="E2193" s="16" t="str">
        <f t="shared" si="34"/>
        <v>Ituango-Ituango</v>
      </c>
    </row>
    <row r="2194" spans="1:5" hidden="1" x14ac:dyDescent="0.2">
      <c r="A2194" s="15" t="s">
        <v>1125</v>
      </c>
      <c r="B2194" s="15" t="s">
        <v>2041</v>
      </c>
      <c r="C2194" s="15" t="s">
        <v>417</v>
      </c>
      <c r="D2194" s="15" t="s">
        <v>183</v>
      </c>
      <c r="E2194" s="16" t="str">
        <f t="shared" si="34"/>
        <v>El Naranjo-Ituango</v>
      </c>
    </row>
    <row r="2195" spans="1:5" hidden="1" x14ac:dyDescent="0.2">
      <c r="A2195" s="15" t="s">
        <v>2060</v>
      </c>
      <c r="B2195" s="15" t="s">
        <v>2041</v>
      </c>
      <c r="C2195" s="15" t="s">
        <v>417</v>
      </c>
      <c r="D2195" s="15" t="s">
        <v>183</v>
      </c>
      <c r="E2195" s="16" t="str">
        <f t="shared" si="34"/>
        <v>Pio X-Ituango</v>
      </c>
    </row>
    <row r="2196" spans="1:5" hidden="1" x14ac:dyDescent="0.2">
      <c r="A2196" s="15" t="s">
        <v>2052</v>
      </c>
      <c r="B2196" s="15" t="s">
        <v>2061</v>
      </c>
      <c r="C2196" s="15" t="s">
        <v>598</v>
      </c>
      <c r="D2196" s="15" t="s">
        <v>183</v>
      </c>
      <c r="E2196" s="16" t="str">
        <f t="shared" si="34"/>
        <v>Pascuita-Ituango</v>
      </c>
    </row>
    <row r="2197" spans="1:5" hidden="1" x14ac:dyDescent="0.2">
      <c r="A2197" s="15" t="s">
        <v>2062</v>
      </c>
      <c r="B2197" s="15" t="s">
        <v>2041</v>
      </c>
      <c r="C2197" s="15" t="s">
        <v>417</v>
      </c>
      <c r="D2197" s="15" t="s">
        <v>183</v>
      </c>
      <c r="E2197" s="16" t="str">
        <f t="shared" si="34"/>
        <v>El Amparo-Ituango</v>
      </c>
    </row>
    <row r="2198" spans="1:5" hidden="1" x14ac:dyDescent="0.2">
      <c r="A2198" s="15" t="s">
        <v>2063</v>
      </c>
      <c r="B2198" s="15" t="s">
        <v>2041</v>
      </c>
      <c r="C2198" s="15" t="s">
        <v>417</v>
      </c>
      <c r="D2198" s="15" t="s">
        <v>183</v>
      </c>
      <c r="E2198" s="16" t="str">
        <f t="shared" si="34"/>
        <v>Chapinero Turco-Ituango</v>
      </c>
    </row>
    <row r="2199" spans="1:5" hidden="1" x14ac:dyDescent="0.2">
      <c r="A2199" s="15" t="s">
        <v>2064</v>
      </c>
      <c r="B2199" s="15" t="s">
        <v>2041</v>
      </c>
      <c r="C2199" s="15" t="s">
        <v>417</v>
      </c>
      <c r="D2199" s="15" t="s">
        <v>183</v>
      </c>
      <c r="E2199" s="16" t="str">
        <f t="shared" si="34"/>
        <v>Los Galgos-Ituango</v>
      </c>
    </row>
    <row r="2200" spans="1:5" hidden="1" x14ac:dyDescent="0.2">
      <c r="A2200" s="15" t="s">
        <v>933</v>
      </c>
      <c r="B2200" s="15" t="s">
        <v>2041</v>
      </c>
      <c r="C2200" s="15" t="s">
        <v>417</v>
      </c>
      <c r="D2200" s="15" t="s">
        <v>183</v>
      </c>
      <c r="E2200" s="16" t="str">
        <f t="shared" si="34"/>
        <v>Palo Blanco-Ituango</v>
      </c>
    </row>
    <row r="2201" spans="1:5" hidden="1" x14ac:dyDescent="0.2">
      <c r="A2201" s="15" t="s">
        <v>1689</v>
      </c>
      <c r="B2201" s="15" t="s">
        <v>2065</v>
      </c>
      <c r="C2201" s="15" t="s">
        <v>2040</v>
      </c>
      <c r="D2201" s="15" t="s">
        <v>183</v>
      </c>
      <c r="E2201" s="16" t="str">
        <f t="shared" si="34"/>
        <v>La Rica-Ituango</v>
      </c>
    </row>
    <row r="2202" spans="1:5" hidden="1" x14ac:dyDescent="0.2">
      <c r="A2202" s="15" t="s">
        <v>2066</v>
      </c>
      <c r="B2202" s="15" t="s">
        <v>2047</v>
      </c>
      <c r="C2202" s="15" t="s">
        <v>1366</v>
      </c>
      <c r="D2202" s="15" t="s">
        <v>183</v>
      </c>
      <c r="E2202" s="16" t="str">
        <f t="shared" si="34"/>
        <v>Monte Alto-Ituango</v>
      </c>
    </row>
    <row r="2203" spans="1:5" hidden="1" x14ac:dyDescent="0.2">
      <c r="A2203" s="15" t="s">
        <v>2067</v>
      </c>
      <c r="B2203" s="15" t="s">
        <v>2065</v>
      </c>
      <c r="C2203" s="15" t="s">
        <v>2040</v>
      </c>
      <c r="D2203" s="15" t="s">
        <v>183</v>
      </c>
      <c r="E2203" s="16" t="str">
        <f t="shared" si="34"/>
        <v>Torrente-Ituango</v>
      </c>
    </row>
    <row r="2204" spans="1:5" hidden="1" x14ac:dyDescent="0.2">
      <c r="A2204" s="15" t="s">
        <v>2068</v>
      </c>
      <c r="B2204" s="15" t="s">
        <v>2051</v>
      </c>
      <c r="C2204" s="15" t="s">
        <v>598</v>
      </c>
      <c r="D2204" s="15" t="s">
        <v>183</v>
      </c>
      <c r="E2204" s="16" t="str">
        <f t="shared" si="34"/>
        <v>Tinajas-Ituango</v>
      </c>
    </row>
    <row r="2205" spans="1:5" hidden="1" x14ac:dyDescent="0.2">
      <c r="A2205" s="15" t="s">
        <v>1248</v>
      </c>
      <c r="B2205" s="15" t="s">
        <v>2041</v>
      </c>
      <c r="C2205" s="15" t="s">
        <v>417</v>
      </c>
      <c r="D2205" s="15" t="s">
        <v>183</v>
      </c>
      <c r="E2205" s="16" t="str">
        <f t="shared" si="34"/>
        <v>Los Sauces-Ituango</v>
      </c>
    </row>
    <row r="2206" spans="1:5" hidden="1" x14ac:dyDescent="0.2">
      <c r="A2206" s="15" t="s">
        <v>421</v>
      </c>
      <c r="B2206" s="15" t="s">
        <v>2041</v>
      </c>
      <c r="C2206" s="15" t="s">
        <v>417</v>
      </c>
      <c r="D2206" s="15" t="s">
        <v>183</v>
      </c>
      <c r="E2206" s="16" t="str">
        <f t="shared" si="34"/>
        <v>Santa Ana-Ituango</v>
      </c>
    </row>
    <row r="2207" spans="1:5" hidden="1" x14ac:dyDescent="0.2">
      <c r="A2207" s="15" t="s">
        <v>2069</v>
      </c>
      <c r="B2207" s="15" t="s">
        <v>2047</v>
      </c>
      <c r="C2207" s="15" t="s">
        <v>1366</v>
      </c>
      <c r="D2207" s="15" t="s">
        <v>183</v>
      </c>
      <c r="E2207" s="16" t="str">
        <f t="shared" si="34"/>
        <v>Quebradoncita-Ituango</v>
      </c>
    </row>
    <row r="2208" spans="1:5" hidden="1" x14ac:dyDescent="0.2">
      <c r="A2208" s="15" t="s">
        <v>2070</v>
      </c>
      <c r="B2208" s="15" t="s">
        <v>2065</v>
      </c>
      <c r="C2208" s="15" t="s">
        <v>2040</v>
      </c>
      <c r="D2208" s="15" t="s">
        <v>183</v>
      </c>
      <c r="E2208" s="16" t="str">
        <f t="shared" si="34"/>
        <v>Filadelfia-Ituango</v>
      </c>
    </row>
    <row r="2209" spans="1:5" hidden="1" x14ac:dyDescent="0.2">
      <c r="A2209" s="15" t="s">
        <v>2071</v>
      </c>
      <c r="B2209" s="15" t="s">
        <v>2047</v>
      </c>
      <c r="C2209" s="15" t="s">
        <v>1366</v>
      </c>
      <c r="D2209" s="15" t="s">
        <v>183</v>
      </c>
      <c r="E2209" s="16" t="str">
        <f t="shared" si="34"/>
        <v>Quebrada Del Medio-Ituango</v>
      </c>
    </row>
    <row r="2210" spans="1:5" hidden="1" x14ac:dyDescent="0.2">
      <c r="A2210" s="15" t="s">
        <v>862</v>
      </c>
      <c r="B2210" s="15" t="s">
        <v>2047</v>
      </c>
      <c r="C2210" s="15" t="s">
        <v>1366</v>
      </c>
      <c r="D2210" s="15" t="s">
        <v>183</v>
      </c>
      <c r="E2210" s="16" t="str">
        <f t="shared" si="34"/>
        <v>El Guadual-Ituango</v>
      </c>
    </row>
    <row r="2211" spans="1:5" hidden="1" x14ac:dyDescent="0.2">
      <c r="A2211" s="15" t="s">
        <v>2072</v>
      </c>
      <c r="B2211" s="15" t="s">
        <v>2047</v>
      </c>
      <c r="C2211" s="15" t="s">
        <v>1366</v>
      </c>
      <c r="D2211" s="15" t="s">
        <v>183</v>
      </c>
      <c r="E2211" s="16" t="str">
        <f t="shared" si="34"/>
        <v>Candelaria Baja-Ituango</v>
      </c>
    </row>
    <row r="2212" spans="1:5" hidden="1" x14ac:dyDescent="0.2">
      <c r="A2212" s="15" t="s">
        <v>1736</v>
      </c>
      <c r="B2212" s="15" t="s">
        <v>2047</v>
      </c>
      <c r="C2212" s="15" t="s">
        <v>1366</v>
      </c>
      <c r="D2212" s="15" t="s">
        <v>183</v>
      </c>
      <c r="E2212" s="16" t="str">
        <f t="shared" si="34"/>
        <v>La Palizada-Ituango</v>
      </c>
    </row>
    <row r="2213" spans="1:5" hidden="1" x14ac:dyDescent="0.2">
      <c r="A2213" s="15" t="s">
        <v>260</v>
      </c>
      <c r="B2213" s="15" t="s">
        <v>2051</v>
      </c>
      <c r="C2213" s="15" t="s">
        <v>598</v>
      </c>
      <c r="D2213" s="15" t="s">
        <v>183</v>
      </c>
      <c r="E2213" s="16" t="str">
        <f t="shared" si="34"/>
        <v>San Luis-Ituango</v>
      </c>
    </row>
    <row r="2214" spans="1:5" hidden="1" x14ac:dyDescent="0.2">
      <c r="A2214" s="15" t="s">
        <v>2073</v>
      </c>
      <c r="B2214" s="15" t="s">
        <v>2047</v>
      </c>
      <c r="C2214" s="15" t="s">
        <v>1366</v>
      </c>
      <c r="D2214" s="15" t="s">
        <v>183</v>
      </c>
      <c r="E2214" s="16" t="str">
        <f t="shared" si="34"/>
        <v>San Luis Chispa-Ituango</v>
      </c>
    </row>
    <row r="2215" spans="1:5" hidden="1" x14ac:dyDescent="0.2">
      <c r="A2215" s="15" t="s">
        <v>3960</v>
      </c>
      <c r="B2215" s="15" t="s">
        <v>2047</v>
      </c>
      <c r="C2215" s="15" t="s">
        <v>1366</v>
      </c>
      <c r="D2215" s="15" t="s">
        <v>183</v>
      </c>
      <c r="E2215" s="16" t="str">
        <f t="shared" si="34"/>
        <v>Las Arañas-Ituango</v>
      </c>
    </row>
    <row r="2216" spans="1:5" hidden="1" x14ac:dyDescent="0.2">
      <c r="A2216" s="15" t="s">
        <v>2074</v>
      </c>
      <c r="B2216" s="15" t="s">
        <v>2047</v>
      </c>
      <c r="C2216" s="15" t="s">
        <v>1366</v>
      </c>
      <c r="D2216" s="15" t="s">
        <v>183</v>
      </c>
      <c r="E2216" s="16" t="str">
        <f t="shared" si="34"/>
        <v>La Hermosa-Ituango</v>
      </c>
    </row>
    <row r="2217" spans="1:5" hidden="1" x14ac:dyDescent="0.2">
      <c r="A2217" s="15" t="s">
        <v>2075</v>
      </c>
      <c r="B2217" s="15" t="s">
        <v>2047</v>
      </c>
      <c r="C2217" s="15" t="s">
        <v>1366</v>
      </c>
      <c r="D2217" s="15" t="s">
        <v>183</v>
      </c>
      <c r="E2217" s="16" t="str">
        <f t="shared" si="34"/>
        <v>El Chirimbolo-Ituango</v>
      </c>
    </row>
    <row r="2218" spans="1:5" hidden="1" x14ac:dyDescent="0.2">
      <c r="A2218" s="15" t="s">
        <v>2076</v>
      </c>
      <c r="B2218" s="15" t="s">
        <v>2047</v>
      </c>
      <c r="C2218" s="15" t="s">
        <v>1366</v>
      </c>
      <c r="D2218" s="15" t="s">
        <v>183</v>
      </c>
      <c r="E2218" s="16" t="str">
        <f t="shared" si="34"/>
        <v>Candelaria Alta-Ituango</v>
      </c>
    </row>
    <row r="2219" spans="1:5" hidden="1" x14ac:dyDescent="0.2">
      <c r="A2219" s="15" t="s">
        <v>260</v>
      </c>
      <c r="B2219" s="15" t="s">
        <v>2065</v>
      </c>
      <c r="C2219" s="15" t="s">
        <v>2040</v>
      </c>
      <c r="D2219" s="15" t="s">
        <v>183</v>
      </c>
      <c r="E2219" s="16" t="str">
        <f t="shared" si="34"/>
        <v>San Luis-Ituango</v>
      </c>
    </row>
    <row r="2220" spans="1:5" hidden="1" x14ac:dyDescent="0.2">
      <c r="A2220" s="15" t="s">
        <v>1229</v>
      </c>
      <c r="B2220" s="15" t="s">
        <v>2047</v>
      </c>
      <c r="C2220" s="15" t="s">
        <v>1366</v>
      </c>
      <c r="D2220" s="15" t="s">
        <v>183</v>
      </c>
      <c r="E2220" s="16" t="str">
        <f t="shared" si="34"/>
        <v>Chontaduro-Ituango</v>
      </c>
    </row>
    <row r="2221" spans="1:5" hidden="1" x14ac:dyDescent="0.2">
      <c r="A2221" s="15" t="s">
        <v>903</v>
      </c>
      <c r="B2221" s="15" t="s">
        <v>2047</v>
      </c>
      <c r="C2221" s="15" t="s">
        <v>1366</v>
      </c>
      <c r="D2221" s="15" t="s">
        <v>183</v>
      </c>
      <c r="E2221" s="16" t="str">
        <f t="shared" si="34"/>
        <v>El Zancudo-Ituango</v>
      </c>
    </row>
    <row r="2222" spans="1:5" hidden="1" x14ac:dyDescent="0.2">
      <c r="A2222" s="15" t="s">
        <v>2077</v>
      </c>
      <c r="B2222" s="15" t="s">
        <v>2047</v>
      </c>
      <c r="C2222" s="15" t="s">
        <v>1366</v>
      </c>
      <c r="D2222" s="15" t="s">
        <v>183</v>
      </c>
      <c r="E2222" s="16" t="str">
        <f t="shared" si="34"/>
        <v>Mandarino-Ituango</v>
      </c>
    </row>
    <row r="2223" spans="1:5" hidden="1" x14ac:dyDescent="0.2">
      <c r="A2223" s="15" t="s">
        <v>2078</v>
      </c>
      <c r="B2223" s="15" t="s">
        <v>2051</v>
      </c>
      <c r="C2223" s="15" t="s">
        <v>598</v>
      </c>
      <c r="D2223" s="15" t="s">
        <v>183</v>
      </c>
      <c r="E2223" s="16" t="str">
        <f t="shared" si="34"/>
        <v>El Ceibo-Ituango</v>
      </c>
    </row>
    <row r="2224" spans="1:5" hidden="1" x14ac:dyDescent="0.2">
      <c r="A2224" s="15" t="s">
        <v>2040</v>
      </c>
      <c r="B2224" s="15" t="s">
        <v>2065</v>
      </c>
      <c r="C2224" s="15" t="s">
        <v>2040</v>
      </c>
      <c r="D2224" s="15" t="s">
        <v>183</v>
      </c>
      <c r="E2224" s="16" t="str">
        <f t="shared" si="34"/>
        <v>El Aro-Ituango</v>
      </c>
    </row>
    <row r="2225" spans="1:5" hidden="1" x14ac:dyDescent="0.2">
      <c r="A2225" s="15" t="s">
        <v>2079</v>
      </c>
      <c r="B2225" s="15" t="s">
        <v>2051</v>
      </c>
      <c r="C2225" s="15" t="s">
        <v>598</v>
      </c>
      <c r="D2225" s="15" t="s">
        <v>183</v>
      </c>
      <c r="E2225" s="16" t="str">
        <f t="shared" si="34"/>
        <v>Finlandia-Ituango</v>
      </c>
    </row>
    <row r="2226" spans="1:5" hidden="1" x14ac:dyDescent="0.2">
      <c r="A2226" s="15" t="s">
        <v>2080</v>
      </c>
      <c r="B2226" s="15" t="s">
        <v>2051</v>
      </c>
      <c r="C2226" s="15" t="s">
        <v>598</v>
      </c>
      <c r="D2226" s="15" t="s">
        <v>183</v>
      </c>
      <c r="E2226" s="16" t="str">
        <f t="shared" si="34"/>
        <v>Camelia Baja-Ituango</v>
      </c>
    </row>
    <row r="2227" spans="1:5" hidden="1" x14ac:dyDescent="0.2">
      <c r="A2227" s="15" t="s">
        <v>1366</v>
      </c>
      <c r="B2227" s="15" t="s">
        <v>2081</v>
      </c>
      <c r="C2227" s="15" t="s">
        <v>1366</v>
      </c>
      <c r="D2227" s="15" t="s">
        <v>183</v>
      </c>
      <c r="E2227" s="16" t="str">
        <f t="shared" si="34"/>
        <v>La Granja-Ituango</v>
      </c>
    </row>
    <row r="2228" spans="1:5" hidden="1" x14ac:dyDescent="0.2">
      <c r="A2228" s="15" t="s">
        <v>2082</v>
      </c>
      <c r="B2228" s="15" t="s">
        <v>2065</v>
      </c>
      <c r="C2228" s="15" t="s">
        <v>2040</v>
      </c>
      <c r="D2228" s="15" t="s">
        <v>183</v>
      </c>
      <c r="E2228" s="16" t="str">
        <f t="shared" si="34"/>
        <v>Organi-Ituango</v>
      </c>
    </row>
    <row r="2229" spans="1:5" hidden="1" x14ac:dyDescent="0.2">
      <c r="A2229" s="15" t="s">
        <v>2042</v>
      </c>
      <c r="B2229" s="15" t="s">
        <v>2065</v>
      </c>
      <c r="C2229" s="15" t="s">
        <v>2040</v>
      </c>
      <c r="D2229" s="15" t="s">
        <v>183</v>
      </c>
      <c r="E2229" s="16" t="str">
        <f t="shared" si="34"/>
        <v>El Tinto-Ituango</v>
      </c>
    </row>
    <row r="2230" spans="1:5" hidden="1" x14ac:dyDescent="0.2">
      <c r="A2230" s="15" t="s">
        <v>2083</v>
      </c>
      <c r="B2230" s="15" t="s">
        <v>2051</v>
      </c>
      <c r="C2230" s="15" t="s">
        <v>598</v>
      </c>
      <c r="D2230" s="15" t="s">
        <v>183</v>
      </c>
      <c r="E2230" s="16" t="str">
        <f t="shared" si="34"/>
        <v>Camelia Alta-Ituango</v>
      </c>
    </row>
    <row r="2231" spans="1:5" hidden="1" x14ac:dyDescent="0.2">
      <c r="A2231" s="15" t="s">
        <v>1144</v>
      </c>
      <c r="B2231" s="15" t="s">
        <v>2047</v>
      </c>
      <c r="C2231" s="15" t="s">
        <v>1366</v>
      </c>
      <c r="D2231" s="15" t="s">
        <v>183</v>
      </c>
      <c r="E2231" s="16" t="str">
        <f t="shared" si="34"/>
        <v>Las Brisas-Ituango</v>
      </c>
    </row>
    <row r="2232" spans="1:5" hidden="1" x14ac:dyDescent="0.2">
      <c r="A2232" s="15" t="s">
        <v>2084</v>
      </c>
      <c r="B2232" s="15" t="s">
        <v>2047</v>
      </c>
      <c r="C2232" s="15" t="s">
        <v>1366</v>
      </c>
      <c r="D2232" s="15" t="s">
        <v>183</v>
      </c>
      <c r="E2232" s="16" t="str">
        <f t="shared" si="34"/>
        <v>El Herrero-Ituango</v>
      </c>
    </row>
    <row r="2233" spans="1:5" hidden="1" x14ac:dyDescent="0.2">
      <c r="A2233" s="15" t="s">
        <v>2085</v>
      </c>
      <c r="B2233" s="15" t="s">
        <v>2065</v>
      </c>
      <c r="C2233" s="15" t="s">
        <v>2040</v>
      </c>
      <c r="D2233" s="15" t="s">
        <v>183</v>
      </c>
      <c r="E2233" s="16" t="str">
        <f t="shared" si="34"/>
        <v>Los Venados-Ituango</v>
      </c>
    </row>
    <row r="2234" spans="1:5" hidden="1" x14ac:dyDescent="0.2">
      <c r="A2234" s="15" t="s">
        <v>954</v>
      </c>
      <c r="B2234" s="15" t="s">
        <v>2051</v>
      </c>
      <c r="C2234" s="15" t="s">
        <v>598</v>
      </c>
      <c r="D2234" s="15" t="s">
        <v>183</v>
      </c>
      <c r="E2234" s="16" t="str">
        <f t="shared" si="34"/>
        <v>La Lomita-Ituango</v>
      </c>
    </row>
    <row r="2235" spans="1:5" hidden="1" x14ac:dyDescent="0.2">
      <c r="A2235" s="15" t="s">
        <v>2086</v>
      </c>
      <c r="B2235" s="15" t="s">
        <v>2051</v>
      </c>
      <c r="C2235" s="15" t="s">
        <v>598</v>
      </c>
      <c r="D2235" s="15" t="s">
        <v>183</v>
      </c>
      <c r="E2235" s="16" t="str">
        <f t="shared" si="34"/>
        <v>Villegas-Ituango</v>
      </c>
    </row>
    <row r="2236" spans="1:5" hidden="1" x14ac:dyDescent="0.2">
      <c r="A2236" s="15" t="s">
        <v>2087</v>
      </c>
      <c r="B2236" s="15" t="s">
        <v>2047</v>
      </c>
      <c r="C2236" s="15" t="s">
        <v>1366</v>
      </c>
      <c r="D2236" s="15" t="s">
        <v>183</v>
      </c>
      <c r="E2236" s="16" t="str">
        <f t="shared" si="34"/>
        <v>El QuindÝo-Ituango</v>
      </c>
    </row>
    <row r="2237" spans="1:5" hidden="1" x14ac:dyDescent="0.2">
      <c r="A2237" s="15" t="s">
        <v>1777</v>
      </c>
      <c r="B2237" s="15" t="s">
        <v>2047</v>
      </c>
      <c r="C2237" s="15" t="s">
        <v>1366</v>
      </c>
      <c r="D2237" s="15" t="s">
        <v>183</v>
      </c>
      <c r="E2237" s="16" t="str">
        <f t="shared" si="34"/>
        <v>El Chuscal-Ituango</v>
      </c>
    </row>
    <row r="2238" spans="1:5" hidden="1" x14ac:dyDescent="0.2">
      <c r="A2238" s="15" t="s">
        <v>1154</v>
      </c>
      <c r="B2238" s="15" t="s">
        <v>2088</v>
      </c>
      <c r="C2238" s="15" t="s">
        <v>1366</v>
      </c>
      <c r="D2238" s="15" t="s">
        <v>183</v>
      </c>
      <c r="E2238" s="16" t="str">
        <f t="shared" si="34"/>
        <v>Santa Lucia-Ituango</v>
      </c>
    </row>
    <row r="2239" spans="1:5" hidden="1" x14ac:dyDescent="0.2">
      <c r="A2239" s="15" t="s">
        <v>3957</v>
      </c>
      <c r="B2239" s="15" t="s">
        <v>2051</v>
      </c>
      <c r="C2239" s="15" t="s">
        <v>598</v>
      </c>
      <c r="D2239" s="15" t="s">
        <v>183</v>
      </c>
      <c r="E2239" s="16" t="str">
        <f t="shared" si="34"/>
        <v>La Cabaña-Ituango</v>
      </c>
    </row>
    <row r="2240" spans="1:5" hidden="1" x14ac:dyDescent="0.2">
      <c r="A2240" s="15" t="s">
        <v>1295</v>
      </c>
      <c r="B2240" s="15" t="s">
        <v>2047</v>
      </c>
      <c r="C2240" s="15" t="s">
        <v>1366</v>
      </c>
      <c r="D2240" s="15" t="s">
        <v>183</v>
      </c>
      <c r="E2240" s="16" t="str">
        <f t="shared" si="34"/>
        <v>Quebradona-Ituango</v>
      </c>
    </row>
    <row r="2241" spans="1:5" hidden="1" x14ac:dyDescent="0.2">
      <c r="A2241" s="15" t="s">
        <v>2089</v>
      </c>
      <c r="B2241" s="15" t="s">
        <v>2047</v>
      </c>
      <c r="C2241" s="15" t="s">
        <v>1366</v>
      </c>
      <c r="D2241" s="15" t="s">
        <v>183</v>
      </c>
      <c r="E2241" s="16" t="str">
        <f t="shared" si="34"/>
        <v>El Capote-Ituango</v>
      </c>
    </row>
    <row r="2242" spans="1:5" hidden="1" x14ac:dyDescent="0.2">
      <c r="A2242" s="15" t="s">
        <v>930</v>
      </c>
      <c r="B2242" s="15" t="s">
        <v>2065</v>
      </c>
      <c r="C2242" s="15" t="s">
        <v>2040</v>
      </c>
      <c r="D2242" s="15" t="s">
        <v>183</v>
      </c>
      <c r="E2242" s="16" t="str">
        <f t="shared" si="34"/>
        <v>Palmichal-Ituango</v>
      </c>
    </row>
    <row r="2243" spans="1:5" hidden="1" x14ac:dyDescent="0.2">
      <c r="A2243" s="15" t="s">
        <v>587</v>
      </c>
      <c r="B2243" s="15" t="s">
        <v>2051</v>
      </c>
      <c r="C2243" s="15" t="s">
        <v>598</v>
      </c>
      <c r="D2243" s="15" t="s">
        <v>183</v>
      </c>
      <c r="E2243" s="16" t="str">
        <f t="shared" ref="E2243:E2306" si="35">CONCATENATE(A2243,"-",D2243)</f>
        <v>La Cristalina-Ituango</v>
      </c>
    </row>
    <row r="2244" spans="1:5" hidden="1" x14ac:dyDescent="0.2">
      <c r="A2244" s="15" t="s">
        <v>598</v>
      </c>
      <c r="B2244" s="15" t="s">
        <v>2090</v>
      </c>
      <c r="C2244" s="15" t="s">
        <v>598</v>
      </c>
      <c r="D2244" s="15" t="s">
        <v>183</v>
      </c>
      <c r="E2244" s="16" t="str">
        <f t="shared" si="35"/>
        <v>Santa Rita-Ituango</v>
      </c>
    </row>
    <row r="2245" spans="1:5" hidden="1" x14ac:dyDescent="0.2">
      <c r="A2245" s="15" t="s">
        <v>2091</v>
      </c>
      <c r="B2245" s="15" t="s">
        <v>2051</v>
      </c>
      <c r="C2245" s="15" t="s">
        <v>598</v>
      </c>
      <c r="D2245" s="15" t="s">
        <v>183</v>
      </c>
      <c r="E2245" s="16" t="str">
        <f t="shared" si="35"/>
        <v>El Tejar-Ituango</v>
      </c>
    </row>
    <row r="2246" spans="1:5" hidden="1" x14ac:dyDescent="0.2">
      <c r="A2246" s="15" t="s">
        <v>1945</v>
      </c>
      <c r="B2246" s="15" t="s">
        <v>2051</v>
      </c>
      <c r="C2246" s="15" t="s">
        <v>598</v>
      </c>
      <c r="D2246" s="15" t="s">
        <v>183</v>
      </c>
      <c r="E2246" s="16" t="str">
        <f t="shared" si="35"/>
        <v>El Eden-Ituango</v>
      </c>
    </row>
    <row r="2247" spans="1:5" hidden="1" x14ac:dyDescent="0.2">
      <c r="A2247" s="15" t="s">
        <v>522</v>
      </c>
      <c r="B2247" s="15" t="s">
        <v>2047</v>
      </c>
      <c r="C2247" s="15" t="s">
        <v>1366</v>
      </c>
      <c r="D2247" s="15" t="s">
        <v>183</v>
      </c>
      <c r="E2247" s="16" t="str">
        <f t="shared" si="35"/>
        <v>Travesias-Ituango</v>
      </c>
    </row>
    <row r="2248" spans="1:5" hidden="1" x14ac:dyDescent="0.2">
      <c r="A2248" s="15" t="s">
        <v>2092</v>
      </c>
      <c r="B2248" s="15" t="s">
        <v>2047</v>
      </c>
      <c r="C2248" s="15" t="s">
        <v>1366</v>
      </c>
      <c r="D2248" s="15" t="s">
        <v>183</v>
      </c>
      <c r="E2248" s="16" t="str">
        <f t="shared" si="35"/>
        <v>Revent¾n-Ituango</v>
      </c>
    </row>
    <row r="2249" spans="1:5" hidden="1" x14ac:dyDescent="0.2">
      <c r="A2249" s="15" t="s">
        <v>1331</v>
      </c>
      <c r="B2249" s="15" t="s">
        <v>2047</v>
      </c>
      <c r="C2249" s="15" t="s">
        <v>1366</v>
      </c>
      <c r="D2249" s="15" t="s">
        <v>183</v>
      </c>
      <c r="E2249" s="16" t="str">
        <f t="shared" si="35"/>
        <v>Manzanares-Ituango</v>
      </c>
    </row>
    <row r="2250" spans="1:5" hidden="1" x14ac:dyDescent="0.2">
      <c r="A2250" s="15" t="s">
        <v>2093</v>
      </c>
      <c r="B2250" s="15" t="s">
        <v>2051</v>
      </c>
      <c r="C2250" s="15" t="s">
        <v>598</v>
      </c>
      <c r="D2250" s="15" t="s">
        <v>183</v>
      </c>
      <c r="E2250" s="16" t="str">
        <f t="shared" si="35"/>
        <v>La Cueva-Ituango</v>
      </c>
    </row>
    <row r="2251" spans="1:5" hidden="1" x14ac:dyDescent="0.2">
      <c r="A2251" s="15" t="s">
        <v>1154</v>
      </c>
      <c r="B2251" s="15" t="s">
        <v>2047</v>
      </c>
      <c r="C2251" s="15" t="s">
        <v>1366</v>
      </c>
      <c r="D2251" s="15" t="s">
        <v>183</v>
      </c>
      <c r="E2251" s="16" t="str">
        <f t="shared" si="35"/>
        <v>Santa Lucia-Ituango</v>
      </c>
    </row>
    <row r="2252" spans="1:5" hidden="1" x14ac:dyDescent="0.2">
      <c r="A2252" s="15" t="s">
        <v>894</v>
      </c>
      <c r="B2252" s="15" t="s">
        <v>2051</v>
      </c>
      <c r="C2252" s="15" t="s">
        <v>598</v>
      </c>
      <c r="D2252" s="15" t="s">
        <v>183</v>
      </c>
      <c r="E2252" s="16" t="str">
        <f t="shared" si="35"/>
        <v>El Recreo-Ituango</v>
      </c>
    </row>
    <row r="2253" spans="1:5" hidden="1" x14ac:dyDescent="0.2">
      <c r="A2253" s="15" t="s">
        <v>2094</v>
      </c>
      <c r="B2253" s="15" t="s">
        <v>2047</v>
      </c>
      <c r="C2253" s="15" t="s">
        <v>1366</v>
      </c>
      <c r="D2253" s="15" t="s">
        <v>183</v>
      </c>
      <c r="E2253" s="16" t="str">
        <f t="shared" si="35"/>
        <v>El Olivar-Ituango</v>
      </c>
    </row>
    <row r="2254" spans="1:5" hidden="1" x14ac:dyDescent="0.2">
      <c r="A2254" s="15" t="s">
        <v>2095</v>
      </c>
      <c r="B2254" s="15" t="s">
        <v>2051</v>
      </c>
      <c r="C2254" s="15" t="s">
        <v>598</v>
      </c>
      <c r="D2254" s="15" t="s">
        <v>183</v>
      </c>
      <c r="E2254" s="16" t="str">
        <f t="shared" si="35"/>
        <v>Media Falda-Ituango</v>
      </c>
    </row>
    <row r="2255" spans="1:5" hidden="1" x14ac:dyDescent="0.2">
      <c r="A2255" s="15" t="s">
        <v>1094</v>
      </c>
      <c r="B2255" s="15" t="s">
        <v>2065</v>
      </c>
      <c r="C2255" s="15" t="s">
        <v>2040</v>
      </c>
      <c r="D2255" s="15" t="s">
        <v>183</v>
      </c>
      <c r="E2255" s="16" t="str">
        <f t="shared" si="35"/>
        <v>La America-Ituango</v>
      </c>
    </row>
    <row r="2256" spans="1:5" hidden="1" x14ac:dyDescent="0.2">
      <c r="A2256" s="15" t="s">
        <v>2096</v>
      </c>
      <c r="B2256" s="15" t="s">
        <v>2047</v>
      </c>
      <c r="C2256" s="15" t="s">
        <v>1366</v>
      </c>
      <c r="D2256" s="15" t="s">
        <v>183</v>
      </c>
      <c r="E2256" s="16" t="str">
        <f t="shared" si="35"/>
        <v>La Barranca-Ituango</v>
      </c>
    </row>
    <row r="2257" spans="1:5" hidden="1" x14ac:dyDescent="0.2">
      <c r="A2257" s="15" t="s">
        <v>1297</v>
      </c>
      <c r="B2257" s="15" t="s">
        <v>2047</v>
      </c>
      <c r="C2257" s="15" t="s">
        <v>1366</v>
      </c>
      <c r="D2257" s="15" t="s">
        <v>183</v>
      </c>
      <c r="E2257" s="16" t="str">
        <f t="shared" si="35"/>
        <v>La Ceiba-Ituango</v>
      </c>
    </row>
    <row r="2258" spans="1:5" hidden="1" x14ac:dyDescent="0.2">
      <c r="A2258" s="15" t="s">
        <v>2097</v>
      </c>
      <c r="B2258" s="15" t="s">
        <v>2051</v>
      </c>
      <c r="C2258" s="15" t="s">
        <v>598</v>
      </c>
      <c r="D2258" s="15" t="s">
        <v>183</v>
      </c>
      <c r="E2258" s="16" t="str">
        <f t="shared" si="35"/>
        <v>La MarÝa-Ituango</v>
      </c>
    </row>
    <row r="2259" spans="1:5" hidden="1" x14ac:dyDescent="0.2">
      <c r="A2259" s="15" t="s">
        <v>2098</v>
      </c>
      <c r="B2259" s="15" t="s">
        <v>2041</v>
      </c>
      <c r="C2259" s="15" t="s">
        <v>417</v>
      </c>
      <c r="D2259" s="15" t="s">
        <v>183</v>
      </c>
      <c r="E2259" s="16" t="str">
        <f t="shared" si="35"/>
        <v>La Prensa-Ituango</v>
      </c>
    </row>
    <row r="2260" spans="1:5" hidden="1" x14ac:dyDescent="0.2">
      <c r="A2260" s="15" t="s">
        <v>2074</v>
      </c>
      <c r="B2260" s="15" t="s">
        <v>2051</v>
      </c>
      <c r="C2260" s="15" t="s">
        <v>598</v>
      </c>
      <c r="D2260" s="15" t="s">
        <v>183</v>
      </c>
      <c r="E2260" s="16" t="str">
        <f t="shared" si="35"/>
        <v>La Hermosa-Ituango</v>
      </c>
    </row>
    <row r="2261" spans="1:5" hidden="1" x14ac:dyDescent="0.2">
      <c r="A2261" s="15" t="s">
        <v>134</v>
      </c>
      <c r="B2261" s="15" t="s">
        <v>2047</v>
      </c>
      <c r="C2261" s="15" t="s">
        <v>1366</v>
      </c>
      <c r="D2261" s="15" t="s">
        <v>183</v>
      </c>
      <c r="E2261" s="16" t="str">
        <f t="shared" si="35"/>
        <v>Concordia-Ituango</v>
      </c>
    </row>
    <row r="2262" spans="1:5" hidden="1" x14ac:dyDescent="0.2">
      <c r="A2262" s="15" t="s">
        <v>1052</v>
      </c>
      <c r="B2262" s="15" t="s">
        <v>2051</v>
      </c>
      <c r="C2262" s="15" t="s">
        <v>598</v>
      </c>
      <c r="D2262" s="15" t="s">
        <v>183</v>
      </c>
      <c r="E2262" s="16" t="str">
        <f t="shared" si="35"/>
        <v>El Indio-Ituango</v>
      </c>
    </row>
    <row r="2263" spans="1:5" hidden="1" x14ac:dyDescent="0.2">
      <c r="A2263" s="15" t="s">
        <v>2099</v>
      </c>
      <c r="B2263" s="15" t="s">
        <v>2041</v>
      </c>
      <c r="C2263" s="15" t="s">
        <v>417</v>
      </c>
      <c r="D2263" s="15" t="s">
        <v>183</v>
      </c>
      <c r="E2263" s="16" t="str">
        <f t="shared" si="35"/>
        <v>Parque Nacional Natural Del Paramillo-Ituango</v>
      </c>
    </row>
    <row r="2264" spans="1:5" hidden="1" x14ac:dyDescent="0.2">
      <c r="A2264" s="15" t="s">
        <v>2100</v>
      </c>
      <c r="B2264" s="15" t="s">
        <v>2051</v>
      </c>
      <c r="C2264" s="15" t="s">
        <v>598</v>
      </c>
      <c r="D2264" s="15" t="s">
        <v>183</v>
      </c>
      <c r="E2264" s="16" t="str">
        <f t="shared" si="35"/>
        <v>Maniceros-Ituango</v>
      </c>
    </row>
    <row r="2265" spans="1:5" hidden="1" x14ac:dyDescent="0.2">
      <c r="A2265" s="15" t="s">
        <v>1295</v>
      </c>
      <c r="B2265" s="15" t="s">
        <v>2051</v>
      </c>
      <c r="C2265" s="15" t="s">
        <v>598</v>
      </c>
      <c r="D2265" s="15" t="s">
        <v>183</v>
      </c>
      <c r="E2265" s="16" t="str">
        <f t="shared" si="35"/>
        <v>Quebradona-Ituango</v>
      </c>
    </row>
    <row r="2266" spans="1:5" hidden="1" x14ac:dyDescent="0.2">
      <c r="A2266" s="15" t="s">
        <v>2101</v>
      </c>
      <c r="B2266" s="15" t="s">
        <v>2047</v>
      </c>
      <c r="C2266" s="15" t="s">
        <v>1366</v>
      </c>
      <c r="D2266" s="15" t="s">
        <v>183</v>
      </c>
      <c r="E2266" s="16" t="str">
        <f t="shared" si="35"/>
        <v>Alto De San Agustin-Ituango</v>
      </c>
    </row>
    <row r="2267" spans="1:5" hidden="1" x14ac:dyDescent="0.2">
      <c r="A2267" s="15" t="s">
        <v>543</v>
      </c>
      <c r="B2267" s="15" t="s">
        <v>2047</v>
      </c>
      <c r="C2267" s="15" t="s">
        <v>1366</v>
      </c>
      <c r="D2267" s="15" t="s">
        <v>183</v>
      </c>
      <c r="E2267" s="16" t="str">
        <f t="shared" si="35"/>
        <v>El Castillo-Ituango</v>
      </c>
    </row>
    <row r="2268" spans="1:5" hidden="1" x14ac:dyDescent="0.2">
      <c r="A2268" s="15" t="s">
        <v>2102</v>
      </c>
      <c r="B2268" s="15" t="s">
        <v>2047</v>
      </c>
      <c r="C2268" s="15" t="s">
        <v>1366</v>
      </c>
      <c r="D2268" s="15" t="s">
        <v>183</v>
      </c>
      <c r="E2268" s="16" t="str">
        <f t="shared" si="35"/>
        <v>La CiÚnaga-Ituango</v>
      </c>
    </row>
    <row r="2269" spans="1:5" hidden="1" x14ac:dyDescent="0.2">
      <c r="A2269" s="15" t="s">
        <v>2103</v>
      </c>
      <c r="B2269" s="15" t="s">
        <v>2051</v>
      </c>
      <c r="C2269" s="15" t="s">
        <v>598</v>
      </c>
      <c r="D2269" s="15" t="s">
        <v>183</v>
      </c>
      <c r="E2269" s="16" t="str">
        <f t="shared" si="35"/>
        <v>La Francia-Ituango</v>
      </c>
    </row>
    <row r="2270" spans="1:5" hidden="1" x14ac:dyDescent="0.2">
      <c r="A2270" s="15" t="s">
        <v>2104</v>
      </c>
      <c r="B2270" s="15" t="s">
        <v>2047</v>
      </c>
      <c r="C2270" s="15" t="s">
        <v>1366</v>
      </c>
      <c r="D2270" s="15" t="s">
        <v>183</v>
      </c>
      <c r="E2270" s="16" t="str">
        <f t="shared" si="35"/>
        <v>Conguital-Ituango</v>
      </c>
    </row>
    <row r="2271" spans="1:5" hidden="1" x14ac:dyDescent="0.2">
      <c r="A2271" s="15" t="s">
        <v>1170</v>
      </c>
      <c r="B2271" s="15" t="s">
        <v>2051</v>
      </c>
      <c r="C2271" s="15" t="s">
        <v>598</v>
      </c>
      <c r="D2271" s="15" t="s">
        <v>183</v>
      </c>
      <c r="E2271" s="16" t="str">
        <f t="shared" si="35"/>
        <v>San Marcos-Ituango</v>
      </c>
    </row>
    <row r="2272" spans="1:5" hidden="1" x14ac:dyDescent="0.2">
      <c r="A2272" s="15" t="s">
        <v>585</v>
      </c>
      <c r="B2272" s="15" t="s">
        <v>2105</v>
      </c>
      <c r="C2272" s="15" t="s">
        <v>417</v>
      </c>
      <c r="D2272" s="15" t="s">
        <v>187</v>
      </c>
      <c r="E2272" s="16" t="str">
        <f t="shared" si="35"/>
        <v>La Mesenia-Jardín</v>
      </c>
    </row>
    <row r="2273" spans="1:5" hidden="1" x14ac:dyDescent="0.2">
      <c r="A2273" s="15" t="s">
        <v>2106</v>
      </c>
      <c r="B2273" s="15" t="s">
        <v>2105</v>
      </c>
      <c r="C2273" s="15" t="s">
        <v>417</v>
      </c>
      <c r="D2273" s="15" t="s">
        <v>187</v>
      </c>
      <c r="E2273" s="16" t="str">
        <f t="shared" si="35"/>
        <v>Macanas-Jardín</v>
      </c>
    </row>
    <row r="2274" spans="1:5" hidden="1" x14ac:dyDescent="0.2">
      <c r="A2274" s="15" t="s">
        <v>742</v>
      </c>
      <c r="B2274" s="15" t="s">
        <v>2105</v>
      </c>
      <c r="C2274" s="15" t="s">
        <v>417</v>
      </c>
      <c r="D2274" s="15" t="s">
        <v>187</v>
      </c>
      <c r="E2274" s="16" t="str">
        <f t="shared" si="35"/>
        <v>Santa Gertrudis-Jardín</v>
      </c>
    </row>
    <row r="2275" spans="1:5" hidden="1" x14ac:dyDescent="0.2">
      <c r="A2275" s="15" t="s">
        <v>2107</v>
      </c>
      <c r="B2275" s="15" t="s">
        <v>2105</v>
      </c>
      <c r="C2275" s="15" t="s">
        <v>417</v>
      </c>
      <c r="D2275" s="15" t="s">
        <v>187</v>
      </c>
      <c r="E2275" s="16" t="str">
        <f t="shared" si="35"/>
        <v>Gibraltar-Jardín</v>
      </c>
    </row>
    <row r="2276" spans="1:5" hidden="1" x14ac:dyDescent="0.2">
      <c r="A2276" s="15" t="s">
        <v>2108</v>
      </c>
      <c r="B2276" s="15" t="s">
        <v>2105</v>
      </c>
      <c r="C2276" s="15" t="s">
        <v>417</v>
      </c>
      <c r="D2276" s="15" t="s">
        <v>187</v>
      </c>
      <c r="E2276" s="16" t="str">
        <f t="shared" si="35"/>
        <v>Alto Del Indio-Jardín</v>
      </c>
    </row>
    <row r="2277" spans="1:5" hidden="1" x14ac:dyDescent="0.2">
      <c r="A2277" s="15" t="s">
        <v>2109</v>
      </c>
      <c r="B2277" s="15" t="s">
        <v>2105</v>
      </c>
      <c r="C2277" s="15" t="s">
        <v>417</v>
      </c>
      <c r="D2277" s="15" t="s">
        <v>187</v>
      </c>
      <c r="E2277" s="16" t="str">
        <f t="shared" si="35"/>
        <v>La Herrera-Jardín</v>
      </c>
    </row>
    <row r="2278" spans="1:5" hidden="1" x14ac:dyDescent="0.2">
      <c r="A2278" s="15" t="s">
        <v>898</v>
      </c>
      <c r="B2278" s="15" t="s">
        <v>2105</v>
      </c>
      <c r="C2278" s="15" t="s">
        <v>417</v>
      </c>
      <c r="D2278" s="15" t="s">
        <v>187</v>
      </c>
      <c r="E2278" s="16" t="str">
        <f t="shared" si="35"/>
        <v>La Arboleda-Jardín</v>
      </c>
    </row>
    <row r="2279" spans="1:5" hidden="1" x14ac:dyDescent="0.2">
      <c r="A2279" s="15" t="s">
        <v>2110</v>
      </c>
      <c r="B2279" s="15" t="s">
        <v>2105</v>
      </c>
      <c r="C2279" s="15" t="s">
        <v>417</v>
      </c>
      <c r="D2279" s="15" t="s">
        <v>187</v>
      </c>
      <c r="E2279" s="16" t="str">
        <f t="shared" si="35"/>
        <v>Serranias-Jardín</v>
      </c>
    </row>
    <row r="2280" spans="1:5" hidden="1" x14ac:dyDescent="0.2">
      <c r="A2280" s="15" t="s">
        <v>2111</v>
      </c>
      <c r="B2280" s="15" t="s">
        <v>2105</v>
      </c>
      <c r="C2280" s="15" t="s">
        <v>417</v>
      </c>
      <c r="D2280" s="15" t="s">
        <v>187</v>
      </c>
      <c r="E2280" s="16" t="str">
        <f t="shared" si="35"/>
        <v>Verdun-Jardín</v>
      </c>
    </row>
    <row r="2281" spans="1:5" hidden="1" x14ac:dyDescent="0.2">
      <c r="A2281" s="15" t="s">
        <v>2112</v>
      </c>
      <c r="B2281" s="15" t="s">
        <v>2105</v>
      </c>
      <c r="C2281" s="15" t="s">
        <v>417</v>
      </c>
      <c r="D2281" s="15" t="s">
        <v>187</v>
      </c>
      <c r="E2281" s="16" t="str">
        <f t="shared" si="35"/>
        <v>El Tormento-Jardín</v>
      </c>
    </row>
    <row r="2282" spans="1:5" hidden="1" x14ac:dyDescent="0.2">
      <c r="A2282" s="15" t="s">
        <v>602</v>
      </c>
      <c r="B2282" s="15" t="s">
        <v>2105</v>
      </c>
      <c r="C2282" s="15" t="s">
        <v>417</v>
      </c>
      <c r="D2282" s="15" t="s">
        <v>187</v>
      </c>
      <c r="E2282" s="16" t="str">
        <f t="shared" si="35"/>
        <v>Rio Claro-Jardín</v>
      </c>
    </row>
    <row r="2283" spans="1:5" hidden="1" x14ac:dyDescent="0.2">
      <c r="A2283" s="15" t="s">
        <v>187</v>
      </c>
      <c r="B2283" s="15" t="s">
        <v>2113</v>
      </c>
      <c r="C2283" s="15" t="s">
        <v>417</v>
      </c>
      <c r="D2283" s="15" t="s">
        <v>187</v>
      </c>
      <c r="E2283" s="16" t="str">
        <f t="shared" si="35"/>
        <v>Jardín-Jardín</v>
      </c>
    </row>
    <row r="2284" spans="1:5" hidden="1" x14ac:dyDescent="0.2">
      <c r="A2284" s="15" t="s">
        <v>2114</v>
      </c>
      <c r="B2284" s="15" t="s">
        <v>2105</v>
      </c>
      <c r="C2284" s="15" t="s">
        <v>417</v>
      </c>
      <c r="D2284" s="15" t="s">
        <v>187</v>
      </c>
      <c r="E2284" s="16" t="str">
        <f t="shared" si="35"/>
        <v>Quebrada Bonita-Jardín</v>
      </c>
    </row>
    <row r="2285" spans="1:5" hidden="1" x14ac:dyDescent="0.2">
      <c r="A2285" s="15" t="s">
        <v>112</v>
      </c>
      <c r="B2285" s="15" t="s">
        <v>2105</v>
      </c>
      <c r="C2285" s="15" t="s">
        <v>417</v>
      </c>
      <c r="D2285" s="15" t="s">
        <v>187</v>
      </c>
      <c r="E2285" s="16" t="str">
        <f t="shared" si="35"/>
        <v>Caramanta-Jardín</v>
      </c>
    </row>
    <row r="2286" spans="1:5" hidden="1" x14ac:dyDescent="0.2">
      <c r="A2286" s="15" t="s">
        <v>633</v>
      </c>
      <c r="B2286" s="15" t="s">
        <v>2105</v>
      </c>
      <c r="C2286" s="15" t="s">
        <v>417</v>
      </c>
      <c r="D2286" s="15" t="s">
        <v>187</v>
      </c>
      <c r="E2286" s="16" t="str">
        <f t="shared" si="35"/>
        <v>El Tapado-Jardín</v>
      </c>
    </row>
    <row r="2287" spans="1:5" hidden="1" x14ac:dyDescent="0.2">
      <c r="A2287" s="15" t="s">
        <v>2115</v>
      </c>
      <c r="B2287" s="15" t="s">
        <v>2105</v>
      </c>
      <c r="C2287" s="15" t="s">
        <v>417</v>
      </c>
      <c r="D2287" s="15" t="s">
        <v>187</v>
      </c>
      <c r="E2287" s="16" t="str">
        <f t="shared" si="35"/>
        <v>La Casiana-Jardín</v>
      </c>
    </row>
    <row r="2288" spans="1:5" hidden="1" x14ac:dyDescent="0.2">
      <c r="A2288" s="15" t="s">
        <v>1265</v>
      </c>
      <c r="B2288" s="15" t="s">
        <v>2105</v>
      </c>
      <c r="C2288" s="15" t="s">
        <v>417</v>
      </c>
      <c r="D2288" s="15" t="s">
        <v>187</v>
      </c>
      <c r="E2288" s="16" t="str">
        <f t="shared" si="35"/>
        <v>La Salada-Jardín</v>
      </c>
    </row>
    <row r="2289" spans="1:5" hidden="1" x14ac:dyDescent="0.2">
      <c r="A2289" s="15" t="s">
        <v>2116</v>
      </c>
      <c r="B2289" s="15" t="s">
        <v>2105</v>
      </c>
      <c r="C2289" s="15" t="s">
        <v>417</v>
      </c>
      <c r="D2289" s="15" t="s">
        <v>187</v>
      </c>
      <c r="E2289" s="16" t="str">
        <f t="shared" si="35"/>
        <v>Morro Amarillo-Jardín</v>
      </c>
    </row>
    <row r="2290" spans="1:5" hidden="1" x14ac:dyDescent="0.2">
      <c r="A2290" s="15" t="s">
        <v>468</v>
      </c>
      <c r="B2290" s="15" t="s">
        <v>2105</v>
      </c>
      <c r="C2290" s="15" t="s">
        <v>417</v>
      </c>
      <c r="D2290" s="15" t="s">
        <v>187</v>
      </c>
      <c r="E2290" s="16" t="str">
        <f t="shared" si="35"/>
        <v>San Bartolo-Jardín</v>
      </c>
    </row>
    <row r="2291" spans="1:5" hidden="1" x14ac:dyDescent="0.2">
      <c r="A2291" s="15" t="s">
        <v>2117</v>
      </c>
      <c r="B2291" s="15" t="s">
        <v>2105</v>
      </c>
      <c r="C2291" s="15" t="s">
        <v>417</v>
      </c>
      <c r="D2291" s="15" t="s">
        <v>187</v>
      </c>
      <c r="E2291" s="16" t="str">
        <f t="shared" si="35"/>
        <v>Cristiania-Jardín</v>
      </c>
    </row>
    <row r="2292" spans="1:5" hidden="1" x14ac:dyDescent="0.2">
      <c r="A2292" s="15" t="s">
        <v>1539</v>
      </c>
      <c r="B2292" s="15" t="s">
        <v>2105</v>
      </c>
      <c r="C2292" s="15" t="s">
        <v>417</v>
      </c>
      <c r="D2292" s="15" t="s">
        <v>187</v>
      </c>
      <c r="E2292" s="16" t="str">
        <f t="shared" si="35"/>
        <v>La Selva-Jardín</v>
      </c>
    </row>
    <row r="2293" spans="1:5" hidden="1" x14ac:dyDescent="0.2">
      <c r="A2293" s="15" t="s">
        <v>810</v>
      </c>
      <c r="B2293" s="15" t="s">
        <v>2105</v>
      </c>
      <c r="C2293" s="15" t="s">
        <v>417</v>
      </c>
      <c r="D2293" s="15" t="s">
        <v>187</v>
      </c>
      <c r="E2293" s="16" t="str">
        <f t="shared" si="35"/>
        <v>La Linda-Jardín</v>
      </c>
    </row>
    <row r="2294" spans="1:5" hidden="1" x14ac:dyDescent="0.2">
      <c r="A2294" s="15" t="s">
        <v>2119</v>
      </c>
      <c r="B2294" s="15" t="s">
        <v>2118</v>
      </c>
      <c r="C2294" s="15" t="s">
        <v>417</v>
      </c>
      <c r="D2294" s="15" t="s">
        <v>187</v>
      </c>
      <c r="E2294" s="16" t="str">
        <f t="shared" si="35"/>
        <v>Las Macanas-Jardín</v>
      </c>
    </row>
    <row r="2295" spans="1:5" hidden="1" x14ac:dyDescent="0.2">
      <c r="A2295" s="15" t="s">
        <v>1055</v>
      </c>
      <c r="B2295" s="15" t="s">
        <v>2120</v>
      </c>
      <c r="C2295" s="15" t="s">
        <v>417</v>
      </c>
      <c r="D2295" s="15" t="s">
        <v>189</v>
      </c>
      <c r="E2295" s="16" t="str">
        <f t="shared" si="35"/>
        <v>La Raya-Jericó</v>
      </c>
    </row>
    <row r="2296" spans="1:5" hidden="1" x14ac:dyDescent="0.2">
      <c r="A2296" s="15" t="s">
        <v>2121</v>
      </c>
      <c r="B2296" s="15" t="s">
        <v>2120</v>
      </c>
      <c r="C2296" s="15" t="s">
        <v>417</v>
      </c>
      <c r="D2296" s="15" t="s">
        <v>189</v>
      </c>
      <c r="E2296" s="16" t="str">
        <f t="shared" si="35"/>
        <v>La Sola-Jericó</v>
      </c>
    </row>
    <row r="2297" spans="1:5" hidden="1" x14ac:dyDescent="0.2">
      <c r="A2297" s="15" t="s">
        <v>2122</v>
      </c>
      <c r="B2297" s="15" t="s">
        <v>2120</v>
      </c>
      <c r="C2297" s="15" t="s">
        <v>417</v>
      </c>
      <c r="D2297" s="15" t="s">
        <v>189</v>
      </c>
      <c r="E2297" s="16" t="str">
        <f t="shared" si="35"/>
        <v>La Leona-Jericó</v>
      </c>
    </row>
    <row r="2298" spans="1:5" hidden="1" x14ac:dyDescent="0.2">
      <c r="A2298" s="15" t="s">
        <v>1442</v>
      </c>
      <c r="B2298" s="15" t="s">
        <v>2120</v>
      </c>
      <c r="C2298" s="15" t="s">
        <v>417</v>
      </c>
      <c r="D2298" s="15" t="s">
        <v>189</v>
      </c>
      <c r="E2298" s="16" t="str">
        <f t="shared" si="35"/>
        <v>La Fe-Jericó</v>
      </c>
    </row>
    <row r="2299" spans="1:5" hidden="1" x14ac:dyDescent="0.2">
      <c r="A2299" s="15" t="s">
        <v>2074</v>
      </c>
      <c r="B2299" s="15" t="s">
        <v>2123</v>
      </c>
      <c r="C2299" s="15" t="s">
        <v>2124</v>
      </c>
      <c r="D2299" s="15" t="s">
        <v>189</v>
      </c>
      <c r="E2299" s="16" t="str">
        <f t="shared" si="35"/>
        <v>La Hermosa-Jericó</v>
      </c>
    </row>
    <row r="2300" spans="1:5" hidden="1" x14ac:dyDescent="0.2">
      <c r="A2300" s="15" t="s">
        <v>3961</v>
      </c>
      <c r="B2300" s="15" t="s">
        <v>2120</v>
      </c>
      <c r="C2300" s="15" t="s">
        <v>417</v>
      </c>
      <c r="D2300" s="15" t="s">
        <v>189</v>
      </c>
      <c r="E2300" s="16" t="str">
        <f t="shared" si="35"/>
        <v>La Viña-Jericó</v>
      </c>
    </row>
    <row r="2301" spans="1:5" hidden="1" x14ac:dyDescent="0.2">
      <c r="A2301" s="15" t="s">
        <v>189</v>
      </c>
      <c r="B2301" s="15" t="s">
        <v>2125</v>
      </c>
      <c r="C2301" s="15" t="s">
        <v>417</v>
      </c>
      <c r="D2301" s="15" t="s">
        <v>189</v>
      </c>
      <c r="E2301" s="16" t="str">
        <f t="shared" si="35"/>
        <v>Jericó-Jericó</v>
      </c>
    </row>
    <row r="2302" spans="1:5" hidden="1" x14ac:dyDescent="0.2">
      <c r="A2302" s="15" t="s">
        <v>2126</v>
      </c>
      <c r="B2302" s="15" t="s">
        <v>2120</v>
      </c>
      <c r="C2302" s="15" t="s">
        <v>417</v>
      </c>
      <c r="D2302" s="15" t="s">
        <v>189</v>
      </c>
      <c r="E2302" s="16" t="str">
        <f t="shared" si="35"/>
        <v>Palenquito-Jericó</v>
      </c>
    </row>
    <row r="2303" spans="1:5" hidden="1" x14ac:dyDescent="0.2">
      <c r="A2303" s="15" t="s">
        <v>2127</v>
      </c>
      <c r="B2303" s="15" t="s">
        <v>2120</v>
      </c>
      <c r="C2303" s="15" t="s">
        <v>417</v>
      </c>
      <c r="D2303" s="15" t="s">
        <v>189</v>
      </c>
      <c r="E2303" s="16" t="str">
        <f t="shared" si="35"/>
        <v>La Pista-Jericó</v>
      </c>
    </row>
    <row r="2304" spans="1:5" hidden="1" x14ac:dyDescent="0.2">
      <c r="A2304" s="15" t="s">
        <v>1023</v>
      </c>
      <c r="B2304" s="15" t="s">
        <v>2120</v>
      </c>
      <c r="C2304" s="15" t="s">
        <v>417</v>
      </c>
      <c r="D2304" s="15" t="s">
        <v>189</v>
      </c>
      <c r="E2304" s="16" t="str">
        <f t="shared" si="35"/>
        <v>Los Aguacates-Jericó</v>
      </c>
    </row>
    <row r="2305" spans="1:5" hidden="1" x14ac:dyDescent="0.2">
      <c r="A2305" s="15" t="s">
        <v>2128</v>
      </c>
      <c r="B2305" s="15" t="s">
        <v>2120</v>
      </c>
      <c r="C2305" s="15" t="s">
        <v>417</v>
      </c>
      <c r="D2305" s="15" t="s">
        <v>189</v>
      </c>
      <c r="E2305" s="16" t="str">
        <f t="shared" si="35"/>
        <v>Rio FrÝo-Jericó</v>
      </c>
    </row>
    <row r="2306" spans="1:5" hidden="1" x14ac:dyDescent="0.2">
      <c r="A2306" s="15" t="s">
        <v>611</v>
      </c>
      <c r="B2306" s="15" t="s">
        <v>2120</v>
      </c>
      <c r="C2306" s="15" t="s">
        <v>417</v>
      </c>
      <c r="D2306" s="15" t="s">
        <v>189</v>
      </c>
      <c r="E2306" s="16" t="str">
        <f t="shared" si="35"/>
        <v>La Aguada-Jericó</v>
      </c>
    </row>
    <row r="2307" spans="1:5" hidden="1" x14ac:dyDescent="0.2">
      <c r="A2307" s="15" t="s">
        <v>1539</v>
      </c>
      <c r="B2307" s="15" t="s">
        <v>2120</v>
      </c>
      <c r="C2307" s="15" t="s">
        <v>417</v>
      </c>
      <c r="D2307" s="15" t="s">
        <v>189</v>
      </c>
      <c r="E2307" s="16" t="str">
        <f t="shared" ref="E2307:E2370" si="36">CONCATENATE(A2307,"-",D2307)</f>
        <v>La Selva-Jericó</v>
      </c>
    </row>
    <row r="2308" spans="1:5" hidden="1" x14ac:dyDescent="0.2">
      <c r="A2308" s="15" t="s">
        <v>2129</v>
      </c>
      <c r="B2308" s="15" t="s">
        <v>2120</v>
      </c>
      <c r="C2308" s="15" t="s">
        <v>417</v>
      </c>
      <c r="D2308" s="15" t="s">
        <v>189</v>
      </c>
      <c r="E2308" s="16" t="str">
        <f t="shared" si="36"/>
        <v>Cestillala-Jericó</v>
      </c>
    </row>
    <row r="2309" spans="1:5" hidden="1" x14ac:dyDescent="0.2">
      <c r="A2309" s="15" t="s">
        <v>193</v>
      </c>
      <c r="B2309" s="15" t="s">
        <v>2120</v>
      </c>
      <c r="C2309" s="15" t="s">
        <v>417</v>
      </c>
      <c r="D2309" s="15" t="s">
        <v>189</v>
      </c>
      <c r="E2309" s="16" t="str">
        <f t="shared" si="36"/>
        <v>La Estrella-Jericó</v>
      </c>
    </row>
    <row r="2310" spans="1:5" hidden="1" x14ac:dyDescent="0.2">
      <c r="A2310" s="15" t="s">
        <v>2124</v>
      </c>
      <c r="B2310" s="15" t="s">
        <v>2123</v>
      </c>
      <c r="C2310" s="15" t="s">
        <v>2124</v>
      </c>
      <c r="D2310" s="15" t="s">
        <v>189</v>
      </c>
      <c r="E2310" s="16" t="str">
        <f t="shared" si="36"/>
        <v>Palocabildo-Jericó</v>
      </c>
    </row>
    <row r="2311" spans="1:5" hidden="1" x14ac:dyDescent="0.2">
      <c r="A2311" s="15" t="s">
        <v>1295</v>
      </c>
      <c r="B2311" s="15" t="s">
        <v>2123</v>
      </c>
      <c r="C2311" s="15" t="s">
        <v>2124</v>
      </c>
      <c r="D2311" s="15" t="s">
        <v>189</v>
      </c>
      <c r="E2311" s="16" t="str">
        <f t="shared" si="36"/>
        <v>Quebradona-Jericó</v>
      </c>
    </row>
    <row r="2312" spans="1:5" hidden="1" x14ac:dyDescent="0.2">
      <c r="A2312" s="15" t="s">
        <v>973</v>
      </c>
      <c r="B2312" s="15" t="s">
        <v>2123</v>
      </c>
      <c r="C2312" s="15" t="s">
        <v>2124</v>
      </c>
      <c r="D2312" s="15" t="s">
        <v>189</v>
      </c>
      <c r="E2312" s="16" t="str">
        <f t="shared" si="36"/>
        <v>Vallecitos-Jericó</v>
      </c>
    </row>
    <row r="2313" spans="1:5" hidden="1" x14ac:dyDescent="0.2">
      <c r="A2313" s="15" t="s">
        <v>2130</v>
      </c>
      <c r="B2313" s="15" t="s">
        <v>2120</v>
      </c>
      <c r="C2313" s="15" t="s">
        <v>417</v>
      </c>
      <c r="D2313" s="15" t="s">
        <v>189</v>
      </c>
      <c r="E2313" s="16" t="str">
        <f t="shared" si="36"/>
        <v>Volcßn Colorado-Jericó</v>
      </c>
    </row>
    <row r="2314" spans="1:5" hidden="1" x14ac:dyDescent="0.2">
      <c r="A2314" s="15" t="s">
        <v>977</v>
      </c>
      <c r="B2314" s="15" t="s">
        <v>2120</v>
      </c>
      <c r="C2314" s="15" t="s">
        <v>417</v>
      </c>
      <c r="D2314" s="15" t="s">
        <v>189</v>
      </c>
      <c r="E2314" s="16" t="str">
        <f t="shared" si="36"/>
        <v>Buga-Jericó</v>
      </c>
    </row>
    <row r="2315" spans="1:5" hidden="1" x14ac:dyDescent="0.2">
      <c r="A2315" s="15" t="s">
        <v>2131</v>
      </c>
      <c r="B2315" s="15" t="s">
        <v>2120</v>
      </c>
      <c r="C2315" s="15" t="s">
        <v>417</v>
      </c>
      <c r="D2315" s="15" t="s">
        <v>189</v>
      </c>
      <c r="E2315" s="16" t="str">
        <f t="shared" si="36"/>
        <v>El ZacatÝn-Jericó</v>
      </c>
    </row>
    <row r="2316" spans="1:5" hidden="1" x14ac:dyDescent="0.2">
      <c r="A2316" s="15" t="s">
        <v>600</v>
      </c>
      <c r="B2316" s="15" t="s">
        <v>2123</v>
      </c>
      <c r="C2316" s="15" t="s">
        <v>2124</v>
      </c>
      <c r="D2316" s="15" t="s">
        <v>189</v>
      </c>
      <c r="E2316" s="16" t="str">
        <f t="shared" si="36"/>
        <v>La Soledad-Jericó</v>
      </c>
    </row>
    <row r="2317" spans="1:5" hidden="1" x14ac:dyDescent="0.2">
      <c r="A2317" s="15" t="s">
        <v>2124</v>
      </c>
      <c r="B2317" s="15" t="s">
        <v>2132</v>
      </c>
      <c r="C2317" s="15" t="s">
        <v>2124</v>
      </c>
      <c r="D2317" s="15" t="s">
        <v>189</v>
      </c>
      <c r="E2317" s="16" t="str">
        <f t="shared" si="36"/>
        <v>Palocabildo-Jericó</v>
      </c>
    </row>
    <row r="2318" spans="1:5" hidden="1" x14ac:dyDescent="0.2">
      <c r="A2318" s="15" t="s">
        <v>2133</v>
      </c>
      <c r="B2318" s="15" t="s">
        <v>2120</v>
      </c>
      <c r="C2318" s="15" t="s">
        <v>417</v>
      </c>
      <c r="D2318" s="15" t="s">
        <v>189</v>
      </c>
      <c r="E2318" s="16" t="str">
        <f t="shared" si="36"/>
        <v>Castalia-Jericó</v>
      </c>
    </row>
    <row r="2319" spans="1:5" hidden="1" x14ac:dyDescent="0.2">
      <c r="A2319" s="15" t="s">
        <v>2134</v>
      </c>
      <c r="B2319" s="15" t="s">
        <v>2120</v>
      </c>
      <c r="C2319" s="15" t="s">
        <v>417</v>
      </c>
      <c r="D2319" s="15" t="s">
        <v>189</v>
      </c>
      <c r="E2319" s="16" t="str">
        <f t="shared" si="36"/>
        <v>Palo Santo-Jericó</v>
      </c>
    </row>
    <row r="2320" spans="1:5" hidden="1" x14ac:dyDescent="0.2">
      <c r="A2320" s="15" t="s">
        <v>1139</v>
      </c>
      <c r="B2320" s="15" t="s">
        <v>2120</v>
      </c>
      <c r="C2320" s="15" t="s">
        <v>417</v>
      </c>
      <c r="D2320" s="15" t="s">
        <v>189</v>
      </c>
      <c r="E2320" s="16" t="str">
        <f t="shared" si="36"/>
        <v>Palenque-Jericó</v>
      </c>
    </row>
    <row r="2321" spans="1:5" hidden="1" x14ac:dyDescent="0.2">
      <c r="A2321" s="15" t="s">
        <v>2135</v>
      </c>
      <c r="B2321" s="15" t="s">
        <v>2120</v>
      </c>
      <c r="C2321" s="15" t="s">
        <v>417</v>
      </c>
      <c r="D2321" s="15" t="s">
        <v>189</v>
      </c>
      <c r="E2321" s="16" t="str">
        <f t="shared" si="36"/>
        <v>Guacamayal-Jericó</v>
      </c>
    </row>
    <row r="2322" spans="1:5" hidden="1" x14ac:dyDescent="0.2">
      <c r="A2322" s="15" t="s">
        <v>2136</v>
      </c>
      <c r="B2322" s="15" t="s">
        <v>2120</v>
      </c>
      <c r="C2322" s="15" t="s">
        <v>417</v>
      </c>
      <c r="D2322" s="15" t="s">
        <v>189</v>
      </c>
      <c r="E2322" s="16" t="str">
        <f t="shared" si="36"/>
        <v>San Ramon-Jericó</v>
      </c>
    </row>
    <row r="2323" spans="1:5" hidden="1" x14ac:dyDescent="0.2">
      <c r="A2323" s="15" t="s">
        <v>3957</v>
      </c>
      <c r="B2323" s="15" t="s">
        <v>2120</v>
      </c>
      <c r="C2323" s="15" t="s">
        <v>417</v>
      </c>
      <c r="D2323" s="15" t="s">
        <v>189</v>
      </c>
      <c r="E2323" s="16" t="str">
        <f t="shared" si="36"/>
        <v>La Cabaña-Jericó</v>
      </c>
    </row>
    <row r="2324" spans="1:5" hidden="1" x14ac:dyDescent="0.2">
      <c r="A2324" s="15" t="s">
        <v>467</v>
      </c>
      <c r="B2324" s="15" t="s">
        <v>2120</v>
      </c>
      <c r="C2324" s="15" t="s">
        <v>417</v>
      </c>
      <c r="D2324" s="15" t="s">
        <v>189</v>
      </c>
      <c r="E2324" s="16" t="str">
        <f t="shared" si="36"/>
        <v>La Cascada-Jericó</v>
      </c>
    </row>
    <row r="2325" spans="1:5" hidden="1" x14ac:dyDescent="0.2">
      <c r="A2325" s="15" t="s">
        <v>644</v>
      </c>
      <c r="B2325" s="15" t="s">
        <v>2120</v>
      </c>
      <c r="C2325" s="15" t="s">
        <v>417</v>
      </c>
      <c r="D2325" s="15" t="s">
        <v>189</v>
      </c>
      <c r="E2325" s="16" t="str">
        <f t="shared" si="36"/>
        <v>La Pradera-Jericó</v>
      </c>
    </row>
    <row r="2326" spans="1:5" hidden="1" x14ac:dyDescent="0.2">
      <c r="A2326" s="15" t="s">
        <v>543</v>
      </c>
      <c r="B2326" s="15" t="s">
        <v>2120</v>
      </c>
      <c r="C2326" s="15" t="s">
        <v>417</v>
      </c>
      <c r="D2326" s="15" t="s">
        <v>189</v>
      </c>
      <c r="E2326" s="16" t="str">
        <f t="shared" si="36"/>
        <v>El Castillo-Jericó</v>
      </c>
    </row>
    <row r="2327" spans="1:5" hidden="1" x14ac:dyDescent="0.2">
      <c r="A2327" s="15" t="s">
        <v>2137</v>
      </c>
      <c r="B2327" s="15" t="s">
        <v>2120</v>
      </c>
      <c r="C2327" s="15" t="s">
        <v>417</v>
      </c>
      <c r="D2327" s="15" t="s">
        <v>189</v>
      </c>
      <c r="E2327" s="16" t="str">
        <f t="shared" si="36"/>
        <v>Cauca-Jericó</v>
      </c>
    </row>
    <row r="2328" spans="1:5" hidden="1" x14ac:dyDescent="0.2">
      <c r="A2328" s="15" t="s">
        <v>475</v>
      </c>
      <c r="B2328" s="15" t="s">
        <v>2138</v>
      </c>
      <c r="C2328" s="15" t="s">
        <v>460</v>
      </c>
      <c r="D2328" s="15" t="s">
        <v>191</v>
      </c>
      <c r="E2328" s="16" t="str">
        <f t="shared" si="36"/>
        <v>Llanadas-La Ceja</v>
      </c>
    </row>
    <row r="2329" spans="1:5" hidden="1" x14ac:dyDescent="0.2">
      <c r="A2329" s="15" t="s">
        <v>503</v>
      </c>
      <c r="B2329" s="15" t="s">
        <v>2139</v>
      </c>
      <c r="C2329" s="15" t="s">
        <v>417</v>
      </c>
      <c r="D2329" s="15" t="s">
        <v>191</v>
      </c>
      <c r="E2329" s="16" t="str">
        <f t="shared" si="36"/>
        <v>San Miguel-La Ceja</v>
      </c>
    </row>
    <row r="2330" spans="1:5" hidden="1" x14ac:dyDescent="0.2">
      <c r="A2330" s="15" t="s">
        <v>1668</v>
      </c>
      <c r="B2330" s="15" t="s">
        <v>2138</v>
      </c>
      <c r="C2330" s="15" t="s">
        <v>460</v>
      </c>
      <c r="D2330" s="15" t="s">
        <v>191</v>
      </c>
      <c r="E2330" s="16" t="str">
        <f t="shared" si="36"/>
        <v>Fatima-La Ceja</v>
      </c>
    </row>
    <row r="2331" spans="1:5" hidden="1" x14ac:dyDescent="0.2">
      <c r="A2331" s="15" t="s">
        <v>2140</v>
      </c>
      <c r="B2331" s="15" t="s">
        <v>2138</v>
      </c>
      <c r="C2331" s="15" t="s">
        <v>460</v>
      </c>
      <c r="D2331" s="15" t="s">
        <v>191</v>
      </c>
      <c r="E2331" s="16" t="str">
        <f t="shared" si="36"/>
        <v>Colmenas-La Ceja</v>
      </c>
    </row>
    <row r="2332" spans="1:5" hidden="1" x14ac:dyDescent="0.2">
      <c r="A2332" s="15" t="s">
        <v>191</v>
      </c>
      <c r="B2332" s="15" t="s">
        <v>2141</v>
      </c>
      <c r="C2332" s="15" t="s">
        <v>417</v>
      </c>
      <c r="D2332" s="15" t="s">
        <v>191</v>
      </c>
      <c r="E2332" s="16" t="str">
        <f t="shared" si="36"/>
        <v>La Ceja-La Ceja</v>
      </c>
    </row>
    <row r="2333" spans="1:5" hidden="1" x14ac:dyDescent="0.2">
      <c r="A2333" s="15" t="s">
        <v>704</v>
      </c>
      <c r="B2333" s="15" t="s">
        <v>2139</v>
      </c>
      <c r="C2333" s="15" t="s">
        <v>417</v>
      </c>
      <c r="D2333" s="15" t="s">
        <v>191</v>
      </c>
      <c r="E2333" s="16" t="str">
        <f t="shared" si="36"/>
        <v>La Milagrosa-La Ceja</v>
      </c>
    </row>
    <row r="2334" spans="1:5" hidden="1" x14ac:dyDescent="0.2">
      <c r="A2334" s="15" t="s">
        <v>2142</v>
      </c>
      <c r="B2334" s="15" t="s">
        <v>2139</v>
      </c>
      <c r="C2334" s="15" t="s">
        <v>417</v>
      </c>
      <c r="D2334" s="15" t="s">
        <v>191</v>
      </c>
      <c r="E2334" s="16" t="str">
        <f t="shared" si="36"/>
        <v>Lomitas-La Ceja</v>
      </c>
    </row>
    <row r="2335" spans="1:5" hidden="1" x14ac:dyDescent="0.2">
      <c r="A2335" s="15" t="s">
        <v>1498</v>
      </c>
      <c r="B2335" s="15" t="s">
        <v>2138</v>
      </c>
      <c r="C2335" s="15" t="s">
        <v>460</v>
      </c>
      <c r="D2335" s="15" t="s">
        <v>191</v>
      </c>
      <c r="E2335" s="16" t="str">
        <f t="shared" si="36"/>
        <v>El Higueron-La Ceja</v>
      </c>
    </row>
    <row r="2336" spans="1:5" hidden="1" x14ac:dyDescent="0.2">
      <c r="A2336" s="15" t="s">
        <v>486</v>
      </c>
      <c r="B2336" s="15" t="s">
        <v>2138</v>
      </c>
      <c r="C2336" s="15" t="s">
        <v>460</v>
      </c>
      <c r="D2336" s="15" t="s">
        <v>191</v>
      </c>
      <c r="E2336" s="16" t="str">
        <f t="shared" si="36"/>
        <v>Piedras-La Ceja</v>
      </c>
    </row>
    <row r="2337" spans="1:5" hidden="1" x14ac:dyDescent="0.2">
      <c r="A2337" s="15" t="s">
        <v>266</v>
      </c>
      <c r="B2337" s="15" t="s">
        <v>2138</v>
      </c>
      <c r="C2337" s="15" t="s">
        <v>460</v>
      </c>
      <c r="D2337" s="15" t="s">
        <v>191</v>
      </c>
      <c r="E2337" s="16" t="str">
        <f t="shared" si="36"/>
        <v>San Rafael-La Ceja</v>
      </c>
    </row>
    <row r="2338" spans="1:5" hidden="1" x14ac:dyDescent="0.2">
      <c r="A2338" s="15" t="s">
        <v>1007</v>
      </c>
      <c r="B2338" s="15" t="s">
        <v>2138</v>
      </c>
      <c r="C2338" s="15" t="s">
        <v>460</v>
      </c>
      <c r="D2338" s="15" t="s">
        <v>191</v>
      </c>
      <c r="E2338" s="16" t="str">
        <f t="shared" si="36"/>
        <v>La Miel-La Ceja</v>
      </c>
    </row>
    <row r="2339" spans="1:5" hidden="1" x14ac:dyDescent="0.2">
      <c r="A2339" s="15" t="s">
        <v>460</v>
      </c>
      <c r="B2339" s="15" t="s">
        <v>2143</v>
      </c>
      <c r="C2339" s="15" t="s">
        <v>460</v>
      </c>
      <c r="D2339" s="15" t="s">
        <v>191</v>
      </c>
      <c r="E2339" s="16" t="str">
        <f t="shared" si="36"/>
        <v>San Jose-La Ceja</v>
      </c>
    </row>
    <row r="2340" spans="1:5" hidden="1" x14ac:dyDescent="0.2">
      <c r="A2340" s="15" t="s">
        <v>463</v>
      </c>
      <c r="B2340" s="15" t="s">
        <v>2138</v>
      </c>
      <c r="C2340" s="15" t="s">
        <v>460</v>
      </c>
      <c r="D2340" s="15" t="s">
        <v>191</v>
      </c>
      <c r="E2340" s="16" t="str">
        <f t="shared" si="36"/>
        <v>La Loma-La Ceja</v>
      </c>
    </row>
    <row r="2341" spans="1:5" hidden="1" x14ac:dyDescent="0.2">
      <c r="A2341" s="15" t="s">
        <v>2144</v>
      </c>
      <c r="B2341" s="15" t="s">
        <v>2138</v>
      </c>
      <c r="C2341" s="15" t="s">
        <v>460</v>
      </c>
      <c r="D2341" s="15" t="s">
        <v>191</v>
      </c>
      <c r="E2341" s="16" t="str">
        <f t="shared" si="36"/>
        <v>San Gerardo-La Ceja</v>
      </c>
    </row>
    <row r="2342" spans="1:5" hidden="1" x14ac:dyDescent="0.2">
      <c r="A2342" s="15" t="s">
        <v>460</v>
      </c>
      <c r="B2342" s="15" t="s">
        <v>2138</v>
      </c>
      <c r="C2342" s="15" t="s">
        <v>460</v>
      </c>
      <c r="D2342" s="15" t="s">
        <v>191</v>
      </c>
      <c r="E2342" s="16" t="str">
        <f t="shared" si="36"/>
        <v>San Jose-La Ceja</v>
      </c>
    </row>
    <row r="2343" spans="1:5" hidden="1" x14ac:dyDescent="0.2">
      <c r="A2343" s="15" t="s">
        <v>982</v>
      </c>
      <c r="B2343" s="15" t="s">
        <v>2138</v>
      </c>
      <c r="C2343" s="15" t="s">
        <v>460</v>
      </c>
      <c r="D2343" s="15" t="s">
        <v>191</v>
      </c>
      <c r="E2343" s="16" t="str">
        <f t="shared" si="36"/>
        <v>La Playa-La Ceja</v>
      </c>
    </row>
    <row r="2344" spans="1:5" hidden="1" x14ac:dyDescent="0.2">
      <c r="A2344" s="15" t="s">
        <v>676</v>
      </c>
      <c r="B2344" s="15" t="s">
        <v>2139</v>
      </c>
      <c r="C2344" s="15" t="s">
        <v>417</v>
      </c>
      <c r="D2344" s="15" t="s">
        <v>191</v>
      </c>
      <c r="E2344" s="16" t="str">
        <f t="shared" si="36"/>
        <v>El Tambo-La Ceja</v>
      </c>
    </row>
    <row r="2345" spans="1:5" hidden="1" x14ac:dyDescent="0.2">
      <c r="A2345" s="15" t="s">
        <v>1746</v>
      </c>
      <c r="B2345" s="15" t="s">
        <v>2139</v>
      </c>
      <c r="C2345" s="15" t="s">
        <v>417</v>
      </c>
      <c r="D2345" s="15" t="s">
        <v>191</v>
      </c>
      <c r="E2345" s="16" t="str">
        <f t="shared" si="36"/>
        <v>Guamito-La Ceja</v>
      </c>
    </row>
    <row r="2346" spans="1:5" hidden="1" x14ac:dyDescent="0.2">
      <c r="A2346" s="15" t="s">
        <v>2145</v>
      </c>
      <c r="B2346" s="15" t="s">
        <v>2139</v>
      </c>
      <c r="C2346" s="15" t="s">
        <v>417</v>
      </c>
      <c r="D2346" s="15" t="s">
        <v>191</v>
      </c>
      <c r="E2346" s="16" t="str">
        <f t="shared" si="36"/>
        <v>San Nicolas-La Ceja</v>
      </c>
    </row>
    <row r="2347" spans="1:5" hidden="1" x14ac:dyDescent="0.2">
      <c r="A2347" s="15" t="s">
        <v>1055</v>
      </c>
      <c r="B2347" s="15" t="s">
        <v>2146</v>
      </c>
      <c r="C2347" s="15" t="s">
        <v>417</v>
      </c>
      <c r="D2347" s="15" t="s">
        <v>193</v>
      </c>
      <c r="E2347" s="16" t="str">
        <f t="shared" si="36"/>
        <v>La Raya-La Estrella</v>
      </c>
    </row>
    <row r="2348" spans="1:5" hidden="1" x14ac:dyDescent="0.2">
      <c r="A2348" s="15" t="s">
        <v>1997</v>
      </c>
      <c r="B2348" s="15" t="s">
        <v>2147</v>
      </c>
      <c r="C2348" s="15" t="s">
        <v>417</v>
      </c>
      <c r="D2348" s="15" t="s">
        <v>193</v>
      </c>
      <c r="E2348" s="16" t="str">
        <f t="shared" si="36"/>
        <v>Juan Xxiii-La Estrella</v>
      </c>
    </row>
    <row r="2349" spans="1:5" hidden="1" x14ac:dyDescent="0.2">
      <c r="A2349" s="15" t="s">
        <v>1055</v>
      </c>
      <c r="B2349" s="15" t="s">
        <v>2147</v>
      </c>
      <c r="C2349" s="15" t="s">
        <v>417</v>
      </c>
      <c r="D2349" s="15" t="s">
        <v>193</v>
      </c>
      <c r="E2349" s="16" t="str">
        <f t="shared" si="36"/>
        <v>La Raya-La Estrella</v>
      </c>
    </row>
    <row r="2350" spans="1:5" hidden="1" x14ac:dyDescent="0.2">
      <c r="A2350" s="15" t="s">
        <v>2148</v>
      </c>
      <c r="B2350" s="15" t="s">
        <v>2147</v>
      </c>
      <c r="C2350" s="15" t="s">
        <v>417</v>
      </c>
      <c r="D2350" s="15" t="s">
        <v>193</v>
      </c>
      <c r="E2350" s="16" t="str">
        <f t="shared" si="36"/>
        <v>Sagrada Familia-La Estrella</v>
      </c>
    </row>
    <row r="2351" spans="1:5" hidden="1" x14ac:dyDescent="0.2">
      <c r="A2351" s="15" t="s">
        <v>503</v>
      </c>
      <c r="B2351" s="15" t="s">
        <v>2146</v>
      </c>
      <c r="C2351" s="15" t="s">
        <v>417</v>
      </c>
      <c r="D2351" s="15" t="s">
        <v>193</v>
      </c>
      <c r="E2351" s="16" t="str">
        <f t="shared" si="36"/>
        <v>San Miguel-La Estrella</v>
      </c>
    </row>
    <row r="2352" spans="1:5" hidden="1" x14ac:dyDescent="0.2">
      <c r="A2352" s="15" t="s">
        <v>659</v>
      </c>
      <c r="B2352" s="15" t="s">
        <v>2147</v>
      </c>
      <c r="C2352" s="15" t="s">
        <v>417</v>
      </c>
      <c r="D2352" s="15" t="s">
        <v>193</v>
      </c>
      <c r="E2352" s="16" t="str">
        <f t="shared" si="36"/>
        <v>San Isidro-La Estrella</v>
      </c>
    </row>
    <row r="2353" spans="1:5" hidden="1" x14ac:dyDescent="0.2">
      <c r="A2353" s="15" t="s">
        <v>2150</v>
      </c>
      <c r="B2353" s="15" t="s">
        <v>2149</v>
      </c>
      <c r="C2353" s="15" t="s">
        <v>417</v>
      </c>
      <c r="D2353" s="15" t="s">
        <v>193</v>
      </c>
      <c r="E2353" s="16" t="str">
        <f t="shared" si="36"/>
        <v>La Tablaza-La Estrella</v>
      </c>
    </row>
    <row r="2354" spans="1:5" hidden="1" x14ac:dyDescent="0.2">
      <c r="A2354" s="15" t="s">
        <v>2151</v>
      </c>
      <c r="B2354" s="15" t="s">
        <v>2147</v>
      </c>
      <c r="C2354" s="15" t="s">
        <v>417</v>
      </c>
      <c r="D2354" s="15" t="s">
        <v>193</v>
      </c>
      <c r="E2354" s="16" t="str">
        <f t="shared" si="36"/>
        <v>La Tablacita-La Estrella</v>
      </c>
    </row>
    <row r="2355" spans="1:5" hidden="1" x14ac:dyDescent="0.2">
      <c r="A2355" s="15" t="s">
        <v>2152</v>
      </c>
      <c r="B2355" s="15" t="s">
        <v>2147</v>
      </c>
      <c r="C2355" s="15" t="s">
        <v>417</v>
      </c>
      <c r="D2355" s="15" t="s">
        <v>193</v>
      </c>
      <c r="E2355" s="16" t="str">
        <f t="shared" si="36"/>
        <v>La Bermejala-La Estrella</v>
      </c>
    </row>
    <row r="2356" spans="1:5" hidden="1" x14ac:dyDescent="0.2">
      <c r="A2356" s="15" t="s">
        <v>2150</v>
      </c>
      <c r="B2356" s="15" t="s">
        <v>2147</v>
      </c>
      <c r="C2356" s="15" t="s">
        <v>417</v>
      </c>
      <c r="D2356" s="15" t="s">
        <v>193</v>
      </c>
      <c r="E2356" s="16" t="str">
        <f t="shared" si="36"/>
        <v>La Tablaza-La Estrella</v>
      </c>
    </row>
    <row r="2357" spans="1:5" hidden="1" x14ac:dyDescent="0.2">
      <c r="A2357" s="15" t="s">
        <v>2153</v>
      </c>
      <c r="B2357" s="15" t="s">
        <v>2149</v>
      </c>
      <c r="C2357" s="15" t="s">
        <v>417</v>
      </c>
      <c r="D2357" s="15" t="s">
        <v>193</v>
      </c>
      <c r="E2357" s="16" t="str">
        <f t="shared" si="36"/>
        <v>San Jose Tarapaca-La Estrella</v>
      </c>
    </row>
    <row r="2358" spans="1:5" hidden="1" x14ac:dyDescent="0.2">
      <c r="A2358" s="15" t="s">
        <v>680</v>
      </c>
      <c r="B2358" s="15" t="s">
        <v>2147</v>
      </c>
      <c r="C2358" s="15" t="s">
        <v>417</v>
      </c>
      <c r="D2358" s="15" t="s">
        <v>193</v>
      </c>
      <c r="E2358" s="16" t="str">
        <f t="shared" si="36"/>
        <v>La Culebra-La Estrella</v>
      </c>
    </row>
    <row r="2359" spans="1:5" hidden="1" x14ac:dyDescent="0.2">
      <c r="A2359" s="15" t="s">
        <v>2014</v>
      </c>
      <c r="B2359" s="15" t="s">
        <v>2154</v>
      </c>
      <c r="C2359" s="15" t="s">
        <v>417</v>
      </c>
      <c r="D2359" s="15" t="s">
        <v>193</v>
      </c>
      <c r="E2359" s="16" t="str">
        <f t="shared" si="36"/>
        <v>Pueblo Viejo-La Estrella</v>
      </c>
    </row>
    <row r="2360" spans="1:5" hidden="1" x14ac:dyDescent="0.2">
      <c r="A2360" s="15" t="s">
        <v>2014</v>
      </c>
      <c r="B2360" s="15" t="s">
        <v>2147</v>
      </c>
      <c r="C2360" s="15" t="s">
        <v>417</v>
      </c>
      <c r="D2360" s="15" t="s">
        <v>193</v>
      </c>
      <c r="E2360" s="16" t="str">
        <f t="shared" si="36"/>
        <v>Pueblo Viejo-La Estrella</v>
      </c>
    </row>
    <row r="2361" spans="1:5" hidden="1" x14ac:dyDescent="0.2">
      <c r="A2361" s="15" t="s">
        <v>983</v>
      </c>
      <c r="B2361" s="15" t="s">
        <v>2147</v>
      </c>
      <c r="C2361" s="15" t="s">
        <v>417</v>
      </c>
      <c r="D2361" s="15" t="s">
        <v>193</v>
      </c>
      <c r="E2361" s="16" t="str">
        <f t="shared" si="36"/>
        <v>El Guayabo-La Estrella</v>
      </c>
    </row>
    <row r="2362" spans="1:5" hidden="1" x14ac:dyDescent="0.2">
      <c r="A2362" s="15" t="s">
        <v>2155</v>
      </c>
      <c r="B2362" s="15" t="s">
        <v>2147</v>
      </c>
      <c r="C2362" s="15" t="s">
        <v>417</v>
      </c>
      <c r="D2362" s="15" t="s">
        <v>193</v>
      </c>
      <c r="E2362" s="16" t="str">
        <f t="shared" si="36"/>
        <v>Tierra Amarilla-La Estrella</v>
      </c>
    </row>
    <row r="2363" spans="1:5" hidden="1" x14ac:dyDescent="0.2">
      <c r="A2363" s="15" t="s">
        <v>460</v>
      </c>
      <c r="B2363" s="15" t="s">
        <v>2149</v>
      </c>
      <c r="C2363" s="15" t="s">
        <v>417</v>
      </c>
      <c r="D2363" s="15" t="s">
        <v>193</v>
      </c>
      <c r="E2363" s="16" t="str">
        <f t="shared" si="36"/>
        <v>San Jose-La Estrella</v>
      </c>
    </row>
    <row r="2364" spans="1:5" hidden="1" x14ac:dyDescent="0.2">
      <c r="A2364" s="15" t="s">
        <v>3962</v>
      </c>
      <c r="B2364" s="15" t="s">
        <v>2147</v>
      </c>
      <c r="C2364" s="15" t="s">
        <v>417</v>
      </c>
      <c r="D2364" s="15" t="s">
        <v>193</v>
      </c>
      <c r="E2364" s="16" t="str">
        <f t="shared" si="36"/>
        <v>Peñas Blancas-La Estrella</v>
      </c>
    </row>
    <row r="2365" spans="1:5" hidden="1" x14ac:dyDescent="0.2">
      <c r="A2365" s="15" t="s">
        <v>503</v>
      </c>
      <c r="B2365" s="15" t="s">
        <v>2147</v>
      </c>
      <c r="C2365" s="15" t="s">
        <v>417</v>
      </c>
      <c r="D2365" s="15" t="s">
        <v>193</v>
      </c>
      <c r="E2365" s="16" t="str">
        <f t="shared" si="36"/>
        <v>San Miguel-La Estrella</v>
      </c>
    </row>
    <row r="2366" spans="1:5" hidden="1" x14ac:dyDescent="0.2">
      <c r="A2366" s="15" t="s">
        <v>460</v>
      </c>
      <c r="B2366" s="15" t="s">
        <v>2147</v>
      </c>
      <c r="C2366" s="15" t="s">
        <v>417</v>
      </c>
      <c r="D2366" s="15" t="s">
        <v>193</v>
      </c>
      <c r="E2366" s="16" t="str">
        <f t="shared" si="36"/>
        <v>San Jose-La Estrella</v>
      </c>
    </row>
    <row r="2367" spans="1:5" hidden="1" x14ac:dyDescent="0.2">
      <c r="A2367" s="15" t="s">
        <v>193</v>
      </c>
      <c r="B2367" s="15" t="s">
        <v>2149</v>
      </c>
      <c r="C2367" s="15" t="s">
        <v>417</v>
      </c>
      <c r="D2367" s="15" t="s">
        <v>193</v>
      </c>
      <c r="E2367" s="16" t="str">
        <f t="shared" si="36"/>
        <v>La Estrella-La Estrella</v>
      </c>
    </row>
    <row r="2368" spans="1:5" hidden="1" x14ac:dyDescent="0.2">
      <c r="A2368" s="15" t="s">
        <v>2157</v>
      </c>
      <c r="B2368" s="15" t="s">
        <v>2156</v>
      </c>
      <c r="C2368" s="15" t="s">
        <v>417</v>
      </c>
      <c r="D2368" s="15" t="s">
        <v>195</v>
      </c>
      <c r="E2368" s="16" t="str">
        <f t="shared" si="36"/>
        <v>La Bocana-La Pintada</v>
      </c>
    </row>
    <row r="2369" spans="1:5" hidden="1" x14ac:dyDescent="0.2">
      <c r="A2369" s="15" t="s">
        <v>2158</v>
      </c>
      <c r="B2369" s="15" t="s">
        <v>2156</v>
      </c>
      <c r="C2369" s="15" t="s">
        <v>417</v>
      </c>
      <c r="D2369" s="15" t="s">
        <v>195</v>
      </c>
      <c r="E2369" s="16" t="str">
        <f t="shared" si="36"/>
        <v>Rafael Uribe Uribe-La Pintada</v>
      </c>
    </row>
    <row r="2370" spans="1:5" hidden="1" x14ac:dyDescent="0.2">
      <c r="A2370" s="15" t="s">
        <v>2160</v>
      </c>
      <c r="B2370" s="15" t="s">
        <v>2159</v>
      </c>
      <c r="C2370" s="15" t="s">
        <v>2160</v>
      </c>
      <c r="D2370" s="15" t="s">
        <v>195</v>
      </c>
      <c r="E2370" s="16" t="str">
        <f t="shared" si="36"/>
        <v>Rafael Uribe Uribe (El Crucero)-La Pintada</v>
      </c>
    </row>
    <row r="2371" spans="1:5" hidden="1" x14ac:dyDescent="0.2">
      <c r="A2371" s="15" t="s">
        <v>195</v>
      </c>
      <c r="B2371" s="15" t="s">
        <v>2156</v>
      </c>
      <c r="C2371" s="15" t="s">
        <v>417</v>
      </c>
      <c r="D2371" s="15" t="s">
        <v>195</v>
      </c>
      <c r="E2371" s="16" t="str">
        <f t="shared" ref="E2371:E2434" si="37">CONCATENATE(A2371,"-",D2371)</f>
        <v>La Pintada-La Pintada</v>
      </c>
    </row>
    <row r="2372" spans="1:5" hidden="1" x14ac:dyDescent="0.2">
      <c r="A2372" s="15" t="s">
        <v>195</v>
      </c>
      <c r="B2372" s="15" t="s">
        <v>2161</v>
      </c>
      <c r="C2372" s="15" t="s">
        <v>417</v>
      </c>
      <c r="D2372" s="15" t="s">
        <v>195</v>
      </c>
      <c r="E2372" s="16" t="str">
        <f t="shared" si="37"/>
        <v>La Pintada-La Pintada</v>
      </c>
    </row>
    <row r="2373" spans="1:5" hidden="1" x14ac:dyDescent="0.2">
      <c r="A2373" s="15" t="s">
        <v>2163</v>
      </c>
      <c r="B2373" s="15" t="s">
        <v>2162</v>
      </c>
      <c r="C2373" s="15" t="s">
        <v>417</v>
      </c>
      <c r="D2373" s="15" t="s">
        <v>197</v>
      </c>
      <c r="E2373" s="16" t="str">
        <f t="shared" si="37"/>
        <v>Las Teresas-La Unión</v>
      </c>
    </row>
    <row r="2374" spans="1:5" hidden="1" x14ac:dyDescent="0.2">
      <c r="A2374" s="15" t="s">
        <v>3957</v>
      </c>
      <c r="B2374" s="15" t="s">
        <v>2162</v>
      </c>
      <c r="C2374" s="15" t="s">
        <v>417</v>
      </c>
      <c r="D2374" s="15" t="s">
        <v>197</v>
      </c>
      <c r="E2374" s="16" t="str">
        <f t="shared" si="37"/>
        <v>La Cabaña-La Unión</v>
      </c>
    </row>
    <row r="2375" spans="1:5" hidden="1" x14ac:dyDescent="0.2">
      <c r="A2375" s="15" t="s">
        <v>1144</v>
      </c>
      <c r="B2375" s="15" t="s">
        <v>2162</v>
      </c>
      <c r="C2375" s="15" t="s">
        <v>417</v>
      </c>
      <c r="D2375" s="15" t="s">
        <v>197</v>
      </c>
      <c r="E2375" s="16" t="str">
        <f t="shared" si="37"/>
        <v>Las Brisas-La Unión</v>
      </c>
    </row>
    <row r="2376" spans="1:5" hidden="1" x14ac:dyDescent="0.2">
      <c r="A2376" s="15" t="s">
        <v>2165</v>
      </c>
      <c r="B2376" s="15" t="s">
        <v>2164</v>
      </c>
      <c r="C2376" s="15" t="s">
        <v>2166</v>
      </c>
      <c r="D2376" s="15" t="s">
        <v>197</v>
      </c>
      <c r="E2376" s="16" t="str">
        <f t="shared" si="37"/>
        <v>Cardal-La Unión</v>
      </c>
    </row>
    <row r="2377" spans="1:5" hidden="1" x14ac:dyDescent="0.2">
      <c r="A2377" s="15" t="s">
        <v>473</v>
      </c>
      <c r="B2377" s="15" t="s">
        <v>2162</v>
      </c>
      <c r="C2377" s="15" t="s">
        <v>417</v>
      </c>
      <c r="D2377" s="15" t="s">
        <v>197</v>
      </c>
      <c r="E2377" s="16" t="str">
        <f t="shared" si="37"/>
        <v>Guarango-La Unión</v>
      </c>
    </row>
    <row r="2378" spans="1:5" hidden="1" x14ac:dyDescent="0.2">
      <c r="A2378" s="15" t="s">
        <v>2167</v>
      </c>
      <c r="B2378" s="15" t="s">
        <v>2162</v>
      </c>
      <c r="C2378" s="15" t="s">
        <v>417</v>
      </c>
      <c r="D2378" s="15" t="s">
        <v>197</v>
      </c>
      <c r="E2378" s="16" t="str">
        <f t="shared" si="37"/>
        <v>La Palmera-La Unión</v>
      </c>
    </row>
    <row r="2379" spans="1:5" hidden="1" x14ac:dyDescent="0.2">
      <c r="A2379" s="15" t="s">
        <v>2168</v>
      </c>
      <c r="B2379" s="15" t="s">
        <v>2162</v>
      </c>
      <c r="C2379" s="15" t="s">
        <v>417</v>
      </c>
      <c r="D2379" s="15" t="s">
        <v>197</v>
      </c>
      <c r="E2379" s="16" t="str">
        <f t="shared" si="37"/>
        <v>Las Colmenas-La Unión</v>
      </c>
    </row>
    <row r="2380" spans="1:5" hidden="1" x14ac:dyDescent="0.2">
      <c r="A2380" s="15" t="s">
        <v>503</v>
      </c>
      <c r="B2380" s="15" t="s">
        <v>2162</v>
      </c>
      <c r="C2380" s="15" t="s">
        <v>417</v>
      </c>
      <c r="D2380" s="15" t="s">
        <v>197</v>
      </c>
      <c r="E2380" s="16" t="str">
        <f t="shared" si="37"/>
        <v>San Miguel-La Unión</v>
      </c>
    </row>
    <row r="2381" spans="1:5" hidden="1" x14ac:dyDescent="0.2">
      <c r="A2381" s="15" t="s">
        <v>252</v>
      </c>
      <c r="B2381" s="15" t="s">
        <v>2162</v>
      </c>
      <c r="C2381" s="15" t="s">
        <v>417</v>
      </c>
      <c r="D2381" s="15" t="s">
        <v>197</v>
      </c>
      <c r="E2381" s="16" t="str">
        <f t="shared" si="37"/>
        <v>San Francisco-La Unión</v>
      </c>
    </row>
    <row r="2382" spans="1:5" hidden="1" x14ac:dyDescent="0.2">
      <c r="A2382" s="15" t="s">
        <v>2169</v>
      </c>
      <c r="B2382" s="15" t="s">
        <v>2162</v>
      </c>
      <c r="C2382" s="15" t="s">
        <v>417</v>
      </c>
      <c r="D2382" s="15" t="s">
        <v>197</v>
      </c>
      <c r="E2382" s="16" t="str">
        <f t="shared" si="37"/>
        <v>Las Piedras-La Unión</v>
      </c>
    </row>
    <row r="2383" spans="1:5" hidden="1" x14ac:dyDescent="0.2">
      <c r="A2383" s="15" t="s">
        <v>1744</v>
      </c>
      <c r="B2383" s="15" t="s">
        <v>2162</v>
      </c>
      <c r="C2383" s="15" t="s">
        <v>417</v>
      </c>
      <c r="D2383" s="15" t="s">
        <v>197</v>
      </c>
      <c r="E2383" s="16" t="str">
        <f t="shared" si="37"/>
        <v>Vallejuelito-La Unión</v>
      </c>
    </row>
    <row r="2384" spans="1:5" hidden="1" x14ac:dyDescent="0.2">
      <c r="A2384" s="15" t="s">
        <v>1726</v>
      </c>
      <c r="B2384" s="15" t="s">
        <v>2162</v>
      </c>
      <c r="C2384" s="15" t="s">
        <v>417</v>
      </c>
      <c r="D2384" s="15" t="s">
        <v>197</v>
      </c>
      <c r="E2384" s="16" t="str">
        <f t="shared" si="37"/>
        <v>La Madera-La Unión</v>
      </c>
    </row>
    <row r="2385" spans="1:5" hidden="1" x14ac:dyDescent="0.2">
      <c r="A2385" s="15" t="s">
        <v>2166</v>
      </c>
      <c r="B2385" s="15" t="s">
        <v>2170</v>
      </c>
      <c r="C2385" s="15" t="s">
        <v>2166</v>
      </c>
      <c r="D2385" s="15" t="s">
        <v>197</v>
      </c>
      <c r="E2385" s="16" t="str">
        <f t="shared" si="37"/>
        <v>Mesopotamia-La Unión</v>
      </c>
    </row>
    <row r="2386" spans="1:5" hidden="1" x14ac:dyDescent="0.2">
      <c r="A2386" s="15" t="s">
        <v>2171</v>
      </c>
      <c r="B2386" s="15" t="s">
        <v>2162</v>
      </c>
      <c r="C2386" s="15" t="s">
        <v>417</v>
      </c>
      <c r="D2386" s="15" t="s">
        <v>197</v>
      </c>
      <c r="E2386" s="16" t="str">
        <f t="shared" si="37"/>
        <v>La Diviza-La Unión</v>
      </c>
    </row>
    <row r="2387" spans="1:5" hidden="1" x14ac:dyDescent="0.2">
      <c r="A2387" s="15" t="s">
        <v>1956</v>
      </c>
      <c r="B2387" s="15" t="s">
        <v>2164</v>
      </c>
      <c r="C2387" s="15" t="s">
        <v>2166</v>
      </c>
      <c r="D2387" s="15" t="s">
        <v>197</v>
      </c>
      <c r="E2387" s="16" t="str">
        <f t="shared" si="37"/>
        <v>Minitas-La Unión</v>
      </c>
    </row>
    <row r="2388" spans="1:5" hidden="1" x14ac:dyDescent="0.2">
      <c r="A2388" s="15" t="s">
        <v>1668</v>
      </c>
      <c r="B2388" s="15" t="s">
        <v>2162</v>
      </c>
      <c r="C2388" s="15" t="s">
        <v>417</v>
      </c>
      <c r="D2388" s="15" t="s">
        <v>197</v>
      </c>
      <c r="E2388" s="16" t="str">
        <f t="shared" si="37"/>
        <v>Fatima-La Unión</v>
      </c>
    </row>
    <row r="2389" spans="1:5" hidden="1" x14ac:dyDescent="0.2">
      <c r="A2389" s="15" t="s">
        <v>36</v>
      </c>
      <c r="B2389" s="15" t="s">
        <v>2162</v>
      </c>
      <c r="C2389" s="15" t="s">
        <v>417</v>
      </c>
      <c r="D2389" s="15" t="s">
        <v>197</v>
      </c>
      <c r="E2389" s="16" t="str">
        <f t="shared" si="37"/>
        <v>San Juan-La Unión</v>
      </c>
    </row>
    <row r="2390" spans="1:5" hidden="1" x14ac:dyDescent="0.2">
      <c r="A2390" s="15" t="s">
        <v>2172</v>
      </c>
      <c r="B2390" s="15" t="s">
        <v>2162</v>
      </c>
      <c r="C2390" s="15" t="s">
        <v>417</v>
      </c>
      <c r="D2390" s="15" t="s">
        <v>197</v>
      </c>
      <c r="E2390" s="16" t="str">
        <f t="shared" si="37"/>
        <v>Chalarca-La Unión</v>
      </c>
    </row>
    <row r="2391" spans="1:5" hidden="1" x14ac:dyDescent="0.2">
      <c r="A2391" s="15" t="s">
        <v>915</v>
      </c>
      <c r="B2391" s="15" t="s">
        <v>2162</v>
      </c>
      <c r="C2391" s="15" t="s">
        <v>417</v>
      </c>
      <c r="D2391" s="15" t="s">
        <v>197</v>
      </c>
      <c r="E2391" s="16" t="str">
        <f t="shared" si="37"/>
        <v>Buenavista-La Unión</v>
      </c>
    </row>
    <row r="2392" spans="1:5" hidden="1" x14ac:dyDescent="0.2">
      <c r="A2392" s="15" t="s">
        <v>1290</v>
      </c>
      <c r="B2392" s="15" t="s">
        <v>2162</v>
      </c>
      <c r="C2392" s="15" t="s">
        <v>417</v>
      </c>
      <c r="D2392" s="15" t="s">
        <v>197</v>
      </c>
      <c r="E2392" s="16" t="str">
        <f t="shared" si="37"/>
        <v>Quebrada Negra-La Unión</v>
      </c>
    </row>
    <row r="2393" spans="1:5" hidden="1" x14ac:dyDescent="0.2">
      <c r="A2393" s="15" t="s">
        <v>197</v>
      </c>
      <c r="B2393" s="15" t="s">
        <v>2173</v>
      </c>
      <c r="C2393" s="15" t="s">
        <v>417</v>
      </c>
      <c r="D2393" s="15" t="s">
        <v>197</v>
      </c>
      <c r="E2393" s="16" t="str">
        <f t="shared" si="37"/>
        <v>La Unión-La Unión</v>
      </c>
    </row>
    <row r="2394" spans="1:5" hidden="1" x14ac:dyDescent="0.2">
      <c r="A2394" s="15" t="s">
        <v>2174</v>
      </c>
      <c r="B2394" s="15" t="s">
        <v>2173</v>
      </c>
      <c r="C2394" s="15" t="s">
        <v>417</v>
      </c>
      <c r="D2394" s="15" t="s">
        <v>197</v>
      </c>
      <c r="E2394" s="16" t="str">
        <f t="shared" si="37"/>
        <v>Chuscalito-La Unión</v>
      </c>
    </row>
    <row r="2395" spans="1:5" hidden="1" x14ac:dyDescent="0.2">
      <c r="A2395" s="15" t="s">
        <v>1283</v>
      </c>
      <c r="B2395" s="15" t="s">
        <v>2162</v>
      </c>
      <c r="C2395" s="15" t="s">
        <v>417</v>
      </c>
      <c r="D2395" s="15" t="s">
        <v>197</v>
      </c>
      <c r="E2395" s="16" t="str">
        <f t="shared" si="37"/>
        <v>La Concha-La Unión</v>
      </c>
    </row>
    <row r="2396" spans="1:5" hidden="1" x14ac:dyDescent="0.2">
      <c r="A2396" s="15" t="s">
        <v>1739</v>
      </c>
      <c r="B2396" s="15" t="s">
        <v>2162</v>
      </c>
      <c r="C2396" s="15" t="s">
        <v>417</v>
      </c>
      <c r="D2396" s="15" t="s">
        <v>197</v>
      </c>
      <c r="E2396" s="16" t="str">
        <f t="shared" si="37"/>
        <v>Las Acacias-La Unión</v>
      </c>
    </row>
    <row r="2397" spans="1:5" hidden="1" x14ac:dyDescent="0.2">
      <c r="A2397" s="15" t="s">
        <v>1770</v>
      </c>
      <c r="B2397" s="15" t="s">
        <v>2162</v>
      </c>
      <c r="C2397" s="15" t="s">
        <v>417</v>
      </c>
      <c r="D2397" s="15" t="s">
        <v>197</v>
      </c>
      <c r="E2397" s="16" t="str">
        <f t="shared" si="37"/>
        <v>Pantalio-La Unión</v>
      </c>
    </row>
    <row r="2398" spans="1:5" hidden="1" x14ac:dyDescent="0.2">
      <c r="A2398" s="15" t="s">
        <v>2174</v>
      </c>
      <c r="B2398" s="15" t="s">
        <v>2162</v>
      </c>
      <c r="C2398" s="15" t="s">
        <v>417</v>
      </c>
      <c r="D2398" s="15" t="s">
        <v>197</v>
      </c>
      <c r="E2398" s="16" t="str">
        <f t="shared" si="37"/>
        <v>Chuscalito-La Unión</v>
      </c>
    </row>
    <row r="2399" spans="1:5" hidden="1" x14ac:dyDescent="0.2">
      <c r="A2399" s="15" t="s">
        <v>2175</v>
      </c>
      <c r="B2399" s="15" t="s">
        <v>2162</v>
      </c>
      <c r="C2399" s="15" t="s">
        <v>417</v>
      </c>
      <c r="D2399" s="15" t="s">
        <v>197</v>
      </c>
      <c r="E2399" s="16" t="str">
        <f t="shared" si="37"/>
        <v>La Almeria-La Unión</v>
      </c>
    </row>
    <row r="2400" spans="1:5" hidden="1" x14ac:dyDescent="0.2">
      <c r="A2400" s="15" t="s">
        <v>2176</v>
      </c>
      <c r="B2400" s="15" t="s">
        <v>2164</v>
      </c>
      <c r="C2400" s="15" t="s">
        <v>2166</v>
      </c>
      <c r="D2400" s="15" t="s">
        <v>197</v>
      </c>
      <c r="E2400" s="16" t="str">
        <f t="shared" si="37"/>
        <v>San Miguel Abajo-La Unión</v>
      </c>
    </row>
    <row r="2401" spans="1:5" hidden="1" x14ac:dyDescent="0.2">
      <c r="A2401" s="15" t="s">
        <v>469</v>
      </c>
      <c r="B2401" s="15" t="s">
        <v>2164</v>
      </c>
      <c r="C2401" s="15" t="s">
        <v>2166</v>
      </c>
      <c r="D2401" s="15" t="s">
        <v>197</v>
      </c>
      <c r="E2401" s="16" t="str">
        <f t="shared" si="37"/>
        <v>El Buey-La Unión</v>
      </c>
    </row>
    <row r="2402" spans="1:5" hidden="1" x14ac:dyDescent="0.2">
      <c r="A2402" s="15" t="s">
        <v>3963</v>
      </c>
      <c r="B2402" s="15" t="s">
        <v>2177</v>
      </c>
      <c r="C2402" s="15" t="s">
        <v>1913</v>
      </c>
      <c r="D2402" s="15" t="s">
        <v>199</v>
      </c>
      <c r="E2402" s="16" t="str">
        <f t="shared" si="37"/>
        <v>Peñoles-Liborina</v>
      </c>
    </row>
    <row r="2403" spans="1:5" hidden="1" x14ac:dyDescent="0.2">
      <c r="A2403" s="15" t="s">
        <v>2179</v>
      </c>
      <c r="B2403" s="15" t="s">
        <v>2178</v>
      </c>
      <c r="C2403" s="15" t="s">
        <v>417</v>
      </c>
      <c r="D2403" s="15" t="s">
        <v>199</v>
      </c>
      <c r="E2403" s="16" t="str">
        <f t="shared" si="37"/>
        <v>La Hacienda-Liborina</v>
      </c>
    </row>
    <row r="2404" spans="1:5" hidden="1" x14ac:dyDescent="0.2">
      <c r="A2404" s="15" t="s">
        <v>2181</v>
      </c>
      <c r="B2404" s="15" t="s">
        <v>2180</v>
      </c>
      <c r="C2404" s="15" t="s">
        <v>2182</v>
      </c>
      <c r="D2404" s="15" t="s">
        <v>199</v>
      </c>
      <c r="E2404" s="16" t="str">
        <f t="shared" si="37"/>
        <v>Granadillos-Liborina</v>
      </c>
    </row>
    <row r="2405" spans="1:5" hidden="1" x14ac:dyDescent="0.2">
      <c r="A2405" s="15" t="s">
        <v>2183</v>
      </c>
      <c r="B2405" s="15" t="s">
        <v>2180</v>
      </c>
      <c r="C2405" s="15" t="s">
        <v>2182</v>
      </c>
      <c r="D2405" s="15" t="s">
        <v>199</v>
      </c>
      <c r="E2405" s="16" t="str">
        <f t="shared" si="37"/>
        <v>Volador-Liborina</v>
      </c>
    </row>
    <row r="2406" spans="1:5" hidden="1" x14ac:dyDescent="0.2">
      <c r="A2406" s="15" t="s">
        <v>1909</v>
      </c>
      <c r="B2406" s="15" t="s">
        <v>2180</v>
      </c>
      <c r="C2406" s="15" t="s">
        <v>2182</v>
      </c>
      <c r="D2406" s="15" t="s">
        <v>199</v>
      </c>
      <c r="E2406" s="16" t="str">
        <f t="shared" si="37"/>
        <v>Encenillos-Liborina</v>
      </c>
    </row>
    <row r="2407" spans="1:5" hidden="1" x14ac:dyDescent="0.2">
      <c r="A2407" s="15" t="s">
        <v>2185</v>
      </c>
      <c r="B2407" s="15" t="s">
        <v>2184</v>
      </c>
      <c r="C2407" s="15" t="s">
        <v>1734</v>
      </c>
      <c r="D2407" s="15" t="s">
        <v>199</v>
      </c>
      <c r="E2407" s="16" t="str">
        <f t="shared" si="37"/>
        <v>Cristobal-Liborina</v>
      </c>
    </row>
    <row r="2408" spans="1:5" hidden="1" x14ac:dyDescent="0.2">
      <c r="A2408" s="15" t="s">
        <v>785</v>
      </c>
      <c r="B2408" s="15" t="s">
        <v>2177</v>
      </c>
      <c r="C2408" s="15" t="s">
        <v>1913</v>
      </c>
      <c r="D2408" s="15" t="s">
        <v>199</v>
      </c>
      <c r="E2408" s="16" t="str">
        <f t="shared" si="37"/>
        <v>San Pablo-Liborina</v>
      </c>
    </row>
    <row r="2409" spans="1:5" hidden="1" x14ac:dyDescent="0.2">
      <c r="A2409" s="15" t="s">
        <v>2186</v>
      </c>
      <c r="B2409" s="15" t="s">
        <v>2184</v>
      </c>
      <c r="C2409" s="15" t="s">
        <v>1734</v>
      </c>
      <c r="D2409" s="15" t="s">
        <v>199</v>
      </c>
      <c r="E2409" s="16" t="str">
        <f t="shared" si="37"/>
        <v>Montenegro-Liborina</v>
      </c>
    </row>
    <row r="2410" spans="1:5" hidden="1" x14ac:dyDescent="0.2">
      <c r="A2410" s="15" t="s">
        <v>512</v>
      </c>
      <c r="B2410" s="15" t="s">
        <v>2178</v>
      </c>
      <c r="C2410" s="15" t="s">
        <v>417</v>
      </c>
      <c r="D2410" s="15" t="s">
        <v>199</v>
      </c>
      <c r="E2410" s="16" t="str">
        <f t="shared" si="37"/>
        <v>El Morro-Liborina</v>
      </c>
    </row>
    <row r="2411" spans="1:5" hidden="1" x14ac:dyDescent="0.2">
      <c r="A2411" s="15" t="s">
        <v>2187</v>
      </c>
      <c r="B2411" s="15" t="s">
        <v>2178</v>
      </c>
      <c r="C2411" s="15" t="s">
        <v>417</v>
      </c>
      <c r="D2411" s="15" t="s">
        <v>199</v>
      </c>
      <c r="E2411" s="16" t="str">
        <f t="shared" si="37"/>
        <v>Curiti-Liborina</v>
      </c>
    </row>
    <row r="2412" spans="1:5" hidden="1" x14ac:dyDescent="0.2">
      <c r="A2412" s="15" t="s">
        <v>2189</v>
      </c>
      <c r="B2412" s="15" t="s">
        <v>2188</v>
      </c>
      <c r="C2412" s="15" t="s">
        <v>2190</v>
      </c>
      <c r="D2412" s="15" t="s">
        <v>199</v>
      </c>
      <c r="E2412" s="16" t="str">
        <f t="shared" si="37"/>
        <v>Malvaza-Liborina</v>
      </c>
    </row>
    <row r="2413" spans="1:5" hidden="1" x14ac:dyDescent="0.2">
      <c r="A2413" s="15" t="s">
        <v>199</v>
      </c>
      <c r="B2413" s="15" t="s">
        <v>2191</v>
      </c>
      <c r="C2413" s="15" t="s">
        <v>417</v>
      </c>
      <c r="D2413" s="15" t="s">
        <v>199</v>
      </c>
      <c r="E2413" s="16" t="str">
        <f t="shared" si="37"/>
        <v>Liborina-Liborina</v>
      </c>
    </row>
    <row r="2414" spans="1:5" hidden="1" x14ac:dyDescent="0.2">
      <c r="A2414" s="15" t="s">
        <v>2193</v>
      </c>
      <c r="B2414" s="15" t="s">
        <v>2192</v>
      </c>
      <c r="C2414" s="15" t="s">
        <v>2190</v>
      </c>
      <c r="D2414" s="15" t="s">
        <v>199</v>
      </c>
      <c r="E2414" s="16" t="str">
        <f t="shared" si="37"/>
        <v>El Carmen De La Venta-Liborina</v>
      </c>
    </row>
    <row r="2415" spans="1:5" hidden="1" x14ac:dyDescent="0.2">
      <c r="A2415" s="15" t="s">
        <v>2194</v>
      </c>
      <c r="B2415" s="15" t="s">
        <v>2188</v>
      </c>
      <c r="C2415" s="15" t="s">
        <v>2190</v>
      </c>
      <c r="D2415" s="15" t="s">
        <v>199</v>
      </c>
      <c r="E2415" s="16" t="str">
        <f t="shared" si="37"/>
        <v>Pamplona-Liborina</v>
      </c>
    </row>
    <row r="2416" spans="1:5" hidden="1" x14ac:dyDescent="0.2">
      <c r="A2416" s="15" t="s">
        <v>920</v>
      </c>
      <c r="B2416" s="15" t="s">
        <v>2178</v>
      </c>
      <c r="C2416" s="15" t="s">
        <v>417</v>
      </c>
      <c r="D2416" s="15" t="s">
        <v>199</v>
      </c>
      <c r="E2416" s="16" t="str">
        <f t="shared" si="37"/>
        <v>Cabecera Municipal-Vereda-Liborina</v>
      </c>
    </row>
    <row r="2417" spans="1:5" hidden="1" x14ac:dyDescent="0.2">
      <c r="A2417" s="15" t="s">
        <v>2195</v>
      </c>
      <c r="B2417" s="15" t="s">
        <v>2178</v>
      </c>
      <c r="C2417" s="15" t="s">
        <v>417</v>
      </c>
      <c r="D2417" s="15" t="s">
        <v>199</v>
      </c>
      <c r="E2417" s="16" t="str">
        <f t="shared" si="37"/>
        <v>El Guamal-Liborina</v>
      </c>
    </row>
    <row r="2418" spans="1:5" hidden="1" x14ac:dyDescent="0.2">
      <c r="A2418" s="15" t="s">
        <v>1131</v>
      </c>
      <c r="B2418" s="15" t="s">
        <v>2178</v>
      </c>
      <c r="C2418" s="15" t="s">
        <v>417</v>
      </c>
      <c r="D2418" s="15" t="s">
        <v>199</v>
      </c>
      <c r="E2418" s="16" t="str">
        <f t="shared" si="37"/>
        <v>Llano Grande-Liborina</v>
      </c>
    </row>
    <row r="2419" spans="1:5" hidden="1" x14ac:dyDescent="0.2">
      <c r="A2419" s="15" t="s">
        <v>2196</v>
      </c>
      <c r="B2419" s="15" t="s">
        <v>2188</v>
      </c>
      <c r="C2419" s="15" t="s">
        <v>2190</v>
      </c>
      <c r="D2419" s="15" t="s">
        <v>199</v>
      </c>
      <c r="E2419" s="16" t="str">
        <f t="shared" si="37"/>
        <v>Peregrino-Liborina</v>
      </c>
    </row>
    <row r="2420" spans="1:5" hidden="1" x14ac:dyDescent="0.2">
      <c r="A2420" s="15" t="s">
        <v>2197</v>
      </c>
      <c r="B2420" s="15" t="s">
        <v>2188</v>
      </c>
      <c r="C2420" s="15" t="s">
        <v>2190</v>
      </c>
      <c r="D2420" s="15" t="s">
        <v>199</v>
      </c>
      <c r="E2420" s="16" t="str">
        <f t="shared" si="37"/>
        <v>Estancias-Liborina</v>
      </c>
    </row>
    <row r="2421" spans="1:5" hidden="1" x14ac:dyDescent="0.2">
      <c r="A2421" s="15" t="s">
        <v>2198</v>
      </c>
      <c r="B2421" s="15" t="s">
        <v>2178</v>
      </c>
      <c r="C2421" s="15" t="s">
        <v>417</v>
      </c>
      <c r="D2421" s="15" t="s">
        <v>199</v>
      </c>
      <c r="E2421" s="16" t="str">
        <f t="shared" si="37"/>
        <v>Danzante-Liborina</v>
      </c>
    </row>
    <row r="2422" spans="1:5" hidden="1" x14ac:dyDescent="0.2">
      <c r="A2422" s="15" t="s">
        <v>191</v>
      </c>
      <c r="B2422" s="15" t="s">
        <v>2177</v>
      </c>
      <c r="C2422" s="15" t="s">
        <v>1913</v>
      </c>
      <c r="D2422" s="15" t="s">
        <v>199</v>
      </c>
      <c r="E2422" s="16" t="str">
        <f t="shared" si="37"/>
        <v>La Ceja-Liborina</v>
      </c>
    </row>
    <row r="2423" spans="1:5" hidden="1" x14ac:dyDescent="0.2">
      <c r="A2423" s="15" t="s">
        <v>695</v>
      </c>
      <c r="B2423" s="15" t="s">
        <v>2188</v>
      </c>
      <c r="C2423" s="15" t="s">
        <v>2190</v>
      </c>
      <c r="D2423" s="15" t="s">
        <v>199</v>
      </c>
      <c r="E2423" s="16" t="str">
        <f t="shared" si="37"/>
        <v>El Socorro-Liborina</v>
      </c>
    </row>
    <row r="2424" spans="1:5" hidden="1" x14ac:dyDescent="0.2">
      <c r="A2424" s="15" t="s">
        <v>1663</v>
      </c>
      <c r="B2424" s="15" t="s">
        <v>2178</v>
      </c>
      <c r="C2424" s="15" t="s">
        <v>417</v>
      </c>
      <c r="D2424" s="15" t="s">
        <v>199</v>
      </c>
      <c r="E2424" s="16" t="str">
        <f t="shared" si="37"/>
        <v>Chachafruto-Liborina</v>
      </c>
    </row>
    <row r="2425" spans="1:5" hidden="1" x14ac:dyDescent="0.2">
      <c r="A2425" s="15" t="s">
        <v>1913</v>
      </c>
      <c r="B2425" s="15" t="s">
        <v>2199</v>
      </c>
      <c r="C2425" s="15" t="s">
        <v>1913</v>
      </c>
      <c r="D2425" s="15" t="s">
        <v>199</v>
      </c>
      <c r="E2425" s="16" t="str">
        <f t="shared" si="37"/>
        <v>San Diego-Liborina</v>
      </c>
    </row>
    <row r="2426" spans="1:5" hidden="1" x14ac:dyDescent="0.2">
      <c r="A2426" s="15" t="s">
        <v>2200</v>
      </c>
      <c r="B2426" s="15" t="s">
        <v>2178</v>
      </c>
      <c r="C2426" s="15" t="s">
        <v>417</v>
      </c>
      <c r="D2426" s="15" t="s">
        <v>199</v>
      </c>
      <c r="E2426" s="16" t="str">
        <f t="shared" si="37"/>
        <v>Sobresabanas-Liborina</v>
      </c>
    </row>
    <row r="2427" spans="1:5" hidden="1" x14ac:dyDescent="0.2">
      <c r="A2427" s="15" t="s">
        <v>2201</v>
      </c>
      <c r="B2427" s="15" t="s">
        <v>2177</v>
      </c>
      <c r="C2427" s="15" t="s">
        <v>1913</v>
      </c>
      <c r="D2427" s="15" t="s">
        <v>199</v>
      </c>
      <c r="E2427" s="16" t="str">
        <f t="shared" si="37"/>
        <v>Provincial-Liborina</v>
      </c>
    </row>
    <row r="2428" spans="1:5" hidden="1" x14ac:dyDescent="0.2">
      <c r="A2428" s="15" t="s">
        <v>3964</v>
      </c>
      <c r="B2428" s="15" t="s">
        <v>2177</v>
      </c>
      <c r="C2428" s="15" t="s">
        <v>1913</v>
      </c>
      <c r="D2428" s="15" t="s">
        <v>199</v>
      </c>
      <c r="E2428" s="16" t="str">
        <f t="shared" si="37"/>
        <v>La Peñola-Liborina</v>
      </c>
    </row>
    <row r="2429" spans="1:5" hidden="1" x14ac:dyDescent="0.2">
      <c r="A2429" s="15" t="s">
        <v>2202</v>
      </c>
      <c r="B2429" s="15" t="s">
        <v>2180</v>
      </c>
      <c r="C2429" s="15" t="s">
        <v>2182</v>
      </c>
      <c r="D2429" s="15" t="s">
        <v>199</v>
      </c>
      <c r="E2429" s="16" t="str">
        <f t="shared" si="37"/>
        <v>Abejas-Liborina</v>
      </c>
    </row>
    <row r="2430" spans="1:5" hidden="1" x14ac:dyDescent="0.2">
      <c r="A2430" s="15" t="s">
        <v>796</v>
      </c>
      <c r="B2430" s="15" t="s">
        <v>2184</v>
      </c>
      <c r="C2430" s="15" t="s">
        <v>1734</v>
      </c>
      <c r="D2430" s="15" t="s">
        <v>199</v>
      </c>
      <c r="E2430" s="16" t="str">
        <f t="shared" si="37"/>
        <v>El Porvenir-Liborina</v>
      </c>
    </row>
    <row r="2431" spans="1:5" hidden="1" x14ac:dyDescent="0.2">
      <c r="A2431" s="15" t="s">
        <v>1954</v>
      </c>
      <c r="B2431" s="15" t="s">
        <v>2203</v>
      </c>
      <c r="C2431" s="15" t="s">
        <v>1954</v>
      </c>
      <c r="D2431" s="15" t="s">
        <v>199</v>
      </c>
      <c r="E2431" s="16" t="str">
        <f t="shared" si="37"/>
        <v>La Merced-Liborina</v>
      </c>
    </row>
    <row r="2432" spans="1:5" hidden="1" x14ac:dyDescent="0.2">
      <c r="A2432" s="15" t="s">
        <v>540</v>
      </c>
      <c r="B2432" s="15" t="s">
        <v>2180</v>
      </c>
      <c r="C2432" s="15" t="s">
        <v>2182</v>
      </c>
      <c r="D2432" s="15" t="s">
        <v>199</v>
      </c>
      <c r="E2432" s="16" t="str">
        <f t="shared" si="37"/>
        <v>La Aldea-Liborina</v>
      </c>
    </row>
    <row r="2433" spans="1:5" hidden="1" x14ac:dyDescent="0.2">
      <c r="A2433" s="15" t="s">
        <v>2204</v>
      </c>
      <c r="B2433" s="15" t="s">
        <v>2184</v>
      </c>
      <c r="C2433" s="15" t="s">
        <v>1734</v>
      </c>
      <c r="D2433" s="15" t="s">
        <v>199</v>
      </c>
      <c r="E2433" s="16" t="str">
        <f t="shared" si="37"/>
        <v>Rodas-Liborina</v>
      </c>
    </row>
    <row r="2434" spans="1:5" hidden="1" x14ac:dyDescent="0.2">
      <c r="A2434" s="15" t="s">
        <v>446</v>
      </c>
      <c r="B2434" s="15" t="s">
        <v>2184</v>
      </c>
      <c r="C2434" s="15" t="s">
        <v>1734</v>
      </c>
      <c r="D2434" s="15" t="s">
        <v>199</v>
      </c>
      <c r="E2434" s="16" t="str">
        <f t="shared" si="37"/>
        <v>Naranjal-Liborina</v>
      </c>
    </row>
    <row r="2435" spans="1:5" hidden="1" x14ac:dyDescent="0.2">
      <c r="A2435" s="15" t="s">
        <v>1734</v>
      </c>
      <c r="B2435" s="15" t="s">
        <v>2205</v>
      </c>
      <c r="C2435" s="15" t="s">
        <v>1734</v>
      </c>
      <c r="D2435" s="15" t="s">
        <v>199</v>
      </c>
      <c r="E2435" s="16" t="str">
        <f t="shared" ref="E2435:E2498" si="38">CONCATENATE(A2435,"-",D2435)</f>
        <v>La Honda-Liborina</v>
      </c>
    </row>
    <row r="2436" spans="1:5" hidden="1" x14ac:dyDescent="0.2">
      <c r="A2436" s="15" t="s">
        <v>2206</v>
      </c>
      <c r="B2436" s="15" t="s">
        <v>2177</v>
      </c>
      <c r="C2436" s="15" t="s">
        <v>1913</v>
      </c>
      <c r="D2436" s="15" t="s">
        <v>199</v>
      </c>
      <c r="E2436" s="16" t="str">
        <f t="shared" si="38"/>
        <v>San Dieguito-Liborina</v>
      </c>
    </row>
    <row r="2437" spans="1:5" hidden="1" x14ac:dyDescent="0.2">
      <c r="A2437" s="15" t="s">
        <v>1113</v>
      </c>
      <c r="B2437" s="15" t="s">
        <v>2177</v>
      </c>
      <c r="C2437" s="15" t="s">
        <v>1913</v>
      </c>
      <c r="D2437" s="15" t="s">
        <v>199</v>
      </c>
      <c r="E2437" s="16" t="str">
        <f t="shared" si="38"/>
        <v>La Palma-Liborina</v>
      </c>
    </row>
    <row r="2438" spans="1:5" hidden="1" x14ac:dyDescent="0.2">
      <c r="A2438" s="15" t="s">
        <v>503</v>
      </c>
      <c r="B2438" s="15" t="s">
        <v>2184</v>
      </c>
      <c r="C2438" s="15" t="s">
        <v>1734</v>
      </c>
      <c r="D2438" s="15" t="s">
        <v>199</v>
      </c>
      <c r="E2438" s="16" t="str">
        <f t="shared" si="38"/>
        <v>San Miguel-Liborina</v>
      </c>
    </row>
    <row r="2439" spans="1:5" hidden="1" x14ac:dyDescent="0.2">
      <c r="A2439" s="15" t="s">
        <v>1734</v>
      </c>
      <c r="B2439" s="15" t="s">
        <v>2184</v>
      </c>
      <c r="C2439" s="15" t="s">
        <v>1734</v>
      </c>
      <c r="D2439" s="15" t="s">
        <v>199</v>
      </c>
      <c r="E2439" s="16" t="str">
        <f t="shared" si="38"/>
        <v>La Honda-Liborina</v>
      </c>
    </row>
    <row r="2440" spans="1:5" hidden="1" x14ac:dyDescent="0.2">
      <c r="A2440" s="15" t="s">
        <v>2207</v>
      </c>
      <c r="B2440" s="15" t="s">
        <v>2184</v>
      </c>
      <c r="C2440" s="15" t="s">
        <v>1734</v>
      </c>
      <c r="D2440" s="15" t="s">
        <v>199</v>
      </c>
      <c r="E2440" s="16" t="str">
        <f t="shared" si="38"/>
        <v>Labraderos-Liborina</v>
      </c>
    </row>
    <row r="2441" spans="1:5" hidden="1" x14ac:dyDescent="0.2">
      <c r="A2441" s="15" t="s">
        <v>1029</v>
      </c>
      <c r="B2441" s="15" t="s">
        <v>2184</v>
      </c>
      <c r="C2441" s="15" t="s">
        <v>1734</v>
      </c>
      <c r="D2441" s="15" t="s">
        <v>199</v>
      </c>
      <c r="E2441" s="16" t="str">
        <f t="shared" si="38"/>
        <v>La Sucia-Liborina</v>
      </c>
    </row>
    <row r="2442" spans="1:5" hidden="1" x14ac:dyDescent="0.2">
      <c r="A2442" s="15" t="s">
        <v>2208</v>
      </c>
      <c r="B2442" s="15" t="s">
        <v>2184</v>
      </c>
      <c r="C2442" s="15" t="s">
        <v>1734</v>
      </c>
      <c r="D2442" s="15" t="s">
        <v>199</v>
      </c>
      <c r="E2442" s="16" t="str">
        <f t="shared" si="38"/>
        <v>La Pedrona-Liborina</v>
      </c>
    </row>
    <row r="2443" spans="1:5" hidden="1" x14ac:dyDescent="0.2">
      <c r="A2443" s="15" t="s">
        <v>3941</v>
      </c>
      <c r="B2443" s="15" t="s">
        <v>2188</v>
      </c>
      <c r="C2443" s="15" t="s">
        <v>2190</v>
      </c>
      <c r="D2443" s="15" t="s">
        <v>199</v>
      </c>
      <c r="E2443" s="16" t="str">
        <f t="shared" si="38"/>
        <v>La Montañita-Liborina</v>
      </c>
    </row>
    <row r="2444" spans="1:5" hidden="1" x14ac:dyDescent="0.2">
      <c r="A2444" s="15" t="s">
        <v>445</v>
      </c>
      <c r="B2444" s="15" t="s">
        <v>2188</v>
      </c>
      <c r="C2444" s="15" t="s">
        <v>2190</v>
      </c>
      <c r="D2444" s="15" t="s">
        <v>199</v>
      </c>
      <c r="E2444" s="16" t="str">
        <f t="shared" si="38"/>
        <v>La Florida-Liborina</v>
      </c>
    </row>
    <row r="2445" spans="1:5" hidden="1" x14ac:dyDescent="0.2">
      <c r="A2445" s="15" t="s">
        <v>2210</v>
      </c>
      <c r="B2445" s="15" t="s">
        <v>2209</v>
      </c>
      <c r="C2445" s="15" t="s">
        <v>417</v>
      </c>
      <c r="D2445" s="15" t="s">
        <v>201</v>
      </c>
      <c r="E2445" s="16" t="str">
        <f t="shared" si="38"/>
        <v>Tres Piedras-Maceo</v>
      </c>
    </row>
    <row r="2446" spans="1:5" hidden="1" x14ac:dyDescent="0.2">
      <c r="A2446" s="15" t="s">
        <v>1614</v>
      </c>
      <c r="B2446" s="15" t="s">
        <v>2209</v>
      </c>
      <c r="C2446" s="15" t="s">
        <v>417</v>
      </c>
      <c r="D2446" s="15" t="s">
        <v>201</v>
      </c>
      <c r="E2446" s="16" t="str">
        <f t="shared" si="38"/>
        <v>La Paloma-Maceo</v>
      </c>
    </row>
    <row r="2447" spans="1:5" hidden="1" x14ac:dyDescent="0.2">
      <c r="A2447" s="15" t="s">
        <v>201</v>
      </c>
      <c r="B2447" s="15" t="s">
        <v>2211</v>
      </c>
      <c r="C2447" s="15" t="s">
        <v>417</v>
      </c>
      <c r="D2447" s="15" t="s">
        <v>201</v>
      </c>
      <c r="E2447" s="16" t="str">
        <f t="shared" si="38"/>
        <v>Maceo-Maceo</v>
      </c>
    </row>
    <row r="2448" spans="1:5" hidden="1" x14ac:dyDescent="0.2">
      <c r="A2448" s="15" t="s">
        <v>1144</v>
      </c>
      <c r="B2448" s="15" t="s">
        <v>2209</v>
      </c>
      <c r="C2448" s="15" t="s">
        <v>417</v>
      </c>
      <c r="D2448" s="15" t="s">
        <v>201</v>
      </c>
      <c r="E2448" s="16" t="str">
        <f t="shared" si="38"/>
        <v>Las Brisas-Maceo</v>
      </c>
    </row>
    <row r="2449" spans="1:5" hidden="1" x14ac:dyDescent="0.2">
      <c r="A2449" s="15" t="s">
        <v>594</v>
      </c>
      <c r="B2449" s="15" t="s">
        <v>2209</v>
      </c>
      <c r="C2449" s="15" t="s">
        <v>417</v>
      </c>
      <c r="D2449" s="15" t="s">
        <v>201</v>
      </c>
      <c r="E2449" s="16" t="str">
        <f t="shared" si="38"/>
        <v>San Antonio-Maceo</v>
      </c>
    </row>
    <row r="2450" spans="1:5" hidden="1" x14ac:dyDescent="0.2">
      <c r="A2450" s="15" t="s">
        <v>2212</v>
      </c>
      <c r="B2450" s="15" t="s">
        <v>2209</v>
      </c>
      <c r="C2450" s="15" t="s">
        <v>417</v>
      </c>
      <c r="D2450" s="15" t="s">
        <v>201</v>
      </c>
      <c r="E2450" s="16" t="str">
        <f t="shared" si="38"/>
        <v>San Cipriano-Maceo</v>
      </c>
    </row>
    <row r="2451" spans="1:5" hidden="1" x14ac:dyDescent="0.2">
      <c r="A2451" s="15" t="s">
        <v>2213</v>
      </c>
      <c r="B2451" s="15" t="s">
        <v>2209</v>
      </c>
      <c r="C2451" s="15" t="s">
        <v>417</v>
      </c>
      <c r="D2451" s="15" t="s">
        <v>201</v>
      </c>
      <c r="E2451" s="16" t="str">
        <f t="shared" si="38"/>
        <v>San Laureano-Maceo</v>
      </c>
    </row>
    <row r="2452" spans="1:5" hidden="1" x14ac:dyDescent="0.2">
      <c r="A2452" s="15" t="s">
        <v>2214</v>
      </c>
      <c r="B2452" s="15" t="s">
        <v>2209</v>
      </c>
      <c r="C2452" s="15" t="s">
        <v>417</v>
      </c>
      <c r="D2452" s="15" t="s">
        <v>201</v>
      </c>
      <c r="E2452" s="16" t="str">
        <f t="shared" si="38"/>
        <v>La Gazapera-Maceo</v>
      </c>
    </row>
    <row r="2453" spans="1:5" hidden="1" x14ac:dyDescent="0.2">
      <c r="A2453" s="15" t="s">
        <v>2216</v>
      </c>
      <c r="B2453" s="15" t="s">
        <v>2215</v>
      </c>
      <c r="C2453" s="15" t="s">
        <v>2216</v>
      </c>
      <c r="D2453" s="15" t="s">
        <v>201</v>
      </c>
      <c r="E2453" s="16" t="str">
        <f t="shared" si="38"/>
        <v>La Susana-Maceo</v>
      </c>
    </row>
    <row r="2454" spans="1:5" hidden="1" x14ac:dyDescent="0.2">
      <c r="A2454" s="15" t="s">
        <v>421</v>
      </c>
      <c r="B2454" s="15" t="s">
        <v>2209</v>
      </c>
      <c r="C2454" s="15" t="s">
        <v>417</v>
      </c>
      <c r="D2454" s="15" t="s">
        <v>201</v>
      </c>
      <c r="E2454" s="16" t="str">
        <f t="shared" si="38"/>
        <v>Santa Ana-Maceo</v>
      </c>
    </row>
    <row r="2455" spans="1:5" hidden="1" x14ac:dyDescent="0.2">
      <c r="A2455" s="15" t="s">
        <v>197</v>
      </c>
      <c r="B2455" s="15" t="s">
        <v>2209</v>
      </c>
      <c r="C2455" s="15" t="s">
        <v>417</v>
      </c>
      <c r="D2455" s="15" t="s">
        <v>201</v>
      </c>
      <c r="E2455" s="16" t="str">
        <f t="shared" si="38"/>
        <v>La Unión-Maceo</v>
      </c>
    </row>
    <row r="2456" spans="1:5" hidden="1" x14ac:dyDescent="0.2">
      <c r="A2456" s="15" t="s">
        <v>2216</v>
      </c>
      <c r="B2456" s="15" t="s">
        <v>2209</v>
      </c>
      <c r="C2456" s="15" t="s">
        <v>417</v>
      </c>
      <c r="D2456" s="15" t="s">
        <v>201</v>
      </c>
      <c r="E2456" s="16" t="str">
        <f t="shared" si="38"/>
        <v>La Susana-Maceo</v>
      </c>
    </row>
    <row r="2457" spans="1:5" hidden="1" x14ac:dyDescent="0.2">
      <c r="A2457" s="15" t="s">
        <v>448</v>
      </c>
      <c r="B2457" s="15" t="s">
        <v>2209</v>
      </c>
      <c r="C2457" s="15" t="s">
        <v>417</v>
      </c>
      <c r="D2457" s="15" t="s">
        <v>201</v>
      </c>
      <c r="E2457" s="16" t="str">
        <f t="shared" si="38"/>
        <v>San Pedro-Maceo</v>
      </c>
    </row>
    <row r="2458" spans="1:5" hidden="1" x14ac:dyDescent="0.2">
      <c r="A2458" s="15" t="s">
        <v>1793</v>
      </c>
      <c r="B2458" s="15" t="s">
        <v>2217</v>
      </c>
      <c r="C2458" s="15" t="s">
        <v>1793</v>
      </c>
      <c r="D2458" s="15" t="s">
        <v>201</v>
      </c>
      <c r="E2458" s="16" t="str">
        <f t="shared" si="38"/>
        <v>La Floresta-Maceo</v>
      </c>
    </row>
    <row r="2459" spans="1:5" hidden="1" x14ac:dyDescent="0.2">
      <c r="A2459" s="15" t="s">
        <v>2218</v>
      </c>
      <c r="B2459" s="15" t="s">
        <v>2211</v>
      </c>
      <c r="C2459" s="15" t="s">
        <v>2218</v>
      </c>
      <c r="D2459" s="15" t="s">
        <v>201</v>
      </c>
      <c r="E2459" s="16" t="str">
        <f t="shared" si="38"/>
        <v>Puerto Nus-Maceo</v>
      </c>
    </row>
    <row r="2460" spans="1:5" hidden="1" x14ac:dyDescent="0.2">
      <c r="A2460" s="15" t="s">
        <v>1793</v>
      </c>
      <c r="B2460" s="15" t="s">
        <v>2209</v>
      </c>
      <c r="C2460" s="15" t="s">
        <v>417</v>
      </c>
      <c r="D2460" s="15" t="s">
        <v>201</v>
      </c>
      <c r="E2460" s="16" t="str">
        <f t="shared" si="38"/>
        <v>La Floresta-Maceo</v>
      </c>
    </row>
    <row r="2461" spans="1:5" hidden="1" x14ac:dyDescent="0.2">
      <c r="A2461" s="15" t="s">
        <v>2219</v>
      </c>
      <c r="B2461" s="15" t="s">
        <v>2209</v>
      </c>
      <c r="C2461" s="15" t="s">
        <v>417</v>
      </c>
      <c r="D2461" s="15" t="s">
        <v>201</v>
      </c>
      <c r="E2461" s="16" t="str">
        <f t="shared" si="38"/>
        <v>Alto De Dolores-Maceo</v>
      </c>
    </row>
    <row r="2462" spans="1:5" hidden="1" x14ac:dyDescent="0.2">
      <c r="A2462" s="15" t="s">
        <v>2220</v>
      </c>
      <c r="B2462" s="15" t="s">
        <v>2209</v>
      </c>
      <c r="C2462" s="15" t="s">
        <v>417</v>
      </c>
      <c r="D2462" s="15" t="s">
        <v>201</v>
      </c>
      <c r="E2462" s="16" t="str">
        <f t="shared" si="38"/>
        <v>El Ingenio-Maceo</v>
      </c>
    </row>
    <row r="2463" spans="1:5" hidden="1" x14ac:dyDescent="0.2">
      <c r="A2463" s="15" t="s">
        <v>2221</v>
      </c>
      <c r="B2463" s="15" t="s">
        <v>2209</v>
      </c>
      <c r="C2463" s="15" t="s">
        <v>417</v>
      </c>
      <c r="D2463" s="15" t="s">
        <v>201</v>
      </c>
      <c r="E2463" s="16" t="str">
        <f t="shared" si="38"/>
        <v>La Pureza-Maceo</v>
      </c>
    </row>
    <row r="2464" spans="1:5" hidden="1" x14ac:dyDescent="0.2">
      <c r="A2464" s="15" t="s">
        <v>260</v>
      </c>
      <c r="B2464" s="15" t="s">
        <v>2209</v>
      </c>
      <c r="C2464" s="15" t="s">
        <v>417</v>
      </c>
      <c r="D2464" s="15" t="s">
        <v>201</v>
      </c>
      <c r="E2464" s="16" t="str">
        <f t="shared" si="38"/>
        <v>San Luis-Maceo</v>
      </c>
    </row>
    <row r="2465" spans="1:5" hidden="1" x14ac:dyDescent="0.2">
      <c r="A2465" s="15" t="s">
        <v>2222</v>
      </c>
      <c r="B2465" s="15" t="s">
        <v>2209</v>
      </c>
      <c r="C2465" s="15" t="s">
        <v>417</v>
      </c>
      <c r="D2465" s="15" t="s">
        <v>201</v>
      </c>
      <c r="E2465" s="16" t="str">
        <f t="shared" si="38"/>
        <v>San Lucas-Maceo</v>
      </c>
    </row>
    <row r="2466" spans="1:5" hidden="1" x14ac:dyDescent="0.2">
      <c r="A2466" s="15" t="s">
        <v>2223</v>
      </c>
      <c r="B2466" s="15" t="s">
        <v>2209</v>
      </c>
      <c r="C2466" s="15" t="s">
        <v>417</v>
      </c>
      <c r="D2466" s="15" t="s">
        <v>201</v>
      </c>
      <c r="E2466" s="16" t="str">
        <f t="shared" si="38"/>
        <v>Guardasol-Maceo</v>
      </c>
    </row>
    <row r="2467" spans="1:5" hidden="1" x14ac:dyDescent="0.2">
      <c r="A2467" s="15" t="s">
        <v>1568</v>
      </c>
      <c r="B2467" s="15" t="s">
        <v>2209</v>
      </c>
      <c r="C2467" s="15" t="s">
        <v>417</v>
      </c>
      <c r="D2467" s="15" t="s">
        <v>201</v>
      </c>
      <c r="E2467" s="16" t="str">
        <f t="shared" si="38"/>
        <v>San Ignacio-Maceo</v>
      </c>
    </row>
    <row r="2468" spans="1:5" hidden="1" x14ac:dyDescent="0.2">
      <c r="A2468" s="15" t="s">
        <v>2224</v>
      </c>
      <c r="B2468" s="15" t="s">
        <v>2209</v>
      </c>
      <c r="C2468" s="15" t="s">
        <v>417</v>
      </c>
      <c r="D2468" s="15" t="s">
        <v>201</v>
      </c>
      <c r="E2468" s="16" t="str">
        <f t="shared" si="38"/>
        <v>Santa Maria-Maceo</v>
      </c>
    </row>
    <row r="2469" spans="1:5" hidden="1" x14ac:dyDescent="0.2">
      <c r="A2469" s="15" t="s">
        <v>3929</v>
      </c>
      <c r="B2469" s="15" t="s">
        <v>2225</v>
      </c>
      <c r="C2469" s="15" t="s">
        <v>417</v>
      </c>
      <c r="D2469" s="15" t="s">
        <v>203</v>
      </c>
      <c r="E2469" s="16" t="str">
        <f t="shared" si="38"/>
        <v>La Peña-Marinilla</v>
      </c>
    </row>
    <row r="2470" spans="1:5" hidden="1" x14ac:dyDescent="0.2">
      <c r="A2470" s="15" t="s">
        <v>923</v>
      </c>
      <c r="B2470" s="15" t="s">
        <v>2225</v>
      </c>
      <c r="C2470" s="15" t="s">
        <v>417</v>
      </c>
      <c r="D2470" s="15" t="s">
        <v>203</v>
      </c>
      <c r="E2470" s="16" t="str">
        <f t="shared" si="38"/>
        <v>El Rosario-Marinilla</v>
      </c>
    </row>
    <row r="2471" spans="1:5" hidden="1" x14ac:dyDescent="0.2">
      <c r="A2471" s="15" t="s">
        <v>475</v>
      </c>
      <c r="B2471" s="15" t="s">
        <v>2225</v>
      </c>
      <c r="C2471" s="15" t="s">
        <v>417</v>
      </c>
      <c r="D2471" s="15" t="s">
        <v>203</v>
      </c>
      <c r="E2471" s="16" t="str">
        <f t="shared" si="38"/>
        <v>Llanadas-Marinilla</v>
      </c>
    </row>
    <row r="2472" spans="1:5" hidden="1" x14ac:dyDescent="0.2">
      <c r="A2472" s="15" t="s">
        <v>2226</v>
      </c>
      <c r="B2472" s="15" t="s">
        <v>2225</v>
      </c>
      <c r="C2472" s="15" t="s">
        <v>417</v>
      </c>
      <c r="D2472" s="15" t="s">
        <v>203</v>
      </c>
      <c r="E2472" s="16" t="str">
        <f t="shared" si="38"/>
        <v>Gaviria-Marinilla</v>
      </c>
    </row>
    <row r="2473" spans="1:5" hidden="1" x14ac:dyDescent="0.2">
      <c r="A2473" s="15" t="s">
        <v>3941</v>
      </c>
      <c r="B2473" s="15" t="s">
        <v>2225</v>
      </c>
      <c r="C2473" s="15" t="s">
        <v>417</v>
      </c>
      <c r="D2473" s="15" t="s">
        <v>203</v>
      </c>
      <c r="E2473" s="16" t="str">
        <f t="shared" si="38"/>
        <v>La Montañita-Marinilla</v>
      </c>
    </row>
    <row r="2474" spans="1:5" hidden="1" x14ac:dyDescent="0.2">
      <c r="A2474" s="15" t="s">
        <v>2228</v>
      </c>
      <c r="B2474" s="15" t="s">
        <v>2227</v>
      </c>
      <c r="C2474" s="15" t="s">
        <v>417</v>
      </c>
      <c r="D2474" s="15" t="s">
        <v>203</v>
      </c>
      <c r="E2474" s="16" t="str">
        <f t="shared" si="38"/>
        <v>Zona De Expansi¾n Urbana-Marinilla</v>
      </c>
    </row>
    <row r="2475" spans="1:5" hidden="1" x14ac:dyDescent="0.2">
      <c r="A2475" s="15" t="s">
        <v>1505</v>
      </c>
      <c r="B2475" s="15" t="s">
        <v>2225</v>
      </c>
      <c r="C2475" s="15" t="s">
        <v>417</v>
      </c>
      <c r="D2475" s="15" t="s">
        <v>203</v>
      </c>
      <c r="E2475" s="16" t="str">
        <f t="shared" si="38"/>
        <v>Santa Cruz-Marinilla</v>
      </c>
    </row>
    <row r="2476" spans="1:5" hidden="1" x14ac:dyDescent="0.2">
      <c r="A2476" s="15" t="s">
        <v>2229</v>
      </c>
      <c r="B2476" s="15" t="s">
        <v>2225</v>
      </c>
      <c r="C2476" s="15" t="s">
        <v>417</v>
      </c>
      <c r="D2476" s="15" t="s">
        <v>203</v>
      </c>
      <c r="E2476" s="16" t="str">
        <f t="shared" si="38"/>
        <v>Belen-Marinilla</v>
      </c>
    </row>
    <row r="2477" spans="1:5" hidden="1" x14ac:dyDescent="0.2">
      <c r="A2477" s="15" t="s">
        <v>2230</v>
      </c>
      <c r="B2477" s="15" t="s">
        <v>2225</v>
      </c>
      <c r="C2477" s="15" t="s">
        <v>417</v>
      </c>
      <c r="D2477" s="15" t="s">
        <v>203</v>
      </c>
      <c r="E2477" s="16" t="str">
        <f t="shared" si="38"/>
        <v>Alto Del Mercado-Marinilla</v>
      </c>
    </row>
    <row r="2478" spans="1:5" hidden="1" x14ac:dyDescent="0.2">
      <c r="A2478" s="15" t="s">
        <v>1318</v>
      </c>
      <c r="B2478" s="15" t="s">
        <v>2225</v>
      </c>
      <c r="C2478" s="15" t="s">
        <v>417</v>
      </c>
      <c r="D2478" s="15" t="s">
        <v>203</v>
      </c>
      <c r="E2478" s="16" t="str">
        <f t="shared" si="38"/>
        <v>La Esmeralda-Marinilla</v>
      </c>
    </row>
    <row r="2479" spans="1:5" hidden="1" x14ac:dyDescent="0.2">
      <c r="A2479" s="15" t="s">
        <v>2228</v>
      </c>
      <c r="B2479" s="15" t="s">
        <v>2227</v>
      </c>
      <c r="C2479" s="15" t="s">
        <v>417</v>
      </c>
      <c r="D2479" s="15" t="s">
        <v>203</v>
      </c>
      <c r="E2479" s="16" t="str">
        <f t="shared" si="38"/>
        <v>Zona De Expansi¾n Urbana-Marinilla</v>
      </c>
    </row>
    <row r="2480" spans="1:5" hidden="1" x14ac:dyDescent="0.2">
      <c r="A2480" s="15" t="s">
        <v>2228</v>
      </c>
      <c r="B2480" s="15" t="s">
        <v>2227</v>
      </c>
      <c r="C2480" s="15" t="s">
        <v>417</v>
      </c>
      <c r="D2480" s="15" t="s">
        <v>203</v>
      </c>
      <c r="E2480" s="16" t="str">
        <f t="shared" si="38"/>
        <v>Zona De Expansi¾n Urbana-Marinilla</v>
      </c>
    </row>
    <row r="2481" spans="1:5" hidden="1" x14ac:dyDescent="0.2">
      <c r="A2481" s="15" t="s">
        <v>203</v>
      </c>
      <c r="B2481" s="15" t="s">
        <v>2231</v>
      </c>
      <c r="C2481" s="15" t="s">
        <v>417</v>
      </c>
      <c r="D2481" s="15" t="s">
        <v>203</v>
      </c>
      <c r="E2481" s="16" t="str">
        <f t="shared" si="38"/>
        <v>Marinilla-Marinilla</v>
      </c>
    </row>
    <row r="2482" spans="1:5" hidden="1" x14ac:dyDescent="0.2">
      <c r="A2482" s="15" t="s">
        <v>2232</v>
      </c>
      <c r="B2482" s="15" t="s">
        <v>2225</v>
      </c>
      <c r="C2482" s="15" t="s">
        <v>417</v>
      </c>
      <c r="D2482" s="15" t="s">
        <v>203</v>
      </c>
      <c r="E2482" s="16" t="str">
        <f t="shared" si="38"/>
        <v>Los Alpes-Marinilla</v>
      </c>
    </row>
    <row r="2483" spans="1:5" hidden="1" x14ac:dyDescent="0.2">
      <c r="A2483" s="15" t="s">
        <v>2233</v>
      </c>
      <c r="B2483" s="15" t="s">
        <v>2225</v>
      </c>
      <c r="C2483" s="15" t="s">
        <v>417</v>
      </c>
      <c r="D2483" s="15" t="s">
        <v>203</v>
      </c>
      <c r="E2483" s="16" t="str">
        <f t="shared" si="38"/>
        <v>Salto Abajo-Marinilla</v>
      </c>
    </row>
    <row r="2484" spans="1:5" hidden="1" x14ac:dyDescent="0.2">
      <c r="A2484" s="15" t="s">
        <v>704</v>
      </c>
      <c r="B2484" s="15" t="s">
        <v>2225</v>
      </c>
      <c r="C2484" s="15" t="s">
        <v>417</v>
      </c>
      <c r="D2484" s="15" t="s">
        <v>203</v>
      </c>
      <c r="E2484" s="16" t="str">
        <f t="shared" si="38"/>
        <v>La Milagrosa-Marinilla</v>
      </c>
    </row>
    <row r="2485" spans="1:5" hidden="1" x14ac:dyDescent="0.2">
      <c r="A2485" s="15" t="s">
        <v>2234</v>
      </c>
      <c r="B2485" s="15" t="s">
        <v>2225</v>
      </c>
      <c r="C2485" s="15" t="s">
        <v>417</v>
      </c>
      <c r="D2485" s="15" t="s">
        <v>203</v>
      </c>
      <c r="E2485" s="16" t="str">
        <f t="shared" si="38"/>
        <v>Chocho Mayo-Marinilla</v>
      </c>
    </row>
    <row r="2486" spans="1:5" hidden="1" x14ac:dyDescent="0.2">
      <c r="A2486" s="15" t="s">
        <v>2235</v>
      </c>
      <c r="B2486" s="15" t="s">
        <v>2225</v>
      </c>
      <c r="C2486" s="15" t="s">
        <v>417</v>
      </c>
      <c r="D2486" s="15" t="s">
        <v>203</v>
      </c>
      <c r="E2486" s="16" t="str">
        <f t="shared" si="38"/>
        <v>La Asuncion-Marinilla</v>
      </c>
    </row>
    <row r="2487" spans="1:5" hidden="1" x14ac:dyDescent="0.2">
      <c r="A2487" s="15" t="s">
        <v>501</v>
      </c>
      <c r="B2487" s="15" t="s">
        <v>2225</v>
      </c>
      <c r="C2487" s="15" t="s">
        <v>417</v>
      </c>
      <c r="D2487" s="15" t="s">
        <v>203</v>
      </c>
      <c r="E2487" s="16" t="str">
        <f t="shared" si="38"/>
        <v>La Inmaculada-Marinilla</v>
      </c>
    </row>
    <row r="2488" spans="1:5" hidden="1" x14ac:dyDescent="0.2">
      <c r="A2488" s="15" t="s">
        <v>796</v>
      </c>
      <c r="B2488" s="15" t="s">
        <v>2225</v>
      </c>
      <c r="C2488" s="15" t="s">
        <v>417</v>
      </c>
      <c r="D2488" s="15" t="s">
        <v>203</v>
      </c>
      <c r="E2488" s="16" t="str">
        <f t="shared" si="38"/>
        <v>El Porvenir-Marinilla</v>
      </c>
    </row>
    <row r="2489" spans="1:5" hidden="1" x14ac:dyDescent="0.2">
      <c r="A2489" s="15" t="s">
        <v>444</v>
      </c>
      <c r="B2489" s="15" t="s">
        <v>2225</v>
      </c>
      <c r="C2489" s="15" t="s">
        <v>417</v>
      </c>
      <c r="D2489" s="15" t="s">
        <v>203</v>
      </c>
      <c r="E2489" s="16" t="str">
        <f t="shared" si="38"/>
        <v>La Esperanza-Marinilla</v>
      </c>
    </row>
    <row r="2490" spans="1:5" hidden="1" x14ac:dyDescent="0.2">
      <c r="A2490" s="15" t="s">
        <v>2236</v>
      </c>
      <c r="B2490" s="15" t="s">
        <v>2225</v>
      </c>
      <c r="C2490" s="15" t="s">
        <v>417</v>
      </c>
      <c r="D2490" s="15" t="s">
        <v>203</v>
      </c>
      <c r="E2490" s="16" t="str">
        <f t="shared" si="38"/>
        <v>Chagualo-Marinilla</v>
      </c>
    </row>
    <row r="2491" spans="1:5" hidden="1" x14ac:dyDescent="0.2">
      <c r="A2491" s="15" t="s">
        <v>1100</v>
      </c>
      <c r="B2491" s="15" t="s">
        <v>2225</v>
      </c>
      <c r="C2491" s="15" t="s">
        <v>417</v>
      </c>
      <c r="D2491" s="15" t="s">
        <v>203</v>
      </c>
      <c r="E2491" s="16" t="str">
        <f t="shared" si="38"/>
        <v>Campo Alegre-Marinilla</v>
      </c>
    </row>
    <row r="2492" spans="1:5" hidden="1" x14ac:dyDescent="0.2">
      <c r="A2492" s="15" t="s">
        <v>2237</v>
      </c>
      <c r="B2492" s="15" t="s">
        <v>2225</v>
      </c>
      <c r="C2492" s="15" t="s">
        <v>417</v>
      </c>
      <c r="D2492" s="15" t="s">
        <v>203</v>
      </c>
      <c r="E2492" s="16" t="str">
        <f t="shared" si="38"/>
        <v>San Juan Bosco-Marinilla</v>
      </c>
    </row>
    <row r="2493" spans="1:5" hidden="1" x14ac:dyDescent="0.2">
      <c r="A2493" s="15" t="s">
        <v>2238</v>
      </c>
      <c r="B2493" s="15" t="s">
        <v>2225</v>
      </c>
      <c r="C2493" s="15" t="s">
        <v>417</v>
      </c>
      <c r="D2493" s="15" t="s">
        <v>203</v>
      </c>
      <c r="E2493" s="16" t="str">
        <f t="shared" si="38"/>
        <v>Cascajo Arriba-Marinilla</v>
      </c>
    </row>
    <row r="2494" spans="1:5" hidden="1" x14ac:dyDescent="0.2">
      <c r="A2494" s="15" t="s">
        <v>1454</v>
      </c>
      <c r="B2494" s="15" t="s">
        <v>2225</v>
      </c>
      <c r="C2494" s="15" t="s">
        <v>417</v>
      </c>
      <c r="D2494" s="15" t="s">
        <v>203</v>
      </c>
      <c r="E2494" s="16" t="str">
        <f t="shared" si="38"/>
        <v>Las Mercedes-Marinilla</v>
      </c>
    </row>
    <row r="2495" spans="1:5" hidden="1" x14ac:dyDescent="0.2">
      <c r="A2495" s="15" t="s">
        <v>2239</v>
      </c>
      <c r="B2495" s="15" t="s">
        <v>2225</v>
      </c>
      <c r="C2495" s="15" t="s">
        <v>417</v>
      </c>
      <c r="D2495" s="15" t="s">
        <v>203</v>
      </c>
      <c r="E2495" s="16" t="str">
        <f t="shared" si="38"/>
        <v>Cascajo Abajo-Marinilla</v>
      </c>
    </row>
    <row r="2496" spans="1:5" hidden="1" x14ac:dyDescent="0.2">
      <c r="A2496" s="15" t="s">
        <v>2240</v>
      </c>
      <c r="B2496" s="15" t="s">
        <v>2225</v>
      </c>
      <c r="C2496" s="15" t="s">
        <v>417</v>
      </c>
      <c r="D2496" s="15" t="s">
        <v>203</v>
      </c>
      <c r="E2496" s="16" t="str">
        <f t="shared" si="38"/>
        <v>Cimarronas-Marinilla</v>
      </c>
    </row>
    <row r="2497" spans="1:5" hidden="1" x14ac:dyDescent="0.2">
      <c r="A2497" s="15" t="s">
        <v>695</v>
      </c>
      <c r="B2497" s="15" t="s">
        <v>2225</v>
      </c>
      <c r="C2497" s="15" t="s">
        <v>417</v>
      </c>
      <c r="D2497" s="15" t="s">
        <v>203</v>
      </c>
      <c r="E2497" s="16" t="str">
        <f t="shared" si="38"/>
        <v>El Socorro-Marinilla</v>
      </c>
    </row>
    <row r="2498" spans="1:5" hidden="1" x14ac:dyDescent="0.2">
      <c r="A2498" s="15" t="s">
        <v>460</v>
      </c>
      <c r="B2498" s="15" t="s">
        <v>2225</v>
      </c>
      <c r="C2498" s="15" t="s">
        <v>417</v>
      </c>
      <c r="D2498" s="15" t="s">
        <v>203</v>
      </c>
      <c r="E2498" s="16" t="str">
        <f t="shared" si="38"/>
        <v>San Jose-Marinilla</v>
      </c>
    </row>
    <row r="2499" spans="1:5" hidden="1" x14ac:dyDescent="0.2">
      <c r="A2499" s="15" t="s">
        <v>425</v>
      </c>
      <c r="B2499" s="15" t="s">
        <v>2225</v>
      </c>
      <c r="C2499" s="15" t="s">
        <v>417</v>
      </c>
      <c r="D2499" s="15" t="s">
        <v>203</v>
      </c>
      <c r="E2499" s="16" t="str">
        <f t="shared" ref="E2499:E2562" si="39">CONCATENATE(A2499,"-",D2499)</f>
        <v>La Primavera-Marinilla</v>
      </c>
    </row>
    <row r="2500" spans="1:5" hidden="1" x14ac:dyDescent="0.2">
      <c r="A2500" s="15" t="s">
        <v>2241</v>
      </c>
      <c r="B2500" s="15" t="s">
        <v>2225</v>
      </c>
      <c r="C2500" s="15" t="s">
        <v>417</v>
      </c>
      <c r="D2500" s="15" t="s">
        <v>203</v>
      </c>
      <c r="E2500" s="16" t="str">
        <f t="shared" si="39"/>
        <v>Yarumos-Marinilla</v>
      </c>
    </row>
    <row r="2501" spans="1:5" hidden="1" x14ac:dyDescent="0.2">
      <c r="A2501" s="15" t="s">
        <v>2242</v>
      </c>
      <c r="B2501" s="15" t="s">
        <v>2225</v>
      </c>
      <c r="C2501" s="15" t="s">
        <v>417</v>
      </c>
      <c r="D2501" s="15" t="s">
        <v>203</v>
      </c>
      <c r="E2501" s="16" t="str">
        <f t="shared" si="39"/>
        <v>Pozo-Marinilla</v>
      </c>
    </row>
    <row r="2502" spans="1:5" hidden="1" x14ac:dyDescent="0.2">
      <c r="A2502" s="15" t="s">
        <v>2243</v>
      </c>
      <c r="B2502" s="15" t="s">
        <v>2225</v>
      </c>
      <c r="C2502" s="15" t="s">
        <v>417</v>
      </c>
      <c r="D2502" s="15" t="s">
        <v>203</v>
      </c>
      <c r="E2502" s="16" t="str">
        <f t="shared" si="39"/>
        <v>Salto Arriba-Marinilla</v>
      </c>
    </row>
    <row r="2503" spans="1:5" hidden="1" x14ac:dyDescent="0.2">
      <c r="A2503" s="15" t="s">
        <v>2245</v>
      </c>
      <c r="B2503" s="15" t="s">
        <v>2244</v>
      </c>
      <c r="C2503" s="15" t="s">
        <v>2246</v>
      </c>
      <c r="D2503" s="15" t="s">
        <v>205</v>
      </c>
      <c r="E2503" s="16" t="str">
        <f t="shared" si="39"/>
        <v>La Cuchilla-Medellín</v>
      </c>
    </row>
    <row r="2504" spans="1:5" hidden="1" x14ac:dyDescent="0.2">
      <c r="A2504" s="15" t="s">
        <v>2248</v>
      </c>
      <c r="B2504" s="15" t="s">
        <v>2247</v>
      </c>
      <c r="C2504" s="15" t="s">
        <v>1253</v>
      </c>
      <c r="D2504" s="15" t="s">
        <v>205</v>
      </c>
      <c r="E2504" s="16" t="str">
        <f t="shared" si="39"/>
        <v>Aguas Frias-Medellín</v>
      </c>
    </row>
    <row r="2505" spans="1:5" hidden="1" x14ac:dyDescent="0.2">
      <c r="A2505" s="15" t="s">
        <v>785</v>
      </c>
      <c r="B2505" s="15" t="s">
        <v>2247</v>
      </c>
      <c r="C2505" s="15" t="s">
        <v>1253</v>
      </c>
      <c r="D2505" s="15" t="s">
        <v>205</v>
      </c>
      <c r="E2505" s="16" t="str">
        <f t="shared" si="39"/>
        <v>San Pablo-Medellín</v>
      </c>
    </row>
    <row r="2506" spans="1:5" hidden="1" x14ac:dyDescent="0.2">
      <c r="A2506" s="15" t="s">
        <v>2250</v>
      </c>
      <c r="B2506" s="15" t="s">
        <v>2249</v>
      </c>
      <c r="C2506" s="15" t="s">
        <v>2250</v>
      </c>
      <c r="D2506" s="15" t="s">
        <v>205</v>
      </c>
      <c r="E2506" s="16" t="str">
        <f t="shared" si="39"/>
        <v>Palmitas-Medellín</v>
      </c>
    </row>
    <row r="2507" spans="1:5" hidden="1" x14ac:dyDescent="0.2">
      <c r="A2507" s="15" t="s">
        <v>972</v>
      </c>
      <c r="B2507" s="15" t="s">
        <v>2251</v>
      </c>
      <c r="C2507" s="15" t="s">
        <v>2252</v>
      </c>
      <c r="D2507" s="15" t="s">
        <v>205</v>
      </c>
      <c r="E2507" s="16" t="str">
        <f t="shared" si="39"/>
        <v>Potrerito-Medellín</v>
      </c>
    </row>
    <row r="2508" spans="1:5" hidden="1" x14ac:dyDescent="0.2">
      <c r="A2508" s="15" t="s">
        <v>2252</v>
      </c>
      <c r="B2508" s="15" t="s">
        <v>2253</v>
      </c>
      <c r="C2508" s="15" t="s">
        <v>2252</v>
      </c>
      <c r="D2508" s="15" t="s">
        <v>205</v>
      </c>
      <c r="E2508" s="16" t="str">
        <f t="shared" si="39"/>
        <v>San Antonio De Prado-Medellín</v>
      </c>
    </row>
    <row r="2509" spans="1:5" hidden="1" x14ac:dyDescent="0.2">
      <c r="A2509" s="15" t="s">
        <v>2255</v>
      </c>
      <c r="B2509" s="15" t="s">
        <v>2254</v>
      </c>
      <c r="C2509" s="15" t="s">
        <v>2250</v>
      </c>
      <c r="D2509" s="15" t="s">
        <v>205</v>
      </c>
      <c r="E2509" s="16" t="str">
        <f t="shared" si="39"/>
        <v>Urquita-Medellín</v>
      </c>
    </row>
    <row r="2510" spans="1:5" hidden="1" x14ac:dyDescent="0.2">
      <c r="A2510" s="15" t="s">
        <v>3965</v>
      </c>
      <c r="B2510" s="15" t="s">
        <v>2244</v>
      </c>
      <c r="C2510" s="15" t="s">
        <v>2246</v>
      </c>
      <c r="D2510" s="15" t="s">
        <v>205</v>
      </c>
      <c r="E2510" s="16" t="str">
        <f t="shared" si="39"/>
        <v>San Jose De La Montaña-Medellín</v>
      </c>
    </row>
    <row r="2511" spans="1:5" hidden="1" x14ac:dyDescent="0.2">
      <c r="A2511" s="15" t="s">
        <v>445</v>
      </c>
      <c r="B2511" s="15" t="s">
        <v>2251</v>
      </c>
      <c r="C2511" s="15" t="s">
        <v>2252</v>
      </c>
      <c r="D2511" s="15" t="s">
        <v>205</v>
      </c>
      <c r="E2511" s="16" t="str">
        <f t="shared" si="39"/>
        <v>La Florida-Medellín</v>
      </c>
    </row>
    <row r="2512" spans="1:5" hidden="1" x14ac:dyDescent="0.2">
      <c r="A2512" s="15" t="s">
        <v>2256</v>
      </c>
      <c r="B2512" s="15" t="s">
        <v>2247</v>
      </c>
      <c r="C2512" s="15" t="s">
        <v>1253</v>
      </c>
      <c r="D2512" s="15" t="s">
        <v>205</v>
      </c>
      <c r="E2512" s="16" t="str">
        <f t="shared" si="39"/>
        <v>El Corazon - El Morro-Medellín</v>
      </c>
    </row>
    <row r="2513" spans="1:5" hidden="1" x14ac:dyDescent="0.2">
      <c r="A2513" s="15" t="s">
        <v>2257</v>
      </c>
      <c r="B2513" s="15" t="s">
        <v>2244</v>
      </c>
      <c r="C2513" s="15" t="s">
        <v>2246</v>
      </c>
      <c r="D2513" s="15" t="s">
        <v>205</v>
      </c>
      <c r="E2513" s="16" t="str">
        <f t="shared" si="39"/>
        <v>El Picacho-Medellín</v>
      </c>
    </row>
    <row r="2514" spans="1:5" hidden="1" x14ac:dyDescent="0.2">
      <c r="A2514" s="15" t="s">
        <v>438</v>
      </c>
      <c r="B2514" s="15" t="s">
        <v>2244</v>
      </c>
      <c r="C2514" s="15" t="s">
        <v>2246</v>
      </c>
      <c r="D2514" s="15" t="s">
        <v>205</v>
      </c>
      <c r="E2514" s="16" t="str">
        <f t="shared" si="39"/>
        <v>El Carmelo-Medellín</v>
      </c>
    </row>
    <row r="2515" spans="1:5" hidden="1" x14ac:dyDescent="0.2">
      <c r="A2515" s="15" t="s">
        <v>2258</v>
      </c>
      <c r="B2515" s="15" t="s">
        <v>2244</v>
      </c>
      <c r="C2515" s="15" t="s">
        <v>2246</v>
      </c>
      <c r="D2515" s="15" t="s">
        <v>205</v>
      </c>
      <c r="E2515" s="16" t="str">
        <f t="shared" si="39"/>
        <v>El Yolombó-Medellín</v>
      </c>
    </row>
    <row r="2516" spans="1:5" hidden="1" x14ac:dyDescent="0.2">
      <c r="A2516" s="15" t="s">
        <v>446</v>
      </c>
      <c r="B2516" s="15" t="s">
        <v>2244</v>
      </c>
      <c r="C2516" s="15" t="s">
        <v>2246</v>
      </c>
      <c r="D2516" s="15" t="s">
        <v>205</v>
      </c>
      <c r="E2516" s="16" t="str">
        <f t="shared" si="39"/>
        <v>Naranjal-Medellín</v>
      </c>
    </row>
    <row r="2517" spans="1:5" hidden="1" x14ac:dyDescent="0.2">
      <c r="A2517" s="15" t="s">
        <v>2259</v>
      </c>
      <c r="B2517" s="15" t="s">
        <v>2244</v>
      </c>
      <c r="C2517" s="15" t="s">
        <v>2246</v>
      </c>
      <c r="D2517" s="15" t="s">
        <v>205</v>
      </c>
      <c r="E2517" s="16" t="str">
        <f t="shared" si="39"/>
        <v>La Ilusi¾n-Medellín</v>
      </c>
    </row>
    <row r="2518" spans="1:5" hidden="1" x14ac:dyDescent="0.2">
      <c r="A2518" s="15" t="s">
        <v>1164</v>
      </c>
      <c r="B2518" s="15" t="s">
        <v>2247</v>
      </c>
      <c r="C2518" s="15" t="s">
        <v>1253</v>
      </c>
      <c r="D2518" s="15" t="s">
        <v>205</v>
      </c>
      <c r="E2518" s="16" t="str">
        <f t="shared" si="39"/>
        <v>El Jardín-Medellín</v>
      </c>
    </row>
    <row r="2519" spans="1:5" hidden="1" x14ac:dyDescent="0.2">
      <c r="A2519" s="15" t="s">
        <v>897</v>
      </c>
      <c r="B2519" s="15" t="s">
        <v>2260</v>
      </c>
      <c r="C2519" s="15" t="s">
        <v>595</v>
      </c>
      <c r="D2519" s="15" t="s">
        <v>205</v>
      </c>
      <c r="E2519" s="16" t="str">
        <f t="shared" si="39"/>
        <v>El Plan-Medellín</v>
      </c>
    </row>
    <row r="2520" spans="1:5" hidden="1" x14ac:dyDescent="0.2">
      <c r="A2520" s="15" t="s">
        <v>595</v>
      </c>
      <c r="B2520" s="15" t="s">
        <v>2261</v>
      </c>
      <c r="C2520" s="15" t="s">
        <v>595</v>
      </c>
      <c r="D2520" s="15" t="s">
        <v>205</v>
      </c>
      <c r="E2520" s="16" t="str">
        <f t="shared" si="39"/>
        <v>Santa Elena-Medellín</v>
      </c>
    </row>
    <row r="2521" spans="1:5" hidden="1" x14ac:dyDescent="0.2">
      <c r="A2521" s="15" t="s">
        <v>2262</v>
      </c>
      <c r="B2521" s="15" t="s">
        <v>2247</v>
      </c>
      <c r="C2521" s="15" t="s">
        <v>1253</v>
      </c>
      <c r="D2521" s="15" t="s">
        <v>205</v>
      </c>
      <c r="E2521" s="16" t="str">
        <f t="shared" si="39"/>
        <v>Patio - Bolas-Medellín</v>
      </c>
    </row>
    <row r="2522" spans="1:5" hidden="1" x14ac:dyDescent="0.2">
      <c r="A2522" s="15" t="s">
        <v>811</v>
      </c>
      <c r="B2522" s="15" t="s">
        <v>2244</v>
      </c>
      <c r="C2522" s="15" t="s">
        <v>2246</v>
      </c>
      <c r="D2522" s="15" t="s">
        <v>205</v>
      </c>
      <c r="E2522" s="16" t="str">
        <f t="shared" si="39"/>
        <v>Las Playas-Medellín</v>
      </c>
    </row>
    <row r="2523" spans="1:5" hidden="1" x14ac:dyDescent="0.2">
      <c r="A2523" s="15" t="s">
        <v>2263</v>
      </c>
      <c r="B2523" s="15" t="s">
        <v>2244</v>
      </c>
      <c r="C2523" s="15" t="s">
        <v>2246</v>
      </c>
      <c r="D2523" s="15" t="s">
        <v>205</v>
      </c>
      <c r="E2523" s="16" t="str">
        <f t="shared" si="39"/>
        <v>El Patio-Medellín</v>
      </c>
    </row>
    <row r="2524" spans="1:5" hidden="1" x14ac:dyDescent="0.2">
      <c r="A2524" s="15" t="s">
        <v>2264</v>
      </c>
      <c r="B2524" s="15" t="s">
        <v>2244</v>
      </c>
      <c r="C2524" s="15" t="s">
        <v>2246</v>
      </c>
      <c r="D2524" s="15" t="s">
        <v>205</v>
      </c>
      <c r="E2524" s="16" t="str">
        <f t="shared" si="39"/>
        <v>Pedregal Alto-Medellín</v>
      </c>
    </row>
    <row r="2525" spans="1:5" hidden="1" x14ac:dyDescent="0.2">
      <c r="A2525" s="15" t="s">
        <v>2265</v>
      </c>
      <c r="B2525" s="15" t="s">
        <v>2251</v>
      </c>
      <c r="C2525" s="15" t="s">
        <v>2252</v>
      </c>
      <c r="D2525" s="15" t="s">
        <v>205</v>
      </c>
      <c r="E2525" s="16" t="str">
        <f t="shared" si="39"/>
        <v>San Jose De Manzanillo-Medellín</v>
      </c>
    </row>
    <row r="2526" spans="1:5" hidden="1" x14ac:dyDescent="0.2">
      <c r="A2526" s="15" t="s">
        <v>914</v>
      </c>
      <c r="B2526" s="15" t="s">
        <v>2260</v>
      </c>
      <c r="C2526" s="15" t="s">
        <v>595</v>
      </c>
      <c r="D2526" s="15" t="s">
        <v>205</v>
      </c>
      <c r="E2526" s="16" t="str">
        <f t="shared" si="39"/>
        <v>El Llano-Medellín</v>
      </c>
    </row>
    <row r="2527" spans="1:5" hidden="1" x14ac:dyDescent="0.2">
      <c r="A2527" s="15" t="s">
        <v>3935</v>
      </c>
      <c r="B2527" s="15" t="s">
        <v>2251</v>
      </c>
      <c r="C2527" s="15" t="s">
        <v>2252</v>
      </c>
      <c r="D2527" s="15" t="s">
        <v>205</v>
      </c>
      <c r="E2527" s="16" t="str">
        <f t="shared" si="39"/>
        <v>Montañita-Medellín</v>
      </c>
    </row>
    <row r="2528" spans="1:5" hidden="1" x14ac:dyDescent="0.2">
      <c r="A2528" s="15" t="s">
        <v>2266</v>
      </c>
      <c r="B2528" s="15" t="s">
        <v>2251</v>
      </c>
      <c r="C2528" s="15" t="s">
        <v>2252</v>
      </c>
      <c r="D2528" s="15" t="s">
        <v>205</v>
      </c>
      <c r="E2528" s="16" t="str">
        <f t="shared" si="39"/>
        <v>La Verde-Medellín</v>
      </c>
    </row>
    <row r="2529" spans="1:5" hidden="1" x14ac:dyDescent="0.2">
      <c r="A2529" s="15" t="s">
        <v>497</v>
      </c>
      <c r="B2529" s="15" t="s">
        <v>2260</v>
      </c>
      <c r="C2529" s="15" t="s">
        <v>595</v>
      </c>
      <c r="D2529" s="15" t="s">
        <v>205</v>
      </c>
      <c r="E2529" s="16" t="str">
        <f t="shared" si="39"/>
        <v>El Cerro-Medellín</v>
      </c>
    </row>
    <row r="2530" spans="1:5" hidden="1" x14ac:dyDescent="0.2">
      <c r="A2530" s="15" t="s">
        <v>444</v>
      </c>
      <c r="B2530" s="15" t="s">
        <v>2247</v>
      </c>
      <c r="C2530" s="15" t="s">
        <v>1253</v>
      </c>
      <c r="D2530" s="15" t="s">
        <v>205</v>
      </c>
      <c r="E2530" s="16" t="str">
        <f t="shared" si="39"/>
        <v>La Esperanza-Medellín</v>
      </c>
    </row>
    <row r="2531" spans="1:5" hidden="1" x14ac:dyDescent="0.2">
      <c r="A2531" s="15" t="s">
        <v>1495</v>
      </c>
      <c r="B2531" s="15" t="s">
        <v>2251</v>
      </c>
      <c r="C2531" s="15" t="s">
        <v>2252</v>
      </c>
      <c r="D2531" s="15" t="s">
        <v>205</v>
      </c>
      <c r="E2531" s="16" t="str">
        <f t="shared" si="39"/>
        <v>El Salado-Medellín</v>
      </c>
    </row>
    <row r="2532" spans="1:5" hidden="1" x14ac:dyDescent="0.2">
      <c r="A2532" s="15" t="s">
        <v>2267</v>
      </c>
      <c r="B2532" s="15" t="s">
        <v>2247</v>
      </c>
      <c r="C2532" s="15" t="s">
        <v>1253</v>
      </c>
      <c r="D2532" s="15" t="s">
        <v>205</v>
      </c>
      <c r="E2532" s="16" t="str">
        <f t="shared" si="39"/>
        <v>Buga - Patio Bonito-Medellín</v>
      </c>
    </row>
    <row r="2533" spans="1:5" hidden="1" x14ac:dyDescent="0.2">
      <c r="A2533" s="15" t="s">
        <v>1792</v>
      </c>
      <c r="B2533" s="15" t="s">
        <v>2260</v>
      </c>
      <c r="C2533" s="15" t="s">
        <v>595</v>
      </c>
      <c r="D2533" s="15" t="s">
        <v>205</v>
      </c>
      <c r="E2533" s="16" t="str">
        <f t="shared" si="39"/>
        <v>Las Palmas-Medellín</v>
      </c>
    </row>
    <row r="2534" spans="1:5" hidden="1" x14ac:dyDescent="0.2">
      <c r="A2534" s="15" t="s">
        <v>2268</v>
      </c>
      <c r="B2534" s="15" t="s">
        <v>2260</v>
      </c>
      <c r="C2534" s="15" t="s">
        <v>595</v>
      </c>
      <c r="D2534" s="15" t="s">
        <v>205</v>
      </c>
      <c r="E2534" s="16" t="str">
        <f t="shared" si="39"/>
        <v>El Placer-Medellín</v>
      </c>
    </row>
    <row r="2535" spans="1:5" hidden="1" x14ac:dyDescent="0.2">
      <c r="A2535" s="15" t="s">
        <v>1253</v>
      </c>
      <c r="B2535" s="15" t="s">
        <v>2269</v>
      </c>
      <c r="C2535" s="15" t="s">
        <v>1253</v>
      </c>
      <c r="D2535" s="15" t="s">
        <v>205</v>
      </c>
      <c r="E2535" s="16" t="str">
        <f t="shared" si="39"/>
        <v>Altavista-Medellín</v>
      </c>
    </row>
    <row r="2536" spans="1:5" hidden="1" x14ac:dyDescent="0.2">
      <c r="A2536" s="15" t="s">
        <v>603</v>
      </c>
      <c r="B2536" s="15" t="s">
        <v>2260</v>
      </c>
      <c r="C2536" s="15" t="s">
        <v>595</v>
      </c>
      <c r="D2536" s="15" t="s">
        <v>205</v>
      </c>
      <c r="E2536" s="16" t="str">
        <f t="shared" si="39"/>
        <v>Media Luna-Medellín</v>
      </c>
    </row>
    <row r="2537" spans="1:5" hidden="1" x14ac:dyDescent="0.2">
      <c r="A2537" s="15" t="s">
        <v>1327</v>
      </c>
      <c r="B2537" s="15" t="s">
        <v>2260</v>
      </c>
      <c r="C2537" s="15" t="s">
        <v>595</v>
      </c>
      <c r="D2537" s="15" t="s">
        <v>205</v>
      </c>
      <c r="E2537" s="16" t="str">
        <f t="shared" si="39"/>
        <v>Barro Blanco-Medellín</v>
      </c>
    </row>
    <row r="2538" spans="1:5" hidden="1" x14ac:dyDescent="0.2">
      <c r="A2538" s="15" t="s">
        <v>1329</v>
      </c>
      <c r="B2538" s="15" t="s">
        <v>2251</v>
      </c>
      <c r="C2538" s="15" t="s">
        <v>2252</v>
      </c>
      <c r="D2538" s="15" t="s">
        <v>205</v>
      </c>
      <c r="E2538" s="16" t="str">
        <f t="shared" si="39"/>
        <v>Yarumalito-Medellín</v>
      </c>
    </row>
    <row r="2539" spans="1:5" hidden="1" x14ac:dyDescent="0.2">
      <c r="A2539" s="15" t="s">
        <v>2270</v>
      </c>
      <c r="B2539" s="15" t="s">
        <v>2260</v>
      </c>
      <c r="C2539" s="15" t="s">
        <v>595</v>
      </c>
      <c r="D2539" s="15" t="s">
        <v>205</v>
      </c>
      <c r="E2539" s="16" t="str">
        <f t="shared" si="39"/>
        <v>Mazo-Medellín</v>
      </c>
    </row>
    <row r="2540" spans="1:5" hidden="1" x14ac:dyDescent="0.2">
      <c r="A2540" s="15" t="s">
        <v>2271</v>
      </c>
      <c r="B2540" s="15" t="s">
        <v>2260</v>
      </c>
      <c r="C2540" s="15" t="s">
        <v>595</v>
      </c>
      <c r="D2540" s="15" t="s">
        <v>205</v>
      </c>
      <c r="E2540" s="16" t="str">
        <f t="shared" si="39"/>
        <v>Piedra Gorda-Medellín</v>
      </c>
    </row>
    <row r="2541" spans="1:5" hidden="1" x14ac:dyDescent="0.2">
      <c r="A2541" s="15" t="s">
        <v>463</v>
      </c>
      <c r="B2541" s="15" t="s">
        <v>2244</v>
      </c>
      <c r="C2541" s="15" t="s">
        <v>2246</v>
      </c>
      <c r="D2541" s="15" t="s">
        <v>205</v>
      </c>
      <c r="E2541" s="16" t="str">
        <f t="shared" si="39"/>
        <v>La Loma-Medellín</v>
      </c>
    </row>
    <row r="2542" spans="1:5" hidden="1" x14ac:dyDescent="0.2">
      <c r="A2542" s="15" t="s">
        <v>2272</v>
      </c>
      <c r="B2542" s="15" t="s">
        <v>2251</v>
      </c>
      <c r="C2542" s="15" t="s">
        <v>2252</v>
      </c>
      <c r="D2542" s="15" t="s">
        <v>205</v>
      </c>
      <c r="E2542" s="16" t="str">
        <f t="shared" si="39"/>
        <v>El Astillero-Medellín</v>
      </c>
    </row>
    <row r="2543" spans="1:5" hidden="1" x14ac:dyDescent="0.2">
      <c r="A2543" s="15" t="s">
        <v>1113</v>
      </c>
      <c r="B2543" s="15" t="s">
        <v>2244</v>
      </c>
      <c r="C2543" s="15" t="s">
        <v>2246</v>
      </c>
      <c r="D2543" s="15" t="s">
        <v>205</v>
      </c>
      <c r="E2543" s="16" t="str">
        <f t="shared" si="39"/>
        <v>La Palma-Medellín</v>
      </c>
    </row>
    <row r="2544" spans="1:5" hidden="1" x14ac:dyDescent="0.2">
      <c r="A2544" s="15" t="s">
        <v>2246</v>
      </c>
      <c r="B2544" s="15" t="s">
        <v>2273</v>
      </c>
      <c r="C2544" s="15" t="s">
        <v>2246</v>
      </c>
      <c r="D2544" s="15" t="s">
        <v>205</v>
      </c>
      <c r="E2544" s="16" t="str">
        <f t="shared" si="39"/>
        <v>San Cristobal-Medellín</v>
      </c>
    </row>
    <row r="2545" spans="1:5" hidden="1" x14ac:dyDescent="0.2">
      <c r="A2545" s="15" t="s">
        <v>522</v>
      </c>
      <c r="B2545" s="15" t="s">
        <v>2244</v>
      </c>
      <c r="C2545" s="15" t="s">
        <v>2246</v>
      </c>
      <c r="D2545" s="15" t="s">
        <v>205</v>
      </c>
      <c r="E2545" s="16" t="str">
        <f t="shared" si="39"/>
        <v>Travesias-Medellín</v>
      </c>
    </row>
    <row r="2546" spans="1:5" hidden="1" x14ac:dyDescent="0.2">
      <c r="A2546" s="15" t="s">
        <v>205</v>
      </c>
      <c r="B2546" s="15" t="s">
        <v>2274</v>
      </c>
      <c r="C2546" s="15" t="s">
        <v>417</v>
      </c>
      <c r="D2546" s="15" t="s">
        <v>205</v>
      </c>
      <c r="E2546" s="16" t="str">
        <f t="shared" si="39"/>
        <v>Medellín-Medellín</v>
      </c>
    </row>
    <row r="2547" spans="1:5" hidden="1" x14ac:dyDescent="0.2">
      <c r="A2547" s="15" t="s">
        <v>2275</v>
      </c>
      <c r="B2547" s="15" t="s">
        <v>2244</v>
      </c>
      <c r="C2547" s="15" t="s">
        <v>2246</v>
      </c>
      <c r="D2547" s="15" t="s">
        <v>205</v>
      </c>
      <c r="E2547" s="16" t="str">
        <f t="shared" si="39"/>
        <v>El Uvito-Medellín</v>
      </c>
    </row>
    <row r="2548" spans="1:5" hidden="1" x14ac:dyDescent="0.2">
      <c r="A2548" s="15" t="s">
        <v>1108</v>
      </c>
      <c r="B2548" s="15" t="s">
        <v>2244</v>
      </c>
      <c r="C2548" s="15" t="s">
        <v>2246</v>
      </c>
      <c r="D2548" s="15" t="s">
        <v>205</v>
      </c>
      <c r="E2548" s="16" t="str">
        <f t="shared" si="39"/>
        <v>Pajarito-Medellín</v>
      </c>
    </row>
    <row r="2549" spans="1:5" hidden="1" x14ac:dyDescent="0.2">
      <c r="A2549" s="15" t="s">
        <v>2276</v>
      </c>
      <c r="B2549" s="15" t="s">
        <v>2260</v>
      </c>
      <c r="C2549" s="15" t="s">
        <v>595</v>
      </c>
      <c r="D2549" s="15" t="s">
        <v>205</v>
      </c>
      <c r="E2549" s="16" t="str">
        <f t="shared" si="39"/>
        <v>Piedras Blancas - Matasano-Medellín</v>
      </c>
    </row>
    <row r="2550" spans="1:5" hidden="1" x14ac:dyDescent="0.2">
      <c r="A2550" s="15" t="s">
        <v>914</v>
      </c>
      <c r="B2550" s="15" t="s">
        <v>2244</v>
      </c>
      <c r="C2550" s="15" t="s">
        <v>2246</v>
      </c>
      <c r="D2550" s="15" t="s">
        <v>205</v>
      </c>
      <c r="E2550" s="16" t="str">
        <f t="shared" si="39"/>
        <v>El Llano-Medellín</v>
      </c>
    </row>
    <row r="2551" spans="1:5" hidden="1" x14ac:dyDescent="0.2">
      <c r="A2551" s="15" t="s">
        <v>1676</v>
      </c>
      <c r="B2551" s="15" t="s">
        <v>2254</v>
      </c>
      <c r="C2551" s="15" t="s">
        <v>2250</v>
      </c>
      <c r="D2551" s="15" t="s">
        <v>205</v>
      </c>
      <c r="E2551" s="16" t="str">
        <f t="shared" si="39"/>
        <v>La Suiza-Medellín</v>
      </c>
    </row>
    <row r="2552" spans="1:5" hidden="1" x14ac:dyDescent="0.2">
      <c r="A2552" s="15" t="s">
        <v>557</v>
      </c>
      <c r="B2552" s="15" t="s">
        <v>2244</v>
      </c>
      <c r="C2552" s="15" t="s">
        <v>2246</v>
      </c>
      <c r="D2552" s="15" t="s">
        <v>205</v>
      </c>
      <c r="E2552" s="16" t="str">
        <f t="shared" si="39"/>
        <v>Boqueron-Medellín</v>
      </c>
    </row>
    <row r="2553" spans="1:5" hidden="1" x14ac:dyDescent="0.2">
      <c r="A2553" s="15" t="s">
        <v>2277</v>
      </c>
      <c r="B2553" s="15" t="s">
        <v>2254</v>
      </c>
      <c r="C2553" s="15" t="s">
        <v>2250</v>
      </c>
      <c r="D2553" s="15" t="s">
        <v>205</v>
      </c>
      <c r="E2553" s="16" t="str">
        <f t="shared" si="39"/>
        <v>La Frisola-Medellín</v>
      </c>
    </row>
    <row r="2554" spans="1:5" hidden="1" x14ac:dyDescent="0.2">
      <c r="A2554" s="15" t="s">
        <v>2278</v>
      </c>
      <c r="B2554" s="15" t="s">
        <v>2254</v>
      </c>
      <c r="C2554" s="15" t="s">
        <v>2250</v>
      </c>
      <c r="D2554" s="15" t="s">
        <v>205</v>
      </c>
      <c r="E2554" s="16" t="str">
        <f t="shared" si="39"/>
        <v>La Volcana - Guayabal-Medellín</v>
      </c>
    </row>
    <row r="2555" spans="1:5" hidden="1" x14ac:dyDescent="0.2">
      <c r="A2555" s="15" t="s">
        <v>540</v>
      </c>
      <c r="B2555" s="15" t="s">
        <v>2254</v>
      </c>
      <c r="C2555" s="15" t="s">
        <v>2250</v>
      </c>
      <c r="D2555" s="15" t="s">
        <v>205</v>
      </c>
      <c r="E2555" s="16" t="str">
        <f t="shared" si="39"/>
        <v>La Aldea-Medellín</v>
      </c>
    </row>
    <row r="2556" spans="1:5" hidden="1" x14ac:dyDescent="0.2">
      <c r="A2556" s="15" t="s">
        <v>2279</v>
      </c>
      <c r="B2556" s="15" t="s">
        <v>2254</v>
      </c>
      <c r="C2556" s="15" t="s">
        <v>2250</v>
      </c>
      <c r="D2556" s="15" t="s">
        <v>205</v>
      </c>
      <c r="E2556" s="16" t="str">
        <f t="shared" si="39"/>
        <v>Cabecera Corregimental-Vereda-Medellín</v>
      </c>
    </row>
    <row r="2557" spans="1:5" hidden="1" x14ac:dyDescent="0.2">
      <c r="A2557" s="15" t="s">
        <v>1029</v>
      </c>
      <c r="B2557" s="15" t="s">
        <v>2254</v>
      </c>
      <c r="C2557" s="15" t="s">
        <v>2250</v>
      </c>
      <c r="D2557" s="15" t="s">
        <v>205</v>
      </c>
      <c r="E2557" s="16" t="str">
        <f t="shared" si="39"/>
        <v>La Sucia-Medellín</v>
      </c>
    </row>
    <row r="2558" spans="1:5" hidden="1" x14ac:dyDescent="0.2">
      <c r="A2558" s="15" t="s">
        <v>2280</v>
      </c>
      <c r="B2558" s="15" t="s">
        <v>2254</v>
      </c>
      <c r="C2558" s="15" t="s">
        <v>2250</v>
      </c>
      <c r="D2558" s="15" t="s">
        <v>205</v>
      </c>
      <c r="E2558" s="16" t="str">
        <f t="shared" si="39"/>
        <v>Potrero - Miseranga-Medellín</v>
      </c>
    </row>
    <row r="2559" spans="1:5" hidden="1" x14ac:dyDescent="0.2">
      <c r="A2559" s="15" t="s">
        <v>2281</v>
      </c>
      <c r="B2559" s="15" t="s">
        <v>2247</v>
      </c>
      <c r="C2559" s="15" t="s">
        <v>1253</v>
      </c>
      <c r="D2559" s="15" t="s">
        <v>205</v>
      </c>
      <c r="E2559" s="16" t="str">
        <f t="shared" si="39"/>
        <v>San Jose Del Manzanillo-Medellín</v>
      </c>
    </row>
    <row r="2560" spans="1:5" hidden="1" x14ac:dyDescent="0.2">
      <c r="A2560" s="15" t="s">
        <v>2283</v>
      </c>
      <c r="B2560" s="15" t="s">
        <v>2282</v>
      </c>
      <c r="C2560" s="15" t="s">
        <v>417</v>
      </c>
      <c r="D2560" s="15" t="s">
        <v>208</v>
      </c>
      <c r="E2560" s="16" t="str">
        <f t="shared" si="39"/>
        <v>Zarcitos-Montebello</v>
      </c>
    </row>
    <row r="2561" spans="1:5" hidden="1" x14ac:dyDescent="0.2">
      <c r="A2561" s="15" t="s">
        <v>2284</v>
      </c>
      <c r="B2561" s="15" t="s">
        <v>2282</v>
      </c>
      <c r="C2561" s="15" t="s">
        <v>417</v>
      </c>
      <c r="D2561" s="15" t="s">
        <v>208</v>
      </c>
      <c r="E2561" s="16" t="str">
        <f t="shared" si="39"/>
        <v>El Aguacate-Montebello</v>
      </c>
    </row>
    <row r="2562" spans="1:5" hidden="1" x14ac:dyDescent="0.2">
      <c r="A2562" s="15" t="s">
        <v>2250</v>
      </c>
      <c r="B2562" s="15" t="s">
        <v>2282</v>
      </c>
      <c r="C2562" s="15" t="s">
        <v>417</v>
      </c>
      <c r="D2562" s="15" t="s">
        <v>208</v>
      </c>
      <c r="E2562" s="16" t="str">
        <f t="shared" si="39"/>
        <v>Palmitas-Montebello</v>
      </c>
    </row>
    <row r="2563" spans="1:5" hidden="1" x14ac:dyDescent="0.2">
      <c r="A2563" s="15" t="s">
        <v>2285</v>
      </c>
      <c r="B2563" s="15" t="s">
        <v>2282</v>
      </c>
      <c r="C2563" s="15" t="s">
        <v>417</v>
      </c>
      <c r="D2563" s="15" t="s">
        <v>208</v>
      </c>
      <c r="E2563" s="16" t="str">
        <f t="shared" ref="E2563:E2626" si="40">CONCATENATE(A2563,"-",D2563)</f>
        <v>El Olival-Montebello</v>
      </c>
    </row>
    <row r="2564" spans="1:5" hidden="1" x14ac:dyDescent="0.2">
      <c r="A2564" s="15" t="s">
        <v>208</v>
      </c>
      <c r="B2564" s="15" t="s">
        <v>2286</v>
      </c>
      <c r="C2564" s="15" t="s">
        <v>417</v>
      </c>
      <c r="D2564" s="15" t="s">
        <v>208</v>
      </c>
      <c r="E2564" s="16" t="str">
        <f t="shared" si="40"/>
        <v>Montebello-Montebello</v>
      </c>
    </row>
    <row r="2565" spans="1:5" hidden="1" x14ac:dyDescent="0.2">
      <c r="A2565" s="15" t="s">
        <v>1841</v>
      </c>
      <c r="B2565" s="15" t="s">
        <v>2286</v>
      </c>
      <c r="C2565" s="15" t="s">
        <v>417</v>
      </c>
      <c r="D2565" s="15" t="s">
        <v>208</v>
      </c>
      <c r="E2565" s="16" t="str">
        <f t="shared" si="40"/>
        <v>Sabaletas-Montebello</v>
      </c>
    </row>
    <row r="2566" spans="1:5" hidden="1" x14ac:dyDescent="0.2">
      <c r="A2566" s="15" t="s">
        <v>2287</v>
      </c>
      <c r="B2566" s="15" t="s">
        <v>2282</v>
      </c>
      <c r="C2566" s="15" t="s">
        <v>417</v>
      </c>
      <c r="D2566" s="15" t="s">
        <v>208</v>
      </c>
      <c r="E2566" s="16" t="str">
        <f t="shared" si="40"/>
        <v>El Churimo-Montebello</v>
      </c>
    </row>
    <row r="2567" spans="1:5" hidden="1" x14ac:dyDescent="0.2">
      <c r="A2567" s="15" t="s">
        <v>459</v>
      </c>
      <c r="B2567" s="15" t="s">
        <v>2282</v>
      </c>
      <c r="C2567" s="15" t="s">
        <v>417</v>
      </c>
      <c r="D2567" s="15" t="s">
        <v>208</v>
      </c>
      <c r="E2567" s="16" t="str">
        <f t="shared" si="40"/>
        <v>Portugal-Montebello</v>
      </c>
    </row>
    <row r="2568" spans="1:5" hidden="1" x14ac:dyDescent="0.2">
      <c r="A2568" s="15" t="s">
        <v>594</v>
      </c>
      <c r="B2568" s="15" t="s">
        <v>2282</v>
      </c>
      <c r="C2568" s="15" t="s">
        <v>417</v>
      </c>
      <c r="D2568" s="15" t="s">
        <v>208</v>
      </c>
      <c r="E2568" s="16" t="str">
        <f t="shared" si="40"/>
        <v>San Antonio-Montebello</v>
      </c>
    </row>
    <row r="2569" spans="1:5" hidden="1" x14ac:dyDescent="0.2">
      <c r="A2569" s="15" t="s">
        <v>1365</v>
      </c>
      <c r="B2569" s="15" t="s">
        <v>2282</v>
      </c>
      <c r="C2569" s="15" t="s">
        <v>417</v>
      </c>
      <c r="D2569" s="15" t="s">
        <v>208</v>
      </c>
      <c r="E2569" s="16" t="str">
        <f t="shared" si="40"/>
        <v>La Camelia-Montebello</v>
      </c>
    </row>
    <row r="2570" spans="1:5" hidden="1" x14ac:dyDescent="0.2">
      <c r="A2570" s="15" t="s">
        <v>695</v>
      </c>
      <c r="B2570" s="15" t="s">
        <v>2282</v>
      </c>
      <c r="C2570" s="15" t="s">
        <v>417</v>
      </c>
      <c r="D2570" s="15" t="s">
        <v>208</v>
      </c>
      <c r="E2570" s="16" t="str">
        <f t="shared" si="40"/>
        <v>El Socorro-Montebello</v>
      </c>
    </row>
    <row r="2571" spans="1:5" hidden="1" x14ac:dyDescent="0.2">
      <c r="A2571" s="15" t="s">
        <v>2288</v>
      </c>
      <c r="B2571" s="15" t="s">
        <v>2282</v>
      </c>
      <c r="C2571" s="15" t="s">
        <v>417</v>
      </c>
      <c r="D2571" s="15" t="s">
        <v>208</v>
      </c>
      <c r="E2571" s="16" t="str">
        <f t="shared" si="40"/>
        <v>El Encenillo-Montebello</v>
      </c>
    </row>
    <row r="2572" spans="1:5" hidden="1" x14ac:dyDescent="0.2">
      <c r="A2572" s="15" t="s">
        <v>2289</v>
      </c>
      <c r="B2572" s="15" t="s">
        <v>2282</v>
      </c>
      <c r="C2572" s="15" t="s">
        <v>417</v>
      </c>
      <c r="D2572" s="15" t="s">
        <v>208</v>
      </c>
      <c r="E2572" s="16" t="str">
        <f t="shared" si="40"/>
        <v>El Gavilan-Montebello</v>
      </c>
    </row>
    <row r="2573" spans="1:5" hidden="1" x14ac:dyDescent="0.2">
      <c r="A2573" s="15" t="s">
        <v>1026</v>
      </c>
      <c r="B2573" s="15" t="s">
        <v>2282</v>
      </c>
      <c r="C2573" s="15" t="s">
        <v>417</v>
      </c>
      <c r="D2573" s="15" t="s">
        <v>208</v>
      </c>
      <c r="E2573" s="16" t="str">
        <f t="shared" si="40"/>
        <v>El Tablazo-Montebello</v>
      </c>
    </row>
    <row r="2574" spans="1:5" hidden="1" x14ac:dyDescent="0.2">
      <c r="A2574" s="15" t="s">
        <v>2290</v>
      </c>
      <c r="B2574" s="15" t="s">
        <v>2282</v>
      </c>
      <c r="C2574" s="15" t="s">
        <v>417</v>
      </c>
      <c r="D2574" s="15" t="s">
        <v>208</v>
      </c>
      <c r="E2574" s="16" t="str">
        <f t="shared" si="40"/>
        <v>Cortado-Montebello</v>
      </c>
    </row>
    <row r="2575" spans="1:5" hidden="1" x14ac:dyDescent="0.2">
      <c r="A2575" s="15" t="s">
        <v>3929</v>
      </c>
      <c r="B2575" s="15" t="s">
        <v>2282</v>
      </c>
      <c r="C2575" s="15" t="s">
        <v>417</v>
      </c>
      <c r="D2575" s="15" t="s">
        <v>208</v>
      </c>
      <c r="E2575" s="16" t="str">
        <f t="shared" si="40"/>
        <v>La Peña-Montebello</v>
      </c>
    </row>
    <row r="2576" spans="1:5" hidden="1" x14ac:dyDescent="0.2">
      <c r="A2576" s="15" t="s">
        <v>2291</v>
      </c>
      <c r="B2576" s="15" t="s">
        <v>2282</v>
      </c>
      <c r="C2576" s="15" t="s">
        <v>417</v>
      </c>
      <c r="D2576" s="15" t="s">
        <v>208</v>
      </c>
      <c r="E2576" s="16" t="str">
        <f t="shared" si="40"/>
        <v>El Obispo-Montebello</v>
      </c>
    </row>
    <row r="2577" spans="1:5" hidden="1" x14ac:dyDescent="0.2">
      <c r="A2577" s="15" t="s">
        <v>1954</v>
      </c>
      <c r="B2577" s="15" t="s">
        <v>2282</v>
      </c>
      <c r="C2577" s="15" t="s">
        <v>417</v>
      </c>
      <c r="D2577" s="15" t="s">
        <v>208</v>
      </c>
      <c r="E2577" s="16" t="str">
        <f t="shared" si="40"/>
        <v>La Merced-Montebello</v>
      </c>
    </row>
    <row r="2578" spans="1:5" hidden="1" x14ac:dyDescent="0.2">
      <c r="A2578" s="15" t="s">
        <v>1100</v>
      </c>
      <c r="B2578" s="15" t="s">
        <v>2282</v>
      </c>
      <c r="C2578" s="15" t="s">
        <v>417</v>
      </c>
      <c r="D2578" s="15" t="s">
        <v>208</v>
      </c>
      <c r="E2578" s="16" t="str">
        <f t="shared" si="40"/>
        <v>Campo Alegre-Montebello</v>
      </c>
    </row>
    <row r="2579" spans="1:5" hidden="1" x14ac:dyDescent="0.2">
      <c r="A2579" s="15" t="s">
        <v>2292</v>
      </c>
      <c r="B2579" s="15" t="s">
        <v>2282</v>
      </c>
      <c r="C2579" s="15" t="s">
        <v>417</v>
      </c>
      <c r="D2579" s="15" t="s">
        <v>208</v>
      </c>
      <c r="E2579" s="16" t="str">
        <f t="shared" si="40"/>
        <v>Piedra Galana-Montebello</v>
      </c>
    </row>
    <row r="2580" spans="1:5" hidden="1" x14ac:dyDescent="0.2">
      <c r="A2580" s="15" t="s">
        <v>2293</v>
      </c>
      <c r="B2580" s="15" t="s">
        <v>2282</v>
      </c>
      <c r="C2580" s="15" t="s">
        <v>417</v>
      </c>
      <c r="D2580" s="15" t="s">
        <v>208</v>
      </c>
      <c r="E2580" s="16" t="str">
        <f t="shared" si="40"/>
        <v>Sabanitas-Montebello</v>
      </c>
    </row>
    <row r="2581" spans="1:5" hidden="1" x14ac:dyDescent="0.2">
      <c r="A2581" s="15" t="s">
        <v>760</v>
      </c>
      <c r="B2581" s="15" t="s">
        <v>2282</v>
      </c>
      <c r="C2581" s="15" t="s">
        <v>417</v>
      </c>
      <c r="D2581" s="15" t="s">
        <v>208</v>
      </c>
      <c r="E2581" s="16" t="str">
        <f t="shared" si="40"/>
        <v>La Quiebra-Montebello</v>
      </c>
    </row>
    <row r="2582" spans="1:5" hidden="1" x14ac:dyDescent="0.2">
      <c r="A2582" s="15" t="s">
        <v>501</v>
      </c>
      <c r="B2582" s="15" t="s">
        <v>2282</v>
      </c>
      <c r="C2582" s="15" t="s">
        <v>417</v>
      </c>
      <c r="D2582" s="15" t="s">
        <v>208</v>
      </c>
      <c r="E2582" s="16" t="str">
        <f t="shared" si="40"/>
        <v>La Inmaculada-Montebello</v>
      </c>
    </row>
    <row r="2583" spans="1:5" hidden="1" x14ac:dyDescent="0.2">
      <c r="A2583" s="15" t="s">
        <v>1841</v>
      </c>
      <c r="B2583" s="15" t="s">
        <v>2282</v>
      </c>
      <c r="C2583" s="15" t="s">
        <v>417</v>
      </c>
      <c r="D2583" s="15" t="s">
        <v>208</v>
      </c>
      <c r="E2583" s="16" t="str">
        <f t="shared" si="40"/>
        <v>Sabaletas-Montebello</v>
      </c>
    </row>
    <row r="2584" spans="1:5" hidden="1" x14ac:dyDescent="0.2">
      <c r="A2584" s="15" t="s">
        <v>438</v>
      </c>
      <c r="B2584" s="15" t="s">
        <v>2282</v>
      </c>
      <c r="C2584" s="15" t="s">
        <v>417</v>
      </c>
      <c r="D2584" s="15" t="s">
        <v>208</v>
      </c>
      <c r="E2584" s="16" t="str">
        <f t="shared" si="40"/>
        <v>El Carmelo-Montebello</v>
      </c>
    </row>
    <row r="2585" spans="1:5" hidden="1" x14ac:dyDescent="0.2">
      <c r="A2585" s="15" t="s">
        <v>2294</v>
      </c>
      <c r="B2585" s="15" t="s">
        <v>2282</v>
      </c>
      <c r="C2585" s="15" t="s">
        <v>417</v>
      </c>
      <c r="D2585" s="15" t="s">
        <v>208</v>
      </c>
      <c r="E2585" s="16" t="str">
        <f t="shared" si="40"/>
        <v>Getsemani-Montebello</v>
      </c>
    </row>
    <row r="2586" spans="1:5" hidden="1" x14ac:dyDescent="0.2">
      <c r="A2586" s="15" t="s">
        <v>740</v>
      </c>
      <c r="B2586" s="15" t="s">
        <v>2282</v>
      </c>
      <c r="C2586" s="15" t="s">
        <v>417</v>
      </c>
      <c r="D2586" s="15" t="s">
        <v>208</v>
      </c>
      <c r="E2586" s="16" t="str">
        <f t="shared" si="40"/>
        <v>La Trinidad-Montebello</v>
      </c>
    </row>
    <row r="2587" spans="1:5" hidden="1" x14ac:dyDescent="0.2">
      <c r="A2587" s="15" t="s">
        <v>450</v>
      </c>
      <c r="B2587" s="15" t="s">
        <v>2282</v>
      </c>
      <c r="C2587" s="15" t="s">
        <v>417</v>
      </c>
      <c r="D2587" s="15" t="s">
        <v>208</v>
      </c>
      <c r="E2587" s="16" t="str">
        <f t="shared" si="40"/>
        <v>El Caunzal-Montebello</v>
      </c>
    </row>
    <row r="2588" spans="1:5" hidden="1" x14ac:dyDescent="0.2">
      <c r="A2588" s="15" t="s">
        <v>1366</v>
      </c>
      <c r="B2588" s="15" t="s">
        <v>2282</v>
      </c>
      <c r="C2588" s="15" t="s">
        <v>417</v>
      </c>
      <c r="D2588" s="15" t="s">
        <v>208</v>
      </c>
      <c r="E2588" s="16" t="str">
        <f t="shared" si="40"/>
        <v>La Granja-Montebello</v>
      </c>
    </row>
    <row r="2589" spans="1:5" hidden="1" x14ac:dyDescent="0.2">
      <c r="A2589" s="15" t="s">
        <v>1734</v>
      </c>
      <c r="B2589" s="15" t="s">
        <v>2282</v>
      </c>
      <c r="C2589" s="15" t="s">
        <v>417</v>
      </c>
      <c r="D2589" s="15" t="s">
        <v>208</v>
      </c>
      <c r="E2589" s="16" t="str">
        <f t="shared" si="40"/>
        <v>La Honda-Montebello</v>
      </c>
    </row>
    <row r="2590" spans="1:5" hidden="1" x14ac:dyDescent="0.2">
      <c r="A2590" s="15" t="s">
        <v>2296</v>
      </c>
      <c r="B2590" s="15" t="s">
        <v>2295</v>
      </c>
      <c r="C2590" s="15" t="s">
        <v>417</v>
      </c>
      <c r="D2590" s="15" t="s">
        <v>210</v>
      </c>
      <c r="E2590" s="16" t="str">
        <f t="shared" si="40"/>
        <v>Turriquitad¾ Alto-Murindó</v>
      </c>
    </row>
    <row r="2591" spans="1:5" hidden="1" x14ac:dyDescent="0.2">
      <c r="A2591" s="15" t="s">
        <v>1100</v>
      </c>
      <c r="B2591" s="15" t="s">
        <v>2297</v>
      </c>
      <c r="C2591" s="15" t="s">
        <v>1100</v>
      </c>
      <c r="D2591" s="15" t="s">
        <v>210</v>
      </c>
      <c r="E2591" s="16" t="str">
        <f t="shared" si="40"/>
        <v>Campo Alegre-Murindó</v>
      </c>
    </row>
    <row r="2592" spans="1:5" hidden="1" x14ac:dyDescent="0.2">
      <c r="A2592" s="15" t="s">
        <v>3966</v>
      </c>
      <c r="B2592" s="15" t="s">
        <v>2295</v>
      </c>
      <c r="C2592" s="15" t="s">
        <v>417</v>
      </c>
      <c r="D2592" s="15" t="s">
        <v>210</v>
      </c>
      <c r="E2592" s="16" t="str">
        <f t="shared" si="40"/>
        <v>Bebarameño-Murindó</v>
      </c>
    </row>
    <row r="2593" spans="1:5" hidden="1" x14ac:dyDescent="0.2">
      <c r="A2593" s="15" t="s">
        <v>2298</v>
      </c>
      <c r="B2593" s="15" t="s">
        <v>2295</v>
      </c>
      <c r="C2593" s="15" t="s">
        <v>417</v>
      </c>
      <c r="D2593" s="15" t="s">
        <v>210</v>
      </c>
      <c r="E2593" s="16" t="str">
        <f t="shared" si="40"/>
        <v>Chagerado-Murindó</v>
      </c>
    </row>
    <row r="2594" spans="1:5" hidden="1" x14ac:dyDescent="0.2">
      <c r="A2594" s="15" t="s">
        <v>2299</v>
      </c>
      <c r="B2594" s="15" t="s">
        <v>2295</v>
      </c>
      <c r="C2594" s="15" t="s">
        <v>417</v>
      </c>
      <c r="D2594" s="15" t="s">
        <v>210</v>
      </c>
      <c r="E2594" s="16" t="str">
        <f t="shared" si="40"/>
        <v>Chibugado-Murindó</v>
      </c>
    </row>
    <row r="2595" spans="1:5" hidden="1" x14ac:dyDescent="0.2">
      <c r="A2595" s="15" t="s">
        <v>2005</v>
      </c>
      <c r="B2595" s="15" t="s">
        <v>2295</v>
      </c>
      <c r="C2595" s="15" t="s">
        <v>417</v>
      </c>
      <c r="D2595" s="15" t="s">
        <v>210</v>
      </c>
      <c r="E2595" s="16" t="str">
        <f t="shared" si="40"/>
        <v>Guamal-Murindó</v>
      </c>
    </row>
    <row r="2596" spans="1:5" hidden="1" x14ac:dyDescent="0.2">
      <c r="A2596" s="15" t="s">
        <v>2301</v>
      </c>
      <c r="B2596" s="15" t="s">
        <v>2300</v>
      </c>
      <c r="C2596" s="15" t="s">
        <v>2302</v>
      </c>
      <c r="D2596" s="15" t="s">
        <v>210</v>
      </c>
      <c r="E2596" s="16" t="str">
        <f t="shared" si="40"/>
        <v>Opogad¾-Murindó</v>
      </c>
    </row>
    <row r="2597" spans="1:5" hidden="1" x14ac:dyDescent="0.2">
      <c r="A2597" s="15" t="s">
        <v>2304</v>
      </c>
      <c r="B2597" s="15" t="s">
        <v>2303</v>
      </c>
      <c r="C2597" s="15" t="s">
        <v>417</v>
      </c>
      <c r="D2597" s="15" t="s">
        <v>210</v>
      </c>
      <c r="E2597" s="16" t="str">
        <f t="shared" si="40"/>
        <v>Tadia-Murindó</v>
      </c>
    </row>
    <row r="2598" spans="1:5" hidden="1" x14ac:dyDescent="0.2">
      <c r="A2598" s="15" t="s">
        <v>2305</v>
      </c>
      <c r="B2598" s="15" t="s">
        <v>2295</v>
      </c>
      <c r="C2598" s="15" t="s">
        <v>417</v>
      </c>
      <c r="D2598" s="15" t="s">
        <v>210</v>
      </c>
      <c r="E2598" s="16" t="str">
        <f t="shared" si="40"/>
        <v>Canal-Murindó</v>
      </c>
    </row>
    <row r="2599" spans="1:5" hidden="1" x14ac:dyDescent="0.2">
      <c r="A2599" s="15" t="s">
        <v>2306</v>
      </c>
      <c r="B2599" s="15" t="s">
        <v>2295</v>
      </c>
      <c r="C2599" s="15" t="s">
        <v>417</v>
      </c>
      <c r="D2599" s="15" t="s">
        <v>210</v>
      </c>
      <c r="E2599" s="16" t="str">
        <f t="shared" si="40"/>
        <v>Turriquitad¾ Llano-Murindó</v>
      </c>
    </row>
    <row r="2600" spans="1:5" hidden="1" x14ac:dyDescent="0.2">
      <c r="A2600" s="15" t="s">
        <v>2307</v>
      </c>
      <c r="B2600" s="15" t="s">
        <v>2295</v>
      </c>
      <c r="C2600" s="15" t="s">
        <v>417</v>
      </c>
      <c r="D2600" s="15" t="s">
        <v>210</v>
      </c>
      <c r="E2600" s="16" t="str">
        <f t="shared" si="40"/>
        <v>Bartolo Quemado-Murindó</v>
      </c>
    </row>
    <row r="2601" spans="1:5" hidden="1" x14ac:dyDescent="0.2">
      <c r="A2601" s="15" t="s">
        <v>1100</v>
      </c>
      <c r="B2601" s="15" t="s">
        <v>2308</v>
      </c>
      <c r="C2601" s="15" t="s">
        <v>1100</v>
      </c>
      <c r="D2601" s="15" t="s">
        <v>210</v>
      </c>
      <c r="E2601" s="16" t="str">
        <f t="shared" si="40"/>
        <v>Campo Alegre-Murindó</v>
      </c>
    </row>
    <row r="2602" spans="1:5" hidden="1" x14ac:dyDescent="0.2">
      <c r="A2602" s="15" t="s">
        <v>2310</v>
      </c>
      <c r="B2602" s="15" t="s">
        <v>2309</v>
      </c>
      <c r="C2602" s="15" t="s">
        <v>2310</v>
      </c>
      <c r="D2602" s="15" t="s">
        <v>210</v>
      </c>
      <c r="E2602" s="16" t="str">
        <f t="shared" si="40"/>
        <v>Jedega-Murindó</v>
      </c>
    </row>
    <row r="2603" spans="1:5" hidden="1" x14ac:dyDescent="0.2">
      <c r="A2603" s="15" t="s">
        <v>2310</v>
      </c>
      <c r="B2603" s="15" t="s">
        <v>2295</v>
      </c>
      <c r="C2603" s="15" t="s">
        <v>417</v>
      </c>
      <c r="D2603" s="15" t="s">
        <v>210</v>
      </c>
      <c r="E2603" s="16" t="str">
        <f t="shared" si="40"/>
        <v>Jedega-Murindó</v>
      </c>
    </row>
    <row r="2604" spans="1:5" hidden="1" x14ac:dyDescent="0.2">
      <c r="A2604" s="15" t="s">
        <v>2301</v>
      </c>
      <c r="B2604" s="15" t="s">
        <v>2311</v>
      </c>
      <c r="C2604" s="15" t="s">
        <v>2302</v>
      </c>
      <c r="D2604" s="15" t="s">
        <v>210</v>
      </c>
      <c r="E2604" s="16" t="str">
        <f t="shared" si="40"/>
        <v>Opogad¾-Murindó</v>
      </c>
    </row>
    <row r="2605" spans="1:5" hidden="1" x14ac:dyDescent="0.2">
      <c r="A2605" s="15" t="s">
        <v>2312</v>
      </c>
      <c r="B2605" s="15" t="s">
        <v>2295</v>
      </c>
      <c r="C2605" s="15" t="s">
        <v>417</v>
      </c>
      <c r="D2605" s="15" t="s">
        <v>210</v>
      </c>
      <c r="E2605" s="16" t="str">
        <f t="shared" si="40"/>
        <v>Ðarangue-Murindó</v>
      </c>
    </row>
    <row r="2606" spans="1:5" hidden="1" x14ac:dyDescent="0.2">
      <c r="A2606" s="15" t="s">
        <v>2313</v>
      </c>
      <c r="B2606" s="15" t="s">
        <v>2295</v>
      </c>
      <c r="C2606" s="15" t="s">
        <v>417</v>
      </c>
      <c r="D2606" s="15" t="s">
        <v>210</v>
      </c>
      <c r="E2606" s="16" t="str">
        <f t="shared" si="40"/>
        <v>Isla-Murindó</v>
      </c>
    </row>
    <row r="2607" spans="1:5" hidden="1" x14ac:dyDescent="0.2">
      <c r="A2607" s="15" t="s">
        <v>2314</v>
      </c>
      <c r="B2607" s="15" t="s">
        <v>2295</v>
      </c>
      <c r="C2607" s="15" t="s">
        <v>417</v>
      </c>
      <c r="D2607" s="15" t="s">
        <v>210</v>
      </c>
      <c r="E2607" s="16" t="str">
        <f t="shared" si="40"/>
        <v>Coredo-Murindó</v>
      </c>
    </row>
    <row r="2608" spans="1:5" hidden="1" x14ac:dyDescent="0.2">
      <c r="A2608" s="15" t="s">
        <v>2316</v>
      </c>
      <c r="B2608" s="15" t="s">
        <v>2315</v>
      </c>
      <c r="C2608" s="15" t="s">
        <v>2317</v>
      </c>
      <c r="D2608" s="15" t="s">
        <v>210</v>
      </c>
      <c r="E2608" s="16" t="str">
        <f t="shared" si="40"/>
        <v>Bellaluz-Murindó</v>
      </c>
    </row>
    <row r="2609" spans="1:5" hidden="1" x14ac:dyDescent="0.2">
      <c r="A2609" s="15" t="s">
        <v>2318</v>
      </c>
      <c r="B2609" s="15" t="s">
        <v>2295</v>
      </c>
      <c r="C2609" s="15" t="s">
        <v>417</v>
      </c>
      <c r="D2609" s="15" t="s">
        <v>210</v>
      </c>
      <c r="E2609" s="16" t="str">
        <f t="shared" si="40"/>
        <v>Guagua-Murindó</v>
      </c>
    </row>
    <row r="2610" spans="1:5" hidden="1" x14ac:dyDescent="0.2">
      <c r="A2610" s="15" t="s">
        <v>210</v>
      </c>
      <c r="B2610" s="15" t="s">
        <v>2303</v>
      </c>
      <c r="C2610" s="15" t="s">
        <v>417</v>
      </c>
      <c r="D2610" s="15" t="s">
        <v>210</v>
      </c>
      <c r="E2610" s="16" t="str">
        <f t="shared" si="40"/>
        <v>Murindó-Murindó</v>
      </c>
    </row>
    <row r="2611" spans="1:5" hidden="1" x14ac:dyDescent="0.2">
      <c r="A2611" s="15" t="s">
        <v>2319</v>
      </c>
      <c r="B2611" s="15" t="s">
        <v>2295</v>
      </c>
      <c r="C2611" s="15" t="s">
        <v>417</v>
      </c>
      <c r="D2611" s="15" t="s">
        <v>210</v>
      </c>
      <c r="E2611" s="16" t="str">
        <f t="shared" si="40"/>
        <v>Murindó Viejo-Murindó</v>
      </c>
    </row>
    <row r="2612" spans="1:5" hidden="1" x14ac:dyDescent="0.2">
      <c r="A2612" s="15" t="s">
        <v>2320</v>
      </c>
      <c r="B2612" s="15" t="s">
        <v>2295</v>
      </c>
      <c r="C2612" s="15" t="s">
        <v>417</v>
      </c>
      <c r="D2612" s="15" t="s">
        <v>210</v>
      </c>
      <c r="E2612" s="16" t="str">
        <f t="shared" si="40"/>
        <v>Pital-Murindó</v>
      </c>
    </row>
    <row r="2613" spans="1:5" hidden="1" x14ac:dyDescent="0.2">
      <c r="A2613" s="15" t="s">
        <v>2321</v>
      </c>
      <c r="B2613" s="15" t="s">
        <v>2295</v>
      </c>
      <c r="C2613" s="15" t="s">
        <v>417</v>
      </c>
      <c r="D2613" s="15" t="s">
        <v>210</v>
      </c>
      <c r="E2613" s="16" t="str">
        <f t="shared" si="40"/>
        <v>El Hobo-Murindó</v>
      </c>
    </row>
    <row r="2614" spans="1:5" hidden="1" x14ac:dyDescent="0.2">
      <c r="A2614" s="15" t="s">
        <v>2322</v>
      </c>
      <c r="B2614" s="15" t="s">
        <v>2295</v>
      </c>
      <c r="C2614" s="15" t="s">
        <v>417</v>
      </c>
      <c r="D2614" s="15" t="s">
        <v>210</v>
      </c>
      <c r="E2614" s="16" t="str">
        <f t="shared" si="40"/>
        <v>Santa Fe De Murind¾-Murindó</v>
      </c>
    </row>
    <row r="2615" spans="1:5" hidden="1" x14ac:dyDescent="0.2">
      <c r="A2615" s="15" t="s">
        <v>1612</v>
      </c>
      <c r="B2615" s="15" t="s">
        <v>2323</v>
      </c>
      <c r="C2615" s="15" t="s">
        <v>1177</v>
      </c>
      <c r="D2615" s="15" t="s">
        <v>214</v>
      </c>
      <c r="E2615" s="16" t="str">
        <f t="shared" si="40"/>
        <v>La Fortuna-Mutatá</v>
      </c>
    </row>
    <row r="2616" spans="1:5" hidden="1" x14ac:dyDescent="0.2">
      <c r="A2616" s="15" t="s">
        <v>1435</v>
      </c>
      <c r="B2616" s="15" t="s">
        <v>2323</v>
      </c>
      <c r="C2616" s="15" t="s">
        <v>1177</v>
      </c>
      <c r="D2616" s="15" t="s">
        <v>214</v>
      </c>
      <c r="E2616" s="16" t="str">
        <f t="shared" si="40"/>
        <v>Jurad¾-Mutatá</v>
      </c>
    </row>
    <row r="2617" spans="1:5" hidden="1" x14ac:dyDescent="0.2">
      <c r="A2617" s="15" t="s">
        <v>2325</v>
      </c>
      <c r="B2617" s="15" t="s">
        <v>2324</v>
      </c>
      <c r="C2617" s="15" t="s">
        <v>417</v>
      </c>
      <c r="D2617" s="15" t="s">
        <v>214</v>
      </c>
      <c r="E2617" s="16" t="str">
        <f t="shared" si="40"/>
        <v>Bedo Pinal-Mutatá</v>
      </c>
    </row>
    <row r="2618" spans="1:5" hidden="1" x14ac:dyDescent="0.2">
      <c r="A2618" s="15" t="s">
        <v>1455</v>
      </c>
      <c r="B2618" s="15" t="s">
        <v>2323</v>
      </c>
      <c r="C2618" s="15" t="s">
        <v>1177</v>
      </c>
      <c r="D2618" s="15" t="s">
        <v>214</v>
      </c>
      <c r="E2618" s="16" t="str">
        <f t="shared" si="40"/>
        <v>Jurad¾ Arriba-Mutatá</v>
      </c>
    </row>
    <row r="2619" spans="1:5" hidden="1" x14ac:dyDescent="0.2">
      <c r="A2619" s="15" t="s">
        <v>2327</v>
      </c>
      <c r="B2619" s="15" t="s">
        <v>2326</v>
      </c>
      <c r="C2619" s="15" t="s">
        <v>2328</v>
      </c>
      <c r="D2619" s="15" t="s">
        <v>214</v>
      </c>
      <c r="E2619" s="16" t="str">
        <f t="shared" si="40"/>
        <v>Chontaduralito-Mutatá</v>
      </c>
    </row>
    <row r="2620" spans="1:5" hidden="1" x14ac:dyDescent="0.2">
      <c r="A2620" s="15" t="s">
        <v>2329</v>
      </c>
      <c r="B2620" s="15" t="s">
        <v>2323</v>
      </c>
      <c r="C2620" s="15" t="s">
        <v>1177</v>
      </c>
      <c r="D2620" s="15" t="s">
        <v>214</v>
      </c>
      <c r="E2620" s="16" t="str">
        <f t="shared" si="40"/>
        <v>Nuevo Mundo-Mutatá</v>
      </c>
    </row>
    <row r="2621" spans="1:5" hidden="1" x14ac:dyDescent="0.2">
      <c r="A2621" s="15" t="s">
        <v>2331</v>
      </c>
      <c r="B2621" s="15" t="s">
        <v>2330</v>
      </c>
      <c r="C2621" s="15" t="s">
        <v>2332</v>
      </c>
      <c r="D2621" s="15" t="s">
        <v>214</v>
      </c>
      <c r="E2621" s="16" t="str">
        <f t="shared" si="40"/>
        <v>Villa Del Carmen-Mutatá</v>
      </c>
    </row>
    <row r="2622" spans="1:5" hidden="1" x14ac:dyDescent="0.2">
      <c r="A2622" s="15" t="s">
        <v>1350</v>
      </c>
      <c r="B2622" s="15" t="s">
        <v>2330</v>
      </c>
      <c r="C2622" s="15" t="s">
        <v>2332</v>
      </c>
      <c r="D2622" s="15" t="s">
        <v>214</v>
      </c>
      <c r="E2622" s="16" t="str">
        <f t="shared" si="40"/>
        <v>Nueva Esperanza-Mutatá</v>
      </c>
    </row>
    <row r="2623" spans="1:5" hidden="1" x14ac:dyDescent="0.2">
      <c r="A2623" s="15" t="s">
        <v>2333</v>
      </c>
      <c r="B2623" s="15" t="s">
        <v>2330</v>
      </c>
      <c r="C2623" s="15" t="s">
        <v>2332</v>
      </c>
      <c r="D2623" s="15" t="s">
        <v>214</v>
      </c>
      <c r="E2623" s="16" t="str">
        <f t="shared" si="40"/>
        <v>Eugenia Arriba-Mutatá</v>
      </c>
    </row>
    <row r="2624" spans="1:5" hidden="1" x14ac:dyDescent="0.2">
      <c r="A2624" s="15" t="s">
        <v>2334</v>
      </c>
      <c r="B2624" s="15" t="s">
        <v>2323</v>
      </c>
      <c r="C2624" s="15" t="s">
        <v>1177</v>
      </c>
      <c r="D2624" s="15" t="s">
        <v>214</v>
      </c>
      <c r="E2624" s="16" t="str">
        <f t="shared" si="40"/>
        <v>Leon Porroso-Mutatá</v>
      </c>
    </row>
    <row r="2625" spans="1:5" hidden="1" x14ac:dyDescent="0.2">
      <c r="A2625" s="15" t="s">
        <v>930</v>
      </c>
      <c r="B2625" s="15" t="s">
        <v>2330</v>
      </c>
      <c r="C2625" s="15" t="s">
        <v>2332</v>
      </c>
      <c r="D2625" s="15" t="s">
        <v>214</v>
      </c>
      <c r="E2625" s="16" t="str">
        <f t="shared" si="40"/>
        <v>Palmichal-Mutatá</v>
      </c>
    </row>
    <row r="2626" spans="1:5" hidden="1" x14ac:dyDescent="0.2">
      <c r="A2626" s="15" t="s">
        <v>2335</v>
      </c>
      <c r="B2626" s="15" t="s">
        <v>2330</v>
      </c>
      <c r="C2626" s="15" t="s">
        <v>2332</v>
      </c>
      <c r="D2626" s="15" t="s">
        <v>214</v>
      </c>
      <c r="E2626" s="16" t="str">
        <f t="shared" si="40"/>
        <v>Leoncito-Mutatá</v>
      </c>
    </row>
    <row r="2627" spans="1:5" hidden="1" x14ac:dyDescent="0.2">
      <c r="A2627" s="15" t="s">
        <v>214</v>
      </c>
      <c r="B2627" s="15" t="s">
        <v>2336</v>
      </c>
      <c r="C2627" s="15" t="s">
        <v>417</v>
      </c>
      <c r="D2627" s="15" t="s">
        <v>214</v>
      </c>
      <c r="E2627" s="16" t="str">
        <f t="shared" ref="E2627:E2690" si="41">CONCATENATE(A2627,"-",D2627)</f>
        <v>Mutatá-Mutatá</v>
      </c>
    </row>
    <row r="2628" spans="1:5" hidden="1" x14ac:dyDescent="0.2">
      <c r="A2628" s="15" t="s">
        <v>214</v>
      </c>
      <c r="B2628" s="15" t="s">
        <v>2324</v>
      </c>
      <c r="C2628" s="15" t="s">
        <v>417</v>
      </c>
      <c r="D2628" s="15" t="s">
        <v>214</v>
      </c>
      <c r="E2628" s="16" t="str">
        <f t="shared" si="41"/>
        <v>Mutatá-Mutatá</v>
      </c>
    </row>
    <row r="2629" spans="1:5" hidden="1" x14ac:dyDescent="0.2">
      <c r="A2629" s="15" t="s">
        <v>2328</v>
      </c>
      <c r="B2629" s="15" t="s">
        <v>2337</v>
      </c>
      <c r="C2629" s="15" t="s">
        <v>2328</v>
      </c>
      <c r="D2629" s="15" t="s">
        <v>214</v>
      </c>
      <c r="E2629" s="16" t="str">
        <f t="shared" si="41"/>
        <v>Pavarando Grande-Mutatá</v>
      </c>
    </row>
    <row r="2630" spans="1:5" hidden="1" x14ac:dyDescent="0.2">
      <c r="A2630" s="15" t="s">
        <v>2338</v>
      </c>
      <c r="B2630" s="15" t="s">
        <v>2324</v>
      </c>
      <c r="C2630" s="15" t="s">
        <v>417</v>
      </c>
      <c r="D2630" s="15" t="s">
        <v>214</v>
      </c>
      <c r="E2630" s="16" t="str">
        <f t="shared" si="41"/>
        <v>Mutatácito-Mutatá</v>
      </c>
    </row>
    <row r="2631" spans="1:5" hidden="1" x14ac:dyDescent="0.2">
      <c r="A2631" s="15" t="s">
        <v>2340</v>
      </c>
      <c r="B2631" s="15" t="s">
        <v>2339</v>
      </c>
      <c r="C2631" s="15" t="s">
        <v>2340</v>
      </c>
      <c r="D2631" s="15" t="s">
        <v>214</v>
      </c>
      <c r="E2631" s="16" t="str">
        <f t="shared" si="41"/>
        <v>Pavarandocito-Mutatá</v>
      </c>
    </row>
    <row r="2632" spans="1:5" hidden="1" x14ac:dyDescent="0.2">
      <c r="A2632" s="15" t="s">
        <v>2341</v>
      </c>
      <c r="B2632" s="15" t="s">
        <v>2326</v>
      </c>
      <c r="C2632" s="15" t="s">
        <v>2328</v>
      </c>
      <c r="D2632" s="15" t="s">
        <v>214</v>
      </c>
      <c r="E2632" s="16" t="str">
        <f t="shared" si="41"/>
        <v>Pavarando-Mutatá</v>
      </c>
    </row>
    <row r="2633" spans="1:5" hidden="1" x14ac:dyDescent="0.2">
      <c r="A2633" s="15" t="s">
        <v>1729</v>
      </c>
      <c r="B2633" s="15" t="s">
        <v>2324</v>
      </c>
      <c r="C2633" s="15" t="s">
        <v>417</v>
      </c>
      <c r="D2633" s="15" t="s">
        <v>214</v>
      </c>
      <c r="E2633" s="16" t="str">
        <f t="shared" si="41"/>
        <v>Aguas Claras-Mutatá</v>
      </c>
    </row>
    <row r="2634" spans="1:5" hidden="1" x14ac:dyDescent="0.2">
      <c r="A2634" s="15" t="s">
        <v>1196</v>
      </c>
      <c r="B2634" s="15" t="s">
        <v>2326</v>
      </c>
      <c r="C2634" s="15" t="s">
        <v>2328</v>
      </c>
      <c r="D2634" s="15" t="s">
        <v>214</v>
      </c>
      <c r="E2634" s="16" t="str">
        <f t="shared" si="41"/>
        <v>Las Malvinas-Mutatá</v>
      </c>
    </row>
    <row r="2635" spans="1:5" hidden="1" x14ac:dyDescent="0.2">
      <c r="A2635" s="15" t="s">
        <v>3967</v>
      </c>
      <c r="B2635" s="15" t="s">
        <v>2324</v>
      </c>
      <c r="C2635" s="15" t="s">
        <v>417</v>
      </c>
      <c r="D2635" s="15" t="s">
        <v>214</v>
      </c>
      <c r="E2635" s="16" t="str">
        <f t="shared" si="41"/>
        <v>Cañaduzales-Mutatá</v>
      </c>
    </row>
    <row r="2636" spans="1:5" hidden="1" x14ac:dyDescent="0.2">
      <c r="A2636" s="15" t="s">
        <v>2340</v>
      </c>
      <c r="B2636" s="15" t="s">
        <v>2342</v>
      </c>
      <c r="C2636" s="15" t="s">
        <v>2340</v>
      </c>
      <c r="D2636" s="15" t="s">
        <v>214</v>
      </c>
      <c r="E2636" s="16" t="str">
        <f t="shared" si="41"/>
        <v>Pavarandocito-Mutatá</v>
      </c>
    </row>
    <row r="2637" spans="1:5" hidden="1" x14ac:dyDescent="0.2">
      <c r="A2637" s="15" t="s">
        <v>1496</v>
      </c>
      <c r="B2637" s="15" t="s">
        <v>2326</v>
      </c>
      <c r="C2637" s="15" t="s">
        <v>2328</v>
      </c>
      <c r="D2637" s="15" t="s">
        <v>214</v>
      </c>
      <c r="E2637" s="16" t="str">
        <f t="shared" si="41"/>
        <v>La Secreta-Mutatá</v>
      </c>
    </row>
    <row r="2638" spans="1:5" hidden="1" x14ac:dyDescent="0.2">
      <c r="A2638" s="15" t="s">
        <v>2343</v>
      </c>
      <c r="B2638" s="15" t="s">
        <v>2339</v>
      </c>
      <c r="C2638" s="15" t="s">
        <v>2340</v>
      </c>
      <c r="D2638" s="15" t="s">
        <v>214</v>
      </c>
      <c r="E2638" s="16" t="str">
        <f t="shared" si="41"/>
        <v>Caucheras-Mutatá</v>
      </c>
    </row>
    <row r="2639" spans="1:5" hidden="1" x14ac:dyDescent="0.2">
      <c r="A2639" s="15" t="s">
        <v>2344</v>
      </c>
      <c r="B2639" s="15" t="s">
        <v>2342</v>
      </c>
      <c r="C2639" s="15" t="s">
        <v>2340</v>
      </c>
      <c r="D2639" s="15" t="s">
        <v>214</v>
      </c>
      <c r="E2639" s="16" t="str">
        <f t="shared" si="41"/>
        <v>Surrambay-Mutatá</v>
      </c>
    </row>
    <row r="2640" spans="1:5" hidden="1" x14ac:dyDescent="0.2">
      <c r="A2640" s="15" t="s">
        <v>2346</v>
      </c>
      <c r="B2640" s="15" t="s">
        <v>2345</v>
      </c>
      <c r="C2640" s="15" t="s">
        <v>1177</v>
      </c>
      <c r="D2640" s="15" t="s">
        <v>214</v>
      </c>
      <c r="E2640" s="16" t="str">
        <f t="shared" si="41"/>
        <v>Villa Arteaga-Mutatá</v>
      </c>
    </row>
    <row r="2641" spans="1:5" hidden="1" x14ac:dyDescent="0.2">
      <c r="A2641" s="15" t="s">
        <v>2347</v>
      </c>
      <c r="B2641" s="15" t="s">
        <v>2330</v>
      </c>
      <c r="C2641" s="15" t="s">
        <v>2332</v>
      </c>
      <c r="D2641" s="15" t="s">
        <v>214</v>
      </c>
      <c r="E2641" s="16" t="str">
        <f t="shared" si="41"/>
        <v>Antazales-Mutatá</v>
      </c>
    </row>
    <row r="2642" spans="1:5" hidden="1" x14ac:dyDescent="0.2">
      <c r="A2642" s="15" t="s">
        <v>2348</v>
      </c>
      <c r="B2642" s="15" t="s">
        <v>2342</v>
      </c>
      <c r="C2642" s="15" t="s">
        <v>2340</v>
      </c>
      <c r="D2642" s="15" t="s">
        <v>214</v>
      </c>
      <c r="E2642" s="16" t="str">
        <f t="shared" si="41"/>
        <v>Mungud¾-Mutatá</v>
      </c>
    </row>
    <row r="2643" spans="1:5" hidden="1" x14ac:dyDescent="0.2">
      <c r="A2643" s="15" t="s">
        <v>2349</v>
      </c>
      <c r="B2643" s="15" t="s">
        <v>2342</v>
      </c>
      <c r="C2643" s="15" t="s">
        <v>2340</v>
      </c>
      <c r="D2643" s="15" t="s">
        <v>214</v>
      </c>
      <c r="E2643" s="16" t="str">
        <f t="shared" si="41"/>
        <v>Villa Luz-Mutatá</v>
      </c>
    </row>
    <row r="2644" spans="1:5" hidden="1" x14ac:dyDescent="0.2">
      <c r="A2644" s="15" t="s">
        <v>1177</v>
      </c>
      <c r="B2644" s="15" t="s">
        <v>2345</v>
      </c>
      <c r="C2644" s="15" t="s">
        <v>1177</v>
      </c>
      <c r="D2644" s="15" t="s">
        <v>214</v>
      </c>
      <c r="E2644" s="16" t="str">
        <f t="shared" si="41"/>
        <v>Bejuquillo-Mutatá</v>
      </c>
    </row>
    <row r="2645" spans="1:5" hidden="1" x14ac:dyDescent="0.2">
      <c r="A2645" s="15" t="s">
        <v>2343</v>
      </c>
      <c r="B2645" s="15" t="s">
        <v>2342</v>
      </c>
      <c r="C2645" s="15" t="s">
        <v>2340</v>
      </c>
      <c r="D2645" s="15" t="s">
        <v>214</v>
      </c>
      <c r="E2645" s="16" t="str">
        <f t="shared" si="41"/>
        <v>Caucheras-Mutatá</v>
      </c>
    </row>
    <row r="2646" spans="1:5" hidden="1" x14ac:dyDescent="0.2">
      <c r="A2646" s="15" t="s">
        <v>2332</v>
      </c>
      <c r="B2646" s="15" t="s">
        <v>2350</v>
      </c>
      <c r="C2646" s="15" t="s">
        <v>2351</v>
      </c>
      <c r="D2646" s="15" t="s">
        <v>214</v>
      </c>
      <c r="E2646" s="16" t="str">
        <f t="shared" si="41"/>
        <v>Bajira-Mutatá</v>
      </c>
    </row>
    <row r="2647" spans="1:5" hidden="1" x14ac:dyDescent="0.2">
      <c r="A2647" s="15" t="s">
        <v>425</v>
      </c>
      <c r="B2647" s="15" t="s">
        <v>2330</v>
      </c>
      <c r="C2647" s="15" t="s">
        <v>2332</v>
      </c>
      <c r="D2647" s="15" t="s">
        <v>214</v>
      </c>
      <c r="E2647" s="16" t="str">
        <f t="shared" si="41"/>
        <v>La Primavera-Mutatá</v>
      </c>
    </row>
    <row r="2648" spans="1:5" hidden="1" x14ac:dyDescent="0.2">
      <c r="A2648" s="15" t="s">
        <v>1177</v>
      </c>
      <c r="B2648" s="15" t="s">
        <v>2323</v>
      </c>
      <c r="C2648" s="15" t="s">
        <v>1177</v>
      </c>
      <c r="D2648" s="15" t="s">
        <v>214</v>
      </c>
      <c r="E2648" s="16" t="str">
        <f t="shared" si="41"/>
        <v>Bejuquillo-Mutatá</v>
      </c>
    </row>
    <row r="2649" spans="1:5" hidden="1" x14ac:dyDescent="0.2">
      <c r="A2649" s="15" t="s">
        <v>2351</v>
      </c>
      <c r="B2649" s="15" t="s">
        <v>2330</v>
      </c>
      <c r="C2649" s="15" t="s">
        <v>2332</v>
      </c>
      <c r="D2649" s="15" t="s">
        <v>214</v>
      </c>
      <c r="E2649" s="16" t="str">
        <f t="shared" si="41"/>
        <v>Belen De Bajira-Mutatá</v>
      </c>
    </row>
    <row r="2650" spans="1:5" hidden="1" x14ac:dyDescent="0.2">
      <c r="A2650" s="15" t="s">
        <v>994</v>
      </c>
      <c r="B2650" s="15" t="s">
        <v>2330</v>
      </c>
      <c r="C2650" s="15" t="s">
        <v>2332</v>
      </c>
      <c r="D2650" s="15" t="s">
        <v>214</v>
      </c>
      <c r="E2650" s="16" t="str">
        <f t="shared" si="41"/>
        <v>Tierradentro-Mutatá</v>
      </c>
    </row>
    <row r="2651" spans="1:5" hidden="1" x14ac:dyDescent="0.2">
      <c r="A2651" s="15" t="s">
        <v>1509</v>
      </c>
      <c r="B2651" s="15" t="s">
        <v>2330</v>
      </c>
      <c r="C2651" s="15" t="s">
        <v>2332</v>
      </c>
      <c r="D2651" s="15" t="s">
        <v>214</v>
      </c>
      <c r="E2651" s="16" t="str">
        <f t="shared" si="41"/>
        <v>Los Cedros-Mutatá</v>
      </c>
    </row>
    <row r="2652" spans="1:5" hidden="1" x14ac:dyDescent="0.2">
      <c r="A2652" s="15" t="s">
        <v>2346</v>
      </c>
      <c r="B2652" s="15" t="s">
        <v>2323</v>
      </c>
      <c r="C2652" s="15" t="s">
        <v>1177</v>
      </c>
      <c r="D2652" s="15" t="s">
        <v>214</v>
      </c>
      <c r="E2652" s="16" t="str">
        <f t="shared" si="41"/>
        <v>Villa Arteaga-Mutatá</v>
      </c>
    </row>
    <row r="2653" spans="1:5" hidden="1" x14ac:dyDescent="0.2">
      <c r="A2653" s="15" t="s">
        <v>2352</v>
      </c>
      <c r="B2653" s="15" t="s">
        <v>2323</v>
      </c>
      <c r="C2653" s="15" t="s">
        <v>1177</v>
      </c>
      <c r="D2653" s="15" t="s">
        <v>214</v>
      </c>
      <c r="E2653" s="16" t="str">
        <f t="shared" si="41"/>
        <v>Porroso-Mutatá</v>
      </c>
    </row>
    <row r="2654" spans="1:5" hidden="1" x14ac:dyDescent="0.2">
      <c r="A2654" s="15" t="s">
        <v>2353</v>
      </c>
      <c r="B2654" s="15" t="s">
        <v>2323</v>
      </c>
      <c r="C2654" s="15" t="s">
        <v>1177</v>
      </c>
      <c r="D2654" s="15" t="s">
        <v>214</v>
      </c>
      <c r="E2654" s="16" t="str">
        <f t="shared" si="41"/>
        <v>Chado Carretera-Mutatá</v>
      </c>
    </row>
    <row r="2655" spans="1:5" hidden="1" x14ac:dyDescent="0.2">
      <c r="A2655" s="15" t="s">
        <v>2354</v>
      </c>
      <c r="B2655" s="15" t="s">
        <v>2323</v>
      </c>
      <c r="C2655" s="15" t="s">
        <v>1177</v>
      </c>
      <c r="D2655" s="15" t="s">
        <v>214</v>
      </c>
      <c r="E2655" s="16" t="str">
        <f t="shared" si="41"/>
        <v>Chado Arriba-Mutatá</v>
      </c>
    </row>
    <row r="2656" spans="1:5" hidden="1" x14ac:dyDescent="0.2">
      <c r="A2656" s="15" t="s">
        <v>2355</v>
      </c>
      <c r="B2656" s="15" t="s">
        <v>2323</v>
      </c>
      <c r="C2656" s="15" t="s">
        <v>1177</v>
      </c>
      <c r="D2656" s="15" t="s">
        <v>214</v>
      </c>
      <c r="E2656" s="16" t="str">
        <f t="shared" si="41"/>
        <v>Chado La Raya-Mutatá</v>
      </c>
    </row>
    <row r="2657" spans="1:5" hidden="1" x14ac:dyDescent="0.2">
      <c r="A2657" s="15" t="s">
        <v>2356</v>
      </c>
      <c r="B2657" s="15" t="s">
        <v>2323</v>
      </c>
      <c r="C2657" s="15" t="s">
        <v>1177</v>
      </c>
      <c r="D2657" s="15" t="s">
        <v>214</v>
      </c>
      <c r="E2657" s="16" t="str">
        <f t="shared" si="41"/>
        <v>Monteria Leon-Mutatá</v>
      </c>
    </row>
    <row r="2658" spans="1:5" hidden="1" x14ac:dyDescent="0.2">
      <c r="A2658" s="15" t="s">
        <v>2358</v>
      </c>
      <c r="B2658" s="15" t="s">
        <v>2357</v>
      </c>
      <c r="C2658" s="15" t="s">
        <v>2358</v>
      </c>
      <c r="D2658" s="15" t="s">
        <v>214</v>
      </c>
      <c r="E2658" s="16" t="str">
        <f t="shared" si="41"/>
        <v>Parque Natural Paramillo-Mutatá</v>
      </c>
    </row>
    <row r="2659" spans="1:5" hidden="1" x14ac:dyDescent="0.2">
      <c r="A2659" s="15" t="s">
        <v>2359</v>
      </c>
      <c r="B2659" s="15" t="s">
        <v>2323</v>
      </c>
      <c r="C2659" s="15" t="s">
        <v>1177</v>
      </c>
      <c r="D2659" s="15" t="s">
        <v>214</v>
      </c>
      <c r="E2659" s="16" t="str">
        <f t="shared" si="41"/>
        <v>San Jose De Leon-Mutatá</v>
      </c>
    </row>
    <row r="2660" spans="1:5" hidden="1" x14ac:dyDescent="0.2">
      <c r="A2660" s="15" t="s">
        <v>2360</v>
      </c>
      <c r="B2660" s="15" t="s">
        <v>2326</v>
      </c>
      <c r="C2660" s="15" t="s">
        <v>2328</v>
      </c>
      <c r="D2660" s="15" t="s">
        <v>214</v>
      </c>
      <c r="E2660" s="16" t="str">
        <f t="shared" si="41"/>
        <v>Chontadural-Mutatá</v>
      </c>
    </row>
    <row r="2661" spans="1:5" hidden="1" x14ac:dyDescent="0.2">
      <c r="A2661" s="15" t="s">
        <v>2362</v>
      </c>
      <c r="B2661" s="15" t="s">
        <v>2361</v>
      </c>
      <c r="C2661" s="15" t="s">
        <v>2363</v>
      </c>
      <c r="D2661" s="15" t="s">
        <v>216</v>
      </c>
      <c r="E2661" s="16" t="str">
        <f t="shared" si="41"/>
        <v>Montecristo-Nariño</v>
      </c>
    </row>
    <row r="2662" spans="1:5" hidden="1" x14ac:dyDescent="0.2">
      <c r="A2662" s="15" t="s">
        <v>2363</v>
      </c>
      <c r="B2662" s="15" t="s">
        <v>2364</v>
      </c>
      <c r="C2662" s="15" t="s">
        <v>2363</v>
      </c>
      <c r="D2662" s="15" t="s">
        <v>216</v>
      </c>
      <c r="E2662" s="16" t="str">
        <f t="shared" si="41"/>
        <v>Puerto Venus-Nariño</v>
      </c>
    </row>
    <row r="2663" spans="1:5" hidden="1" x14ac:dyDescent="0.2">
      <c r="A2663" s="15" t="s">
        <v>3968</v>
      </c>
      <c r="B2663" s="15" t="s">
        <v>2361</v>
      </c>
      <c r="C2663" s="15" t="s">
        <v>2363</v>
      </c>
      <c r="D2663" s="15" t="s">
        <v>216</v>
      </c>
      <c r="E2663" s="16" t="str">
        <f t="shared" si="41"/>
        <v>La Española-Nariño</v>
      </c>
    </row>
    <row r="2664" spans="1:5" hidden="1" x14ac:dyDescent="0.2">
      <c r="A2664" s="15" t="s">
        <v>2363</v>
      </c>
      <c r="B2664" s="15" t="s">
        <v>2361</v>
      </c>
      <c r="C2664" s="15" t="s">
        <v>2363</v>
      </c>
      <c r="D2664" s="15" t="s">
        <v>216</v>
      </c>
      <c r="E2664" s="16" t="str">
        <f t="shared" si="41"/>
        <v>Puerto Venus-Nariño</v>
      </c>
    </row>
    <row r="2665" spans="1:5" hidden="1" x14ac:dyDescent="0.2">
      <c r="A2665" s="15" t="s">
        <v>2074</v>
      </c>
      <c r="B2665" s="15" t="s">
        <v>2361</v>
      </c>
      <c r="C2665" s="15" t="s">
        <v>2363</v>
      </c>
      <c r="D2665" s="15" t="s">
        <v>216</v>
      </c>
      <c r="E2665" s="16" t="str">
        <f t="shared" si="41"/>
        <v>La Hermosa-Nariño</v>
      </c>
    </row>
    <row r="2666" spans="1:5" hidden="1" x14ac:dyDescent="0.2">
      <c r="A2666" s="15" t="s">
        <v>905</v>
      </c>
      <c r="B2666" s="15" t="s">
        <v>2361</v>
      </c>
      <c r="C2666" s="15" t="s">
        <v>2363</v>
      </c>
      <c r="D2666" s="15" t="s">
        <v>216</v>
      </c>
      <c r="E2666" s="16" t="str">
        <f t="shared" si="41"/>
        <v>El Bosque-Nariño</v>
      </c>
    </row>
    <row r="2667" spans="1:5" hidden="1" x14ac:dyDescent="0.2">
      <c r="A2667" s="15" t="s">
        <v>1290</v>
      </c>
      <c r="B2667" s="15" t="s">
        <v>2361</v>
      </c>
      <c r="C2667" s="15" t="s">
        <v>2363</v>
      </c>
      <c r="D2667" s="15" t="s">
        <v>216</v>
      </c>
      <c r="E2667" s="16" t="str">
        <f t="shared" si="41"/>
        <v>Quebrada Negra-Nariño</v>
      </c>
    </row>
    <row r="2668" spans="1:5" hidden="1" x14ac:dyDescent="0.2">
      <c r="A2668" s="15" t="s">
        <v>1832</v>
      </c>
      <c r="B2668" s="15" t="s">
        <v>2361</v>
      </c>
      <c r="C2668" s="15" t="s">
        <v>2363</v>
      </c>
      <c r="D2668" s="15" t="s">
        <v>216</v>
      </c>
      <c r="E2668" s="16" t="str">
        <f t="shared" si="41"/>
        <v>Aguacatal-Nariño</v>
      </c>
    </row>
    <row r="2669" spans="1:5" hidden="1" x14ac:dyDescent="0.2">
      <c r="A2669" s="15" t="s">
        <v>308</v>
      </c>
      <c r="B2669" s="15" t="s">
        <v>2361</v>
      </c>
      <c r="C2669" s="15" t="s">
        <v>2363</v>
      </c>
      <c r="D2669" s="15" t="s">
        <v>216</v>
      </c>
      <c r="E2669" s="16" t="str">
        <f t="shared" si="41"/>
        <v>Venecia-Nariño</v>
      </c>
    </row>
    <row r="2670" spans="1:5" hidden="1" x14ac:dyDescent="0.2">
      <c r="A2670" s="15" t="s">
        <v>737</v>
      </c>
      <c r="B2670" s="15" t="s">
        <v>2361</v>
      </c>
      <c r="C2670" s="15" t="s">
        <v>2363</v>
      </c>
      <c r="D2670" s="15" t="s">
        <v>216</v>
      </c>
      <c r="E2670" s="16" t="str">
        <f t="shared" si="41"/>
        <v>El Zafiro-Nariño</v>
      </c>
    </row>
    <row r="2671" spans="1:5" hidden="1" x14ac:dyDescent="0.2">
      <c r="A2671" s="15" t="s">
        <v>924</v>
      </c>
      <c r="B2671" s="15" t="s">
        <v>2361</v>
      </c>
      <c r="C2671" s="15" t="s">
        <v>2363</v>
      </c>
      <c r="D2671" s="15" t="s">
        <v>216</v>
      </c>
      <c r="E2671" s="16" t="str">
        <f t="shared" si="41"/>
        <v>Guadualito-Nariño</v>
      </c>
    </row>
    <row r="2672" spans="1:5" hidden="1" x14ac:dyDescent="0.2">
      <c r="A2672" s="15" t="s">
        <v>3947</v>
      </c>
      <c r="B2672" s="15" t="s">
        <v>2361</v>
      </c>
      <c r="C2672" s="15" t="s">
        <v>2363</v>
      </c>
      <c r="D2672" s="15" t="s">
        <v>216</v>
      </c>
      <c r="E2672" s="16" t="str">
        <f t="shared" si="41"/>
        <v>El Piñal-Nariño</v>
      </c>
    </row>
    <row r="2673" spans="1:5" hidden="1" x14ac:dyDescent="0.2">
      <c r="A2673" s="15" t="s">
        <v>2365</v>
      </c>
      <c r="B2673" s="15" t="s">
        <v>2361</v>
      </c>
      <c r="C2673" s="15" t="s">
        <v>2363</v>
      </c>
      <c r="D2673" s="15" t="s">
        <v>216</v>
      </c>
      <c r="E2673" s="16" t="str">
        <f t="shared" si="41"/>
        <v>La Iguana-Nariño</v>
      </c>
    </row>
    <row r="2674" spans="1:5" hidden="1" x14ac:dyDescent="0.2">
      <c r="A2674" s="15" t="s">
        <v>2367</v>
      </c>
      <c r="B2674" s="15" t="s">
        <v>2366</v>
      </c>
      <c r="C2674" s="15" t="s">
        <v>417</v>
      </c>
      <c r="D2674" s="15" t="s">
        <v>216</v>
      </c>
      <c r="E2674" s="16" t="str">
        <f t="shared" si="41"/>
        <v>Damas-Nariño</v>
      </c>
    </row>
    <row r="2675" spans="1:5" hidden="1" x14ac:dyDescent="0.2">
      <c r="A2675" s="15" t="s">
        <v>785</v>
      </c>
      <c r="B2675" s="15" t="s">
        <v>2366</v>
      </c>
      <c r="C2675" s="15" t="s">
        <v>417</v>
      </c>
      <c r="D2675" s="15" t="s">
        <v>216</v>
      </c>
      <c r="E2675" s="16" t="str">
        <f t="shared" si="41"/>
        <v>San Pablo-Nariño</v>
      </c>
    </row>
    <row r="2676" spans="1:5" hidden="1" x14ac:dyDescent="0.2">
      <c r="A2676" s="15" t="s">
        <v>2368</v>
      </c>
      <c r="B2676" s="15" t="s">
        <v>2366</v>
      </c>
      <c r="C2676" s="15" t="s">
        <v>417</v>
      </c>
      <c r="D2676" s="15" t="s">
        <v>216</v>
      </c>
      <c r="E2676" s="16" t="str">
        <f t="shared" si="41"/>
        <v>Puente Linda-Nariño</v>
      </c>
    </row>
    <row r="2677" spans="1:5" hidden="1" x14ac:dyDescent="0.2">
      <c r="A2677" s="15" t="s">
        <v>2369</v>
      </c>
      <c r="B2677" s="15" t="s">
        <v>2366</v>
      </c>
      <c r="C2677" s="15" t="s">
        <v>417</v>
      </c>
      <c r="D2677" s="15" t="s">
        <v>216</v>
      </c>
      <c r="E2677" s="16" t="str">
        <f t="shared" si="41"/>
        <v>La Pedrera-Nariño</v>
      </c>
    </row>
    <row r="2678" spans="1:5" hidden="1" x14ac:dyDescent="0.2">
      <c r="A2678" s="15" t="s">
        <v>1095</v>
      </c>
      <c r="B2678" s="15" t="s">
        <v>2366</v>
      </c>
      <c r="C2678" s="15" t="s">
        <v>417</v>
      </c>
      <c r="D2678" s="15" t="s">
        <v>216</v>
      </c>
      <c r="E2678" s="16" t="str">
        <f t="shared" si="41"/>
        <v>Los Naranjos-Nariño</v>
      </c>
    </row>
    <row r="2679" spans="1:5" hidden="1" x14ac:dyDescent="0.2">
      <c r="A2679" s="15" t="s">
        <v>632</v>
      </c>
      <c r="B2679" s="15" t="s">
        <v>2366</v>
      </c>
      <c r="C2679" s="15" t="s">
        <v>417</v>
      </c>
      <c r="D2679" s="15" t="s">
        <v>216</v>
      </c>
      <c r="E2679" s="16" t="str">
        <f t="shared" si="41"/>
        <v>La Argentina-Nariño</v>
      </c>
    </row>
    <row r="2680" spans="1:5" hidden="1" x14ac:dyDescent="0.2">
      <c r="A2680" s="15" t="s">
        <v>604</v>
      </c>
      <c r="B2680" s="15" t="s">
        <v>2366</v>
      </c>
      <c r="C2680" s="15" t="s">
        <v>417</v>
      </c>
      <c r="D2680" s="15" t="s">
        <v>216</v>
      </c>
      <c r="E2680" s="16" t="str">
        <f t="shared" si="41"/>
        <v>San Pedro Abajo-Nariño</v>
      </c>
    </row>
    <row r="2681" spans="1:5" hidden="1" x14ac:dyDescent="0.2">
      <c r="A2681" s="15" t="s">
        <v>218</v>
      </c>
      <c r="B2681" s="15" t="s">
        <v>2366</v>
      </c>
      <c r="C2681" s="15" t="s">
        <v>417</v>
      </c>
      <c r="D2681" s="15" t="s">
        <v>216</v>
      </c>
      <c r="E2681" s="16" t="str">
        <f t="shared" si="41"/>
        <v>Nechí-Nariño</v>
      </c>
    </row>
    <row r="2682" spans="1:5" hidden="1" x14ac:dyDescent="0.2">
      <c r="A2682" s="15" t="s">
        <v>438</v>
      </c>
      <c r="B2682" s="15" t="s">
        <v>2366</v>
      </c>
      <c r="C2682" s="15" t="s">
        <v>417</v>
      </c>
      <c r="D2682" s="15" t="s">
        <v>216</v>
      </c>
      <c r="E2682" s="16" t="str">
        <f t="shared" si="41"/>
        <v>El Carmelo-Nariño</v>
      </c>
    </row>
    <row r="2683" spans="1:5" hidden="1" x14ac:dyDescent="0.2">
      <c r="A2683" s="15" t="s">
        <v>2370</v>
      </c>
      <c r="B2683" s="15" t="s">
        <v>2366</v>
      </c>
      <c r="C2683" s="15" t="s">
        <v>417</v>
      </c>
      <c r="D2683" s="15" t="s">
        <v>216</v>
      </c>
      <c r="E2683" s="16" t="str">
        <f t="shared" si="41"/>
        <v>El Condor-Nariño</v>
      </c>
    </row>
    <row r="2684" spans="1:5" hidden="1" x14ac:dyDescent="0.2">
      <c r="A2684" s="15" t="s">
        <v>2371</v>
      </c>
      <c r="B2684" s="15" t="s">
        <v>2366</v>
      </c>
      <c r="C2684" s="15" t="s">
        <v>417</v>
      </c>
      <c r="D2684" s="15" t="s">
        <v>216</v>
      </c>
      <c r="E2684" s="16" t="str">
        <f t="shared" si="41"/>
        <v>La Valvanera-Nariño</v>
      </c>
    </row>
    <row r="2685" spans="1:5" hidden="1" x14ac:dyDescent="0.2">
      <c r="A2685" s="15" t="s">
        <v>1086</v>
      </c>
      <c r="B2685" s="15" t="s">
        <v>2366</v>
      </c>
      <c r="C2685" s="15" t="s">
        <v>417</v>
      </c>
      <c r="D2685" s="15" t="s">
        <v>216</v>
      </c>
      <c r="E2685" s="16" t="str">
        <f t="shared" si="41"/>
        <v>Berlin-Nariño</v>
      </c>
    </row>
    <row r="2686" spans="1:5" hidden="1" x14ac:dyDescent="0.2">
      <c r="A2686" s="15" t="s">
        <v>2372</v>
      </c>
      <c r="B2686" s="15" t="s">
        <v>2366</v>
      </c>
      <c r="C2686" s="15" t="s">
        <v>417</v>
      </c>
      <c r="D2686" s="15" t="s">
        <v>216</v>
      </c>
      <c r="E2686" s="16" t="str">
        <f t="shared" si="41"/>
        <v>Morro Azul-Nariño</v>
      </c>
    </row>
    <row r="2687" spans="1:5" hidden="1" x14ac:dyDescent="0.2">
      <c r="A2687" s="15" t="s">
        <v>3969</v>
      </c>
      <c r="B2687" s="15" t="s">
        <v>2366</v>
      </c>
      <c r="C2687" s="15" t="s">
        <v>417</v>
      </c>
      <c r="D2687" s="15" t="s">
        <v>216</v>
      </c>
      <c r="E2687" s="16" t="str">
        <f t="shared" si="41"/>
        <v>El Caraño-Nariño</v>
      </c>
    </row>
    <row r="2688" spans="1:5" hidden="1" x14ac:dyDescent="0.2">
      <c r="A2688" s="15" t="s">
        <v>216</v>
      </c>
      <c r="B2688" s="15" t="s">
        <v>2373</v>
      </c>
      <c r="C2688" s="15" t="s">
        <v>417</v>
      </c>
      <c r="D2688" s="15" t="s">
        <v>216</v>
      </c>
      <c r="E2688" s="16" t="str">
        <f t="shared" si="41"/>
        <v>Nariño-Nariño</v>
      </c>
    </row>
    <row r="2689" spans="1:5" hidden="1" x14ac:dyDescent="0.2">
      <c r="A2689" s="15" t="s">
        <v>1884</v>
      </c>
      <c r="B2689" s="15" t="s">
        <v>2374</v>
      </c>
      <c r="C2689" s="15" t="s">
        <v>417</v>
      </c>
      <c r="D2689" s="15" t="s">
        <v>216</v>
      </c>
      <c r="E2689" s="16" t="str">
        <f t="shared" si="41"/>
        <v>San Andres-Nariño</v>
      </c>
    </row>
    <row r="2690" spans="1:5" hidden="1" x14ac:dyDescent="0.2">
      <c r="A2690" s="15" t="s">
        <v>2005</v>
      </c>
      <c r="B2690" s="15" t="s">
        <v>2374</v>
      </c>
      <c r="C2690" s="15" t="s">
        <v>417</v>
      </c>
      <c r="D2690" s="15" t="s">
        <v>216</v>
      </c>
      <c r="E2690" s="16" t="str">
        <f t="shared" si="41"/>
        <v>Guamal-Nariño</v>
      </c>
    </row>
    <row r="2691" spans="1:5" hidden="1" x14ac:dyDescent="0.2">
      <c r="A2691" s="15" t="s">
        <v>2368</v>
      </c>
      <c r="B2691" s="15" t="s">
        <v>2374</v>
      </c>
      <c r="C2691" s="15" t="s">
        <v>417</v>
      </c>
      <c r="D2691" s="15" t="s">
        <v>216</v>
      </c>
      <c r="E2691" s="16" t="str">
        <f t="shared" ref="E2691:E2754" si="42">CONCATENATE(A2691,"-",D2691)</f>
        <v>Puente Linda-Nariño</v>
      </c>
    </row>
    <row r="2692" spans="1:5" hidden="1" x14ac:dyDescent="0.2">
      <c r="A2692" s="15" t="s">
        <v>914</v>
      </c>
      <c r="B2692" s="15" t="s">
        <v>2366</v>
      </c>
      <c r="C2692" s="15" t="s">
        <v>417</v>
      </c>
      <c r="D2692" s="15" t="s">
        <v>216</v>
      </c>
      <c r="E2692" s="16" t="str">
        <f t="shared" si="42"/>
        <v>El Llano-Nariño</v>
      </c>
    </row>
    <row r="2693" spans="1:5" hidden="1" x14ac:dyDescent="0.2">
      <c r="A2693" s="15" t="s">
        <v>2375</v>
      </c>
      <c r="B2693" s="15" t="s">
        <v>2366</v>
      </c>
      <c r="C2693" s="15" t="s">
        <v>417</v>
      </c>
      <c r="D2693" s="15" t="s">
        <v>216</v>
      </c>
      <c r="E2693" s="16" t="str">
        <f t="shared" si="42"/>
        <v>El Guamito-Nariño</v>
      </c>
    </row>
    <row r="2694" spans="1:5" hidden="1" x14ac:dyDescent="0.2">
      <c r="A2694" s="15" t="s">
        <v>1884</v>
      </c>
      <c r="B2694" s="15" t="s">
        <v>2366</v>
      </c>
      <c r="C2694" s="15" t="s">
        <v>417</v>
      </c>
      <c r="D2694" s="15" t="s">
        <v>216</v>
      </c>
      <c r="E2694" s="16" t="str">
        <f t="shared" si="42"/>
        <v>San Andres-Nariño</v>
      </c>
    </row>
    <row r="2695" spans="1:5" hidden="1" x14ac:dyDescent="0.2">
      <c r="A2695" s="15" t="s">
        <v>2376</v>
      </c>
      <c r="B2695" s="15" t="s">
        <v>2366</v>
      </c>
      <c r="C2695" s="15" t="s">
        <v>417</v>
      </c>
      <c r="D2695" s="15" t="s">
        <v>216</v>
      </c>
      <c r="E2695" s="16" t="str">
        <f t="shared" si="42"/>
        <v>El Jazmin-Nariño</v>
      </c>
    </row>
    <row r="2696" spans="1:5" hidden="1" x14ac:dyDescent="0.2">
      <c r="A2696" s="15" t="s">
        <v>709</v>
      </c>
      <c r="B2696" s="15" t="s">
        <v>2366</v>
      </c>
      <c r="C2696" s="15" t="s">
        <v>417</v>
      </c>
      <c r="D2696" s="15" t="s">
        <v>216</v>
      </c>
      <c r="E2696" s="16" t="str">
        <f t="shared" si="42"/>
        <v>El Limon-Nariño</v>
      </c>
    </row>
    <row r="2697" spans="1:5" hidden="1" x14ac:dyDescent="0.2">
      <c r="A2697" s="15" t="s">
        <v>2377</v>
      </c>
      <c r="B2697" s="15" t="s">
        <v>2366</v>
      </c>
      <c r="C2697" s="15" t="s">
        <v>417</v>
      </c>
      <c r="D2697" s="15" t="s">
        <v>216</v>
      </c>
      <c r="E2697" s="16" t="str">
        <f t="shared" si="42"/>
        <v>Las Mangas-Nariño</v>
      </c>
    </row>
    <row r="2698" spans="1:5" hidden="1" x14ac:dyDescent="0.2">
      <c r="A2698" s="15" t="s">
        <v>669</v>
      </c>
      <c r="B2698" s="15" t="s">
        <v>2366</v>
      </c>
      <c r="C2698" s="15" t="s">
        <v>417</v>
      </c>
      <c r="D2698" s="15" t="s">
        <v>216</v>
      </c>
      <c r="E2698" s="16" t="str">
        <f t="shared" si="42"/>
        <v>Rio Arriba-Nariño</v>
      </c>
    </row>
    <row r="2699" spans="1:5" hidden="1" x14ac:dyDescent="0.2">
      <c r="A2699" s="15" t="s">
        <v>1719</v>
      </c>
      <c r="B2699" s="15" t="s">
        <v>2366</v>
      </c>
      <c r="C2699" s="15" t="s">
        <v>417</v>
      </c>
      <c r="D2699" s="15" t="s">
        <v>216</v>
      </c>
      <c r="E2699" s="16" t="str">
        <f t="shared" si="42"/>
        <v>Santa Rosa-Nariño</v>
      </c>
    </row>
    <row r="2700" spans="1:5" hidden="1" x14ac:dyDescent="0.2">
      <c r="A2700" s="15" t="s">
        <v>1205</v>
      </c>
      <c r="B2700" s="15" t="s">
        <v>2366</v>
      </c>
      <c r="C2700" s="15" t="s">
        <v>417</v>
      </c>
      <c r="D2700" s="15" t="s">
        <v>216</v>
      </c>
      <c r="E2700" s="16" t="str">
        <f t="shared" si="42"/>
        <v>Uvital-Nariño</v>
      </c>
    </row>
    <row r="2701" spans="1:5" hidden="1" x14ac:dyDescent="0.2">
      <c r="A2701" s="15" t="s">
        <v>894</v>
      </c>
      <c r="B2701" s="15" t="s">
        <v>2366</v>
      </c>
      <c r="C2701" s="15" t="s">
        <v>417</v>
      </c>
      <c r="D2701" s="15" t="s">
        <v>216</v>
      </c>
      <c r="E2701" s="16" t="str">
        <f t="shared" si="42"/>
        <v>El Recreo-Nariño</v>
      </c>
    </row>
    <row r="2702" spans="1:5" hidden="1" x14ac:dyDescent="0.2">
      <c r="A2702" s="15" t="s">
        <v>2378</v>
      </c>
      <c r="B2702" s="15" t="s">
        <v>2366</v>
      </c>
      <c r="C2702" s="15" t="s">
        <v>417</v>
      </c>
      <c r="D2702" s="15" t="s">
        <v>216</v>
      </c>
      <c r="E2702" s="16" t="str">
        <f t="shared" si="42"/>
        <v>Quiebra De San Juan-Nariño</v>
      </c>
    </row>
    <row r="2703" spans="1:5" hidden="1" x14ac:dyDescent="0.2">
      <c r="A2703" s="15" t="s">
        <v>1100</v>
      </c>
      <c r="B2703" s="15" t="s">
        <v>2366</v>
      </c>
      <c r="C2703" s="15" t="s">
        <v>417</v>
      </c>
      <c r="D2703" s="15" t="s">
        <v>216</v>
      </c>
      <c r="E2703" s="16" t="str">
        <f t="shared" si="42"/>
        <v>Campo Alegre-Nariño</v>
      </c>
    </row>
    <row r="2704" spans="1:5" hidden="1" x14ac:dyDescent="0.2">
      <c r="A2704" s="15" t="s">
        <v>2379</v>
      </c>
      <c r="B2704" s="15" t="s">
        <v>2366</v>
      </c>
      <c r="C2704" s="15" t="s">
        <v>417</v>
      </c>
      <c r="D2704" s="15" t="s">
        <v>216</v>
      </c>
      <c r="E2704" s="16" t="str">
        <f t="shared" si="42"/>
        <v>Quiebra Honda-Nariño</v>
      </c>
    </row>
    <row r="2705" spans="1:5" hidden="1" x14ac:dyDescent="0.2">
      <c r="A2705" s="15" t="s">
        <v>1359</v>
      </c>
      <c r="B2705" s="15" t="s">
        <v>2366</v>
      </c>
      <c r="C2705" s="15" t="s">
        <v>417</v>
      </c>
      <c r="D2705" s="15" t="s">
        <v>216</v>
      </c>
      <c r="E2705" s="16" t="str">
        <f t="shared" si="42"/>
        <v>El Palmar-Nariño</v>
      </c>
    </row>
    <row r="2706" spans="1:5" hidden="1" x14ac:dyDescent="0.2">
      <c r="A2706" s="15" t="s">
        <v>444</v>
      </c>
      <c r="B2706" s="15" t="s">
        <v>2366</v>
      </c>
      <c r="C2706" s="15" t="s">
        <v>417</v>
      </c>
      <c r="D2706" s="15" t="s">
        <v>216</v>
      </c>
      <c r="E2706" s="16" t="str">
        <f t="shared" si="42"/>
        <v>La Esperanza-Nariño</v>
      </c>
    </row>
    <row r="2707" spans="1:5" hidden="1" x14ac:dyDescent="0.2">
      <c r="A2707" s="15" t="s">
        <v>2380</v>
      </c>
      <c r="B2707" s="15" t="s">
        <v>2366</v>
      </c>
      <c r="C2707" s="15" t="s">
        <v>417</v>
      </c>
      <c r="D2707" s="15" t="s">
        <v>216</v>
      </c>
      <c r="E2707" s="16" t="str">
        <f t="shared" si="42"/>
        <v>Quiebra De San Jose-Nariño</v>
      </c>
    </row>
    <row r="2708" spans="1:5" hidden="1" x14ac:dyDescent="0.2">
      <c r="A2708" s="15" t="s">
        <v>1221</v>
      </c>
      <c r="B2708" s="15" t="s">
        <v>2366</v>
      </c>
      <c r="C2708" s="15" t="s">
        <v>417</v>
      </c>
      <c r="D2708" s="15" t="s">
        <v>216</v>
      </c>
      <c r="E2708" s="16" t="str">
        <f t="shared" si="42"/>
        <v>Media Cuesta-Nariño</v>
      </c>
    </row>
    <row r="2709" spans="1:5" hidden="1" x14ac:dyDescent="0.2">
      <c r="A2709" s="15" t="s">
        <v>810</v>
      </c>
      <c r="B2709" s="15" t="s">
        <v>2366</v>
      </c>
      <c r="C2709" s="15" t="s">
        <v>417</v>
      </c>
      <c r="D2709" s="15" t="s">
        <v>216</v>
      </c>
      <c r="E2709" s="16" t="str">
        <f t="shared" si="42"/>
        <v>La Linda-Nariño</v>
      </c>
    </row>
    <row r="2710" spans="1:5" hidden="1" x14ac:dyDescent="0.2">
      <c r="A2710" s="15" t="s">
        <v>730</v>
      </c>
      <c r="B2710" s="15" t="s">
        <v>2366</v>
      </c>
      <c r="C2710" s="15" t="s">
        <v>417</v>
      </c>
      <c r="D2710" s="15" t="s">
        <v>216</v>
      </c>
      <c r="E2710" s="16" t="str">
        <f t="shared" si="42"/>
        <v>El Roble-Nariño</v>
      </c>
    </row>
    <row r="2711" spans="1:5" hidden="1" x14ac:dyDescent="0.2">
      <c r="A2711" s="15" t="s">
        <v>606</v>
      </c>
      <c r="B2711" s="15" t="s">
        <v>2366</v>
      </c>
      <c r="C2711" s="15" t="s">
        <v>417</v>
      </c>
      <c r="D2711" s="15" t="s">
        <v>216</v>
      </c>
      <c r="E2711" s="16" t="str">
        <f t="shared" si="42"/>
        <v>San Pedro Arriba-Nariño</v>
      </c>
    </row>
    <row r="2712" spans="1:5" hidden="1" x14ac:dyDescent="0.2">
      <c r="A2712" s="15" t="s">
        <v>2381</v>
      </c>
      <c r="B2712" s="15" t="s">
        <v>2366</v>
      </c>
      <c r="C2712" s="15" t="s">
        <v>417</v>
      </c>
      <c r="D2712" s="15" t="s">
        <v>216</v>
      </c>
      <c r="E2712" s="16" t="str">
        <f t="shared" si="42"/>
        <v>Balsora-Nariño</v>
      </c>
    </row>
    <row r="2713" spans="1:5" hidden="1" x14ac:dyDescent="0.2">
      <c r="A2713" s="15" t="s">
        <v>2005</v>
      </c>
      <c r="B2713" s="15" t="s">
        <v>2366</v>
      </c>
      <c r="C2713" s="15" t="s">
        <v>417</v>
      </c>
      <c r="D2713" s="15" t="s">
        <v>216</v>
      </c>
      <c r="E2713" s="16" t="str">
        <f t="shared" si="42"/>
        <v>Guamal-Nariño</v>
      </c>
    </row>
    <row r="2714" spans="1:5" hidden="1" x14ac:dyDescent="0.2">
      <c r="A2714" s="15" t="s">
        <v>503</v>
      </c>
      <c r="B2714" s="15" t="s">
        <v>2366</v>
      </c>
      <c r="C2714" s="15" t="s">
        <v>417</v>
      </c>
      <c r="D2714" s="15" t="s">
        <v>216</v>
      </c>
      <c r="E2714" s="16" t="str">
        <f t="shared" si="42"/>
        <v>San Miguel-Nariño</v>
      </c>
    </row>
    <row r="2715" spans="1:5" hidden="1" x14ac:dyDescent="0.2">
      <c r="A2715" s="15" t="s">
        <v>593</v>
      </c>
      <c r="B2715" s="15" t="s">
        <v>2382</v>
      </c>
      <c r="C2715" s="15" t="s">
        <v>593</v>
      </c>
      <c r="D2715" s="15" t="s">
        <v>218</v>
      </c>
      <c r="E2715" s="16" t="str">
        <f t="shared" si="42"/>
        <v>Las Flores-Nechí</v>
      </c>
    </row>
    <row r="2716" spans="1:5" hidden="1" x14ac:dyDescent="0.2">
      <c r="A2716" s="15" t="s">
        <v>2384</v>
      </c>
      <c r="B2716" s="15" t="s">
        <v>2383</v>
      </c>
      <c r="C2716" s="15" t="s">
        <v>1349</v>
      </c>
      <c r="D2716" s="15" t="s">
        <v>218</v>
      </c>
      <c r="E2716" s="16" t="str">
        <f t="shared" si="42"/>
        <v>Quebrada Cienaga-Nechí</v>
      </c>
    </row>
    <row r="2717" spans="1:5" hidden="1" x14ac:dyDescent="0.2">
      <c r="A2717" s="15" t="s">
        <v>1386</v>
      </c>
      <c r="B2717" s="15" t="s">
        <v>2383</v>
      </c>
      <c r="C2717" s="15" t="s">
        <v>1349</v>
      </c>
      <c r="D2717" s="15" t="s">
        <v>218</v>
      </c>
      <c r="E2717" s="16" t="str">
        <f t="shared" si="42"/>
        <v>Caceri-Nechí</v>
      </c>
    </row>
    <row r="2718" spans="1:5" hidden="1" x14ac:dyDescent="0.2">
      <c r="A2718" s="15" t="s">
        <v>448</v>
      </c>
      <c r="B2718" s="15" t="s">
        <v>2385</v>
      </c>
      <c r="C2718" s="15" t="s">
        <v>593</v>
      </c>
      <c r="D2718" s="15" t="s">
        <v>218</v>
      </c>
      <c r="E2718" s="16" t="str">
        <f t="shared" si="42"/>
        <v>San Pedro-Nechí</v>
      </c>
    </row>
    <row r="2719" spans="1:5" hidden="1" x14ac:dyDescent="0.2">
      <c r="A2719" s="15" t="s">
        <v>1283</v>
      </c>
      <c r="B2719" s="15" t="s">
        <v>2386</v>
      </c>
      <c r="C2719" s="15" t="s">
        <v>1283</v>
      </c>
      <c r="D2719" s="15" t="s">
        <v>218</v>
      </c>
      <c r="E2719" s="16" t="str">
        <f t="shared" si="42"/>
        <v>La Concha-Nechí</v>
      </c>
    </row>
    <row r="2720" spans="1:5" hidden="1" x14ac:dyDescent="0.2">
      <c r="A2720" s="15" t="s">
        <v>2387</v>
      </c>
      <c r="B2720" s="15" t="s">
        <v>2383</v>
      </c>
      <c r="C2720" s="15" t="s">
        <v>1349</v>
      </c>
      <c r="D2720" s="15" t="s">
        <v>218</v>
      </c>
      <c r="E2720" s="16" t="str">
        <f t="shared" si="42"/>
        <v>Puerto Gaitan-Nechí</v>
      </c>
    </row>
    <row r="2721" spans="1:5" hidden="1" x14ac:dyDescent="0.2">
      <c r="A2721" s="15" t="s">
        <v>871</v>
      </c>
      <c r="B2721" s="15" t="s">
        <v>2383</v>
      </c>
      <c r="C2721" s="15" t="s">
        <v>1349</v>
      </c>
      <c r="D2721" s="15" t="s">
        <v>218</v>
      </c>
      <c r="E2721" s="16" t="str">
        <f t="shared" si="42"/>
        <v>La Arenosa-Nechí</v>
      </c>
    </row>
    <row r="2722" spans="1:5" hidden="1" x14ac:dyDescent="0.2">
      <c r="A2722" s="15" t="s">
        <v>2389</v>
      </c>
      <c r="B2722" s="15" t="s">
        <v>2388</v>
      </c>
      <c r="C2722" s="15" t="s">
        <v>2390</v>
      </c>
      <c r="D2722" s="15" t="s">
        <v>218</v>
      </c>
      <c r="E2722" s="16" t="str">
        <f t="shared" si="42"/>
        <v>Bella Sola-Nechí</v>
      </c>
    </row>
    <row r="2723" spans="1:5" hidden="1" x14ac:dyDescent="0.2">
      <c r="A2723" s="15" t="s">
        <v>3970</v>
      </c>
      <c r="B2723" s="15" t="s">
        <v>2391</v>
      </c>
      <c r="C2723" s="15" t="s">
        <v>1986</v>
      </c>
      <c r="D2723" s="15" t="s">
        <v>218</v>
      </c>
      <c r="E2723" s="16" t="str">
        <f t="shared" si="42"/>
        <v>Caño Pescado-Nechí</v>
      </c>
    </row>
    <row r="2724" spans="1:5" hidden="1" x14ac:dyDescent="0.2">
      <c r="A2724" s="15" t="s">
        <v>2224</v>
      </c>
      <c r="B2724" s="15" t="s">
        <v>2385</v>
      </c>
      <c r="C2724" s="15" t="s">
        <v>593</v>
      </c>
      <c r="D2724" s="15" t="s">
        <v>218</v>
      </c>
      <c r="E2724" s="16" t="str">
        <f t="shared" si="42"/>
        <v>Santa Maria-Nechí</v>
      </c>
    </row>
    <row r="2725" spans="1:5" hidden="1" x14ac:dyDescent="0.2">
      <c r="A2725" s="15" t="s">
        <v>2392</v>
      </c>
      <c r="B2725" s="15" t="s">
        <v>2391</v>
      </c>
      <c r="C2725" s="15" t="s">
        <v>1986</v>
      </c>
      <c r="D2725" s="15" t="s">
        <v>218</v>
      </c>
      <c r="E2725" s="16" t="str">
        <f t="shared" si="42"/>
        <v>Londres-Nechí</v>
      </c>
    </row>
    <row r="2726" spans="1:5" hidden="1" x14ac:dyDescent="0.2">
      <c r="A2726" s="15" t="s">
        <v>2390</v>
      </c>
      <c r="B2726" s="15" t="s">
        <v>2393</v>
      </c>
      <c r="C2726" s="15" t="s">
        <v>2390</v>
      </c>
      <c r="D2726" s="15" t="s">
        <v>218</v>
      </c>
      <c r="E2726" s="16" t="str">
        <f t="shared" si="42"/>
        <v>Cargueros-Nechí</v>
      </c>
    </row>
    <row r="2727" spans="1:5" hidden="1" x14ac:dyDescent="0.2">
      <c r="A2727" s="15" t="s">
        <v>1349</v>
      </c>
      <c r="B2727" s="15" t="s">
        <v>2394</v>
      </c>
      <c r="C2727" s="15" t="s">
        <v>1349</v>
      </c>
      <c r="D2727" s="15" t="s">
        <v>218</v>
      </c>
      <c r="E2727" s="16" t="str">
        <f t="shared" si="42"/>
        <v>Bijagual-Nechí</v>
      </c>
    </row>
    <row r="2728" spans="1:5" hidden="1" x14ac:dyDescent="0.2">
      <c r="A2728" s="15" t="s">
        <v>170</v>
      </c>
      <c r="B2728" s="15" t="s">
        <v>2386</v>
      </c>
      <c r="C2728" s="15" t="s">
        <v>1283</v>
      </c>
      <c r="D2728" s="15" t="s">
        <v>218</v>
      </c>
      <c r="E2728" s="16" t="str">
        <f t="shared" si="42"/>
        <v>Granada-Nechí</v>
      </c>
    </row>
    <row r="2729" spans="1:5" hidden="1" x14ac:dyDescent="0.2">
      <c r="A2729" s="15" t="s">
        <v>218</v>
      </c>
      <c r="B2729" s="15" t="s">
        <v>2395</v>
      </c>
      <c r="C2729" s="15" t="s">
        <v>417</v>
      </c>
      <c r="D2729" s="15" t="s">
        <v>218</v>
      </c>
      <c r="E2729" s="16" t="str">
        <f t="shared" si="42"/>
        <v>Nechí-Nechí</v>
      </c>
    </row>
    <row r="2730" spans="1:5" hidden="1" x14ac:dyDescent="0.2">
      <c r="A2730" s="15" t="s">
        <v>1349</v>
      </c>
      <c r="B2730" s="15" t="s">
        <v>2383</v>
      </c>
      <c r="C2730" s="15" t="s">
        <v>1349</v>
      </c>
      <c r="D2730" s="15" t="s">
        <v>218</v>
      </c>
      <c r="E2730" s="16" t="str">
        <f t="shared" si="42"/>
        <v>Bijagual-Nechí</v>
      </c>
    </row>
    <row r="2731" spans="1:5" hidden="1" x14ac:dyDescent="0.2">
      <c r="A2731" s="15" t="s">
        <v>2396</v>
      </c>
      <c r="B2731" s="15" t="s">
        <v>2388</v>
      </c>
      <c r="C2731" s="15" t="s">
        <v>2390</v>
      </c>
      <c r="D2731" s="15" t="s">
        <v>218</v>
      </c>
      <c r="E2731" s="16" t="str">
        <f t="shared" si="42"/>
        <v>El Guamo-Nechí</v>
      </c>
    </row>
    <row r="2732" spans="1:5" hidden="1" x14ac:dyDescent="0.2">
      <c r="A2732" s="15" t="s">
        <v>1283</v>
      </c>
      <c r="B2732" s="15" t="s">
        <v>2393</v>
      </c>
      <c r="C2732" s="15" t="s">
        <v>2390</v>
      </c>
      <c r="D2732" s="15" t="s">
        <v>218</v>
      </c>
      <c r="E2732" s="16" t="str">
        <f t="shared" si="42"/>
        <v>La Concha-Nechí</v>
      </c>
    </row>
    <row r="2733" spans="1:5" hidden="1" x14ac:dyDescent="0.2">
      <c r="A2733" s="15" t="s">
        <v>2397</v>
      </c>
      <c r="B2733" s="15" t="s">
        <v>2386</v>
      </c>
      <c r="C2733" s="15" t="s">
        <v>1283</v>
      </c>
      <c r="D2733" s="15" t="s">
        <v>218</v>
      </c>
      <c r="E2733" s="16" t="str">
        <f t="shared" si="42"/>
        <v>La Ye-Nechí</v>
      </c>
    </row>
    <row r="2734" spans="1:5" hidden="1" x14ac:dyDescent="0.2">
      <c r="A2734" s="15" t="s">
        <v>2398</v>
      </c>
      <c r="B2734" s="15" t="s">
        <v>2386</v>
      </c>
      <c r="C2734" s="15" t="s">
        <v>1283</v>
      </c>
      <c r="D2734" s="15" t="s">
        <v>218</v>
      </c>
      <c r="E2734" s="16" t="str">
        <f t="shared" si="42"/>
        <v>La Concepción-Nechí</v>
      </c>
    </row>
    <row r="2735" spans="1:5" hidden="1" x14ac:dyDescent="0.2">
      <c r="A2735" s="15" t="s">
        <v>785</v>
      </c>
      <c r="B2735" s="15" t="s">
        <v>2385</v>
      </c>
      <c r="C2735" s="15" t="s">
        <v>593</v>
      </c>
      <c r="D2735" s="15" t="s">
        <v>218</v>
      </c>
      <c r="E2735" s="16" t="str">
        <f t="shared" si="42"/>
        <v>San Pablo-Nechí</v>
      </c>
    </row>
    <row r="2736" spans="1:5" hidden="1" x14ac:dyDescent="0.2">
      <c r="A2736" s="15" t="s">
        <v>1986</v>
      </c>
      <c r="B2736" s="15" t="s">
        <v>2394</v>
      </c>
      <c r="C2736" s="15" t="s">
        <v>1349</v>
      </c>
      <c r="D2736" s="15" t="s">
        <v>218</v>
      </c>
      <c r="E2736" s="16" t="str">
        <f t="shared" si="42"/>
        <v>Colorado-Nechí</v>
      </c>
    </row>
    <row r="2737" spans="1:5" hidden="1" x14ac:dyDescent="0.2">
      <c r="A2737" s="15" t="s">
        <v>444</v>
      </c>
      <c r="B2737" s="15" t="s">
        <v>2385</v>
      </c>
      <c r="C2737" s="15" t="s">
        <v>593</v>
      </c>
      <c r="D2737" s="15" t="s">
        <v>218</v>
      </c>
      <c r="E2737" s="16" t="str">
        <f t="shared" si="42"/>
        <v>La Esperanza-Nechí</v>
      </c>
    </row>
    <row r="2738" spans="1:5" hidden="1" x14ac:dyDescent="0.2">
      <c r="A2738" s="15" t="s">
        <v>2399</v>
      </c>
      <c r="B2738" s="15" t="s">
        <v>2386</v>
      </c>
      <c r="C2738" s="15" t="s">
        <v>1283</v>
      </c>
      <c r="D2738" s="15" t="s">
        <v>218</v>
      </c>
      <c r="E2738" s="16" t="str">
        <f t="shared" si="42"/>
        <v>Hoyo Grande-Nechí</v>
      </c>
    </row>
    <row r="2739" spans="1:5" hidden="1" x14ac:dyDescent="0.2">
      <c r="A2739" s="15" t="s">
        <v>1066</v>
      </c>
      <c r="B2739" s="15" t="s">
        <v>2385</v>
      </c>
      <c r="C2739" s="15" t="s">
        <v>593</v>
      </c>
      <c r="D2739" s="15" t="s">
        <v>218</v>
      </c>
      <c r="E2739" s="16" t="str">
        <f t="shared" si="42"/>
        <v>San Mateo-Nechí</v>
      </c>
    </row>
    <row r="2740" spans="1:5" hidden="1" x14ac:dyDescent="0.2">
      <c r="A2740" s="15" t="s">
        <v>740</v>
      </c>
      <c r="B2740" s="15" t="s">
        <v>2385</v>
      </c>
      <c r="C2740" s="15" t="s">
        <v>593</v>
      </c>
      <c r="D2740" s="15" t="s">
        <v>218</v>
      </c>
      <c r="E2740" s="16" t="str">
        <f t="shared" si="42"/>
        <v>La Trinidad-Nechí</v>
      </c>
    </row>
    <row r="2741" spans="1:5" hidden="1" x14ac:dyDescent="0.2">
      <c r="A2741" s="15" t="s">
        <v>2400</v>
      </c>
      <c r="B2741" s="15" t="s">
        <v>2385</v>
      </c>
      <c r="C2741" s="15" t="s">
        <v>593</v>
      </c>
      <c r="D2741" s="15" t="s">
        <v>218</v>
      </c>
      <c r="E2741" s="16" t="str">
        <f t="shared" si="42"/>
        <v>Madre De Dios-Nechí</v>
      </c>
    </row>
    <row r="2742" spans="1:5" hidden="1" x14ac:dyDescent="0.2">
      <c r="A2742" s="15" t="s">
        <v>778</v>
      </c>
      <c r="B2742" s="15" t="s">
        <v>2401</v>
      </c>
      <c r="C2742" s="15" t="s">
        <v>1908</v>
      </c>
      <c r="D2742" s="15" t="s">
        <v>220</v>
      </c>
      <c r="E2742" s="16" t="str">
        <f t="shared" si="42"/>
        <v>El Tigre-Necoclí</v>
      </c>
    </row>
    <row r="2743" spans="1:5" hidden="1" x14ac:dyDescent="0.2">
      <c r="A2743" s="15" t="s">
        <v>1908</v>
      </c>
      <c r="B2743" s="15" t="s">
        <v>2401</v>
      </c>
      <c r="C2743" s="15" t="s">
        <v>1908</v>
      </c>
      <c r="D2743" s="15" t="s">
        <v>220</v>
      </c>
      <c r="E2743" s="16" t="str">
        <f t="shared" si="42"/>
        <v>El Totumo-Necoclí</v>
      </c>
    </row>
    <row r="2744" spans="1:5" hidden="1" x14ac:dyDescent="0.2">
      <c r="A2744" s="15" t="s">
        <v>2402</v>
      </c>
      <c r="B2744" s="15" t="s">
        <v>2401</v>
      </c>
      <c r="C2744" s="15" t="s">
        <v>1908</v>
      </c>
      <c r="D2744" s="15" t="s">
        <v>220</v>
      </c>
      <c r="E2744" s="16" t="str">
        <f t="shared" si="42"/>
        <v>Caiman Viejo-Necoclí</v>
      </c>
    </row>
    <row r="2745" spans="1:5" hidden="1" x14ac:dyDescent="0.2">
      <c r="A2745" s="15" t="s">
        <v>2403</v>
      </c>
      <c r="B2745" s="15" t="s">
        <v>2401</v>
      </c>
      <c r="C2745" s="15" t="s">
        <v>1908</v>
      </c>
      <c r="D2745" s="15" t="s">
        <v>220</v>
      </c>
      <c r="E2745" s="16" t="str">
        <f t="shared" si="42"/>
        <v>La Yoky Cenizosa-Necoclí</v>
      </c>
    </row>
    <row r="2746" spans="1:5" hidden="1" x14ac:dyDescent="0.2">
      <c r="A2746" s="15" t="s">
        <v>2405</v>
      </c>
      <c r="B2746" s="15" t="s">
        <v>2404</v>
      </c>
      <c r="C2746" s="15" t="s">
        <v>2406</v>
      </c>
      <c r="D2746" s="15" t="s">
        <v>220</v>
      </c>
      <c r="E2746" s="16" t="str">
        <f t="shared" si="42"/>
        <v>Yoky Machena-Necoclí</v>
      </c>
    </row>
    <row r="2747" spans="1:5" hidden="1" x14ac:dyDescent="0.2">
      <c r="A2747" s="15" t="s">
        <v>2407</v>
      </c>
      <c r="B2747" s="15" t="s">
        <v>2401</v>
      </c>
      <c r="C2747" s="15" t="s">
        <v>1908</v>
      </c>
      <c r="D2747" s="15" t="s">
        <v>220</v>
      </c>
      <c r="E2747" s="16" t="str">
        <f t="shared" si="42"/>
        <v>La Olga-Necoclí</v>
      </c>
    </row>
    <row r="2748" spans="1:5" hidden="1" x14ac:dyDescent="0.2">
      <c r="A2748" s="15" t="s">
        <v>2409</v>
      </c>
      <c r="B2748" s="15" t="s">
        <v>2408</v>
      </c>
      <c r="C2748" s="15" t="s">
        <v>1908</v>
      </c>
      <c r="D2748" s="15" t="s">
        <v>220</v>
      </c>
      <c r="E2748" s="16" t="str">
        <f t="shared" si="42"/>
        <v>Casa Blanca-Necoclí</v>
      </c>
    </row>
    <row r="2749" spans="1:5" hidden="1" x14ac:dyDescent="0.2">
      <c r="A2749" s="15" t="s">
        <v>2410</v>
      </c>
      <c r="B2749" s="15" t="s">
        <v>2401</v>
      </c>
      <c r="C2749" s="15" t="s">
        <v>1908</v>
      </c>
      <c r="D2749" s="15" t="s">
        <v>220</v>
      </c>
      <c r="E2749" s="16" t="str">
        <f t="shared" si="42"/>
        <v>El Barro Abajo-Necoclí</v>
      </c>
    </row>
    <row r="2750" spans="1:5" hidden="1" x14ac:dyDescent="0.2">
      <c r="A2750" s="15" t="s">
        <v>3971</v>
      </c>
      <c r="B2750" s="15" t="s">
        <v>2401</v>
      </c>
      <c r="C2750" s="15" t="s">
        <v>1908</v>
      </c>
      <c r="D2750" s="15" t="s">
        <v>220</v>
      </c>
      <c r="E2750" s="16" t="str">
        <f t="shared" si="42"/>
        <v>La Caña-Necoclí</v>
      </c>
    </row>
    <row r="2751" spans="1:5" hidden="1" x14ac:dyDescent="0.2">
      <c r="A2751" s="15" t="s">
        <v>2412</v>
      </c>
      <c r="B2751" s="15" t="s">
        <v>2411</v>
      </c>
      <c r="C2751" s="15" t="s">
        <v>2412</v>
      </c>
      <c r="D2751" s="15" t="s">
        <v>220</v>
      </c>
      <c r="E2751" s="16" t="str">
        <f t="shared" si="42"/>
        <v>Caribia-Necoclí</v>
      </c>
    </row>
    <row r="2752" spans="1:5" hidden="1" x14ac:dyDescent="0.2">
      <c r="A2752" s="15" t="s">
        <v>2414</v>
      </c>
      <c r="B2752" s="15" t="s">
        <v>2413</v>
      </c>
      <c r="C2752" s="15" t="s">
        <v>417</v>
      </c>
      <c r="D2752" s="15" t="s">
        <v>220</v>
      </c>
      <c r="E2752" s="16" t="str">
        <f t="shared" si="42"/>
        <v>Caserio-Necoclí</v>
      </c>
    </row>
    <row r="2753" spans="1:5" hidden="1" x14ac:dyDescent="0.2">
      <c r="A2753" s="15" t="s">
        <v>2414</v>
      </c>
      <c r="B2753" s="15" t="s">
        <v>2413</v>
      </c>
      <c r="C2753" s="15" t="s">
        <v>417</v>
      </c>
      <c r="D2753" s="15" t="s">
        <v>220</v>
      </c>
      <c r="E2753" s="16" t="str">
        <f t="shared" si="42"/>
        <v>Caserio-Necoclí</v>
      </c>
    </row>
    <row r="2754" spans="1:5" hidden="1" x14ac:dyDescent="0.2">
      <c r="A2754" s="15" t="s">
        <v>2416</v>
      </c>
      <c r="B2754" s="15" t="s">
        <v>2415</v>
      </c>
      <c r="C2754" s="15" t="s">
        <v>2416</v>
      </c>
      <c r="D2754" s="15" t="s">
        <v>220</v>
      </c>
      <c r="E2754" s="16" t="str">
        <f t="shared" si="42"/>
        <v>Las Changas-Necoclí</v>
      </c>
    </row>
    <row r="2755" spans="1:5" hidden="1" x14ac:dyDescent="0.2">
      <c r="A2755" s="15" t="s">
        <v>2418</v>
      </c>
      <c r="B2755" s="15" t="s">
        <v>2417</v>
      </c>
      <c r="C2755" s="15" t="s">
        <v>2419</v>
      </c>
      <c r="D2755" s="15" t="s">
        <v>220</v>
      </c>
      <c r="E2755" s="16" t="str">
        <f t="shared" ref="E2755:E2818" si="43">CONCATENATE(A2755,"-",D2755)</f>
        <v>El Mellito-Necoclí</v>
      </c>
    </row>
    <row r="2756" spans="1:5" hidden="1" x14ac:dyDescent="0.2">
      <c r="A2756" s="15" t="s">
        <v>2421</v>
      </c>
      <c r="B2756" s="15" t="s">
        <v>2420</v>
      </c>
      <c r="C2756" s="15" t="s">
        <v>2419</v>
      </c>
      <c r="D2756" s="15" t="s">
        <v>220</v>
      </c>
      <c r="E2756" s="16" t="str">
        <f t="shared" si="43"/>
        <v>Los Laureles-Necoclí</v>
      </c>
    </row>
    <row r="2757" spans="1:5" hidden="1" x14ac:dyDescent="0.2">
      <c r="A2757" s="15" t="s">
        <v>2423</v>
      </c>
      <c r="B2757" s="15" t="s">
        <v>2422</v>
      </c>
      <c r="C2757" s="15" t="s">
        <v>2416</v>
      </c>
      <c r="D2757" s="15" t="s">
        <v>220</v>
      </c>
      <c r="E2757" s="16" t="str">
        <f t="shared" si="43"/>
        <v>Mulaticos Palestina-Necoclí</v>
      </c>
    </row>
    <row r="2758" spans="1:5" hidden="1" x14ac:dyDescent="0.2">
      <c r="A2758" s="15" t="s">
        <v>2425</v>
      </c>
      <c r="B2758" s="15" t="s">
        <v>2424</v>
      </c>
      <c r="C2758" s="15" t="s">
        <v>417</v>
      </c>
      <c r="D2758" s="15" t="s">
        <v>220</v>
      </c>
      <c r="E2758" s="16" t="str">
        <f t="shared" si="43"/>
        <v>El Caballo-Necoclí</v>
      </c>
    </row>
    <row r="2759" spans="1:5" hidden="1" x14ac:dyDescent="0.2">
      <c r="A2759" s="15" t="s">
        <v>2426</v>
      </c>
      <c r="B2759" s="15" t="s">
        <v>2422</v>
      </c>
      <c r="C2759" s="15" t="s">
        <v>2416</v>
      </c>
      <c r="D2759" s="15" t="s">
        <v>220</v>
      </c>
      <c r="E2759" s="16" t="str">
        <f t="shared" si="43"/>
        <v>El Volao-Necoclí</v>
      </c>
    </row>
    <row r="2760" spans="1:5" hidden="1" x14ac:dyDescent="0.2">
      <c r="A2760" s="15" t="s">
        <v>2427</v>
      </c>
      <c r="B2760" s="15" t="s">
        <v>2420</v>
      </c>
      <c r="C2760" s="15" t="s">
        <v>2419</v>
      </c>
      <c r="D2760" s="15" t="s">
        <v>220</v>
      </c>
      <c r="E2760" s="16" t="str">
        <f t="shared" si="43"/>
        <v>Guacamaya-Necoclí</v>
      </c>
    </row>
    <row r="2761" spans="1:5" hidden="1" x14ac:dyDescent="0.2">
      <c r="A2761" s="15" t="s">
        <v>2428</v>
      </c>
      <c r="B2761" s="15" t="s">
        <v>2422</v>
      </c>
      <c r="C2761" s="15" t="s">
        <v>2416</v>
      </c>
      <c r="D2761" s="15" t="s">
        <v>220</v>
      </c>
      <c r="E2761" s="16" t="str">
        <f t="shared" si="43"/>
        <v>El Cativo-Necoclí</v>
      </c>
    </row>
    <row r="2762" spans="1:5" hidden="1" x14ac:dyDescent="0.2">
      <c r="A2762" s="15" t="s">
        <v>2416</v>
      </c>
      <c r="B2762" s="15" t="s">
        <v>2422</v>
      </c>
      <c r="C2762" s="15" t="s">
        <v>2416</v>
      </c>
      <c r="D2762" s="15" t="s">
        <v>220</v>
      </c>
      <c r="E2762" s="16" t="str">
        <f t="shared" si="43"/>
        <v>Las Changas-Necoclí</v>
      </c>
    </row>
    <row r="2763" spans="1:5" hidden="1" x14ac:dyDescent="0.2">
      <c r="A2763" s="15" t="s">
        <v>2429</v>
      </c>
      <c r="B2763" s="15" t="s">
        <v>2424</v>
      </c>
      <c r="C2763" s="15" t="s">
        <v>417</v>
      </c>
      <c r="D2763" s="15" t="s">
        <v>220</v>
      </c>
      <c r="E2763" s="16" t="str">
        <f t="shared" si="43"/>
        <v>Marimonda Mulatos-Necoclí</v>
      </c>
    </row>
    <row r="2764" spans="1:5" hidden="1" x14ac:dyDescent="0.2">
      <c r="A2764" s="15" t="s">
        <v>2430</v>
      </c>
      <c r="B2764" s="15" t="s">
        <v>2424</v>
      </c>
      <c r="C2764" s="15" t="s">
        <v>417</v>
      </c>
      <c r="D2764" s="15" t="s">
        <v>220</v>
      </c>
      <c r="E2764" s="16" t="str">
        <f t="shared" si="43"/>
        <v>Lechugal-Necoclí</v>
      </c>
    </row>
    <row r="2765" spans="1:5" hidden="1" x14ac:dyDescent="0.2">
      <c r="A2765" s="15" t="s">
        <v>528</v>
      </c>
      <c r="B2765" s="15" t="s">
        <v>2431</v>
      </c>
      <c r="C2765" s="15" t="s">
        <v>2432</v>
      </c>
      <c r="D2765" s="15" t="s">
        <v>220</v>
      </c>
      <c r="E2765" s="16" t="str">
        <f t="shared" si="43"/>
        <v>El Cedro-Necoclí</v>
      </c>
    </row>
    <row r="2766" spans="1:5" hidden="1" x14ac:dyDescent="0.2">
      <c r="A2766" s="15" t="s">
        <v>2433</v>
      </c>
      <c r="B2766" s="15" t="s">
        <v>2431</v>
      </c>
      <c r="C2766" s="15" t="s">
        <v>2432</v>
      </c>
      <c r="D2766" s="15" t="s">
        <v>220</v>
      </c>
      <c r="E2766" s="16" t="str">
        <f t="shared" si="43"/>
        <v>Calle Larga-Necoclí</v>
      </c>
    </row>
    <row r="2767" spans="1:5" hidden="1" x14ac:dyDescent="0.2">
      <c r="A2767" s="15" t="s">
        <v>2434</v>
      </c>
      <c r="B2767" s="15" t="s">
        <v>2401</v>
      </c>
      <c r="C2767" s="15" t="s">
        <v>1908</v>
      </c>
      <c r="D2767" s="15" t="s">
        <v>220</v>
      </c>
      <c r="E2767" s="16" t="str">
        <f t="shared" si="43"/>
        <v>Nueva Luz-Necoclí</v>
      </c>
    </row>
    <row r="2768" spans="1:5" hidden="1" x14ac:dyDescent="0.2">
      <c r="A2768" s="15" t="s">
        <v>2435</v>
      </c>
      <c r="B2768" s="15" t="s">
        <v>2401</v>
      </c>
      <c r="C2768" s="15" t="s">
        <v>1908</v>
      </c>
      <c r="D2768" s="15" t="s">
        <v>220</v>
      </c>
      <c r="E2768" s="16" t="str">
        <f t="shared" si="43"/>
        <v>La Ceibita-Necoclí</v>
      </c>
    </row>
    <row r="2769" spans="1:5" hidden="1" x14ac:dyDescent="0.2">
      <c r="A2769" s="15" t="s">
        <v>2436</v>
      </c>
      <c r="B2769" s="15" t="s">
        <v>2404</v>
      </c>
      <c r="C2769" s="15" t="s">
        <v>2406</v>
      </c>
      <c r="D2769" s="15" t="s">
        <v>220</v>
      </c>
      <c r="E2769" s="16" t="str">
        <f t="shared" si="43"/>
        <v>Tulapita-Necoclí</v>
      </c>
    </row>
    <row r="2770" spans="1:5" hidden="1" x14ac:dyDescent="0.2">
      <c r="A2770" s="15" t="s">
        <v>2438</v>
      </c>
      <c r="B2770" s="15" t="s">
        <v>2437</v>
      </c>
      <c r="C2770" s="15" t="s">
        <v>2439</v>
      </c>
      <c r="D2770" s="15" t="s">
        <v>220</v>
      </c>
      <c r="E2770" s="16" t="str">
        <f t="shared" si="43"/>
        <v>Giganton-Necoclí</v>
      </c>
    </row>
    <row r="2771" spans="1:5" hidden="1" x14ac:dyDescent="0.2">
      <c r="A2771" s="15" t="s">
        <v>2440</v>
      </c>
      <c r="B2771" s="15" t="s">
        <v>2422</v>
      </c>
      <c r="C2771" s="15" t="s">
        <v>2416</v>
      </c>
      <c r="D2771" s="15" t="s">
        <v>220</v>
      </c>
      <c r="E2771" s="16" t="str">
        <f t="shared" si="43"/>
        <v>Pitamorrial-Necoclí</v>
      </c>
    </row>
    <row r="2772" spans="1:5" hidden="1" x14ac:dyDescent="0.2">
      <c r="A2772" s="15" t="s">
        <v>2441</v>
      </c>
      <c r="B2772" s="15" t="s">
        <v>2431</v>
      </c>
      <c r="C2772" s="15" t="s">
        <v>2432</v>
      </c>
      <c r="D2772" s="15" t="s">
        <v>220</v>
      </c>
      <c r="E2772" s="16" t="str">
        <f t="shared" si="43"/>
        <v>El Bejuco-Necoclí</v>
      </c>
    </row>
    <row r="2773" spans="1:5" hidden="1" x14ac:dyDescent="0.2">
      <c r="A2773" s="15" t="s">
        <v>2409</v>
      </c>
      <c r="B2773" s="15" t="s">
        <v>2401</v>
      </c>
      <c r="C2773" s="15" t="s">
        <v>1908</v>
      </c>
      <c r="D2773" s="15" t="s">
        <v>220</v>
      </c>
      <c r="E2773" s="16" t="str">
        <f t="shared" si="43"/>
        <v>Casa Blanca-Necoclí</v>
      </c>
    </row>
    <row r="2774" spans="1:5" hidden="1" x14ac:dyDescent="0.2">
      <c r="A2774" s="15" t="s">
        <v>2442</v>
      </c>
      <c r="B2774" s="15" t="s">
        <v>2404</v>
      </c>
      <c r="C2774" s="15" t="s">
        <v>2406</v>
      </c>
      <c r="D2774" s="15" t="s">
        <v>220</v>
      </c>
      <c r="E2774" s="16" t="str">
        <f t="shared" si="43"/>
        <v>Barro Arriba-Necoclí</v>
      </c>
    </row>
    <row r="2775" spans="1:5" hidden="1" x14ac:dyDescent="0.2">
      <c r="A2775" s="15" t="s">
        <v>2443</v>
      </c>
      <c r="B2775" s="15" t="s">
        <v>2424</v>
      </c>
      <c r="C2775" s="15" t="s">
        <v>417</v>
      </c>
      <c r="D2775" s="15" t="s">
        <v>220</v>
      </c>
      <c r="E2775" s="16" t="str">
        <f t="shared" si="43"/>
        <v>El Carlos-Necoclí</v>
      </c>
    </row>
    <row r="2776" spans="1:5" hidden="1" x14ac:dyDescent="0.2">
      <c r="A2776" s="15" t="s">
        <v>2444</v>
      </c>
      <c r="B2776" s="15" t="s">
        <v>2404</v>
      </c>
      <c r="C2776" s="15" t="s">
        <v>2406</v>
      </c>
      <c r="D2776" s="15" t="s">
        <v>220</v>
      </c>
      <c r="E2776" s="16" t="str">
        <f t="shared" si="43"/>
        <v>La Cenizosa-Necoclí</v>
      </c>
    </row>
    <row r="2777" spans="1:5" hidden="1" x14ac:dyDescent="0.2">
      <c r="A2777" s="15" t="s">
        <v>2445</v>
      </c>
      <c r="B2777" s="15" t="s">
        <v>2424</v>
      </c>
      <c r="C2777" s="15" t="s">
        <v>417</v>
      </c>
      <c r="D2777" s="15" t="s">
        <v>220</v>
      </c>
      <c r="E2777" s="16" t="str">
        <f t="shared" si="43"/>
        <v>Carlo Abajo-Necoclí</v>
      </c>
    </row>
    <row r="2778" spans="1:5" hidden="1" x14ac:dyDescent="0.2">
      <c r="A2778" s="15" t="s">
        <v>2446</v>
      </c>
      <c r="B2778" s="15" t="s">
        <v>2413</v>
      </c>
      <c r="C2778" s="15" t="s">
        <v>417</v>
      </c>
      <c r="D2778" s="15" t="s">
        <v>220</v>
      </c>
      <c r="E2778" s="16" t="str">
        <f t="shared" si="43"/>
        <v>El Bobal-Necoclí</v>
      </c>
    </row>
    <row r="2779" spans="1:5" hidden="1" x14ac:dyDescent="0.2">
      <c r="A2779" s="15" t="s">
        <v>2447</v>
      </c>
      <c r="B2779" s="15" t="s">
        <v>2404</v>
      </c>
      <c r="C2779" s="15" t="s">
        <v>2406</v>
      </c>
      <c r="D2779" s="15" t="s">
        <v>220</v>
      </c>
      <c r="E2779" s="16" t="str">
        <f t="shared" si="43"/>
        <v>La Culebriada-Necoclí</v>
      </c>
    </row>
    <row r="2780" spans="1:5" hidden="1" x14ac:dyDescent="0.2">
      <c r="A2780" s="15" t="s">
        <v>2448</v>
      </c>
      <c r="B2780" s="15" t="s">
        <v>2420</v>
      </c>
      <c r="C2780" s="15" t="s">
        <v>2419</v>
      </c>
      <c r="D2780" s="15" t="s">
        <v>220</v>
      </c>
      <c r="E2780" s="16" t="str">
        <f t="shared" si="43"/>
        <v>San Joaquin-Necoclí</v>
      </c>
    </row>
    <row r="2781" spans="1:5" hidden="1" x14ac:dyDescent="0.2">
      <c r="A2781" s="15" t="s">
        <v>2449</v>
      </c>
      <c r="B2781" s="15" t="s">
        <v>2424</v>
      </c>
      <c r="C2781" s="15" t="s">
        <v>417</v>
      </c>
      <c r="D2781" s="15" t="s">
        <v>220</v>
      </c>
      <c r="E2781" s="16" t="str">
        <f t="shared" si="43"/>
        <v>Cienaga Marimonda-Necoclí</v>
      </c>
    </row>
    <row r="2782" spans="1:5" hidden="1" x14ac:dyDescent="0.2">
      <c r="A2782" s="15" t="s">
        <v>2450</v>
      </c>
      <c r="B2782" s="15" t="s">
        <v>2422</v>
      </c>
      <c r="C2782" s="15" t="s">
        <v>2416</v>
      </c>
      <c r="D2782" s="15" t="s">
        <v>220</v>
      </c>
      <c r="E2782" s="16" t="str">
        <f t="shared" si="43"/>
        <v>Sucio Arriba-Necoclí</v>
      </c>
    </row>
    <row r="2783" spans="1:5" hidden="1" x14ac:dyDescent="0.2">
      <c r="A2783" s="15" t="s">
        <v>2451</v>
      </c>
      <c r="B2783" s="15" t="s">
        <v>2424</v>
      </c>
      <c r="C2783" s="15" t="s">
        <v>417</v>
      </c>
      <c r="D2783" s="15" t="s">
        <v>220</v>
      </c>
      <c r="E2783" s="16" t="str">
        <f t="shared" si="43"/>
        <v>Marimonda El Cerro-Necoclí</v>
      </c>
    </row>
    <row r="2784" spans="1:5" hidden="1" x14ac:dyDescent="0.2">
      <c r="A2784" s="15" t="s">
        <v>2418</v>
      </c>
      <c r="B2784" s="15" t="s">
        <v>2420</v>
      </c>
      <c r="C2784" s="15" t="s">
        <v>2419</v>
      </c>
      <c r="D2784" s="15" t="s">
        <v>220</v>
      </c>
      <c r="E2784" s="16" t="str">
        <f t="shared" si="43"/>
        <v>El Mellito-Necoclí</v>
      </c>
    </row>
    <row r="2785" spans="1:5" hidden="1" x14ac:dyDescent="0.2">
      <c r="A2785" s="15" t="s">
        <v>2452</v>
      </c>
      <c r="B2785" s="15" t="s">
        <v>2431</v>
      </c>
      <c r="C2785" s="15" t="s">
        <v>2432</v>
      </c>
      <c r="D2785" s="15" t="s">
        <v>220</v>
      </c>
      <c r="E2785" s="16" t="str">
        <f t="shared" si="43"/>
        <v>Gariton-Necoclí</v>
      </c>
    </row>
    <row r="2786" spans="1:5" hidden="1" x14ac:dyDescent="0.2">
      <c r="A2786" s="15" t="s">
        <v>2453</v>
      </c>
      <c r="B2786" s="15" t="s">
        <v>2420</v>
      </c>
      <c r="C2786" s="15" t="s">
        <v>2419</v>
      </c>
      <c r="D2786" s="15" t="s">
        <v>220</v>
      </c>
      <c r="E2786" s="16" t="str">
        <f t="shared" si="43"/>
        <v>Almacigo Abajo-Necoclí</v>
      </c>
    </row>
    <row r="2787" spans="1:5" hidden="1" x14ac:dyDescent="0.2">
      <c r="A2787" s="15" t="s">
        <v>1954</v>
      </c>
      <c r="B2787" s="15" t="s">
        <v>2431</v>
      </c>
      <c r="C2787" s="15" t="s">
        <v>2432</v>
      </c>
      <c r="D2787" s="15" t="s">
        <v>220</v>
      </c>
      <c r="E2787" s="16" t="str">
        <f t="shared" si="43"/>
        <v>La Merced-Necoclí</v>
      </c>
    </row>
    <row r="2788" spans="1:5" hidden="1" x14ac:dyDescent="0.2">
      <c r="A2788" s="15" t="s">
        <v>1729</v>
      </c>
      <c r="B2788" s="15" t="s">
        <v>2401</v>
      </c>
      <c r="C2788" s="15" t="s">
        <v>1908</v>
      </c>
      <c r="D2788" s="15" t="s">
        <v>220</v>
      </c>
      <c r="E2788" s="16" t="str">
        <f t="shared" si="43"/>
        <v>Aguas Claras-Necoclí</v>
      </c>
    </row>
    <row r="2789" spans="1:5" hidden="1" x14ac:dyDescent="0.2">
      <c r="A2789" s="15" t="s">
        <v>1908</v>
      </c>
      <c r="B2789" s="15" t="s">
        <v>2408</v>
      </c>
      <c r="C2789" s="15" t="s">
        <v>1908</v>
      </c>
      <c r="D2789" s="15" t="s">
        <v>220</v>
      </c>
      <c r="E2789" s="16" t="str">
        <f t="shared" si="43"/>
        <v>El Totumo-Necoclí</v>
      </c>
    </row>
    <row r="2790" spans="1:5" hidden="1" x14ac:dyDescent="0.2">
      <c r="A2790" s="15" t="s">
        <v>2455</v>
      </c>
      <c r="B2790" s="15" t="s">
        <v>2454</v>
      </c>
      <c r="C2790" s="15" t="s">
        <v>2455</v>
      </c>
      <c r="D2790" s="15" t="s">
        <v>220</v>
      </c>
      <c r="E2790" s="16" t="str">
        <f t="shared" si="43"/>
        <v>Mello Villavicencio-Necoclí</v>
      </c>
    </row>
    <row r="2791" spans="1:5" hidden="1" x14ac:dyDescent="0.2">
      <c r="A2791" s="15" t="s">
        <v>2456</v>
      </c>
      <c r="B2791" s="15" t="s">
        <v>2404</v>
      </c>
      <c r="C2791" s="15" t="s">
        <v>2406</v>
      </c>
      <c r="D2791" s="15" t="s">
        <v>220</v>
      </c>
      <c r="E2791" s="16" t="str">
        <f t="shared" si="43"/>
        <v>Algodon Abajo-Necoclí</v>
      </c>
    </row>
    <row r="2792" spans="1:5" hidden="1" x14ac:dyDescent="0.2">
      <c r="A2792" s="15" t="s">
        <v>2458</v>
      </c>
      <c r="B2792" s="15" t="s">
        <v>2457</v>
      </c>
      <c r="C2792" s="15" t="s">
        <v>2455</v>
      </c>
      <c r="D2792" s="15" t="s">
        <v>220</v>
      </c>
      <c r="E2792" s="16" t="str">
        <f t="shared" si="43"/>
        <v>El Gorgojito-Necoclí</v>
      </c>
    </row>
    <row r="2793" spans="1:5" hidden="1" x14ac:dyDescent="0.2">
      <c r="A2793" s="15" t="s">
        <v>2459</v>
      </c>
      <c r="B2793" s="15" t="s">
        <v>2404</v>
      </c>
      <c r="C2793" s="15" t="s">
        <v>2406</v>
      </c>
      <c r="D2793" s="15" t="s">
        <v>220</v>
      </c>
      <c r="E2793" s="16" t="str">
        <f t="shared" si="43"/>
        <v>Bobal Carito-Necoclí</v>
      </c>
    </row>
    <row r="2794" spans="1:5" hidden="1" x14ac:dyDescent="0.2">
      <c r="A2794" s="15" t="s">
        <v>2460</v>
      </c>
      <c r="B2794" s="15" t="s">
        <v>2404</v>
      </c>
      <c r="C2794" s="15" t="s">
        <v>2406</v>
      </c>
      <c r="D2794" s="15" t="s">
        <v>220</v>
      </c>
      <c r="E2794" s="16" t="str">
        <f t="shared" si="43"/>
        <v>El Venado Sevilla-Necoclí</v>
      </c>
    </row>
    <row r="2795" spans="1:5" hidden="1" x14ac:dyDescent="0.2">
      <c r="A2795" s="15" t="s">
        <v>2461</v>
      </c>
      <c r="B2795" s="15" t="s">
        <v>2404</v>
      </c>
      <c r="C2795" s="15" t="s">
        <v>2406</v>
      </c>
      <c r="D2795" s="15" t="s">
        <v>220</v>
      </c>
      <c r="E2795" s="16" t="str">
        <f t="shared" si="43"/>
        <v>La Comarca-Necoclí</v>
      </c>
    </row>
    <row r="2796" spans="1:5" hidden="1" x14ac:dyDescent="0.2">
      <c r="A2796" s="15" t="s">
        <v>2462</v>
      </c>
      <c r="B2796" s="15" t="s">
        <v>2424</v>
      </c>
      <c r="C2796" s="15" t="s">
        <v>417</v>
      </c>
      <c r="D2796" s="15" t="s">
        <v>220</v>
      </c>
      <c r="E2796" s="16" t="str">
        <f t="shared" si="43"/>
        <v>Moncholo-Necoclí</v>
      </c>
    </row>
    <row r="2797" spans="1:5" hidden="1" x14ac:dyDescent="0.2">
      <c r="A2797" s="15" t="s">
        <v>2463</v>
      </c>
      <c r="B2797" s="15" t="s">
        <v>2424</v>
      </c>
      <c r="C2797" s="15" t="s">
        <v>417</v>
      </c>
      <c r="D2797" s="15" t="s">
        <v>220</v>
      </c>
      <c r="E2797" s="16" t="str">
        <f t="shared" si="43"/>
        <v>Arizal-Necoclí</v>
      </c>
    </row>
    <row r="2798" spans="1:5" hidden="1" x14ac:dyDescent="0.2">
      <c r="A2798" s="15" t="s">
        <v>2414</v>
      </c>
      <c r="B2798" s="15" t="s">
        <v>2413</v>
      </c>
      <c r="C2798" s="15" t="s">
        <v>417</v>
      </c>
      <c r="D2798" s="15" t="s">
        <v>220</v>
      </c>
      <c r="E2798" s="16" t="str">
        <f t="shared" si="43"/>
        <v>Caserio-Necoclí</v>
      </c>
    </row>
    <row r="2799" spans="1:5" hidden="1" x14ac:dyDescent="0.2">
      <c r="A2799" s="15" t="s">
        <v>2414</v>
      </c>
      <c r="B2799" s="15" t="s">
        <v>2413</v>
      </c>
      <c r="C2799" s="15" t="s">
        <v>417</v>
      </c>
      <c r="D2799" s="15" t="s">
        <v>220</v>
      </c>
      <c r="E2799" s="16" t="str">
        <f t="shared" si="43"/>
        <v>Caserio-Necoclí</v>
      </c>
    </row>
    <row r="2800" spans="1:5" hidden="1" x14ac:dyDescent="0.2">
      <c r="A2800" s="15" t="s">
        <v>2414</v>
      </c>
      <c r="B2800" s="15" t="s">
        <v>2413</v>
      </c>
      <c r="C2800" s="15" t="s">
        <v>417</v>
      </c>
      <c r="D2800" s="15" t="s">
        <v>220</v>
      </c>
      <c r="E2800" s="16" t="str">
        <f t="shared" si="43"/>
        <v>Caserio-Necoclí</v>
      </c>
    </row>
    <row r="2801" spans="1:5" hidden="1" x14ac:dyDescent="0.2">
      <c r="A2801" s="15" t="s">
        <v>2414</v>
      </c>
      <c r="B2801" s="15" t="s">
        <v>2413</v>
      </c>
      <c r="C2801" s="15" t="s">
        <v>417</v>
      </c>
      <c r="D2801" s="15" t="s">
        <v>220</v>
      </c>
      <c r="E2801" s="16" t="str">
        <f t="shared" si="43"/>
        <v>Caserio-Necoclí</v>
      </c>
    </row>
    <row r="2802" spans="1:5" hidden="1" x14ac:dyDescent="0.2">
      <c r="A2802" s="15" t="s">
        <v>2464</v>
      </c>
      <c r="B2802" s="15" t="s">
        <v>2422</v>
      </c>
      <c r="C2802" s="15" t="s">
        <v>2416</v>
      </c>
      <c r="D2802" s="15" t="s">
        <v>220</v>
      </c>
      <c r="E2802" s="16" t="str">
        <f t="shared" si="43"/>
        <v>Mulaticos La Fe-Necoclí</v>
      </c>
    </row>
    <row r="2803" spans="1:5" hidden="1" x14ac:dyDescent="0.2">
      <c r="A2803" s="15" t="s">
        <v>2465</v>
      </c>
      <c r="B2803" s="15" t="s">
        <v>2420</v>
      </c>
      <c r="C2803" s="15" t="s">
        <v>2419</v>
      </c>
      <c r="D2803" s="15" t="s">
        <v>220</v>
      </c>
      <c r="E2803" s="16" t="str">
        <f t="shared" si="43"/>
        <v>Almacigo Arriba-Necoclí</v>
      </c>
    </row>
    <row r="2804" spans="1:5" hidden="1" x14ac:dyDescent="0.2">
      <c r="A2804" s="15" t="s">
        <v>2466</v>
      </c>
      <c r="B2804" s="15" t="s">
        <v>2401</v>
      </c>
      <c r="C2804" s="15" t="s">
        <v>1908</v>
      </c>
      <c r="D2804" s="15" t="s">
        <v>220</v>
      </c>
      <c r="E2804" s="16" t="str">
        <f t="shared" si="43"/>
        <v>Caiman Nuevo-Necoclí</v>
      </c>
    </row>
    <row r="2805" spans="1:5" hidden="1" x14ac:dyDescent="0.2">
      <c r="A2805" s="15" t="s">
        <v>2406</v>
      </c>
      <c r="B2805" s="15" t="s">
        <v>2467</v>
      </c>
      <c r="C2805" s="15" t="s">
        <v>2406</v>
      </c>
      <c r="D2805" s="15" t="s">
        <v>220</v>
      </c>
      <c r="E2805" s="16" t="str">
        <f t="shared" si="43"/>
        <v>Pueblo Nuevo-Necoclí</v>
      </c>
    </row>
    <row r="2806" spans="1:5" hidden="1" x14ac:dyDescent="0.2">
      <c r="A2806" s="15" t="s">
        <v>2468</v>
      </c>
      <c r="B2806" s="15" t="s">
        <v>2401</v>
      </c>
      <c r="C2806" s="15" t="s">
        <v>1908</v>
      </c>
      <c r="D2806" s="15" t="s">
        <v>220</v>
      </c>
      <c r="E2806" s="16" t="str">
        <f t="shared" si="43"/>
        <v>Ampe-Necoclí</v>
      </c>
    </row>
    <row r="2807" spans="1:5" hidden="1" x14ac:dyDescent="0.2">
      <c r="A2807" s="15" t="s">
        <v>2446</v>
      </c>
      <c r="B2807" s="15" t="s">
        <v>2424</v>
      </c>
      <c r="C2807" s="15" t="s">
        <v>417</v>
      </c>
      <c r="D2807" s="15" t="s">
        <v>220</v>
      </c>
      <c r="E2807" s="16" t="str">
        <f t="shared" si="43"/>
        <v>El Bobal-Necoclí</v>
      </c>
    </row>
    <row r="2808" spans="1:5" hidden="1" x14ac:dyDescent="0.2">
      <c r="A2808" s="15" t="s">
        <v>2469</v>
      </c>
      <c r="B2808" s="15" t="s">
        <v>2404</v>
      </c>
      <c r="C2808" s="15" t="s">
        <v>2406</v>
      </c>
      <c r="D2808" s="15" t="s">
        <v>220</v>
      </c>
      <c r="E2808" s="16" t="str">
        <f t="shared" si="43"/>
        <v>El Comejen-Necoclí</v>
      </c>
    </row>
    <row r="2809" spans="1:5" hidden="1" x14ac:dyDescent="0.2">
      <c r="A2809" s="15" t="s">
        <v>2470</v>
      </c>
      <c r="B2809" s="15" t="s">
        <v>2404</v>
      </c>
      <c r="C2809" s="15" t="s">
        <v>2406</v>
      </c>
      <c r="D2809" s="15" t="s">
        <v>220</v>
      </c>
      <c r="E2809" s="16" t="str">
        <f t="shared" si="43"/>
        <v>Brisas Del Rio-Necoclí</v>
      </c>
    </row>
    <row r="2810" spans="1:5" hidden="1" x14ac:dyDescent="0.2">
      <c r="A2810" s="15" t="s">
        <v>2406</v>
      </c>
      <c r="B2810" s="15" t="s">
        <v>2404</v>
      </c>
      <c r="C2810" s="15" t="s">
        <v>2406</v>
      </c>
      <c r="D2810" s="15" t="s">
        <v>220</v>
      </c>
      <c r="E2810" s="16" t="str">
        <f t="shared" si="43"/>
        <v>Pueblo Nuevo-Necoclí</v>
      </c>
    </row>
    <row r="2811" spans="1:5" hidden="1" x14ac:dyDescent="0.2">
      <c r="A2811" s="15" t="s">
        <v>220</v>
      </c>
      <c r="B2811" s="15" t="s">
        <v>2413</v>
      </c>
      <c r="C2811" s="15" t="s">
        <v>417</v>
      </c>
      <c r="D2811" s="15" t="s">
        <v>220</v>
      </c>
      <c r="E2811" s="16" t="str">
        <f t="shared" si="43"/>
        <v>Necoclí-Necoclí</v>
      </c>
    </row>
    <row r="2812" spans="1:5" hidden="1" x14ac:dyDescent="0.2">
      <c r="A2812" s="15" t="s">
        <v>2471</v>
      </c>
      <c r="B2812" s="15" t="s">
        <v>2424</v>
      </c>
      <c r="C2812" s="15" t="s">
        <v>417</v>
      </c>
      <c r="D2812" s="15" t="s">
        <v>220</v>
      </c>
      <c r="E2812" s="16" t="str">
        <f t="shared" si="43"/>
        <v>La Escoba-Necoclí</v>
      </c>
    </row>
    <row r="2813" spans="1:5" hidden="1" x14ac:dyDescent="0.2">
      <c r="A2813" s="15" t="s">
        <v>2472</v>
      </c>
      <c r="B2813" s="15" t="s">
        <v>2404</v>
      </c>
      <c r="C2813" s="15" t="s">
        <v>2406</v>
      </c>
      <c r="D2813" s="15" t="s">
        <v>220</v>
      </c>
      <c r="E2813" s="16" t="str">
        <f t="shared" si="43"/>
        <v>Loma De Piedra-Necoclí</v>
      </c>
    </row>
    <row r="2814" spans="1:5" hidden="1" x14ac:dyDescent="0.2">
      <c r="A2814" s="15" t="s">
        <v>799</v>
      </c>
      <c r="B2814" s="15" t="s">
        <v>2404</v>
      </c>
      <c r="C2814" s="15" t="s">
        <v>2406</v>
      </c>
      <c r="D2814" s="15" t="s">
        <v>220</v>
      </c>
      <c r="E2814" s="16" t="str">
        <f t="shared" si="43"/>
        <v>Miramar-Necoclí</v>
      </c>
    </row>
    <row r="2815" spans="1:5" hidden="1" x14ac:dyDescent="0.2">
      <c r="A2815" s="15" t="s">
        <v>2473</v>
      </c>
      <c r="B2815" s="15" t="s">
        <v>2422</v>
      </c>
      <c r="C2815" s="15" t="s">
        <v>2416</v>
      </c>
      <c r="D2815" s="15" t="s">
        <v>220</v>
      </c>
      <c r="E2815" s="16" t="str">
        <f t="shared" si="43"/>
        <v>Cienaga Mulaticos-Necoclí</v>
      </c>
    </row>
    <row r="2816" spans="1:5" hidden="1" x14ac:dyDescent="0.2">
      <c r="A2816" s="15" t="s">
        <v>2474</v>
      </c>
      <c r="B2816" s="15" t="s">
        <v>2424</v>
      </c>
      <c r="C2816" s="15" t="s">
        <v>417</v>
      </c>
      <c r="D2816" s="15" t="s">
        <v>220</v>
      </c>
      <c r="E2816" s="16" t="str">
        <f t="shared" si="43"/>
        <v>Botijuela-Necoclí</v>
      </c>
    </row>
    <row r="2817" spans="1:5" hidden="1" x14ac:dyDescent="0.2">
      <c r="A2817" s="15" t="s">
        <v>2475</v>
      </c>
      <c r="B2817" s="15" t="s">
        <v>2422</v>
      </c>
      <c r="C2817" s="15" t="s">
        <v>2416</v>
      </c>
      <c r="D2817" s="15" t="s">
        <v>220</v>
      </c>
      <c r="E2817" s="16" t="str">
        <f t="shared" si="43"/>
        <v>Santa Rosa De Las Palmaras-Necoclí</v>
      </c>
    </row>
    <row r="2818" spans="1:5" hidden="1" x14ac:dyDescent="0.2">
      <c r="A2818" s="15" t="s">
        <v>2476</v>
      </c>
      <c r="B2818" s="15" t="s">
        <v>2413</v>
      </c>
      <c r="C2818" s="15" t="s">
        <v>417</v>
      </c>
      <c r="D2818" s="15" t="s">
        <v>220</v>
      </c>
      <c r="E2818" s="16" t="str">
        <f t="shared" si="43"/>
        <v>Cienaga El Salado-Necoclí</v>
      </c>
    </row>
    <row r="2819" spans="1:5" hidden="1" x14ac:dyDescent="0.2">
      <c r="A2819" s="15" t="s">
        <v>2477</v>
      </c>
      <c r="B2819" s="15" t="s">
        <v>2422</v>
      </c>
      <c r="C2819" s="15" t="s">
        <v>2416</v>
      </c>
      <c r="D2819" s="15" t="s">
        <v>220</v>
      </c>
      <c r="E2819" s="16" t="str">
        <f t="shared" ref="E2819:E2882" si="44">CONCATENATE(A2819,"-",D2819)</f>
        <v>Vena De Palma-Necoclí</v>
      </c>
    </row>
    <row r="2820" spans="1:5" hidden="1" x14ac:dyDescent="0.2">
      <c r="A2820" s="15" t="s">
        <v>1265</v>
      </c>
      <c r="B2820" s="15" t="s">
        <v>2422</v>
      </c>
      <c r="C2820" s="15" t="s">
        <v>2416</v>
      </c>
      <c r="D2820" s="15" t="s">
        <v>220</v>
      </c>
      <c r="E2820" s="16" t="str">
        <f t="shared" si="44"/>
        <v>La Salada-Necoclí</v>
      </c>
    </row>
    <row r="2821" spans="1:5" hidden="1" x14ac:dyDescent="0.2">
      <c r="A2821" s="15" t="s">
        <v>2478</v>
      </c>
      <c r="B2821" s="15" t="s">
        <v>2420</v>
      </c>
      <c r="C2821" s="15" t="s">
        <v>2419</v>
      </c>
      <c r="D2821" s="15" t="s">
        <v>220</v>
      </c>
      <c r="E2821" s="16" t="str">
        <f t="shared" si="44"/>
        <v>El Chejal-Necoclí</v>
      </c>
    </row>
    <row r="2822" spans="1:5" hidden="1" x14ac:dyDescent="0.2">
      <c r="A2822" s="15" t="s">
        <v>845</v>
      </c>
      <c r="B2822" s="15" t="s">
        <v>2411</v>
      </c>
      <c r="C2822" s="15" t="s">
        <v>2412</v>
      </c>
      <c r="D2822" s="15" t="s">
        <v>220</v>
      </c>
      <c r="E2822" s="16" t="str">
        <f t="shared" si="44"/>
        <v>Piedrecitas-Necoclí</v>
      </c>
    </row>
    <row r="2823" spans="1:5" hidden="1" x14ac:dyDescent="0.2">
      <c r="A2823" s="15" t="s">
        <v>1764</v>
      </c>
      <c r="B2823" s="15" t="s">
        <v>2422</v>
      </c>
      <c r="C2823" s="15" t="s">
        <v>2416</v>
      </c>
      <c r="D2823" s="15" t="s">
        <v>220</v>
      </c>
      <c r="E2823" s="16" t="str">
        <f t="shared" si="44"/>
        <v>La Magdalena-Necoclí</v>
      </c>
    </row>
    <row r="2824" spans="1:5" hidden="1" x14ac:dyDescent="0.2">
      <c r="A2824" s="15" t="s">
        <v>2479</v>
      </c>
      <c r="B2824" s="15" t="s">
        <v>2422</v>
      </c>
      <c r="C2824" s="15" t="s">
        <v>2416</v>
      </c>
      <c r="D2824" s="15" t="s">
        <v>220</v>
      </c>
      <c r="E2824" s="16" t="str">
        <f t="shared" si="44"/>
        <v>Mulaticos Piedrecitas-Necoclí</v>
      </c>
    </row>
    <row r="2825" spans="1:5" hidden="1" x14ac:dyDescent="0.2">
      <c r="A2825" s="15" t="s">
        <v>197</v>
      </c>
      <c r="B2825" s="15" t="s">
        <v>2422</v>
      </c>
      <c r="C2825" s="15" t="s">
        <v>2416</v>
      </c>
      <c r="D2825" s="15" t="s">
        <v>220</v>
      </c>
      <c r="E2825" s="16" t="str">
        <f t="shared" si="44"/>
        <v>La Unión-Necoclí</v>
      </c>
    </row>
    <row r="2826" spans="1:5" hidden="1" x14ac:dyDescent="0.2">
      <c r="A2826" s="15" t="s">
        <v>2414</v>
      </c>
      <c r="B2826" s="15" t="s">
        <v>2413</v>
      </c>
      <c r="C2826" s="15" t="s">
        <v>417</v>
      </c>
      <c r="D2826" s="15" t="s">
        <v>220</v>
      </c>
      <c r="E2826" s="16" t="str">
        <f t="shared" si="44"/>
        <v>Caserio-Necoclí</v>
      </c>
    </row>
    <row r="2827" spans="1:5" hidden="1" x14ac:dyDescent="0.2">
      <c r="A2827" s="15" t="s">
        <v>2480</v>
      </c>
      <c r="B2827" s="15" t="s">
        <v>2422</v>
      </c>
      <c r="C2827" s="15" t="s">
        <v>2416</v>
      </c>
      <c r="D2827" s="15" t="s">
        <v>220</v>
      </c>
      <c r="E2827" s="16" t="str">
        <f t="shared" si="44"/>
        <v>Alto Del Rosario-Necoclí</v>
      </c>
    </row>
    <row r="2828" spans="1:5" hidden="1" x14ac:dyDescent="0.2">
      <c r="A2828" s="15" t="s">
        <v>2481</v>
      </c>
      <c r="B2828" s="15" t="s">
        <v>2424</v>
      </c>
      <c r="C2828" s="15" t="s">
        <v>417</v>
      </c>
      <c r="D2828" s="15" t="s">
        <v>220</v>
      </c>
      <c r="E2828" s="16" t="str">
        <f t="shared" si="44"/>
        <v>Virgen Del Cobre-Necoclí</v>
      </c>
    </row>
    <row r="2829" spans="1:5" hidden="1" x14ac:dyDescent="0.2">
      <c r="A2829" s="15" t="s">
        <v>2482</v>
      </c>
      <c r="B2829" s="15" t="s">
        <v>2457</v>
      </c>
      <c r="C2829" s="15" t="s">
        <v>2455</v>
      </c>
      <c r="D2829" s="15" t="s">
        <v>220</v>
      </c>
      <c r="E2829" s="16" t="str">
        <f t="shared" si="44"/>
        <v>Villa Nueva-Necoclí</v>
      </c>
    </row>
    <row r="2830" spans="1:5" hidden="1" x14ac:dyDescent="0.2">
      <c r="A2830" s="15" t="s">
        <v>2483</v>
      </c>
      <c r="B2830" s="15" t="s">
        <v>2404</v>
      </c>
      <c r="C2830" s="15" t="s">
        <v>2406</v>
      </c>
      <c r="D2830" s="15" t="s">
        <v>220</v>
      </c>
      <c r="E2830" s="16" t="str">
        <f t="shared" si="44"/>
        <v>Alto Carito-Necoclí</v>
      </c>
    </row>
    <row r="2831" spans="1:5" hidden="1" x14ac:dyDescent="0.2">
      <c r="A2831" s="15" t="s">
        <v>2484</v>
      </c>
      <c r="B2831" s="15" t="s">
        <v>2424</v>
      </c>
      <c r="C2831" s="15" t="s">
        <v>417</v>
      </c>
      <c r="D2831" s="15" t="s">
        <v>220</v>
      </c>
      <c r="E2831" s="16" t="str">
        <f t="shared" si="44"/>
        <v>Vale Adentro-Necoclí</v>
      </c>
    </row>
    <row r="2832" spans="1:5" hidden="1" x14ac:dyDescent="0.2">
      <c r="A2832" s="15" t="s">
        <v>2485</v>
      </c>
      <c r="B2832" s="15" t="s">
        <v>2424</v>
      </c>
      <c r="C2832" s="15" t="s">
        <v>417</v>
      </c>
      <c r="D2832" s="15" t="s">
        <v>220</v>
      </c>
      <c r="E2832" s="16" t="str">
        <f t="shared" si="44"/>
        <v>San Sebastian-Necoclí</v>
      </c>
    </row>
    <row r="2833" spans="1:5" hidden="1" x14ac:dyDescent="0.2">
      <c r="A2833" s="15" t="s">
        <v>659</v>
      </c>
      <c r="B2833" s="15" t="s">
        <v>2457</v>
      </c>
      <c r="C2833" s="15" t="s">
        <v>2455</v>
      </c>
      <c r="D2833" s="15" t="s">
        <v>220</v>
      </c>
      <c r="E2833" s="16" t="str">
        <f t="shared" si="44"/>
        <v>San Isidro-Necoclí</v>
      </c>
    </row>
    <row r="2834" spans="1:5" hidden="1" x14ac:dyDescent="0.2">
      <c r="A2834" s="15" t="s">
        <v>1719</v>
      </c>
      <c r="B2834" s="15" t="s">
        <v>2404</v>
      </c>
      <c r="C2834" s="15" t="s">
        <v>2406</v>
      </c>
      <c r="D2834" s="15" t="s">
        <v>220</v>
      </c>
      <c r="E2834" s="16" t="str">
        <f t="shared" si="44"/>
        <v>Santa Rosa-Necoclí</v>
      </c>
    </row>
    <row r="2835" spans="1:5" hidden="1" x14ac:dyDescent="0.2">
      <c r="A2835" s="15" t="s">
        <v>2486</v>
      </c>
      <c r="B2835" s="15" t="s">
        <v>2424</v>
      </c>
      <c r="C2835" s="15" t="s">
        <v>417</v>
      </c>
      <c r="D2835" s="15" t="s">
        <v>220</v>
      </c>
      <c r="E2835" s="16" t="str">
        <f t="shared" si="44"/>
        <v>El Vale Pavas-Necoclí</v>
      </c>
    </row>
    <row r="2836" spans="1:5" hidden="1" x14ac:dyDescent="0.2">
      <c r="A2836" s="15" t="s">
        <v>2487</v>
      </c>
      <c r="B2836" s="15" t="s">
        <v>2457</v>
      </c>
      <c r="C2836" s="15" t="s">
        <v>2455</v>
      </c>
      <c r="D2836" s="15" t="s">
        <v>220</v>
      </c>
      <c r="E2836" s="16" t="str">
        <f t="shared" si="44"/>
        <v>El Reparo-Necoclí</v>
      </c>
    </row>
    <row r="2837" spans="1:5" hidden="1" x14ac:dyDescent="0.2">
      <c r="A2837" s="15" t="s">
        <v>2488</v>
      </c>
      <c r="B2837" s="15" t="s">
        <v>2404</v>
      </c>
      <c r="C2837" s="15" t="s">
        <v>2406</v>
      </c>
      <c r="D2837" s="15" t="s">
        <v>220</v>
      </c>
      <c r="E2837" s="16" t="str">
        <f t="shared" si="44"/>
        <v>Limoncito-Necoclí</v>
      </c>
    </row>
    <row r="2838" spans="1:5" hidden="1" x14ac:dyDescent="0.2">
      <c r="A2838" s="15" t="s">
        <v>2412</v>
      </c>
      <c r="B2838" s="15" t="s">
        <v>2417</v>
      </c>
      <c r="C2838" s="15" t="s">
        <v>2419</v>
      </c>
      <c r="D2838" s="15" t="s">
        <v>220</v>
      </c>
      <c r="E2838" s="16" t="str">
        <f t="shared" si="44"/>
        <v>Caribia-Necoclí</v>
      </c>
    </row>
    <row r="2839" spans="1:5" hidden="1" x14ac:dyDescent="0.2">
      <c r="A2839" s="15" t="s">
        <v>2489</v>
      </c>
      <c r="B2839" s="15" t="s">
        <v>2457</v>
      </c>
      <c r="C2839" s="15" t="s">
        <v>2455</v>
      </c>
      <c r="D2839" s="15" t="s">
        <v>220</v>
      </c>
      <c r="E2839" s="16" t="str">
        <f t="shared" si="44"/>
        <v>Vara Santa-Necoclí</v>
      </c>
    </row>
    <row r="2840" spans="1:5" hidden="1" x14ac:dyDescent="0.2">
      <c r="A2840" s="15" t="s">
        <v>2490</v>
      </c>
      <c r="B2840" s="15" t="s">
        <v>2404</v>
      </c>
      <c r="C2840" s="15" t="s">
        <v>2406</v>
      </c>
      <c r="D2840" s="15" t="s">
        <v>220</v>
      </c>
      <c r="E2840" s="16" t="str">
        <f t="shared" si="44"/>
        <v>Corcobado Abajo-Necoclí</v>
      </c>
    </row>
    <row r="2841" spans="1:5" hidden="1" x14ac:dyDescent="0.2">
      <c r="A2841" s="15" t="s">
        <v>2491</v>
      </c>
      <c r="B2841" s="15" t="s">
        <v>2424</v>
      </c>
      <c r="C2841" s="15" t="s">
        <v>417</v>
      </c>
      <c r="D2841" s="15" t="s">
        <v>220</v>
      </c>
      <c r="E2841" s="16" t="str">
        <f t="shared" si="44"/>
        <v>Rio Necoclí-Necoclí</v>
      </c>
    </row>
    <row r="2842" spans="1:5" hidden="1" x14ac:dyDescent="0.2">
      <c r="A2842" s="15" t="s">
        <v>2492</v>
      </c>
      <c r="B2842" s="15" t="s">
        <v>2404</v>
      </c>
      <c r="C2842" s="15" t="s">
        <v>2406</v>
      </c>
      <c r="D2842" s="15" t="s">
        <v>220</v>
      </c>
      <c r="E2842" s="16" t="str">
        <f t="shared" si="44"/>
        <v>Algodon Arriba-Necoclí</v>
      </c>
    </row>
    <row r="2843" spans="1:5" hidden="1" x14ac:dyDescent="0.2">
      <c r="A2843" s="15" t="s">
        <v>2493</v>
      </c>
      <c r="B2843" s="15" t="s">
        <v>2431</v>
      </c>
      <c r="C2843" s="15" t="s">
        <v>2432</v>
      </c>
      <c r="D2843" s="15" t="s">
        <v>220</v>
      </c>
      <c r="E2843" s="16" t="str">
        <f t="shared" si="44"/>
        <v>Iguanita-Necoclí</v>
      </c>
    </row>
    <row r="2844" spans="1:5" hidden="1" x14ac:dyDescent="0.2">
      <c r="A2844" s="15" t="s">
        <v>2432</v>
      </c>
      <c r="B2844" s="15" t="s">
        <v>2494</v>
      </c>
      <c r="C2844" s="15" t="s">
        <v>2432</v>
      </c>
      <c r="D2844" s="15" t="s">
        <v>220</v>
      </c>
      <c r="E2844" s="16" t="str">
        <f t="shared" si="44"/>
        <v>Mulatos-Necoclí</v>
      </c>
    </row>
    <row r="2845" spans="1:5" hidden="1" x14ac:dyDescent="0.2">
      <c r="A2845" s="15" t="s">
        <v>3972</v>
      </c>
      <c r="B2845" s="15" t="s">
        <v>2424</v>
      </c>
      <c r="C2845" s="15" t="s">
        <v>417</v>
      </c>
      <c r="D2845" s="15" t="s">
        <v>220</v>
      </c>
      <c r="E2845" s="16" t="str">
        <f t="shared" si="44"/>
        <v>Cabañas-Necoclí</v>
      </c>
    </row>
    <row r="2846" spans="1:5" hidden="1" x14ac:dyDescent="0.2">
      <c r="A2846" s="15" t="s">
        <v>2495</v>
      </c>
      <c r="B2846" s="15" t="s">
        <v>2437</v>
      </c>
      <c r="C2846" s="15" t="s">
        <v>2439</v>
      </c>
      <c r="D2846" s="15" t="s">
        <v>220</v>
      </c>
      <c r="E2846" s="16" t="str">
        <f t="shared" si="44"/>
        <v>El Carreto-Necoclí</v>
      </c>
    </row>
    <row r="2847" spans="1:5" hidden="1" x14ac:dyDescent="0.2">
      <c r="A2847" s="15" t="s">
        <v>2496</v>
      </c>
      <c r="B2847" s="15" t="s">
        <v>2437</v>
      </c>
      <c r="C2847" s="15" t="s">
        <v>2439</v>
      </c>
      <c r="D2847" s="15" t="s">
        <v>220</v>
      </c>
      <c r="E2847" s="16" t="str">
        <f t="shared" si="44"/>
        <v>Iguana Porvenir-Necoclí</v>
      </c>
    </row>
    <row r="2848" spans="1:5" hidden="1" x14ac:dyDescent="0.2">
      <c r="A2848" s="15" t="s">
        <v>2497</v>
      </c>
      <c r="B2848" s="15" t="s">
        <v>2431</v>
      </c>
      <c r="C2848" s="15" t="s">
        <v>2432</v>
      </c>
      <c r="D2848" s="15" t="s">
        <v>220</v>
      </c>
      <c r="E2848" s="16" t="str">
        <f t="shared" si="44"/>
        <v>El Calducho-Necoclí</v>
      </c>
    </row>
    <row r="2849" spans="1:5" hidden="1" x14ac:dyDescent="0.2">
      <c r="A2849" s="15" t="s">
        <v>2498</v>
      </c>
      <c r="B2849" s="15" t="s">
        <v>2437</v>
      </c>
      <c r="C2849" s="15" t="s">
        <v>2439</v>
      </c>
      <c r="D2849" s="15" t="s">
        <v>220</v>
      </c>
      <c r="E2849" s="16" t="str">
        <f t="shared" si="44"/>
        <v>Iguana Central-Necoclí</v>
      </c>
    </row>
    <row r="2850" spans="1:5" hidden="1" x14ac:dyDescent="0.2">
      <c r="A2850" s="15" t="s">
        <v>2432</v>
      </c>
      <c r="B2850" s="15" t="s">
        <v>2431</v>
      </c>
      <c r="C2850" s="15" t="s">
        <v>2432</v>
      </c>
      <c r="D2850" s="15" t="s">
        <v>220</v>
      </c>
      <c r="E2850" s="16" t="str">
        <f t="shared" si="44"/>
        <v>Mulatos-Necoclí</v>
      </c>
    </row>
    <row r="2851" spans="1:5" hidden="1" x14ac:dyDescent="0.2">
      <c r="A2851" s="15" t="s">
        <v>152</v>
      </c>
      <c r="B2851" s="15" t="s">
        <v>2431</v>
      </c>
      <c r="C2851" s="15" t="s">
        <v>2432</v>
      </c>
      <c r="D2851" s="15" t="s">
        <v>220</v>
      </c>
      <c r="E2851" s="16" t="str">
        <f t="shared" si="44"/>
        <v>El Retiro-Necoclí</v>
      </c>
    </row>
    <row r="2852" spans="1:5" hidden="1" x14ac:dyDescent="0.2">
      <c r="A2852" s="15" t="s">
        <v>2499</v>
      </c>
      <c r="B2852" s="15" t="s">
        <v>2431</v>
      </c>
      <c r="C2852" s="15" t="s">
        <v>2432</v>
      </c>
      <c r="D2852" s="15" t="s">
        <v>220</v>
      </c>
      <c r="E2852" s="16" t="str">
        <f t="shared" si="44"/>
        <v>Punta Gorda-Necoclí</v>
      </c>
    </row>
    <row r="2853" spans="1:5" hidden="1" x14ac:dyDescent="0.2">
      <c r="A2853" s="15" t="s">
        <v>1095</v>
      </c>
      <c r="B2853" s="15" t="s">
        <v>2437</v>
      </c>
      <c r="C2853" s="15" t="s">
        <v>2439</v>
      </c>
      <c r="D2853" s="15" t="s">
        <v>220</v>
      </c>
      <c r="E2853" s="16" t="str">
        <f t="shared" si="44"/>
        <v>Los Naranjos-Necoclí</v>
      </c>
    </row>
    <row r="2854" spans="1:5" hidden="1" x14ac:dyDescent="0.2">
      <c r="A2854" s="15" t="s">
        <v>2500</v>
      </c>
      <c r="B2854" s="15" t="s">
        <v>2437</v>
      </c>
      <c r="C2854" s="15" t="s">
        <v>2439</v>
      </c>
      <c r="D2854" s="15" t="s">
        <v>220</v>
      </c>
      <c r="E2854" s="16" t="str">
        <f t="shared" si="44"/>
        <v>Zapatica-Necoclí</v>
      </c>
    </row>
    <row r="2855" spans="1:5" hidden="1" x14ac:dyDescent="0.2">
      <c r="A2855" s="15" t="s">
        <v>2439</v>
      </c>
      <c r="B2855" s="15" t="s">
        <v>2501</v>
      </c>
      <c r="C2855" s="15" t="s">
        <v>2439</v>
      </c>
      <c r="D2855" s="15" t="s">
        <v>220</v>
      </c>
      <c r="E2855" s="16" t="str">
        <f t="shared" si="44"/>
        <v>Zapata-Necoclí</v>
      </c>
    </row>
    <row r="2856" spans="1:5" hidden="1" x14ac:dyDescent="0.2">
      <c r="A2856" s="15" t="s">
        <v>2439</v>
      </c>
      <c r="B2856" s="15" t="s">
        <v>2437</v>
      </c>
      <c r="C2856" s="15" t="s">
        <v>2439</v>
      </c>
      <c r="D2856" s="15" t="s">
        <v>220</v>
      </c>
      <c r="E2856" s="16" t="str">
        <f t="shared" si="44"/>
        <v>Zapata-Necoclí</v>
      </c>
    </row>
    <row r="2857" spans="1:5" hidden="1" x14ac:dyDescent="0.2">
      <c r="A2857" s="15" t="s">
        <v>2502</v>
      </c>
      <c r="B2857" s="15" t="s">
        <v>2457</v>
      </c>
      <c r="C2857" s="15" t="s">
        <v>2455</v>
      </c>
      <c r="D2857" s="15" t="s">
        <v>220</v>
      </c>
      <c r="E2857" s="16" t="str">
        <f t="shared" si="44"/>
        <v>San Jose De Mulatos-Necoclí</v>
      </c>
    </row>
    <row r="2858" spans="1:5" hidden="1" x14ac:dyDescent="0.2">
      <c r="A2858" s="15" t="s">
        <v>2503</v>
      </c>
      <c r="B2858" s="15" t="s">
        <v>2457</v>
      </c>
      <c r="C2858" s="15" t="s">
        <v>2455</v>
      </c>
      <c r="D2858" s="15" t="s">
        <v>220</v>
      </c>
      <c r="E2858" s="16" t="str">
        <f t="shared" si="44"/>
        <v>Patillal-Necoclí</v>
      </c>
    </row>
    <row r="2859" spans="1:5" hidden="1" x14ac:dyDescent="0.2">
      <c r="A2859" s="15" t="s">
        <v>2504</v>
      </c>
      <c r="B2859" s="15" t="s">
        <v>2457</v>
      </c>
      <c r="C2859" s="15" t="s">
        <v>2455</v>
      </c>
      <c r="D2859" s="15" t="s">
        <v>220</v>
      </c>
      <c r="E2859" s="16" t="str">
        <f t="shared" si="44"/>
        <v>Santa Rosa De Puya-Necoclí</v>
      </c>
    </row>
    <row r="2860" spans="1:5" hidden="1" x14ac:dyDescent="0.2">
      <c r="A2860" s="15" t="s">
        <v>2505</v>
      </c>
      <c r="B2860" s="15" t="s">
        <v>2457</v>
      </c>
      <c r="C2860" s="15" t="s">
        <v>2455</v>
      </c>
      <c r="D2860" s="15" t="s">
        <v>220</v>
      </c>
      <c r="E2860" s="16" t="str">
        <f t="shared" si="44"/>
        <v>La Puya-Necoclí</v>
      </c>
    </row>
    <row r="2861" spans="1:5" hidden="1" x14ac:dyDescent="0.2">
      <c r="A2861" s="15" t="s">
        <v>2506</v>
      </c>
      <c r="B2861" s="15" t="s">
        <v>2457</v>
      </c>
      <c r="C2861" s="15" t="s">
        <v>2455</v>
      </c>
      <c r="D2861" s="15" t="s">
        <v>220</v>
      </c>
      <c r="E2861" s="16" t="str">
        <f t="shared" si="44"/>
        <v>Umbito-Necoclí</v>
      </c>
    </row>
    <row r="2862" spans="1:5" hidden="1" x14ac:dyDescent="0.2">
      <c r="A2862" s="15" t="s">
        <v>2507</v>
      </c>
      <c r="B2862" s="15" t="s">
        <v>2457</v>
      </c>
      <c r="C2862" s="15" t="s">
        <v>2455</v>
      </c>
      <c r="D2862" s="15" t="s">
        <v>220</v>
      </c>
      <c r="E2862" s="16" t="str">
        <f t="shared" si="44"/>
        <v>Las Palmeras-Necoclí</v>
      </c>
    </row>
    <row r="2863" spans="1:5" hidden="1" x14ac:dyDescent="0.2">
      <c r="A2863" s="15" t="s">
        <v>2455</v>
      </c>
      <c r="B2863" s="15" t="s">
        <v>2457</v>
      </c>
      <c r="C2863" s="15" t="s">
        <v>2455</v>
      </c>
      <c r="D2863" s="15" t="s">
        <v>220</v>
      </c>
      <c r="E2863" s="16" t="str">
        <f t="shared" si="44"/>
        <v>Mello Villavicencio-Necoclí</v>
      </c>
    </row>
    <row r="2864" spans="1:5" hidden="1" x14ac:dyDescent="0.2">
      <c r="A2864" s="15" t="s">
        <v>1350</v>
      </c>
      <c r="B2864" s="15" t="s">
        <v>2457</v>
      </c>
      <c r="C2864" s="15" t="s">
        <v>2455</v>
      </c>
      <c r="D2864" s="15" t="s">
        <v>220</v>
      </c>
      <c r="E2864" s="16" t="str">
        <f t="shared" si="44"/>
        <v>Nueva Esperanza-Necoclí</v>
      </c>
    </row>
    <row r="2865" spans="1:5" hidden="1" x14ac:dyDescent="0.2">
      <c r="A2865" s="15" t="s">
        <v>497</v>
      </c>
      <c r="B2865" s="15" t="s">
        <v>2457</v>
      </c>
      <c r="C2865" s="15" t="s">
        <v>2455</v>
      </c>
      <c r="D2865" s="15" t="s">
        <v>220</v>
      </c>
      <c r="E2865" s="16" t="str">
        <f t="shared" si="44"/>
        <v>El Cerro-Necoclí</v>
      </c>
    </row>
    <row r="2866" spans="1:5" hidden="1" x14ac:dyDescent="0.2">
      <c r="A2866" s="15" t="s">
        <v>2508</v>
      </c>
      <c r="B2866" s="15" t="s">
        <v>2457</v>
      </c>
      <c r="C2866" s="15" t="s">
        <v>2455</v>
      </c>
      <c r="D2866" s="15" t="s">
        <v>220</v>
      </c>
      <c r="E2866" s="16" t="str">
        <f t="shared" si="44"/>
        <v>Santa Cruz Del Cerro-Necoclí</v>
      </c>
    </row>
    <row r="2867" spans="1:5" hidden="1" x14ac:dyDescent="0.2">
      <c r="A2867" s="15" t="s">
        <v>475</v>
      </c>
      <c r="B2867" s="15" t="s">
        <v>2509</v>
      </c>
      <c r="C2867" s="15" t="s">
        <v>475</v>
      </c>
      <c r="D2867" s="15" t="s">
        <v>222</v>
      </c>
      <c r="E2867" s="16" t="str">
        <f t="shared" si="44"/>
        <v>Llanadas-Olaya</v>
      </c>
    </row>
    <row r="2868" spans="1:5" hidden="1" x14ac:dyDescent="0.2">
      <c r="A2868" s="15" t="s">
        <v>2511</v>
      </c>
      <c r="B2868" s="15" t="s">
        <v>2510</v>
      </c>
      <c r="C2868" s="15" t="s">
        <v>475</v>
      </c>
      <c r="D2868" s="15" t="s">
        <v>222</v>
      </c>
      <c r="E2868" s="16" t="str">
        <f t="shared" si="44"/>
        <v>Vadajoz-Olaya</v>
      </c>
    </row>
    <row r="2869" spans="1:5" hidden="1" x14ac:dyDescent="0.2">
      <c r="A2869" s="15" t="s">
        <v>445</v>
      </c>
      <c r="B2869" s="15" t="s">
        <v>2512</v>
      </c>
      <c r="C2869" s="15" t="s">
        <v>1323</v>
      </c>
      <c r="D2869" s="15" t="s">
        <v>222</v>
      </c>
      <c r="E2869" s="16" t="str">
        <f t="shared" si="44"/>
        <v>La Florida-Olaya</v>
      </c>
    </row>
    <row r="2870" spans="1:5" hidden="1" x14ac:dyDescent="0.2">
      <c r="A2870" s="15" t="s">
        <v>1323</v>
      </c>
      <c r="B2870" s="15" t="s">
        <v>2513</v>
      </c>
      <c r="C2870" s="15" t="s">
        <v>1323</v>
      </c>
      <c r="D2870" s="15" t="s">
        <v>222</v>
      </c>
      <c r="E2870" s="16" t="str">
        <f t="shared" si="44"/>
        <v>Sucre-Olaya</v>
      </c>
    </row>
    <row r="2871" spans="1:5" hidden="1" x14ac:dyDescent="0.2">
      <c r="A2871" s="15" t="s">
        <v>2514</v>
      </c>
      <c r="B2871" s="15" t="s">
        <v>2512</v>
      </c>
      <c r="C2871" s="15" t="s">
        <v>1323</v>
      </c>
      <c r="D2871" s="15" t="s">
        <v>222</v>
      </c>
      <c r="E2871" s="16" t="str">
        <f t="shared" si="44"/>
        <v>Quebrada Seca-Olaya</v>
      </c>
    </row>
    <row r="2872" spans="1:5" hidden="1" x14ac:dyDescent="0.2">
      <c r="A2872" s="15" t="s">
        <v>3973</v>
      </c>
      <c r="B2872" s="15" t="s">
        <v>2510</v>
      </c>
      <c r="C2872" s="15" t="s">
        <v>475</v>
      </c>
      <c r="D2872" s="15" t="s">
        <v>222</v>
      </c>
      <c r="E2872" s="16" t="str">
        <f t="shared" si="44"/>
        <v>Piñones-Olaya</v>
      </c>
    </row>
    <row r="2873" spans="1:5" hidden="1" x14ac:dyDescent="0.2">
      <c r="A2873" s="15" t="s">
        <v>982</v>
      </c>
      <c r="B2873" s="15" t="s">
        <v>2510</v>
      </c>
      <c r="C2873" s="15" t="s">
        <v>475</v>
      </c>
      <c r="D2873" s="15" t="s">
        <v>222</v>
      </c>
      <c r="E2873" s="16" t="str">
        <f t="shared" si="44"/>
        <v>La Playa-Olaya</v>
      </c>
    </row>
    <row r="2874" spans="1:5" hidden="1" x14ac:dyDescent="0.2">
      <c r="A2874" s="15" t="s">
        <v>2515</v>
      </c>
      <c r="B2874" s="15" t="s">
        <v>2510</v>
      </c>
      <c r="C2874" s="15" t="s">
        <v>475</v>
      </c>
      <c r="D2874" s="15" t="s">
        <v>222</v>
      </c>
      <c r="E2874" s="16" t="str">
        <f t="shared" si="44"/>
        <v>La Colchona-Olaya</v>
      </c>
    </row>
    <row r="2875" spans="1:5" hidden="1" x14ac:dyDescent="0.2">
      <c r="A2875" s="15" t="s">
        <v>983</v>
      </c>
      <c r="B2875" s="15" t="s">
        <v>2512</v>
      </c>
      <c r="C2875" s="15" t="s">
        <v>1323</v>
      </c>
      <c r="D2875" s="15" t="s">
        <v>222</v>
      </c>
      <c r="E2875" s="16" t="str">
        <f t="shared" si="44"/>
        <v>El Guayabo-Olaya</v>
      </c>
    </row>
    <row r="2876" spans="1:5" hidden="1" x14ac:dyDescent="0.2">
      <c r="A2876" s="15" t="s">
        <v>2516</v>
      </c>
      <c r="B2876" s="15" t="s">
        <v>2510</v>
      </c>
      <c r="C2876" s="15" t="s">
        <v>475</v>
      </c>
      <c r="D2876" s="15" t="s">
        <v>222</v>
      </c>
      <c r="E2876" s="16" t="str">
        <f t="shared" si="44"/>
        <v>Comun Cominal-Olaya</v>
      </c>
    </row>
    <row r="2877" spans="1:5" hidden="1" x14ac:dyDescent="0.2">
      <c r="A2877" s="15" t="s">
        <v>2517</v>
      </c>
      <c r="B2877" s="15" t="s">
        <v>2510</v>
      </c>
      <c r="C2877" s="15" t="s">
        <v>475</v>
      </c>
      <c r="D2877" s="15" t="s">
        <v>222</v>
      </c>
      <c r="E2877" s="16" t="str">
        <f t="shared" si="44"/>
        <v>Tiembla-Olaya</v>
      </c>
    </row>
    <row r="2878" spans="1:5" hidden="1" x14ac:dyDescent="0.2">
      <c r="A2878" s="15" t="s">
        <v>222</v>
      </c>
      <c r="B2878" s="15" t="s">
        <v>2518</v>
      </c>
      <c r="C2878" s="15" t="s">
        <v>417</v>
      </c>
      <c r="D2878" s="15" t="s">
        <v>222</v>
      </c>
      <c r="E2878" s="16" t="str">
        <f t="shared" si="44"/>
        <v>Olaya-Olaya</v>
      </c>
    </row>
    <row r="2879" spans="1:5" hidden="1" x14ac:dyDescent="0.2">
      <c r="A2879" s="15" t="s">
        <v>2519</v>
      </c>
      <c r="B2879" s="15" t="s">
        <v>2510</v>
      </c>
      <c r="C2879" s="15" t="s">
        <v>475</v>
      </c>
      <c r="D2879" s="15" t="s">
        <v>222</v>
      </c>
      <c r="E2879" s="16" t="str">
        <f t="shared" si="44"/>
        <v>El Chapon-Olaya</v>
      </c>
    </row>
    <row r="2880" spans="1:5" hidden="1" x14ac:dyDescent="0.2">
      <c r="A2880" s="15" t="s">
        <v>2521</v>
      </c>
      <c r="B2880" s="15" t="s">
        <v>2520</v>
      </c>
      <c r="C2880" s="15" t="s">
        <v>417</v>
      </c>
      <c r="D2880" s="15" t="s">
        <v>222</v>
      </c>
      <c r="E2880" s="16" t="str">
        <f t="shared" si="44"/>
        <v>El Pencal-Olaya</v>
      </c>
    </row>
    <row r="2881" spans="1:5" hidden="1" x14ac:dyDescent="0.2">
      <c r="A2881" s="15" t="s">
        <v>2523</v>
      </c>
      <c r="B2881" s="15" t="s">
        <v>2522</v>
      </c>
      <c r="C2881" s="15" t="s">
        <v>2524</v>
      </c>
      <c r="D2881" s="15" t="s">
        <v>224</v>
      </c>
      <c r="E2881" s="16" t="str">
        <f t="shared" si="44"/>
        <v>Vega Del InglÚs-Peque</v>
      </c>
    </row>
    <row r="2882" spans="1:5" hidden="1" x14ac:dyDescent="0.2">
      <c r="A2882" s="15" t="s">
        <v>2525</v>
      </c>
      <c r="B2882" s="15" t="s">
        <v>2522</v>
      </c>
      <c r="C2882" s="15" t="s">
        <v>2526</v>
      </c>
      <c r="D2882" s="15" t="s">
        <v>224</v>
      </c>
      <c r="E2882" s="16" t="str">
        <f t="shared" si="44"/>
        <v>Renegado-Peque</v>
      </c>
    </row>
    <row r="2883" spans="1:5" hidden="1" x14ac:dyDescent="0.2">
      <c r="A2883" s="15" t="s">
        <v>2528</v>
      </c>
      <c r="B2883" s="15" t="s">
        <v>2527</v>
      </c>
      <c r="C2883" s="15" t="s">
        <v>417</v>
      </c>
      <c r="D2883" s="15" t="s">
        <v>224</v>
      </c>
      <c r="E2883" s="16" t="str">
        <f t="shared" ref="E2883:E2946" si="45">CONCATENATE(A2883,"-",D2883)</f>
        <v>Santa Agueda-Peque</v>
      </c>
    </row>
    <row r="2884" spans="1:5" hidden="1" x14ac:dyDescent="0.2">
      <c r="A2884" s="15" t="s">
        <v>2529</v>
      </c>
      <c r="B2884" s="15" t="s">
        <v>2527</v>
      </c>
      <c r="C2884" s="15" t="s">
        <v>417</v>
      </c>
      <c r="D2884" s="15" t="s">
        <v>224</v>
      </c>
      <c r="E2884" s="16" t="str">
        <f t="shared" si="45"/>
        <v>Romeral Chamizo-Peque</v>
      </c>
    </row>
    <row r="2885" spans="1:5" hidden="1" x14ac:dyDescent="0.2">
      <c r="A2885" s="15" t="s">
        <v>2530</v>
      </c>
      <c r="B2885" s="15" t="s">
        <v>2522</v>
      </c>
      <c r="C2885" s="15" t="s">
        <v>2530</v>
      </c>
      <c r="D2885" s="15" t="s">
        <v>224</v>
      </c>
      <c r="E2885" s="16" t="str">
        <f t="shared" si="45"/>
        <v>El Agrio-Peque</v>
      </c>
    </row>
    <row r="2886" spans="1:5" hidden="1" x14ac:dyDescent="0.2">
      <c r="A2886" s="15" t="s">
        <v>2530</v>
      </c>
      <c r="B2886" s="15" t="s">
        <v>2531</v>
      </c>
      <c r="C2886" s="15" t="s">
        <v>2530</v>
      </c>
      <c r="D2886" s="15" t="s">
        <v>224</v>
      </c>
      <c r="E2886" s="16" t="str">
        <f t="shared" si="45"/>
        <v>El Agrio-Peque</v>
      </c>
    </row>
    <row r="2887" spans="1:5" hidden="1" x14ac:dyDescent="0.2">
      <c r="A2887" s="15" t="s">
        <v>592</v>
      </c>
      <c r="B2887" s="15" t="s">
        <v>2532</v>
      </c>
      <c r="C2887" s="15" t="s">
        <v>2526</v>
      </c>
      <c r="D2887" s="15" t="s">
        <v>224</v>
      </c>
      <c r="E2887" s="16" t="str">
        <f t="shared" si="45"/>
        <v>San Julian-Peque</v>
      </c>
    </row>
    <row r="2888" spans="1:5" hidden="1" x14ac:dyDescent="0.2">
      <c r="A2888" s="15" t="s">
        <v>503</v>
      </c>
      <c r="B2888" s="15" t="s">
        <v>2527</v>
      </c>
      <c r="C2888" s="15" t="s">
        <v>417</v>
      </c>
      <c r="D2888" s="15" t="s">
        <v>224</v>
      </c>
      <c r="E2888" s="16" t="str">
        <f t="shared" si="45"/>
        <v>San Miguel-Peque</v>
      </c>
    </row>
    <row r="2889" spans="1:5" hidden="1" x14ac:dyDescent="0.2">
      <c r="A2889" s="15" t="s">
        <v>2533</v>
      </c>
      <c r="B2889" s="15" t="s">
        <v>2532</v>
      </c>
      <c r="C2889" s="15" t="s">
        <v>2526</v>
      </c>
      <c r="D2889" s="15" t="s">
        <v>224</v>
      </c>
      <c r="E2889" s="16" t="str">
        <f t="shared" si="45"/>
        <v>Renegado - Valle-Peque</v>
      </c>
    </row>
    <row r="2890" spans="1:5" hidden="1" x14ac:dyDescent="0.2">
      <c r="A2890" s="15" t="s">
        <v>2535</v>
      </c>
      <c r="B2890" s="15" t="s">
        <v>2534</v>
      </c>
      <c r="C2890" s="15" t="s">
        <v>2536</v>
      </c>
      <c r="D2890" s="15" t="s">
        <v>224</v>
      </c>
      <c r="E2890" s="16" t="str">
        <f t="shared" si="45"/>
        <v>San Juan De Renegado-Peque</v>
      </c>
    </row>
    <row r="2891" spans="1:5" hidden="1" x14ac:dyDescent="0.2">
      <c r="A2891" s="15" t="s">
        <v>2537</v>
      </c>
      <c r="B2891" s="15" t="s">
        <v>2527</v>
      </c>
      <c r="C2891" s="15" t="s">
        <v>417</v>
      </c>
      <c r="D2891" s="15" t="s">
        <v>224</v>
      </c>
      <c r="E2891" s="16" t="str">
        <f t="shared" si="45"/>
        <v>Las Faldas Del Cafe-Peque</v>
      </c>
    </row>
    <row r="2892" spans="1:5" hidden="1" x14ac:dyDescent="0.2">
      <c r="A2892" s="15" t="s">
        <v>2536</v>
      </c>
      <c r="B2892" s="15" t="s">
        <v>2534</v>
      </c>
      <c r="C2892" s="15" t="s">
        <v>2536</v>
      </c>
      <c r="D2892" s="15" t="s">
        <v>224</v>
      </c>
      <c r="E2892" s="16" t="str">
        <f t="shared" si="45"/>
        <v>Jerigua-Peque</v>
      </c>
    </row>
    <row r="2893" spans="1:5" hidden="1" x14ac:dyDescent="0.2">
      <c r="A2893" s="15" t="s">
        <v>2538</v>
      </c>
      <c r="B2893" s="15" t="s">
        <v>2527</v>
      </c>
      <c r="C2893" s="15" t="s">
        <v>417</v>
      </c>
      <c r="D2893" s="15" t="s">
        <v>224</v>
      </c>
      <c r="E2893" s="16" t="str">
        <f t="shared" si="45"/>
        <v>San Juliancito-Peque</v>
      </c>
    </row>
    <row r="2894" spans="1:5" hidden="1" x14ac:dyDescent="0.2">
      <c r="A2894" s="15" t="s">
        <v>2539</v>
      </c>
      <c r="B2894" s="15" t="s">
        <v>2534</v>
      </c>
      <c r="C2894" s="15" t="s">
        <v>2536</v>
      </c>
      <c r="D2894" s="15" t="s">
        <v>224</v>
      </c>
      <c r="E2894" s="16" t="str">
        <f t="shared" si="45"/>
        <v>Nueva Llanada-Peque</v>
      </c>
    </row>
    <row r="2895" spans="1:5" hidden="1" x14ac:dyDescent="0.2">
      <c r="A2895" s="15" t="s">
        <v>1605</v>
      </c>
      <c r="B2895" s="15" t="s">
        <v>2540</v>
      </c>
      <c r="C2895" s="15" t="s">
        <v>2524</v>
      </c>
      <c r="D2895" s="15" t="s">
        <v>224</v>
      </c>
      <c r="E2895" s="16" t="str">
        <f t="shared" si="45"/>
        <v>La Armenia-Peque</v>
      </c>
    </row>
    <row r="2896" spans="1:5" hidden="1" x14ac:dyDescent="0.2">
      <c r="A2896" s="15" t="s">
        <v>734</v>
      </c>
      <c r="B2896" s="15" t="s">
        <v>2531</v>
      </c>
      <c r="C2896" s="15" t="s">
        <v>2530</v>
      </c>
      <c r="D2896" s="15" t="s">
        <v>224</v>
      </c>
      <c r="E2896" s="16" t="str">
        <f t="shared" si="45"/>
        <v>Bellavista-Peque</v>
      </c>
    </row>
    <row r="2897" spans="1:5" hidden="1" x14ac:dyDescent="0.2">
      <c r="A2897" s="15" t="s">
        <v>2541</v>
      </c>
      <c r="B2897" s="15" t="s">
        <v>2531</v>
      </c>
      <c r="C2897" s="15" t="s">
        <v>2530</v>
      </c>
      <c r="D2897" s="15" t="s">
        <v>224</v>
      </c>
      <c r="E2897" s="16" t="str">
        <f t="shared" si="45"/>
        <v>Maderal-Peque</v>
      </c>
    </row>
    <row r="2898" spans="1:5" hidden="1" x14ac:dyDescent="0.2">
      <c r="A2898" s="15" t="s">
        <v>224</v>
      </c>
      <c r="B2898" s="15" t="s">
        <v>2542</v>
      </c>
      <c r="C2898" s="15" t="s">
        <v>417</v>
      </c>
      <c r="D2898" s="15" t="s">
        <v>224</v>
      </c>
      <c r="E2898" s="16" t="str">
        <f t="shared" si="45"/>
        <v>Peque-Peque</v>
      </c>
    </row>
    <row r="2899" spans="1:5" hidden="1" x14ac:dyDescent="0.2">
      <c r="A2899" s="15" t="s">
        <v>2543</v>
      </c>
      <c r="B2899" s="15" t="s">
        <v>2527</v>
      </c>
      <c r="C2899" s="15" t="s">
        <v>417</v>
      </c>
      <c r="D2899" s="15" t="s">
        <v>224</v>
      </c>
      <c r="E2899" s="16" t="str">
        <f t="shared" si="45"/>
        <v>Llano Del Pueblo-Peque</v>
      </c>
    </row>
    <row r="2900" spans="1:5" hidden="1" x14ac:dyDescent="0.2">
      <c r="A2900" s="15" t="s">
        <v>2526</v>
      </c>
      <c r="B2900" s="15" t="s">
        <v>2544</v>
      </c>
      <c r="C2900" s="15" t="s">
        <v>2526</v>
      </c>
      <c r="D2900" s="15" t="s">
        <v>224</v>
      </c>
      <c r="E2900" s="16" t="str">
        <f t="shared" si="45"/>
        <v>Barbacoas-Peque</v>
      </c>
    </row>
    <row r="2901" spans="1:5" hidden="1" x14ac:dyDescent="0.2">
      <c r="A2901" s="15" t="s">
        <v>2545</v>
      </c>
      <c r="B2901" s="15" t="s">
        <v>2531</v>
      </c>
      <c r="C2901" s="15" t="s">
        <v>2530</v>
      </c>
      <c r="D2901" s="15" t="s">
        <v>224</v>
      </c>
      <c r="E2901" s="16" t="str">
        <f t="shared" si="45"/>
        <v>Loma Del Sauce-Peque</v>
      </c>
    </row>
    <row r="2902" spans="1:5" hidden="1" x14ac:dyDescent="0.2">
      <c r="A2902" s="15" t="s">
        <v>2142</v>
      </c>
      <c r="B2902" s="15" t="s">
        <v>2546</v>
      </c>
      <c r="C2902" s="15" t="s">
        <v>2142</v>
      </c>
      <c r="D2902" s="15" t="s">
        <v>224</v>
      </c>
      <c r="E2902" s="16" t="str">
        <f t="shared" si="45"/>
        <v>Lomitas-Peque</v>
      </c>
    </row>
    <row r="2903" spans="1:5" hidden="1" x14ac:dyDescent="0.2">
      <c r="A2903" s="15" t="s">
        <v>2547</v>
      </c>
      <c r="B2903" s="15" t="s">
        <v>2546</v>
      </c>
      <c r="C2903" s="15" t="s">
        <v>2142</v>
      </c>
      <c r="D2903" s="15" t="s">
        <v>224</v>
      </c>
      <c r="E2903" s="16" t="str">
        <f t="shared" si="45"/>
        <v>Montarron-Peque</v>
      </c>
    </row>
    <row r="2904" spans="1:5" hidden="1" x14ac:dyDescent="0.2">
      <c r="A2904" s="15" t="s">
        <v>785</v>
      </c>
      <c r="B2904" s="15" t="s">
        <v>2548</v>
      </c>
      <c r="C2904" s="15" t="s">
        <v>768</v>
      </c>
      <c r="D2904" s="15" t="s">
        <v>224</v>
      </c>
      <c r="E2904" s="16" t="str">
        <f t="shared" si="45"/>
        <v>San Pablo-Peque</v>
      </c>
    </row>
    <row r="2905" spans="1:5" hidden="1" x14ac:dyDescent="0.2">
      <c r="A2905" s="15" t="s">
        <v>2549</v>
      </c>
      <c r="B2905" s="15" t="s">
        <v>2546</v>
      </c>
      <c r="C2905" s="15" t="s">
        <v>2142</v>
      </c>
      <c r="D2905" s="15" t="s">
        <v>224</v>
      </c>
      <c r="E2905" s="16" t="str">
        <f t="shared" si="45"/>
        <v>Guayabal- Pena-Peque</v>
      </c>
    </row>
    <row r="2906" spans="1:5" hidden="1" x14ac:dyDescent="0.2">
      <c r="A2906" s="15" t="s">
        <v>768</v>
      </c>
      <c r="B2906" s="15" t="s">
        <v>2548</v>
      </c>
      <c r="C2906" s="15" t="s">
        <v>768</v>
      </c>
      <c r="D2906" s="15" t="s">
        <v>224</v>
      </c>
      <c r="E2906" s="16" t="str">
        <f t="shared" si="45"/>
        <v>Los Llanos-Peque</v>
      </c>
    </row>
    <row r="2907" spans="1:5" hidden="1" x14ac:dyDescent="0.2">
      <c r="A2907" s="15" t="s">
        <v>1624</v>
      </c>
      <c r="B2907" s="15" t="s">
        <v>2548</v>
      </c>
      <c r="C2907" s="15" t="s">
        <v>768</v>
      </c>
      <c r="D2907" s="15" t="s">
        <v>224</v>
      </c>
      <c r="E2907" s="16" t="str">
        <f t="shared" si="45"/>
        <v>El Paramo-Peque</v>
      </c>
    </row>
    <row r="2908" spans="1:5" hidden="1" x14ac:dyDescent="0.2">
      <c r="A2908" s="15" t="s">
        <v>1066</v>
      </c>
      <c r="B2908" s="15" t="s">
        <v>2527</v>
      </c>
      <c r="C2908" s="15" t="s">
        <v>417</v>
      </c>
      <c r="D2908" s="15" t="s">
        <v>224</v>
      </c>
      <c r="E2908" s="16" t="str">
        <f t="shared" si="45"/>
        <v>San Mateo-Peque</v>
      </c>
    </row>
    <row r="2909" spans="1:5" hidden="1" x14ac:dyDescent="0.2">
      <c r="A2909" s="15" t="s">
        <v>2550</v>
      </c>
      <c r="B2909" s="15" t="s">
        <v>2522</v>
      </c>
      <c r="C2909" s="15" t="s">
        <v>2536</v>
      </c>
      <c r="D2909" s="15" t="s">
        <v>224</v>
      </c>
      <c r="E2909" s="16" t="str">
        <f t="shared" si="45"/>
        <v>Jeriguß-Peque</v>
      </c>
    </row>
    <row r="2910" spans="1:5" hidden="1" x14ac:dyDescent="0.2">
      <c r="A2910" s="15" t="s">
        <v>2526</v>
      </c>
      <c r="B2910" s="15" t="s">
        <v>2532</v>
      </c>
      <c r="C2910" s="15" t="s">
        <v>2526</v>
      </c>
      <c r="D2910" s="15" t="s">
        <v>224</v>
      </c>
      <c r="E2910" s="16" t="str">
        <f t="shared" si="45"/>
        <v>Barbacoas-Peque</v>
      </c>
    </row>
    <row r="2911" spans="1:5" hidden="1" x14ac:dyDescent="0.2">
      <c r="A2911" s="15" t="s">
        <v>2551</v>
      </c>
      <c r="B2911" s="15" t="s">
        <v>2534</v>
      </c>
      <c r="C2911" s="15" t="s">
        <v>2536</v>
      </c>
      <c r="D2911" s="15" t="s">
        <v>224</v>
      </c>
      <c r="E2911" s="16" t="str">
        <f t="shared" si="45"/>
        <v>Candelaria-Peque</v>
      </c>
    </row>
    <row r="2912" spans="1:5" hidden="1" x14ac:dyDescent="0.2">
      <c r="A2912" s="15" t="s">
        <v>2552</v>
      </c>
      <c r="B2912" s="15" t="s">
        <v>2527</v>
      </c>
      <c r="C2912" s="15" t="s">
        <v>417</v>
      </c>
      <c r="D2912" s="15" t="s">
        <v>224</v>
      </c>
      <c r="E2912" s="16" t="str">
        <f t="shared" si="45"/>
        <v>Las Lomas-Peque</v>
      </c>
    </row>
    <row r="2913" spans="1:5" hidden="1" x14ac:dyDescent="0.2">
      <c r="A2913" s="15" t="s">
        <v>1983</v>
      </c>
      <c r="B2913" s="15" t="s">
        <v>2527</v>
      </c>
      <c r="C2913" s="15" t="s">
        <v>417</v>
      </c>
      <c r="D2913" s="15" t="s">
        <v>224</v>
      </c>
      <c r="E2913" s="16" t="str">
        <f t="shared" si="45"/>
        <v>Toldas-Peque</v>
      </c>
    </row>
    <row r="2914" spans="1:5" hidden="1" x14ac:dyDescent="0.2">
      <c r="A2914" s="15" t="s">
        <v>920</v>
      </c>
      <c r="B2914" s="15" t="s">
        <v>2527</v>
      </c>
      <c r="C2914" s="15" t="s">
        <v>417</v>
      </c>
      <c r="D2914" s="15" t="s">
        <v>224</v>
      </c>
      <c r="E2914" s="16" t="str">
        <f t="shared" si="45"/>
        <v>Cabecera Municipal-Vereda-Peque</v>
      </c>
    </row>
    <row r="2915" spans="1:5" hidden="1" x14ac:dyDescent="0.2">
      <c r="A2915" s="15" t="s">
        <v>2553</v>
      </c>
      <c r="B2915" s="15" t="s">
        <v>2527</v>
      </c>
      <c r="C2915" s="15" t="s">
        <v>417</v>
      </c>
      <c r="D2915" s="15" t="s">
        <v>224</v>
      </c>
      <c r="E2915" s="16" t="str">
        <f t="shared" si="45"/>
        <v>El Aura-Peque</v>
      </c>
    </row>
    <row r="2916" spans="1:5" hidden="1" x14ac:dyDescent="0.2">
      <c r="A2916" s="15" t="s">
        <v>2554</v>
      </c>
      <c r="B2916" s="15" t="s">
        <v>2527</v>
      </c>
      <c r="C2916" s="15" t="s">
        <v>417</v>
      </c>
      <c r="D2916" s="15" t="s">
        <v>224</v>
      </c>
      <c r="E2916" s="16" t="str">
        <f t="shared" si="45"/>
        <v>El Popal-Peque</v>
      </c>
    </row>
    <row r="2917" spans="1:5" hidden="1" x14ac:dyDescent="0.2">
      <c r="A2917" s="15" t="s">
        <v>1958</v>
      </c>
      <c r="B2917" s="15" t="s">
        <v>2548</v>
      </c>
      <c r="C2917" s="15" t="s">
        <v>768</v>
      </c>
      <c r="D2917" s="15" t="s">
        <v>224</v>
      </c>
      <c r="E2917" s="16" t="str">
        <f t="shared" si="45"/>
        <v>Las Faldas-Peque</v>
      </c>
    </row>
    <row r="2918" spans="1:5" hidden="1" x14ac:dyDescent="0.2">
      <c r="A2918" s="15" t="s">
        <v>409</v>
      </c>
      <c r="B2918" s="15" t="s">
        <v>2527</v>
      </c>
      <c r="C2918" s="15" t="s">
        <v>417</v>
      </c>
      <c r="D2918" s="15" t="s">
        <v>224</v>
      </c>
      <c r="E2918" s="16" t="str">
        <f t="shared" si="45"/>
        <v>Guayabal-Peque</v>
      </c>
    </row>
    <row r="2919" spans="1:5" hidden="1" x14ac:dyDescent="0.2">
      <c r="A2919" s="15" t="s">
        <v>2555</v>
      </c>
      <c r="B2919" s="15" t="s">
        <v>2546</v>
      </c>
      <c r="C2919" s="15" t="s">
        <v>2142</v>
      </c>
      <c r="D2919" s="15" t="s">
        <v>224</v>
      </c>
      <c r="E2919" s="16" t="str">
        <f t="shared" si="45"/>
        <v>La Bastilla-Peque</v>
      </c>
    </row>
    <row r="2920" spans="1:5" hidden="1" x14ac:dyDescent="0.2">
      <c r="A2920" s="15" t="s">
        <v>768</v>
      </c>
      <c r="B2920" s="15" t="s">
        <v>2556</v>
      </c>
      <c r="C2920" s="15" t="s">
        <v>2530</v>
      </c>
      <c r="D2920" s="15" t="s">
        <v>224</v>
      </c>
      <c r="E2920" s="16" t="str">
        <f t="shared" si="45"/>
        <v>Los Llanos-Peque</v>
      </c>
    </row>
    <row r="2921" spans="1:5" hidden="1" x14ac:dyDescent="0.2">
      <c r="A2921" s="15" t="s">
        <v>2557</v>
      </c>
      <c r="B2921" s="15" t="s">
        <v>2546</v>
      </c>
      <c r="C2921" s="15" t="s">
        <v>2142</v>
      </c>
      <c r="D2921" s="15" t="s">
        <v>224</v>
      </c>
      <c r="E2921" s="16" t="str">
        <f t="shared" si="45"/>
        <v>La Guadua-Peque</v>
      </c>
    </row>
    <row r="2922" spans="1:5" hidden="1" x14ac:dyDescent="0.2">
      <c r="A2922" s="15" t="s">
        <v>541</v>
      </c>
      <c r="B2922" s="15" t="s">
        <v>2540</v>
      </c>
      <c r="C2922" s="15" t="s">
        <v>2524</v>
      </c>
      <c r="D2922" s="15" t="s">
        <v>224</v>
      </c>
      <c r="E2922" s="16" t="str">
        <f t="shared" si="45"/>
        <v>Portachuelo-Peque</v>
      </c>
    </row>
    <row r="2923" spans="1:5" hidden="1" x14ac:dyDescent="0.2">
      <c r="A2923" s="15" t="s">
        <v>1276</v>
      </c>
      <c r="B2923" s="15" t="s">
        <v>2540</v>
      </c>
      <c r="C2923" s="15" t="s">
        <v>2524</v>
      </c>
      <c r="D2923" s="15" t="s">
        <v>224</v>
      </c>
      <c r="E2923" s="16" t="str">
        <f t="shared" si="45"/>
        <v>Los Chorros-Peque</v>
      </c>
    </row>
    <row r="2924" spans="1:5" hidden="1" x14ac:dyDescent="0.2">
      <c r="A2924" s="15" t="s">
        <v>2524</v>
      </c>
      <c r="B2924" s="15" t="s">
        <v>2540</v>
      </c>
      <c r="C2924" s="15" t="s">
        <v>2524</v>
      </c>
      <c r="D2924" s="15" t="s">
        <v>224</v>
      </c>
      <c r="E2924" s="16" t="str">
        <f t="shared" si="45"/>
        <v>Vega Del Ingles-Peque</v>
      </c>
    </row>
    <row r="2925" spans="1:5" hidden="1" x14ac:dyDescent="0.2">
      <c r="A2925" s="15" t="s">
        <v>413</v>
      </c>
      <c r="B2925" s="15" t="s">
        <v>2558</v>
      </c>
      <c r="C2925" s="15" t="s">
        <v>417</v>
      </c>
      <c r="D2925" s="15" t="s">
        <v>226</v>
      </c>
      <c r="E2925" s="16" t="str">
        <f t="shared" si="45"/>
        <v>Corinto-Pueblorrico</v>
      </c>
    </row>
    <row r="2926" spans="1:5" hidden="1" x14ac:dyDescent="0.2">
      <c r="A2926" s="15" t="s">
        <v>272</v>
      </c>
      <c r="B2926" s="15" t="s">
        <v>2558</v>
      </c>
      <c r="C2926" s="15" t="s">
        <v>417</v>
      </c>
      <c r="D2926" s="15" t="s">
        <v>226</v>
      </c>
      <c r="E2926" s="16" t="str">
        <f t="shared" si="45"/>
        <v>Santa Bárbara-Pueblorrico</v>
      </c>
    </row>
    <row r="2927" spans="1:5" hidden="1" x14ac:dyDescent="0.2">
      <c r="A2927" s="15" t="s">
        <v>2559</v>
      </c>
      <c r="B2927" s="15" t="s">
        <v>2558</v>
      </c>
      <c r="C2927" s="15" t="s">
        <v>417</v>
      </c>
      <c r="D2927" s="15" t="s">
        <v>226</v>
      </c>
      <c r="E2927" s="16" t="str">
        <f t="shared" si="45"/>
        <v>El Cedr¾n-Pueblorrico</v>
      </c>
    </row>
    <row r="2928" spans="1:5" hidden="1" x14ac:dyDescent="0.2">
      <c r="A2928" s="15" t="s">
        <v>2560</v>
      </c>
      <c r="B2928" s="15" t="s">
        <v>2558</v>
      </c>
      <c r="C2928" s="15" t="s">
        <v>417</v>
      </c>
      <c r="D2928" s="15" t="s">
        <v>226</v>
      </c>
      <c r="E2928" s="16" t="str">
        <f t="shared" si="45"/>
        <v>La Berrio-Pueblorrico</v>
      </c>
    </row>
    <row r="2929" spans="1:5" hidden="1" x14ac:dyDescent="0.2">
      <c r="A2929" s="15" t="s">
        <v>252</v>
      </c>
      <c r="B2929" s="15" t="s">
        <v>2558</v>
      </c>
      <c r="C2929" s="15" t="s">
        <v>417</v>
      </c>
      <c r="D2929" s="15" t="s">
        <v>226</v>
      </c>
      <c r="E2929" s="16" t="str">
        <f t="shared" si="45"/>
        <v>San Francisco-Pueblorrico</v>
      </c>
    </row>
    <row r="2930" spans="1:5" hidden="1" x14ac:dyDescent="0.2">
      <c r="A2930" s="15" t="s">
        <v>226</v>
      </c>
      <c r="B2930" s="15" t="s">
        <v>2561</v>
      </c>
      <c r="C2930" s="15" t="s">
        <v>417</v>
      </c>
      <c r="D2930" s="15" t="s">
        <v>226</v>
      </c>
      <c r="E2930" s="16" t="str">
        <f t="shared" si="45"/>
        <v>Pueblorrico-Pueblorrico</v>
      </c>
    </row>
    <row r="2931" spans="1:5" hidden="1" x14ac:dyDescent="0.2">
      <c r="A2931" s="15" t="s">
        <v>1097</v>
      </c>
      <c r="B2931" s="15" t="s">
        <v>2558</v>
      </c>
      <c r="C2931" s="15" t="s">
        <v>417</v>
      </c>
      <c r="D2931" s="15" t="s">
        <v>226</v>
      </c>
      <c r="E2931" s="16" t="str">
        <f t="shared" si="45"/>
        <v>Morron-Pueblorrico</v>
      </c>
    </row>
    <row r="2932" spans="1:5" hidden="1" x14ac:dyDescent="0.2">
      <c r="A2932" s="15" t="s">
        <v>2562</v>
      </c>
      <c r="B2932" s="15" t="s">
        <v>2558</v>
      </c>
      <c r="C2932" s="15" t="s">
        <v>417</v>
      </c>
      <c r="D2932" s="15" t="s">
        <v>226</v>
      </c>
      <c r="E2932" s="16" t="str">
        <f t="shared" si="45"/>
        <v>Barcino-Pueblorrico</v>
      </c>
    </row>
    <row r="2933" spans="1:5" hidden="1" x14ac:dyDescent="0.2">
      <c r="A2933" s="15" t="s">
        <v>2563</v>
      </c>
      <c r="B2933" s="15" t="s">
        <v>2558</v>
      </c>
      <c r="C2933" s="15" t="s">
        <v>417</v>
      </c>
      <c r="D2933" s="15" t="s">
        <v>226</v>
      </c>
      <c r="E2933" s="16" t="str">
        <f t="shared" si="45"/>
        <v>La Pica-Pueblorrico</v>
      </c>
    </row>
    <row r="2934" spans="1:5" hidden="1" x14ac:dyDescent="0.2">
      <c r="A2934" s="15" t="s">
        <v>2564</v>
      </c>
      <c r="B2934" s="15" t="s">
        <v>2558</v>
      </c>
      <c r="C2934" s="15" t="s">
        <v>417</v>
      </c>
      <c r="D2934" s="15" t="s">
        <v>226</v>
      </c>
      <c r="E2934" s="16" t="str">
        <f t="shared" si="45"/>
        <v>Mulatico-Pueblorrico</v>
      </c>
    </row>
    <row r="2935" spans="1:5" hidden="1" x14ac:dyDescent="0.2">
      <c r="A2935" s="15" t="s">
        <v>2565</v>
      </c>
      <c r="B2935" s="15" t="s">
        <v>2558</v>
      </c>
      <c r="C2935" s="15" t="s">
        <v>417</v>
      </c>
      <c r="D2935" s="15" t="s">
        <v>226</v>
      </c>
      <c r="E2935" s="16" t="str">
        <f t="shared" si="45"/>
        <v>La Uni¾n-Pueblorrico</v>
      </c>
    </row>
    <row r="2936" spans="1:5" hidden="1" x14ac:dyDescent="0.2">
      <c r="A2936" s="15" t="s">
        <v>1795</v>
      </c>
      <c r="B2936" s="15" t="s">
        <v>2558</v>
      </c>
      <c r="C2936" s="15" t="s">
        <v>417</v>
      </c>
      <c r="D2936" s="15" t="s">
        <v>226</v>
      </c>
      <c r="E2936" s="16" t="str">
        <f t="shared" si="45"/>
        <v>Lourdes-Pueblorrico</v>
      </c>
    </row>
    <row r="2937" spans="1:5" hidden="1" x14ac:dyDescent="0.2">
      <c r="A2937" s="15" t="s">
        <v>2399</v>
      </c>
      <c r="B2937" s="15" t="s">
        <v>2558</v>
      </c>
      <c r="C2937" s="15" t="s">
        <v>417</v>
      </c>
      <c r="D2937" s="15" t="s">
        <v>226</v>
      </c>
      <c r="E2937" s="16" t="str">
        <f t="shared" si="45"/>
        <v>Hoyo Grande-Pueblorrico</v>
      </c>
    </row>
    <row r="2938" spans="1:5" hidden="1" x14ac:dyDescent="0.2">
      <c r="A2938" s="15" t="s">
        <v>2133</v>
      </c>
      <c r="B2938" s="15" t="s">
        <v>2558</v>
      </c>
      <c r="C2938" s="15" t="s">
        <v>417</v>
      </c>
      <c r="D2938" s="15" t="s">
        <v>226</v>
      </c>
      <c r="E2938" s="16" t="str">
        <f t="shared" si="45"/>
        <v>Castalia-Pueblorrico</v>
      </c>
    </row>
    <row r="2939" spans="1:5" hidden="1" x14ac:dyDescent="0.2">
      <c r="A2939" s="15" t="s">
        <v>2566</v>
      </c>
      <c r="B2939" s="15" t="s">
        <v>2558</v>
      </c>
      <c r="C2939" s="15" t="s">
        <v>417</v>
      </c>
      <c r="D2939" s="15" t="s">
        <v>226</v>
      </c>
      <c r="E2939" s="16" t="str">
        <f t="shared" si="45"/>
        <v>Mulato-Pueblorrico</v>
      </c>
    </row>
    <row r="2940" spans="1:5" hidden="1" x14ac:dyDescent="0.2">
      <c r="A2940" s="15" t="s">
        <v>2567</v>
      </c>
      <c r="B2940" s="15" t="s">
        <v>2558</v>
      </c>
      <c r="C2940" s="15" t="s">
        <v>417</v>
      </c>
      <c r="D2940" s="15" t="s">
        <v>226</v>
      </c>
      <c r="E2940" s="16" t="str">
        <f t="shared" si="45"/>
        <v>Patudal-Pueblorrico</v>
      </c>
    </row>
    <row r="2941" spans="1:5" hidden="1" x14ac:dyDescent="0.2">
      <c r="A2941" s="15" t="s">
        <v>2568</v>
      </c>
      <c r="B2941" s="15" t="s">
        <v>2558</v>
      </c>
      <c r="C2941" s="15" t="s">
        <v>417</v>
      </c>
      <c r="D2941" s="15" t="s">
        <v>226</v>
      </c>
      <c r="E2941" s="16" t="str">
        <f t="shared" si="45"/>
        <v>La Envidia-Pueblorrico</v>
      </c>
    </row>
    <row r="2942" spans="1:5" hidden="1" x14ac:dyDescent="0.2">
      <c r="A2942" s="15" t="s">
        <v>1650</v>
      </c>
      <c r="B2942" s="15" t="s">
        <v>2558</v>
      </c>
      <c r="C2942" s="15" t="s">
        <v>417</v>
      </c>
      <c r="D2942" s="15" t="s">
        <v>226</v>
      </c>
      <c r="E2942" s="16" t="str">
        <f t="shared" si="45"/>
        <v>Sevilla-Pueblorrico</v>
      </c>
    </row>
    <row r="2943" spans="1:5" hidden="1" x14ac:dyDescent="0.2">
      <c r="A2943" s="15" t="s">
        <v>964</v>
      </c>
      <c r="B2943" s="15" t="s">
        <v>2558</v>
      </c>
      <c r="C2943" s="15" t="s">
        <v>417</v>
      </c>
      <c r="D2943" s="15" t="s">
        <v>226</v>
      </c>
      <c r="E2943" s="16" t="str">
        <f t="shared" si="45"/>
        <v>La Gomez-Pueblorrico</v>
      </c>
    </row>
    <row r="2944" spans="1:5" hidden="1" x14ac:dyDescent="0.2">
      <c r="A2944" s="15" t="s">
        <v>635</v>
      </c>
      <c r="B2944" s="15" t="s">
        <v>2558</v>
      </c>
      <c r="C2944" s="15" t="s">
        <v>417</v>
      </c>
      <c r="D2944" s="15" t="s">
        <v>226</v>
      </c>
      <c r="E2944" s="16" t="str">
        <f t="shared" si="45"/>
        <v>California-Pueblorrico</v>
      </c>
    </row>
    <row r="2945" spans="1:5" hidden="1" x14ac:dyDescent="0.2">
      <c r="A2945" s="15" t="s">
        <v>2569</v>
      </c>
      <c r="B2945" s="15" t="s">
        <v>2558</v>
      </c>
      <c r="C2945" s="15" t="s">
        <v>417</v>
      </c>
      <c r="D2945" s="15" t="s">
        <v>226</v>
      </c>
      <c r="E2945" s="16" t="str">
        <f t="shared" si="45"/>
        <v>Sinai-Pueblorrico</v>
      </c>
    </row>
    <row r="2946" spans="1:5" hidden="1" x14ac:dyDescent="0.2">
      <c r="A2946" s="15" t="s">
        <v>1304</v>
      </c>
      <c r="B2946" s="15" t="s">
        <v>2570</v>
      </c>
      <c r="C2946" s="15" t="s">
        <v>2571</v>
      </c>
      <c r="D2946" s="15" t="s">
        <v>228</v>
      </c>
      <c r="E2946" s="16" t="str">
        <f t="shared" si="45"/>
        <v>Las Aguilas-Puerto Berrío</v>
      </c>
    </row>
    <row r="2947" spans="1:5" hidden="1" x14ac:dyDescent="0.2">
      <c r="A2947" s="15" t="s">
        <v>2573</v>
      </c>
      <c r="B2947" s="15" t="s">
        <v>2572</v>
      </c>
      <c r="C2947" s="15" t="s">
        <v>2574</v>
      </c>
      <c r="D2947" s="15" t="s">
        <v>228</v>
      </c>
      <c r="E2947" s="16" t="str">
        <f t="shared" ref="E2947:E3010" si="46">CONCATENATE(A2947,"-",D2947)</f>
        <v>Sabaletas-Bolivar-Puerto Berrío</v>
      </c>
    </row>
    <row r="2948" spans="1:5" hidden="1" x14ac:dyDescent="0.2">
      <c r="A2948" s="15" t="s">
        <v>2574</v>
      </c>
      <c r="B2948" s="15" t="s">
        <v>2575</v>
      </c>
      <c r="C2948" s="15" t="s">
        <v>2574</v>
      </c>
      <c r="D2948" s="15" t="s">
        <v>228</v>
      </c>
      <c r="E2948" s="16" t="str">
        <f t="shared" si="46"/>
        <v>Cristalina-Puerto Berrío</v>
      </c>
    </row>
    <row r="2949" spans="1:5" hidden="1" x14ac:dyDescent="0.2">
      <c r="A2949" s="15" t="s">
        <v>2571</v>
      </c>
      <c r="B2949" s="15" t="s">
        <v>2576</v>
      </c>
      <c r="C2949" s="15" t="s">
        <v>2571</v>
      </c>
      <c r="D2949" s="15" t="s">
        <v>228</v>
      </c>
      <c r="E2949" s="16" t="str">
        <f t="shared" si="46"/>
        <v>Virginias-Puerto Berrío</v>
      </c>
    </row>
    <row r="2950" spans="1:5" hidden="1" x14ac:dyDescent="0.2">
      <c r="A2950" s="15" t="s">
        <v>468</v>
      </c>
      <c r="B2950" s="15" t="s">
        <v>2577</v>
      </c>
      <c r="C2950" s="15" t="s">
        <v>2578</v>
      </c>
      <c r="D2950" s="15" t="s">
        <v>228</v>
      </c>
      <c r="E2950" s="16" t="str">
        <f t="shared" si="46"/>
        <v>San Bartolo-Puerto Berrío</v>
      </c>
    </row>
    <row r="2951" spans="1:5" hidden="1" x14ac:dyDescent="0.2">
      <c r="A2951" s="15" t="s">
        <v>592</v>
      </c>
      <c r="B2951" s="15" t="s">
        <v>2576</v>
      </c>
      <c r="C2951" s="15" t="s">
        <v>2571</v>
      </c>
      <c r="D2951" s="15" t="s">
        <v>228</v>
      </c>
      <c r="E2951" s="16" t="str">
        <f t="shared" si="46"/>
        <v>San Julian-Puerto Berrío</v>
      </c>
    </row>
    <row r="2952" spans="1:5" hidden="1" x14ac:dyDescent="0.2">
      <c r="A2952" s="15" t="s">
        <v>2579</v>
      </c>
      <c r="B2952" s="15" t="s">
        <v>2576</v>
      </c>
      <c r="C2952" s="15" t="s">
        <v>2571</v>
      </c>
      <c r="D2952" s="15" t="s">
        <v>228</v>
      </c>
      <c r="E2952" s="16" t="str">
        <f t="shared" si="46"/>
        <v>Calamar-El Dorado-Puerto Berrío</v>
      </c>
    </row>
    <row r="2953" spans="1:5" hidden="1" x14ac:dyDescent="0.2">
      <c r="A2953" s="15" t="s">
        <v>1409</v>
      </c>
      <c r="B2953" s="15" t="s">
        <v>2580</v>
      </c>
      <c r="C2953" s="15" t="s">
        <v>1409</v>
      </c>
      <c r="D2953" s="15" t="s">
        <v>228</v>
      </c>
      <c r="E2953" s="16" t="str">
        <f t="shared" si="46"/>
        <v>El Brasil-Puerto Berrío</v>
      </c>
    </row>
    <row r="2954" spans="1:5" hidden="1" x14ac:dyDescent="0.2">
      <c r="A2954" s="15" t="s">
        <v>1676</v>
      </c>
      <c r="B2954" s="15" t="s">
        <v>2572</v>
      </c>
      <c r="C2954" s="15" t="s">
        <v>2574</v>
      </c>
      <c r="D2954" s="15" t="s">
        <v>228</v>
      </c>
      <c r="E2954" s="16" t="str">
        <f t="shared" si="46"/>
        <v>La Suiza-Puerto Berrío</v>
      </c>
    </row>
    <row r="2955" spans="1:5" hidden="1" x14ac:dyDescent="0.2">
      <c r="A2955" s="15" t="s">
        <v>2582</v>
      </c>
      <c r="B2955" s="15" t="s">
        <v>2581</v>
      </c>
      <c r="C2955" s="15" t="s">
        <v>1409</v>
      </c>
      <c r="D2955" s="15" t="s">
        <v>228</v>
      </c>
      <c r="E2955" s="16" t="str">
        <f t="shared" si="46"/>
        <v>Alto De Buenos Aires-Puerto Berrío</v>
      </c>
    </row>
    <row r="2956" spans="1:5" hidden="1" x14ac:dyDescent="0.2">
      <c r="A2956" s="15" t="s">
        <v>2578</v>
      </c>
      <c r="B2956" s="15" t="s">
        <v>2583</v>
      </c>
      <c r="C2956" s="15" t="s">
        <v>2578</v>
      </c>
      <c r="D2956" s="15" t="s">
        <v>228</v>
      </c>
      <c r="E2956" s="16" t="str">
        <f t="shared" si="46"/>
        <v>Murillo-Puerto Berrío</v>
      </c>
    </row>
    <row r="2957" spans="1:5" hidden="1" x14ac:dyDescent="0.2">
      <c r="A2957" s="15" t="s">
        <v>2571</v>
      </c>
      <c r="B2957" s="15" t="s">
        <v>2584</v>
      </c>
      <c r="C2957" s="15" t="s">
        <v>2571</v>
      </c>
      <c r="D2957" s="15" t="s">
        <v>228</v>
      </c>
      <c r="E2957" s="16" t="str">
        <f t="shared" si="46"/>
        <v>Virginias-Puerto Berrío</v>
      </c>
    </row>
    <row r="2958" spans="1:5" hidden="1" x14ac:dyDescent="0.2">
      <c r="A2958" s="15" t="s">
        <v>2585</v>
      </c>
      <c r="B2958" s="15" t="s">
        <v>2577</v>
      </c>
      <c r="C2958" s="15" t="s">
        <v>2578</v>
      </c>
      <c r="D2958" s="15" t="s">
        <v>228</v>
      </c>
      <c r="E2958" s="16" t="str">
        <f t="shared" si="46"/>
        <v>San Juan De Bedout-Puerto Berrío</v>
      </c>
    </row>
    <row r="2959" spans="1:5" hidden="1" x14ac:dyDescent="0.2">
      <c r="A2959" s="15" t="s">
        <v>1164</v>
      </c>
      <c r="B2959" s="15" t="s">
        <v>2586</v>
      </c>
      <c r="C2959" s="15" t="s">
        <v>417</v>
      </c>
      <c r="D2959" s="15" t="s">
        <v>228</v>
      </c>
      <c r="E2959" s="16" t="str">
        <f t="shared" si="46"/>
        <v>El Jardín-Puerto Berrío</v>
      </c>
    </row>
    <row r="2960" spans="1:5" hidden="1" x14ac:dyDescent="0.2">
      <c r="A2960" s="15" t="s">
        <v>2587</v>
      </c>
      <c r="B2960" s="15" t="s">
        <v>2586</v>
      </c>
      <c r="C2960" s="15" t="s">
        <v>417</v>
      </c>
      <c r="D2960" s="15" t="s">
        <v>228</v>
      </c>
      <c r="E2960" s="16" t="str">
        <f t="shared" si="46"/>
        <v>Malena-Puerto Berrío</v>
      </c>
    </row>
    <row r="2961" spans="1:5" hidden="1" x14ac:dyDescent="0.2">
      <c r="A2961" s="15" t="s">
        <v>3974</v>
      </c>
      <c r="B2961" s="15" t="s">
        <v>2576</v>
      </c>
      <c r="C2961" s="15" t="s">
        <v>2571</v>
      </c>
      <c r="D2961" s="15" t="s">
        <v>228</v>
      </c>
      <c r="E2961" s="16" t="str">
        <f t="shared" si="46"/>
        <v>Cabañas-Palestina-Puerto Berrío</v>
      </c>
    </row>
    <row r="2962" spans="1:5" hidden="1" x14ac:dyDescent="0.2">
      <c r="A2962" s="15" t="s">
        <v>1090</v>
      </c>
      <c r="B2962" s="15" t="s">
        <v>2572</v>
      </c>
      <c r="C2962" s="15" t="s">
        <v>2574</v>
      </c>
      <c r="D2962" s="15" t="s">
        <v>228</v>
      </c>
      <c r="E2962" s="16" t="str">
        <f t="shared" si="46"/>
        <v>El Pescado-Puerto Berrío</v>
      </c>
    </row>
    <row r="2963" spans="1:5" hidden="1" x14ac:dyDescent="0.2">
      <c r="A2963" s="15" t="s">
        <v>2574</v>
      </c>
      <c r="B2963" s="15" t="s">
        <v>2572</v>
      </c>
      <c r="C2963" s="15" t="s">
        <v>2574</v>
      </c>
      <c r="D2963" s="15" t="s">
        <v>228</v>
      </c>
      <c r="E2963" s="16" t="str">
        <f t="shared" si="46"/>
        <v>Cristalina-Puerto Berrío</v>
      </c>
    </row>
    <row r="2964" spans="1:5" hidden="1" x14ac:dyDescent="0.2">
      <c r="A2964" s="15" t="s">
        <v>2588</v>
      </c>
      <c r="B2964" s="15" t="s">
        <v>2586</v>
      </c>
      <c r="C2964" s="15" t="s">
        <v>417</v>
      </c>
      <c r="D2964" s="15" t="s">
        <v>228</v>
      </c>
      <c r="E2964" s="16" t="str">
        <f t="shared" si="46"/>
        <v>Grecia-Puerto Berrío</v>
      </c>
    </row>
    <row r="2965" spans="1:5" hidden="1" x14ac:dyDescent="0.2">
      <c r="A2965" s="15" t="s">
        <v>228</v>
      </c>
      <c r="B2965" s="15" t="s">
        <v>2589</v>
      </c>
      <c r="C2965" s="15" t="s">
        <v>417</v>
      </c>
      <c r="D2965" s="15" t="s">
        <v>228</v>
      </c>
      <c r="E2965" s="16" t="str">
        <f t="shared" si="46"/>
        <v>Puerto Berrío-Puerto Berrío</v>
      </c>
    </row>
    <row r="2966" spans="1:5" hidden="1" x14ac:dyDescent="0.2">
      <c r="A2966" s="15" t="s">
        <v>1076</v>
      </c>
      <c r="B2966" s="15" t="s">
        <v>2572</v>
      </c>
      <c r="C2966" s="15" t="s">
        <v>2574</v>
      </c>
      <c r="D2966" s="15" t="s">
        <v>228</v>
      </c>
      <c r="E2966" s="16" t="str">
        <f t="shared" si="46"/>
        <v>La Calera-Puerto Berrío</v>
      </c>
    </row>
    <row r="2967" spans="1:5" hidden="1" x14ac:dyDescent="0.2">
      <c r="A2967" s="15" t="s">
        <v>2590</v>
      </c>
      <c r="B2967" s="15" t="s">
        <v>2581</v>
      </c>
      <c r="C2967" s="15" t="s">
        <v>1409</v>
      </c>
      <c r="D2967" s="15" t="s">
        <v>228</v>
      </c>
      <c r="E2967" s="16" t="str">
        <f t="shared" si="46"/>
        <v>Minas Del Vapor-Puerto Berrío</v>
      </c>
    </row>
    <row r="2968" spans="1:5" hidden="1" x14ac:dyDescent="0.2">
      <c r="A2968" s="15" t="s">
        <v>2591</v>
      </c>
      <c r="B2968" s="15" t="s">
        <v>2581</v>
      </c>
      <c r="C2968" s="15" t="s">
        <v>1409</v>
      </c>
      <c r="D2968" s="15" t="s">
        <v>228</v>
      </c>
      <c r="E2968" s="16" t="str">
        <f t="shared" si="46"/>
        <v>Brasil-La Carlota-Puerto Berrío</v>
      </c>
    </row>
    <row r="2969" spans="1:5" hidden="1" x14ac:dyDescent="0.2">
      <c r="A2969" s="15" t="s">
        <v>593</v>
      </c>
      <c r="B2969" s="15" t="s">
        <v>2586</v>
      </c>
      <c r="C2969" s="15" t="s">
        <v>417</v>
      </c>
      <c r="D2969" s="15" t="s">
        <v>228</v>
      </c>
      <c r="E2969" s="16" t="str">
        <f t="shared" si="46"/>
        <v>Las Flores-Puerto Berrío</v>
      </c>
    </row>
    <row r="2970" spans="1:5" hidden="1" x14ac:dyDescent="0.2">
      <c r="A2970" s="15" t="s">
        <v>1505</v>
      </c>
      <c r="B2970" s="15" t="s">
        <v>2577</v>
      </c>
      <c r="C2970" s="15" t="s">
        <v>2578</v>
      </c>
      <c r="D2970" s="15" t="s">
        <v>228</v>
      </c>
      <c r="E2970" s="16" t="str">
        <f t="shared" si="46"/>
        <v>Santa Cruz-Puerto Berrío</v>
      </c>
    </row>
    <row r="2971" spans="1:5" hidden="1" x14ac:dyDescent="0.2">
      <c r="A2971" s="15" t="s">
        <v>2592</v>
      </c>
      <c r="B2971" s="15" t="s">
        <v>2577</v>
      </c>
      <c r="C2971" s="15" t="s">
        <v>2578</v>
      </c>
      <c r="D2971" s="15" t="s">
        <v>228</v>
      </c>
      <c r="E2971" s="16" t="str">
        <f t="shared" si="46"/>
        <v>Alicante-Puerto Berrío</v>
      </c>
    </row>
    <row r="2972" spans="1:5" hidden="1" x14ac:dyDescent="0.2">
      <c r="A2972" s="15" t="s">
        <v>680</v>
      </c>
      <c r="B2972" s="15" t="s">
        <v>2577</v>
      </c>
      <c r="C2972" s="15" t="s">
        <v>2578</v>
      </c>
      <c r="D2972" s="15" t="s">
        <v>228</v>
      </c>
      <c r="E2972" s="16" t="str">
        <f t="shared" si="46"/>
        <v>La Culebra-Puerto Berrío</v>
      </c>
    </row>
    <row r="2973" spans="1:5" hidden="1" x14ac:dyDescent="0.2">
      <c r="A2973" s="15" t="s">
        <v>1892</v>
      </c>
      <c r="B2973" s="15" t="s">
        <v>2593</v>
      </c>
      <c r="C2973" s="15" t="s">
        <v>1892</v>
      </c>
      <c r="D2973" s="15" t="s">
        <v>232</v>
      </c>
      <c r="E2973" s="16" t="str">
        <f t="shared" si="46"/>
        <v>La Sierra-Puerto Nare</v>
      </c>
    </row>
    <row r="2974" spans="1:5" hidden="1" x14ac:dyDescent="0.2">
      <c r="A2974" s="15" t="s">
        <v>564</v>
      </c>
      <c r="B2974" s="15" t="s">
        <v>2594</v>
      </c>
      <c r="C2974" s="15" t="s">
        <v>197</v>
      </c>
      <c r="D2974" s="15" t="s">
        <v>232</v>
      </c>
      <c r="E2974" s="16" t="str">
        <f t="shared" si="46"/>
        <v>La Clara-Puerto Nare</v>
      </c>
    </row>
    <row r="2975" spans="1:5" hidden="1" x14ac:dyDescent="0.2">
      <c r="A2975" s="15" t="s">
        <v>900</v>
      </c>
      <c r="B2975" s="15" t="s">
        <v>2594</v>
      </c>
      <c r="C2975" s="15" t="s">
        <v>197</v>
      </c>
      <c r="D2975" s="15" t="s">
        <v>232</v>
      </c>
      <c r="E2975" s="16" t="str">
        <f t="shared" si="46"/>
        <v>La Arabia-Puerto Nare</v>
      </c>
    </row>
    <row r="2976" spans="1:5" hidden="1" x14ac:dyDescent="0.2">
      <c r="A2976" s="15" t="s">
        <v>197</v>
      </c>
      <c r="B2976" s="15" t="s">
        <v>2595</v>
      </c>
      <c r="C2976" s="15" t="s">
        <v>197</v>
      </c>
      <c r="D2976" s="15" t="s">
        <v>232</v>
      </c>
      <c r="E2976" s="16" t="str">
        <f t="shared" si="46"/>
        <v>La Unión-Puerto Nare</v>
      </c>
    </row>
    <row r="2977" spans="1:5" hidden="1" x14ac:dyDescent="0.2">
      <c r="A2977" s="15" t="s">
        <v>232</v>
      </c>
      <c r="B2977" s="15" t="s">
        <v>2596</v>
      </c>
      <c r="C2977" s="15" t="s">
        <v>417</v>
      </c>
      <c r="D2977" s="15" t="s">
        <v>232</v>
      </c>
      <c r="E2977" s="16" t="str">
        <f t="shared" si="46"/>
        <v>Puerto Nare-Puerto Nare</v>
      </c>
    </row>
    <row r="2978" spans="1:5" hidden="1" x14ac:dyDescent="0.2">
      <c r="A2978" s="15" t="s">
        <v>1012</v>
      </c>
      <c r="B2978" s="15" t="s">
        <v>2594</v>
      </c>
      <c r="C2978" s="15" t="s">
        <v>197</v>
      </c>
      <c r="D2978" s="15" t="s">
        <v>232</v>
      </c>
      <c r="E2978" s="16" t="str">
        <f t="shared" si="46"/>
        <v>Playas-Puerto Nare</v>
      </c>
    </row>
    <row r="2979" spans="1:5" hidden="1" x14ac:dyDescent="0.2">
      <c r="A2979" s="15" t="s">
        <v>2597</v>
      </c>
      <c r="B2979" s="15" t="s">
        <v>2594</v>
      </c>
      <c r="C2979" s="15" t="s">
        <v>197</v>
      </c>
      <c r="D2979" s="15" t="s">
        <v>232</v>
      </c>
      <c r="E2979" s="16" t="str">
        <f t="shared" si="46"/>
        <v>Cominales-Puerto Nare</v>
      </c>
    </row>
    <row r="2980" spans="1:5" hidden="1" x14ac:dyDescent="0.2">
      <c r="A2980" s="15" t="s">
        <v>598</v>
      </c>
      <c r="B2980" s="15" t="s">
        <v>2594</v>
      </c>
      <c r="C2980" s="15" t="s">
        <v>197</v>
      </c>
      <c r="D2980" s="15" t="s">
        <v>232</v>
      </c>
      <c r="E2980" s="16" t="str">
        <f t="shared" si="46"/>
        <v>Santa Rita-Puerto Nare</v>
      </c>
    </row>
    <row r="2981" spans="1:5" hidden="1" x14ac:dyDescent="0.2">
      <c r="A2981" s="15" t="s">
        <v>3975</v>
      </c>
      <c r="B2981" s="15" t="s">
        <v>2598</v>
      </c>
      <c r="C2981" s="15" t="s">
        <v>417</v>
      </c>
      <c r="D2981" s="15" t="s">
        <v>232</v>
      </c>
      <c r="E2981" s="16" t="str">
        <f t="shared" si="46"/>
        <v>La Patiño-Puerto Nare</v>
      </c>
    </row>
    <row r="2982" spans="1:5" hidden="1" x14ac:dyDescent="0.2">
      <c r="A2982" s="15" t="s">
        <v>2600</v>
      </c>
      <c r="B2982" s="15" t="s">
        <v>2599</v>
      </c>
      <c r="C2982" s="15" t="s">
        <v>1892</v>
      </c>
      <c r="D2982" s="15" t="s">
        <v>232</v>
      </c>
      <c r="E2982" s="16" t="str">
        <f t="shared" si="46"/>
        <v>Canteras-Puerto Nare</v>
      </c>
    </row>
    <row r="2983" spans="1:5" hidden="1" x14ac:dyDescent="0.2">
      <c r="A2983" s="15" t="s">
        <v>2601</v>
      </c>
      <c r="B2983" s="15" t="s">
        <v>2594</v>
      </c>
      <c r="C2983" s="15" t="s">
        <v>197</v>
      </c>
      <c r="D2983" s="15" t="s">
        <v>232</v>
      </c>
      <c r="E2983" s="16" t="str">
        <f t="shared" si="46"/>
        <v>Monte Cristo-Puerto Nare</v>
      </c>
    </row>
    <row r="2984" spans="1:5" hidden="1" x14ac:dyDescent="0.2">
      <c r="A2984" s="15" t="s">
        <v>796</v>
      </c>
      <c r="B2984" s="15" t="s">
        <v>2594</v>
      </c>
      <c r="C2984" s="15" t="s">
        <v>197</v>
      </c>
      <c r="D2984" s="15" t="s">
        <v>232</v>
      </c>
      <c r="E2984" s="16" t="str">
        <f t="shared" si="46"/>
        <v>El Porvenir-Puerto Nare</v>
      </c>
    </row>
    <row r="2985" spans="1:5" hidden="1" x14ac:dyDescent="0.2">
      <c r="A2985" s="15" t="s">
        <v>1318</v>
      </c>
      <c r="B2985" s="15" t="s">
        <v>2594</v>
      </c>
      <c r="C2985" s="15" t="s">
        <v>197</v>
      </c>
      <c r="D2985" s="15" t="s">
        <v>232</v>
      </c>
      <c r="E2985" s="16" t="str">
        <f t="shared" si="46"/>
        <v>La Esmeralda-Puerto Nare</v>
      </c>
    </row>
    <row r="2986" spans="1:5" hidden="1" x14ac:dyDescent="0.2">
      <c r="A2986" s="15" t="s">
        <v>2602</v>
      </c>
      <c r="B2986" s="15" t="s">
        <v>2598</v>
      </c>
      <c r="C2986" s="15" t="s">
        <v>417</v>
      </c>
      <c r="D2986" s="15" t="s">
        <v>232</v>
      </c>
      <c r="E2986" s="16" t="str">
        <f t="shared" si="46"/>
        <v>La Angelita-Puerto Nare</v>
      </c>
    </row>
    <row r="2987" spans="1:5" hidden="1" x14ac:dyDescent="0.2">
      <c r="A2987" s="15" t="s">
        <v>2603</v>
      </c>
      <c r="B2987" s="15" t="s">
        <v>2598</v>
      </c>
      <c r="C2987" s="15" t="s">
        <v>417</v>
      </c>
      <c r="D2987" s="15" t="s">
        <v>232</v>
      </c>
      <c r="E2987" s="16" t="str">
        <f t="shared" si="46"/>
        <v>Porvenir Rio Cocorná-Puerto Nare</v>
      </c>
    </row>
    <row r="2988" spans="1:5" hidden="1" x14ac:dyDescent="0.2">
      <c r="A2988" s="15" t="s">
        <v>902</v>
      </c>
      <c r="B2988" s="15" t="s">
        <v>2594</v>
      </c>
      <c r="C2988" s="15" t="s">
        <v>197</v>
      </c>
      <c r="D2988" s="15" t="s">
        <v>232</v>
      </c>
      <c r="E2988" s="16" t="str">
        <f t="shared" si="46"/>
        <v>El Oro-Puerto Nare</v>
      </c>
    </row>
    <row r="2989" spans="1:5" hidden="1" x14ac:dyDescent="0.2">
      <c r="A2989" s="15" t="s">
        <v>1911</v>
      </c>
      <c r="B2989" s="15" t="s">
        <v>2594</v>
      </c>
      <c r="C2989" s="15" t="s">
        <v>197</v>
      </c>
      <c r="D2989" s="15" t="s">
        <v>232</v>
      </c>
      <c r="E2989" s="16" t="str">
        <f t="shared" si="46"/>
        <v>El Paraiso-Puerto Nare</v>
      </c>
    </row>
    <row r="2990" spans="1:5" hidden="1" x14ac:dyDescent="0.2">
      <c r="A2990" s="15" t="s">
        <v>1190</v>
      </c>
      <c r="B2990" s="15" t="s">
        <v>2594</v>
      </c>
      <c r="C2990" s="15" t="s">
        <v>197</v>
      </c>
      <c r="D2990" s="15" t="s">
        <v>232</v>
      </c>
      <c r="E2990" s="16" t="str">
        <f t="shared" si="46"/>
        <v>Los Delirios-Puerto Nare</v>
      </c>
    </row>
    <row r="2991" spans="1:5" hidden="1" x14ac:dyDescent="0.2">
      <c r="A2991" s="15" t="s">
        <v>2604</v>
      </c>
      <c r="B2991" s="15" t="s">
        <v>2594</v>
      </c>
      <c r="C2991" s="15" t="s">
        <v>197</v>
      </c>
      <c r="D2991" s="15" t="s">
        <v>232</v>
      </c>
      <c r="E2991" s="16" t="str">
        <f t="shared" si="46"/>
        <v>Hoyo Rico-Puerto Nare</v>
      </c>
    </row>
    <row r="2992" spans="1:5" hidden="1" x14ac:dyDescent="0.2">
      <c r="A2992" s="15" t="s">
        <v>2110</v>
      </c>
      <c r="B2992" s="15" t="s">
        <v>2594</v>
      </c>
      <c r="C2992" s="15" t="s">
        <v>197</v>
      </c>
      <c r="D2992" s="15" t="s">
        <v>232</v>
      </c>
      <c r="E2992" s="16" t="str">
        <f t="shared" si="46"/>
        <v>Serranias-Puerto Nare</v>
      </c>
    </row>
    <row r="2993" spans="1:5" hidden="1" x14ac:dyDescent="0.2">
      <c r="A2993" s="15" t="s">
        <v>2605</v>
      </c>
      <c r="B2993" s="15" t="s">
        <v>2598</v>
      </c>
      <c r="C2993" s="15" t="s">
        <v>417</v>
      </c>
      <c r="D2993" s="15" t="s">
        <v>232</v>
      </c>
      <c r="E2993" s="16" t="str">
        <f t="shared" si="46"/>
        <v>Mulas-Puerto Nare</v>
      </c>
    </row>
    <row r="2994" spans="1:5" hidden="1" x14ac:dyDescent="0.2">
      <c r="A2994" s="15" t="s">
        <v>2606</v>
      </c>
      <c r="B2994" s="15" t="s">
        <v>2594</v>
      </c>
      <c r="C2994" s="15" t="s">
        <v>197</v>
      </c>
      <c r="D2994" s="15" t="s">
        <v>232</v>
      </c>
      <c r="E2994" s="16" t="str">
        <f t="shared" si="46"/>
        <v>Tambores-Puerto Nare</v>
      </c>
    </row>
    <row r="2995" spans="1:5" hidden="1" x14ac:dyDescent="0.2">
      <c r="A2995" s="15" t="s">
        <v>1501</v>
      </c>
      <c r="B2995" s="15" t="s">
        <v>2594</v>
      </c>
      <c r="C2995" s="15" t="s">
        <v>197</v>
      </c>
      <c r="D2995" s="15" t="s">
        <v>232</v>
      </c>
      <c r="E2995" s="16" t="str">
        <f t="shared" si="46"/>
        <v>Los Limones-Puerto Nare</v>
      </c>
    </row>
    <row r="2996" spans="1:5" hidden="1" x14ac:dyDescent="0.2">
      <c r="A2996" s="15" t="s">
        <v>197</v>
      </c>
      <c r="B2996" s="15" t="s">
        <v>2594</v>
      </c>
      <c r="C2996" s="15" t="s">
        <v>197</v>
      </c>
      <c r="D2996" s="15" t="s">
        <v>232</v>
      </c>
      <c r="E2996" s="16" t="str">
        <f t="shared" si="46"/>
        <v>La Unión-Puerto Nare</v>
      </c>
    </row>
    <row r="2997" spans="1:5" hidden="1" x14ac:dyDescent="0.2">
      <c r="A2997" s="15" t="s">
        <v>3976</v>
      </c>
      <c r="B2997" s="15" t="s">
        <v>2598</v>
      </c>
      <c r="C2997" s="15" t="s">
        <v>417</v>
      </c>
      <c r="D2997" s="15" t="s">
        <v>232</v>
      </c>
      <c r="E2997" s="16" t="str">
        <f t="shared" si="46"/>
        <v>Peña Flor-Puerto Nare</v>
      </c>
    </row>
    <row r="2998" spans="1:5" hidden="1" x14ac:dyDescent="0.2">
      <c r="A2998" s="15" t="s">
        <v>3977</v>
      </c>
      <c r="B2998" s="15" t="s">
        <v>2599</v>
      </c>
      <c r="C2998" s="15" t="s">
        <v>1892</v>
      </c>
      <c r="D2998" s="15" t="s">
        <v>232</v>
      </c>
      <c r="E2998" s="16" t="str">
        <f t="shared" si="46"/>
        <v>Caño Seco-Puerto Nare</v>
      </c>
    </row>
    <row r="2999" spans="1:5" hidden="1" x14ac:dyDescent="0.2">
      <c r="A2999" s="15" t="s">
        <v>925</v>
      </c>
      <c r="B2999" s="15" t="s">
        <v>2599</v>
      </c>
      <c r="C2999" s="15" t="s">
        <v>1892</v>
      </c>
      <c r="D2999" s="15" t="s">
        <v>232</v>
      </c>
      <c r="E2999" s="16" t="str">
        <f t="shared" si="46"/>
        <v>La Mina-Puerto Nare</v>
      </c>
    </row>
    <row r="3000" spans="1:5" hidden="1" x14ac:dyDescent="0.2">
      <c r="A3000" s="15" t="s">
        <v>2607</v>
      </c>
      <c r="B3000" s="15" t="s">
        <v>2593</v>
      </c>
      <c r="C3000" s="15" t="s">
        <v>1892</v>
      </c>
      <c r="D3000" s="15" t="s">
        <v>232</v>
      </c>
      <c r="E3000" s="16" t="str">
        <f t="shared" si="46"/>
        <v>La Pesca-Puerto Nare</v>
      </c>
    </row>
    <row r="3001" spans="1:5" hidden="1" x14ac:dyDescent="0.2">
      <c r="A3001" s="15" t="s">
        <v>1190</v>
      </c>
      <c r="B3001" s="15" t="s">
        <v>2608</v>
      </c>
      <c r="C3001" s="15" t="s">
        <v>197</v>
      </c>
      <c r="D3001" s="15" t="s">
        <v>232</v>
      </c>
      <c r="E3001" s="16" t="str">
        <f t="shared" si="46"/>
        <v>Los Delirios-Puerto Nare</v>
      </c>
    </row>
    <row r="3002" spans="1:5" hidden="1" x14ac:dyDescent="0.2">
      <c r="A3002" s="15" t="s">
        <v>1632</v>
      </c>
      <c r="B3002" s="15" t="s">
        <v>2608</v>
      </c>
      <c r="C3002" s="15" t="s">
        <v>417</v>
      </c>
      <c r="D3002" s="15" t="s">
        <v>232</v>
      </c>
      <c r="E3002" s="16" t="str">
        <f t="shared" si="46"/>
        <v>La Argelia-Puerto Nare</v>
      </c>
    </row>
    <row r="3003" spans="1:5" hidden="1" x14ac:dyDescent="0.2">
      <c r="A3003" s="15" t="s">
        <v>1454</v>
      </c>
      <c r="B3003" s="15" t="s">
        <v>2609</v>
      </c>
      <c r="C3003" s="15" t="s">
        <v>1454</v>
      </c>
      <c r="D3003" s="15" t="s">
        <v>234</v>
      </c>
      <c r="E3003" s="16" t="str">
        <f t="shared" si="46"/>
        <v>Las Mercedes-Puerto Triunfo</v>
      </c>
    </row>
    <row r="3004" spans="1:5" hidden="1" x14ac:dyDescent="0.2">
      <c r="A3004" s="15" t="s">
        <v>2381</v>
      </c>
      <c r="B3004" s="15" t="s">
        <v>2609</v>
      </c>
      <c r="C3004" s="15" t="s">
        <v>1454</v>
      </c>
      <c r="D3004" s="15" t="s">
        <v>234</v>
      </c>
      <c r="E3004" s="16" t="str">
        <f t="shared" si="46"/>
        <v>Balsora-Puerto Triunfo</v>
      </c>
    </row>
    <row r="3005" spans="1:5" hidden="1" x14ac:dyDescent="0.2">
      <c r="A3005" s="15" t="s">
        <v>2611</v>
      </c>
      <c r="B3005" s="15" t="s">
        <v>2610</v>
      </c>
      <c r="C3005" s="15" t="s">
        <v>2611</v>
      </c>
      <c r="D3005" s="15" t="s">
        <v>234</v>
      </c>
      <c r="E3005" s="16" t="str">
        <f t="shared" si="46"/>
        <v>Doradal-Puerto Triunfo</v>
      </c>
    </row>
    <row r="3006" spans="1:5" hidden="1" x14ac:dyDescent="0.2">
      <c r="A3006" s="15" t="s">
        <v>2611</v>
      </c>
      <c r="B3006" s="15" t="s">
        <v>2612</v>
      </c>
      <c r="C3006" s="15" t="s">
        <v>2611</v>
      </c>
      <c r="D3006" s="15" t="s">
        <v>234</v>
      </c>
      <c r="E3006" s="16" t="str">
        <f t="shared" si="46"/>
        <v>Doradal-Puerto Triunfo</v>
      </c>
    </row>
    <row r="3007" spans="1:5" hidden="1" x14ac:dyDescent="0.2">
      <c r="A3007" s="15" t="s">
        <v>1454</v>
      </c>
      <c r="B3007" s="15" t="s">
        <v>2613</v>
      </c>
      <c r="C3007" s="15" t="s">
        <v>1454</v>
      </c>
      <c r="D3007" s="15" t="s">
        <v>234</v>
      </c>
      <c r="E3007" s="16" t="str">
        <f t="shared" si="46"/>
        <v>Las Mercedes-Puerto Triunfo</v>
      </c>
    </row>
    <row r="3008" spans="1:5" hidden="1" x14ac:dyDescent="0.2">
      <c r="A3008" s="15" t="s">
        <v>2615</v>
      </c>
      <c r="B3008" s="15" t="s">
        <v>2614</v>
      </c>
      <c r="C3008" s="15" t="s">
        <v>2616</v>
      </c>
      <c r="D3008" s="15" t="s">
        <v>234</v>
      </c>
      <c r="E3008" s="16" t="str">
        <f t="shared" si="46"/>
        <v>Estacion Cocorná-Puerto Triunfo</v>
      </c>
    </row>
    <row r="3009" spans="1:5" hidden="1" x14ac:dyDescent="0.2">
      <c r="A3009" s="15" t="s">
        <v>2617</v>
      </c>
      <c r="B3009" s="15" t="s">
        <v>2610</v>
      </c>
      <c r="C3009" s="15" t="s">
        <v>2611</v>
      </c>
      <c r="D3009" s="15" t="s">
        <v>234</v>
      </c>
      <c r="E3009" s="16" t="str">
        <f t="shared" si="46"/>
        <v>Alto Del Pollo-Puerto Triunfo</v>
      </c>
    </row>
    <row r="3010" spans="1:5" hidden="1" x14ac:dyDescent="0.2">
      <c r="A3010" s="15" t="s">
        <v>1318</v>
      </c>
      <c r="B3010" s="15" t="s">
        <v>2618</v>
      </c>
      <c r="C3010" s="15" t="s">
        <v>417</v>
      </c>
      <c r="D3010" s="15" t="s">
        <v>234</v>
      </c>
      <c r="E3010" s="16" t="str">
        <f t="shared" si="46"/>
        <v>La Esmeralda-Puerto Triunfo</v>
      </c>
    </row>
    <row r="3011" spans="1:5" hidden="1" x14ac:dyDescent="0.2">
      <c r="A3011" s="15" t="s">
        <v>2619</v>
      </c>
      <c r="B3011" s="15" t="s">
        <v>2609</v>
      </c>
      <c r="C3011" s="15" t="s">
        <v>1454</v>
      </c>
      <c r="D3011" s="15" t="s">
        <v>234</v>
      </c>
      <c r="E3011" s="16" t="str">
        <f t="shared" ref="E3011:E3074" si="47">CONCATENATE(A3011,"-",D3011)</f>
        <v>La Florida - Tres Ranchos-Puerto Triunfo</v>
      </c>
    </row>
    <row r="3012" spans="1:5" hidden="1" x14ac:dyDescent="0.2">
      <c r="A3012" s="15" t="s">
        <v>2616</v>
      </c>
      <c r="B3012" s="15" t="s">
        <v>2620</v>
      </c>
      <c r="C3012" s="15" t="s">
        <v>2615</v>
      </c>
      <c r="D3012" s="15" t="s">
        <v>234</v>
      </c>
      <c r="E3012" s="16" t="str">
        <f t="shared" si="47"/>
        <v>Estaci¾n Cocorná-Puerto Triunfo</v>
      </c>
    </row>
    <row r="3013" spans="1:5" hidden="1" x14ac:dyDescent="0.2">
      <c r="A3013" s="15" t="s">
        <v>2621</v>
      </c>
      <c r="B3013" s="15" t="s">
        <v>2618</v>
      </c>
      <c r="C3013" s="15" t="s">
        <v>417</v>
      </c>
      <c r="D3013" s="15" t="s">
        <v>234</v>
      </c>
      <c r="E3013" s="16" t="str">
        <f t="shared" si="47"/>
        <v>Santiago Berrio-Puerto Triunfo</v>
      </c>
    </row>
    <row r="3014" spans="1:5" hidden="1" x14ac:dyDescent="0.2">
      <c r="A3014" s="15" t="s">
        <v>2623</v>
      </c>
      <c r="B3014" s="15" t="s">
        <v>2622</v>
      </c>
      <c r="C3014" s="15" t="s">
        <v>417</v>
      </c>
      <c r="D3014" s="15" t="s">
        <v>234</v>
      </c>
      <c r="E3014" s="16" t="str">
        <f t="shared" si="47"/>
        <v>Estaci¾n Pita-Puerto Triunfo</v>
      </c>
    </row>
    <row r="3015" spans="1:5" hidden="1" x14ac:dyDescent="0.2">
      <c r="A3015" s="15" t="s">
        <v>2624</v>
      </c>
      <c r="B3015" s="15" t="s">
        <v>2618</v>
      </c>
      <c r="C3015" s="15" t="s">
        <v>417</v>
      </c>
      <c r="D3015" s="15" t="s">
        <v>234</v>
      </c>
      <c r="E3015" s="16" t="str">
        <f t="shared" si="47"/>
        <v>Puerto Pita-Puerto Triunfo</v>
      </c>
    </row>
    <row r="3016" spans="1:5" hidden="1" x14ac:dyDescent="0.2">
      <c r="A3016" s="15" t="s">
        <v>2626</v>
      </c>
      <c r="B3016" s="15" t="s">
        <v>2625</v>
      </c>
      <c r="C3016" s="15" t="s">
        <v>2626</v>
      </c>
      <c r="D3016" s="15" t="s">
        <v>234</v>
      </c>
      <c r="E3016" s="16" t="str">
        <f t="shared" si="47"/>
        <v>Puerto Perales-Puerto Triunfo</v>
      </c>
    </row>
    <row r="3017" spans="1:5" hidden="1" x14ac:dyDescent="0.2">
      <c r="A3017" s="15" t="s">
        <v>2627</v>
      </c>
      <c r="B3017" s="15" t="s">
        <v>2609</v>
      </c>
      <c r="C3017" s="15" t="s">
        <v>1454</v>
      </c>
      <c r="D3017" s="15" t="s">
        <v>234</v>
      </c>
      <c r="E3017" s="16" t="str">
        <f t="shared" si="47"/>
        <v>Estrella - Rio Claro-Puerto Triunfo</v>
      </c>
    </row>
    <row r="3018" spans="1:5" hidden="1" x14ac:dyDescent="0.2">
      <c r="A3018" s="15" t="s">
        <v>2626</v>
      </c>
      <c r="B3018" s="15" t="s">
        <v>2628</v>
      </c>
      <c r="C3018" s="15" t="s">
        <v>2626</v>
      </c>
      <c r="D3018" s="15" t="s">
        <v>234</v>
      </c>
      <c r="E3018" s="16" t="str">
        <f t="shared" si="47"/>
        <v>Puerto Perales-Puerto Triunfo</v>
      </c>
    </row>
    <row r="3019" spans="1:5" hidden="1" x14ac:dyDescent="0.2">
      <c r="A3019" s="15" t="s">
        <v>234</v>
      </c>
      <c r="B3019" s="15" t="s">
        <v>2622</v>
      </c>
      <c r="C3019" s="15" t="s">
        <v>417</v>
      </c>
      <c r="D3019" s="15" t="s">
        <v>234</v>
      </c>
      <c r="E3019" s="16" t="str">
        <f t="shared" si="47"/>
        <v>Puerto Triunfo-Puerto Triunfo</v>
      </c>
    </row>
    <row r="3020" spans="1:5" hidden="1" x14ac:dyDescent="0.2">
      <c r="A3020" s="15" t="s">
        <v>234</v>
      </c>
      <c r="B3020" s="15" t="s">
        <v>2618</v>
      </c>
      <c r="C3020" s="15" t="s">
        <v>417</v>
      </c>
      <c r="D3020" s="15" t="s">
        <v>234</v>
      </c>
      <c r="E3020" s="16" t="str">
        <f t="shared" si="47"/>
        <v>Puerto Triunfo-Puerto Triunfo</v>
      </c>
    </row>
    <row r="3021" spans="1:5" hidden="1" x14ac:dyDescent="0.2">
      <c r="A3021" s="15" t="s">
        <v>2630</v>
      </c>
      <c r="B3021" s="15" t="s">
        <v>2629</v>
      </c>
      <c r="C3021" s="15" t="s">
        <v>417</v>
      </c>
      <c r="D3021" s="15" t="s">
        <v>236</v>
      </c>
      <c r="E3021" s="16" t="str">
        <f t="shared" si="47"/>
        <v>El Puna-Remedios</v>
      </c>
    </row>
    <row r="3022" spans="1:5" hidden="1" x14ac:dyDescent="0.2">
      <c r="A3022" s="15" t="s">
        <v>2632</v>
      </c>
      <c r="B3022" s="15" t="s">
        <v>2631</v>
      </c>
      <c r="C3022" s="15" t="s">
        <v>589</v>
      </c>
      <c r="D3022" s="15" t="s">
        <v>236</v>
      </c>
      <c r="E3022" s="16" t="str">
        <f t="shared" si="47"/>
        <v>La Brava-Remedios</v>
      </c>
    </row>
    <row r="3023" spans="1:5" hidden="1" x14ac:dyDescent="0.2">
      <c r="A3023" s="15" t="s">
        <v>2633</v>
      </c>
      <c r="B3023" s="15" t="s">
        <v>2631</v>
      </c>
      <c r="C3023" s="15" t="s">
        <v>589</v>
      </c>
      <c r="D3023" s="15" t="s">
        <v>236</v>
      </c>
      <c r="E3023" s="16" t="str">
        <f t="shared" si="47"/>
        <v>Ocasito-Remedios</v>
      </c>
    </row>
    <row r="3024" spans="1:5" hidden="1" x14ac:dyDescent="0.2">
      <c r="A3024" s="15" t="s">
        <v>632</v>
      </c>
      <c r="B3024" s="15" t="s">
        <v>2629</v>
      </c>
      <c r="C3024" s="15" t="s">
        <v>417</v>
      </c>
      <c r="D3024" s="15" t="s">
        <v>236</v>
      </c>
      <c r="E3024" s="16" t="str">
        <f t="shared" si="47"/>
        <v>La Argentina-Remedios</v>
      </c>
    </row>
    <row r="3025" spans="1:5" hidden="1" x14ac:dyDescent="0.2">
      <c r="A3025" s="15" t="s">
        <v>2634</v>
      </c>
      <c r="B3025" s="15" t="s">
        <v>2631</v>
      </c>
      <c r="C3025" s="15" t="s">
        <v>589</v>
      </c>
      <c r="D3025" s="15" t="s">
        <v>236</v>
      </c>
      <c r="E3025" s="16" t="str">
        <f t="shared" si="47"/>
        <v>San Antonio El Rio-Remedios</v>
      </c>
    </row>
    <row r="3026" spans="1:5" hidden="1" x14ac:dyDescent="0.2">
      <c r="A3026" s="15" t="s">
        <v>2635</v>
      </c>
      <c r="B3026" s="15" t="s">
        <v>2631</v>
      </c>
      <c r="C3026" s="15" t="s">
        <v>589</v>
      </c>
      <c r="D3026" s="15" t="s">
        <v>236</v>
      </c>
      <c r="E3026" s="16" t="str">
        <f t="shared" si="47"/>
        <v>San Juan De Capotal-Remedios</v>
      </c>
    </row>
    <row r="3027" spans="1:5" hidden="1" x14ac:dyDescent="0.2">
      <c r="A3027" s="15" t="s">
        <v>1144</v>
      </c>
      <c r="B3027" s="15" t="s">
        <v>2629</v>
      </c>
      <c r="C3027" s="15" t="s">
        <v>417</v>
      </c>
      <c r="D3027" s="15" t="s">
        <v>236</v>
      </c>
      <c r="E3027" s="16" t="str">
        <f t="shared" si="47"/>
        <v>Las Brisas-Remedios</v>
      </c>
    </row>
    <row r="3028" spans="1:5" hidden="1" x14ac:dyDescent="0.2">
      <c r="A3028" s="15" t="s">
        <v>2636</v>
      </c>
      <c r="B3028" s="15" t="s">
        <v>2631</v>
      </c>
      <c r="C3028" s="15" t="s">
        <v>589</v>
      </c>
      <c r="D3028" s="15" t="s">
        <v>236</v>
      </c>
      <c r="E3028" s="16" t="str">
        <f t="shared" si="47"/>
        <v>Los Lagos-Remedios</v>
      </c>
    </row>
    <row r="3029" spans="1:5" hidden="1" x14ac:dyDescent="0.2">
      <c r="A3029" s="15" t="s">
        <v>1555</v>
      </c>
      <c r="B3029" s="15" t="s">
        <v>2629</v>
      </c>
      <c r="C3029" s="15" t="s">
        <v>417</v>
      </c>
      <c r="D3029" s="15" t="s">
        <v>236</v>
      </c>
      <c r="E3029" s="16" t="str">
        <f t="shared" si="47"/>
        <v>Cabuyal-Remedios</v>
      </c>
    </row>
    <row r="3030" spans="1:5" hidden="1" x14ac:dyDescent="0.2">
      <c r="A3030" s="15" t="s">
        <v>2637</v>
      </c>
      <c r="B3030" s="15" t="s">
        <v>2629</v>
      </c>
      <c r="C3030" s="15" t="s">
        <v>417</v>
      </c>
      <c r="D3030" s="15" t="s">
        <v>236</v>
      </c>
      <c r="E3030" s="16" t="str">
        <f t="shared" si="47"/>
        <v>Otu-Remedios</v>
      </c>
    </row>
    <row r="3031" spans="1:5" hidden="1" x14ac:dyDescent="0.2">
      <c r="A3031" s="15" t="s">
        <v>152</v>
      </c>
      <c r="B3031" s="15" t="s">
        <v>2631</v>
      </c>
      <c r="C3031" s="15" t="s">
        <v>589</v>
      </c>
      <c r="D3031" s="15" t="s">
        <v>236</v>
      </c>
      <c r="E3031" s="16" t="str">
        <f t="shared" si="47"/>
        <v>El Retiro-Remedios</v>
      </c>
    </row>
    <row r="3032" spans="1:5" hidden="1" x14ac:dyDescent="0.2">
      <c r="A3032" s="15" t="s">
        <v>2638</v>
      </c>
      <c r="B3032" s="15" t="s">
        <v>2629</v>
      </c>
      <c r="C3032" s="15" t="s">
        <v>417</v>
      </c>
      <c r="D3032" s="15" t="s">
        <v>236</v>
      </c>
      <c r="E3032" s="16" t="str">
        <f t="shared" si="47"/>
        <v>Campo Vijao-Remedios</v>
      </c>
    </row>
    <row r="3033" spans="1:5" hidden="1" x14ac:dyDescent="0.2">
      <c r="A3033" s="15" t="s">
        <v>2639</v>
      </c>
      <c r="B3033" s="15" t="s">
        <v>2629</v>
      </c>
      <c r="C3033" s="15" t="s">
        <v>417</v>
      </c>
      <c r="D3033" s="15" t="s">
        <v>236</v>
      </c>
      <c r="E3033" s="16" t="str">
        <f t="shared" si="47"/>
        <v>El Popero-Remedios</v>
      </c>
    </row>
    <row r="3034" spans="1:5" hidden="1" x14ac:dyDescent="0.2">
      <c r="A3034" s="15" t="s">
        <v>1154</v>
      </c>
      <c r="B3034" s="15" t="s">
        <v>2629</v>
      </c>
      <c r="C3034" s="15" t="s">
        <v>417</v>
      </c>
      <c r="D3034" s="15" t="s">
        <v>236</v>
      </c>
      <c r="E3034" s="16" t="str">
        <f t="shared" si="47"/>
        <v>Santa Lucia-Remedios</v>
      </c>
    </row>
    <row r="3035" spans="1:5" hidden="1" x14ac:dyDescent="0.2">
      <c r="A3035" s="15" t="s">
        <v>1926</v>
      </c>
      <c r="B3035" s="15" t="s">
        <v>2631</v>
      </c>
      <c r="C3035" s="15" t="s">
        <v>589</v>
      </c>
      <c r="D3035" s="15" t="s">
        <v>236</v>
      </c>
      <c r="E3035" s="16" t="str">
        <f t="shared" si="47"/>
        <v>La Bonita-Remedios</v>
      </c>
    </row>
    <row r="3036" spans="1:5" hidden="1" x14ac:dyDescent="0.2">
      <c r="A3036" s="15" t="s">
        <v>2640</v>
      </c>
      <c r="B3036" s="15" t="s">
        <v>2631</v>
      </c>
      <c r="C3036" s="15" t="s">
        <v>589</v>
      </c>
      <c r="D3036" s="15" t="s">
        <v>236</v>
      </c>
      <c r="E3036" s="16" t="str">
        <f t="shared" si="47"/>
        <v>Oca-Remedios</v>
      </c>
    </row>
    <row r="3037" spans="1:5" hidden="1" x14ac:dyDescent="0.2">
      <c r="A3037" s="15" t="s">
        <v>907</v>
      </c>
      <c r="B3037" s="15" t="s">
        <v>2631</v>
      </c>
      <c r="C3037" s="15" t="s">
        <v>589</v>
      </c>
      <c r="D3037" s="15" t="s">
        <v>236</v>
      </c>
      <c r="E3037" s="16" t="str">
        <f t="shared" si="47"/>
        <v>El Silencio-Remedios</v>
      </c>
    </row>
    <row r="3038" spans="1:5" hidden="1" x14ac:dyDescent="0.2">
      <c r="A3038" s="15" t="s">
        <v>2641</v>
      </c>
      <c r="B3038" s="15" t="s">
        <v>2629</v>
      </c>
      <c r="C3038" s="15" t="s">
        <v>417</v>
      </c>
      <c r="D3038" s="15" t="s">
        <v>236</v>
      </c>
      <c r="E3038" s="16" t="str">
        <f t="shared" si="47"/>
        <v>La Honda Pescado-Remedios</v>
      </c>
    </row>
    <row r="3039" spans="1:5" hidden="1" x14ac:dyDescent="0.2">
      <c r="A3039" s="15" t="s">
        <v>610</v>
      </c>
      <c r="B3039" s="15" t="s">
        <v>2629</v>
      </c>
      <c r="C3039" s="15" t="s">
        <v>417</v>
      </c>
      <c r="D3039" s="15" t="s">
        <v>236</v>
      </c>
      <c r="E3039" s="16" t="str">
        <f t="shared" si="47"/>
        <v>Buenos Aires-Remedios</v>
      </c>
    </row>
    <row r="3040" spans="1:5" hidden="1" x14ac:dyDescent="0.2">
      <c r="A3040" s="15" t="s">
        <v>2642</v>
      </c>
      <c r="B3040" s="15" t="s">
        <v>2629</v>
      </c>
      <c r="C3040" s="15" t="s">
        <v>417</v>
      </c>
      <c r="D3040" s="15" t="s">
        <v>236</v>
      </c>
      <c r="E3040" s="16" t="str">
        <f t="shared" si="47"/>
        <v>El Chiquillo-Remedios</v>
      </c>
    </row>
    <row r="3041" spans="1:5" hidden="1" x14ac:dyDescent="0.2">
      <c r="A3041" s="15" t="s">
        <v>2643</v>
      </c>
      <c r="B3041" s="15" t="s">
        <v>2629</v>
      </c>
      <c r="C3041" s="15" t="s">
        <v>417</v>
      </c>
      <c r="D3041" s="15" t="s">
        <v>236</v>
      </c>
      <c r="E3041" s="16" t="str">
        <f t="shared" si="47"/>
        <v>Chorro De Lagrimas-Remedios</v>
      </c>
    </row>
    <row r="3042" spans="1:5" hidden="1" x14ac:dyDescent="0.2">
      <c r="A3042" s="15" t="s">
        <v>2644</v>
      </c>
      <c r="B3042" s="15" t="s">
        <v>2629</v>
      </c>
      <c r="C3042" s="15" t="s">
        <v>417</v>
      </c>
      <c r="D3042" s="15" t="s">
        <v>236</v>
      </c>
      <c r="E3042" s="16" t="str">
        <f t="shared" si="47"/>
        <v>Ite-Remedios</v>
      </c>
    </row>
    <row r="3043" spans="1:5" hidden="1" x14ac:dyDescent="0.2">
      <c r="A3043" s="15" t="s">
        <v>3978</v>
      </c>
      <c r="B3043" s="15" t="s">
        <v>2629</v>
      </c>
      <c r="C3043" s="15" t="s">
        <v>417</v>
      </c>
      <c r="D3043" s="15" t="s">
        <v>236</v>
      </c>
      <c r="E3043" s="16" t="str">
        <f t="shared" si="47"/>
        <v>Costeñal-Remedios</v>
      </c>
    </row>
    <row r="3044" spans="1:5" hidden="1" x14ac:dyDescent="0.2">
      <c r="A3044" s="15" t="s">
        <v>2645</v>
      </c>
      <c r="B3044" s="15" t="s">
        <v>2631</v>
      </c>
      <c r="C3044" s="15" t="s">
        <v>589</v>
      </c>
      <c r="D3044" s="15" t="s">
        <v>236</v>
      </c>
      <c r="E3044" s="16" t="str">
        <f t="shared" si="47"/>
        <v>La Honda San Bartolo-Remedios</v>
      </c>
    </row>
    <row r="3045" spans="1:5" hidden="1" x14ac:dyDescent="0.2">
      <c r="A3045" s="15" t="s">
        <v>2647</v>
      </c>
      <c r="B3045" s="15" t="s">
        <v>2646</v>
      </c>
      <c r="C3045" s="15" t="s">
        <v>2648</v>
      </c>
      <c r="D3045" s="15" t="s">
        <v>236</v>
      </c>
      <c r="E3045" s="16" t="str">
        <f t="shared" si="47"/>
        <v>Las Palomas-Remedios</v>
      </c>
    </row>
    <row r="3046" spans="1:5" hidden="1" x14ac:dyDescent="0.2">
      <c r="A3046" s="15" t="s">
        <v>796</v>
      </c>
      <c r="B3046" s="15" t="s">
        <v>2629</v>
      </c>
      <c r="C3046" s="15" t="s">
        <v>417</v>
      </c>
      <c r="D3046" s="15" t="s">
        <v>236</v>
      </c>
      <c r="E3046" s="16" t="str">
        <f t="shared" si="47"/>
        <v>El Porvenir-Remedios</v>
      </c>
    </row>
    <row r="3047" spans="1:5" hidden="1" x14ac:dyDescent="0.2">
      <c r="A3047" s="15" t="s">
        <v>1495</v>
      </c>
      <c r="B3047" s="15" t="s">
        <v>2629</v>
      </c>
      <c r="C3047" s="15" t="s">
        <v>417</v>
      </c>
      <c r="D3047" s="15" t="s">
        <v>236</v>
      </c>
      <c r="E3047" s="16" t="str">
        <f t="shared" si="47"/>
        <v>El Salado-Remedios</v>
      </c>
    </row>
    <row r="3048" spans="1:5" hidden="1" x14ac:dyDescent="0.2">
      <c r="A3048" s="15" t="s">
        <v>2637</v>
      </c>
      <c r="B3048" s="15" t="s">
        <v>2649</v>
      </c>
      <c r="C3048" s="15" t="s">
        <v>417</v>
      </c>
      <c r="D3048" s="15" t="s">
        <v>236</v>
      </c>
      <c r="E3048" s="16" t="str">
        <f t="shared" si="47"/>
        <v>Otu-Remedios</v>
      </c>
    </row>
    <row r="3049" spans="1:5" hidden="1" x14ac:dyDescent="0.2">
      <c r="A3049" s="15" t="s">
        <v>1297</v>
      </c>
      <c r="B3049" s="15" t="s">
        <v>2629</v>
      </c>
      <c r="C3049" s="15" t="s">
        <v>417</v>
      </c>
      <c r="D3049" s="15" t="s">
        <v>236</v>
      </c>
      <c r="E3049" s="16" t="str">
        <f t="shared" si="47"/>
        <v>La Ceiba-Remedios</v>
      </c>
    </row>
    <row r="3050" spans="1:5" hidden="1" x14ac:dyDescent="0.2">
      <c r="A3050" s="15" t="s">
        <v>2650</v>
      </c>
      <c r="B3050" s="15" t="s">
        <v>2629</v>
      </c>
      <c r="C3050" s="15" t="s">
        <v>417</v>
      </c>
      <c r="D3050" s="15" t="s">
        <v>236</v>
      </c>
      <c r="E3050" s="16" t="str">
        <f t="shared" si="47"/>
        <v>La Cruz-Remedios</v>
      </c>
    </row>
    <row r="3051" spans="1:5" hidden="1" x14ac:dyDescent="0.2">
      <c r="A3051" s="15" t="s">
        <v>2651</v>
      </c>
      <c r="B3051" s="15" t="s">
        <v>2631</v>
      </c>
      <c r="C3051" s="15" t="s">
        <v>589</v>
      </c>
      <c r="D3051" s="15" t="s">
        <v>236</v>
      </c>
      <c r="E3051" s="16" t="str">
        <f t="shared" si="47"/>
        <v>Mata Arriba-Remedios</v>
      </c>
    </row>
    <row r="3052" spans="1:5" hidden="1" x14ac:dyDescent="0.2">
      <c r="A3052" s="15" t="s">
        <v>2246</v>
      </c>
      <c r="B3052" s="15" t="s">
        <v>2631</v>
      </c>
      <c r="C3052" s="15" t="s">
        <v>589</v>
      </c>
      <c r="D3052" s="15" t="s">
        <v>236</v>
      </c>
      <c r="E3052" s="16" t="str">
        <f t="shared" si="47"/>
        <v>San Cristobal-Remedios</v>
      </c>
    </row>
    <row r="3053" spans="1:5" hidden="1" x14ac:dyDescent="0.2">
      <c r="A3053" s="15" t="s">
        <v>2652</v>
      </c>
      <c r="B3053" s="15" t="s">
        <v>2631</v>
      </c>
      <c r="C3053" s="15" t="s">
        <v>589</v>
      </c>
      <c r="D3053" s="15" t="s">
        <v>236</v>
      </c>
      <c r="E3053" s="16" t="str">
        <f t="shared" si="47"/>
        <v>Camelia Quintana-Remedios</v>
      </c>
    </row>
    <row r="3054" spans="1:5" hidden="1" x14ac:dyDescent="0.2">
      <c r="A3054" s="15" t="s">
        <v>589</v>
      </c>
      <c r="B3054" s="15" t="s">
        <v>2653</v>
      </c>
      <c r="C3054" s="15" t="s">
        <v>589</v>
      </c>
      <c r="D3054" s="15" t="s">
        <v>236</v>
      </c>
      <c r="E3054" s="16" t="str">
        <f t="shared" si="47"/>
        <v>Santa Isabel-Remedios</v>
      </c>
    </row>
    <row r="3055" spans="1:5" hidden="1" x14ac:dyDescent="0.2">
      <c r="A3055" s="15" t="s">
        <v>894</v>
      </c>
      <c r="B3055" s="15" t="s">
        <v>2629</v>
      </c>
      <c r="C3055" s="15" t="s">
        <v>417</v>
      </c>
      <c r="D3055" s="15" t="s">
        <v>236</v>
      </c>
      <c r="E3055" s="16" t="str">
        <f t="shared" si="47"/>
        <v>El Recreo-Remedios</v>
      </c>
    </row>
    <row r="3056" spans="1:5" hidden="1" x14ac:dyDescent="0.2">
      <c r="A3056" s="15" t="s">
        <v>2654</v>
      </c>
      <c r="B3056" s="15" t="s">
        <v>2631</v>
      </c>
      <c r="C3056" s="15" t="s">
        <v>589</v>
      </c>
      <c r="D3056" s="15" t="s">
        <v>236</v>
      </c>
      <c r="E3056" s="16" t="str">
        <f t="shared" si="47"/>
        <v>La Mariposa-Remedios</v>
      </c>
    </row>
    <row r="3057" spans="1:5" hidden="1" x14ac:dyDescent="0.2">
      <c r="A3057" s="15" t="s">
        <v>2655</v>
      </c>
      <c r="B3057" s="15" t="s">
        <v>2629</v>
      </c>
      <c r="C3057" s="15" t="s">
        <v>417</v>
      </c>
      <c r="D3057" s="15" t="s">
        <v>236</v>
      </c>
      <c r="E3057" s="16" t="str">
        <f t="shared" si="47"/>
        <v>La Gorgona-Remedios</v>
      </c>
    </row>
    <row r="3058" spans="1:5" hidden="1" x14ac:dyDescent="0.2">
      <c r="A3058" s="15" t="s">
        <v>236</v>
      </c>
      <c r="B3058" s="15" t="s">
        <v>2656</v>
      </c>
      <c r="C3058" s="15" t="s">
        <v>417</v>
      </c>
      <c r="D3058" s="15" t="s">
        <v>236</v>
      </c>
      <c r="E3058" s="16" t="str">
        <f t="shared" si="47"/>
        <v>Remedios-Remedios</v>
      </c>
    </row>
    <row r="3059" spans="1:5" hidden="1" x14ac:dyDescent="0.2">
      <c r="A3059" s="15" t="s">
        <v>3979</v>
      </c>
      <c r="B3059" s="15" t="s">
        <v>2629</v>
      </c>
      <c r="C3059" s="15" t="s">
        <v>417</v>
      </c>
      <c r="D3059" s="15" t="s">
        <v>236</v>
      </c>
      <c r="E3059" s="16" t="str">
        <f t="shared" si="47"/>
        <v>Martaña-Remedios</v>
      </c>
    </row>
    <row r="3060" spans="1:5" hidden="1" x14ac:dyDescent="0.2">
      <c r="A3060" s="15" t="s">
        <v>569</v>
      </c>
      <c r="B3060" s="15" t="s">
        <v>2629</v>
      </c>
      <c r="C3060" s="15" t="s">
        <v>417</v>
      </c>
      <c r="D3060" s="15" t="s">
        <v>236</v>
      </c>
      <c r="E3060" s="16" t="str">
        <f t="shared" si="47"/>
        <v>La Sonadora-Remedios</v>
      </c>
    </row>
    <row r="3061" spans="1:5" hidden="1" x14ac:dyDescent="0.2">
      <c r="A3061" s="15" t="s">
        <v>2657</v>
      </c>
      <c r="B3061" s="15" t="s">
        <v>2629</v>
      </c>
      <c r="C3061" s="15" t="s">
        <v>417</v>
      </c>
      <c r="D3061" s="15" t="s">
        <v>236</v>
      </c>
      <c r="E3061" s="16" t="str">
        <f t="shared" si="47"/>
        <v>Paso De La Mula-Remedios</v>
      </c>
    </row>
    <row r="3062" spans="1:5" hidden="1" x14ac:dyDescent="0.2">
      <c r="A3062" s="15" t="s">
        <v>2658</v>
      </c>
      <c r="B3062" s="15" t="s">
        <v>2646</v>
      </c>
      <c r="C3062" s="15" t="s">
        <v>2648</v>
      </c>
      <c r="D3062" s="15" t="s">
        <v>236</v>
      </c>
      <c r="E3062" s="16" t="str">
        <f t="shared" si="47"/>
        <v>Tias La Aurora-Remedios</v>
      </c>
    </row>
    <row r="3063" spans="1:5" hidden="1" x14ac:dyDescent="0.2">
      <c r="A3063" s="15" t="s">
        <v>1066</v>
      </c>
      <c r="B3063" s="15" t="s">
        <v>2646</v>
      </c>
      <c r="C3063" s="15" t="s">
        <v>2648</v>
      </c>
      <c r="D3063" s="15" t="s">
        <v>236</v>
      </c>
      <c r="E3063" s="16" t="str">
        <f t="shared" si="47"/>
        <v>San Mateo-Remedios</v>
      </c>
    </row>
    <row r="3064" spans="1:5" hidden="1" x14ac:dyDescent="0.2">
      <c r="A3064" s="15" t="s">
        <v>2648</v>
      </c>
      <c r="B3064" s="15" t="s">
        <v>2659</v>
      </c>
      <c r="C3064" s="15" t="s">
        <v>2648</v>
      </c>
      <c r="D3064" s="15" t="s">
        <v>236</v>
      </c>
      <c r="E3064" s="16" t="str">
        <f t="shared" si="47"/>
        <v>La Cruzada-Remedios</v>
      </c>
    </row>
    <row r="3065" spans="1:5" hidden="1" x14ac:dyDescent="0.2">
      <c r="A3065" s="15" t="s">
        <v>2660</v>
      </c>
      <c r="B3065" s="15" t="s">
        <v>2646</v>
      </c>
      <c r="C3065" s="15" t="s">
        <v>2648</v>
      </c>
      <c r="D3065" s="15" t="s">
        <v>236</v>
      </c>
      <c r="E3065" s="16" t="str">
        <f t="shared" si="47"/>
        <v>Chorro Lindo-Remedios</v>
      </c>
    </row>
    <row r="3066" spans="1:5" hidden="1" x14ac:dyDescent="0.2">
      <c r="A3066" s="15" t="s">
        <v>2661</v>
      </c>
      <c r="B3066" s="15" t="s">
        <v>2646</v>
      </c>
      <c r="C3066" s="15" t="s">
        <v>2648</v>
      </c>
      <c r="D3066" s="15" t="s">
        <v>236</v>
      </c>
      <c r="E3066" s="16" t="str">
        <f t="shared" si="47"/>
        <v>Juan Brand-Remedios</v>
      </c>
    </row>
    <row r="3067" spans="1:5" hidden="1" x14ac:dyDescent="0.2">
      <c r="A3067" s="15" t="s">
        <v>2662</v>
      </c>
      <c r="B3067" s="15" t="s">
        <v>2646</v>
      </c>
      <c r="C3067" s="15" t="s">
        <v>2648</v>
      </c>
      <c r="D3067" s="15" t="s">
        <v>236</v>
      </c>
      <c r="E3067" s="16" t="str">
        <f t="shared" si="47"/>
        <v>Mani Santana-Remedios</v>
      </c>
    </row>
    <row r="3068" spans="1:5" hidden="1" x14ac:dyDescent="0.2">
      <c r="A3068" s="15" t="s">
        <v>2229</v>
      </c>
      <c r="B3068" s="15" t="s">
        <v>2646</v>
      </c>
      <c r="C3068" s="15" t="s">
        <v>2648</v>
      </c>
      <c r="D3068" s="15" t="s">
        <v>236</v>
      </c>
      <c r="E3068" s="16" t="str">
        <f t="shared" si="47"/>
        <v>Belen-Remedios</v>
      </c>
    </row>
    <row r="3069" spans="1:5" hidden="1" x14ac:dyDescent="0.2">
      <c r="A3069" s="15" t="s">
        <v>2663</v>
      </c>
      <c r="B3069" s="15" t="s">
        <v>2629</v>
      </c>
      <c r="C3069" s="15" t="s">
        <v>417</v>
      </c>
      <c r="D3069" s="15" t="s">
        <v>236</v>
      </c>
      <c r="E3069" s="16" t="str">
        <f t="shared" si="47"/>
        <v>La Cianurada-Remedios</v>
      </c>
    </row>
    <row r="3070" spans="1:5" hidden="1" x14ac:dyDescent="0.2">
      <c r="A3070" s="15" t="s">
        <v>2664</v>
      </c>
      <c r="B3070" s="15" t="s">
        <v>2629</v>
      </c>
      <c r="C3070" s="15" t="s">
        <v>417</v>
      </c>
      <c r="D3070" s="15" t="s">
        <v>236</v>
      </c>
      <c r="E3070" s="16" t="str">
        <f t="shared" si="47"/>
        <v>Bominas-Remedios</v>
      </c>
    </row>
    <row r="3071" spans="1:5" hidden="1" x14ac:dyDescent="0.2">
      <c r="A3071" s="15" t="s">
        <v>2665</v>
      </c>
      <c r="B3071" s="15" t="s">
        <v>2629</v>
      </c>
      <c r="C3071" s="15" t="s">
        <v>417</v>
      </c>
      <c r="D3071" s="15" t="s">
        <v>236</v>
      </c>
      <c r="E3071" s="16" t="str">
        <f t="shared" si="47"/>
        <v>Santa Marta-Remedios</v>
      </c>
    </row>
    <row r="3072" spans="1:5" hidden="1" x14ac:dyDescent="0.2">
      <c r="A3072" s="15" t="s">
        <v>2666</v>
      </c>
      <c r="B3072" s="15" t="s">
        <v>2629</v>
      </c>
      <c r="C3072" s="15" t="s">
        <v>417</v>
      </c>
      <c r="D3072" s="15" t="s">
        <v>236</v>
      </c>
      <c r="E3072" s="16" t="str">
        <f t="shared" si="47"/>
        <v>Rio Bagre-Remedios</v>
      </c>
    </row>
    <row r="3073" spans="1:5" hidden="1" x14ac:dyDescent="0.2">
      <c r="A3073" s="15" t="s">
        <v>3930</v>
      </c>
      <c r="B3073" s="15" t="s">
        <v>2629</v>
      </c>
      <c r="C3073" s="15" t="s">
        <v>417</v>
      </c>
      <c r="D3073" s="15" t="s">
        <v>236</v>
      </c>
      <c r="E3073" s="16" t="str">
        <f t="shared" si="47"/>
        <v>Cañaveral-Remedios</v>
      </c>
    </row>
    <row r="3074" spans="1:5" hidden="1" x14ac:dyDescent="0.2">
      <c r="A3074" s="15" t="s">
        <v>2667</v>
      </c>
      <c r="B3074" s="15" t="s">
        <v>2629</v>
      </c>
      <c r="C3074" s="15" t="s">
        <v>417</v>
      </c>
      <c r="D3074" s="15" t="s">
        <v>236</v>
      </c>
      <c r="E3074" s="16" t="str">
        <f t="shared" si="47"/>
        <v>Altos De Manila-Remedios</v>
      </c>
    </row>
    <row r="3075" spans="1:5" hidden="1" x14ac:dyDescent="0.2">
      <c r="A3075" s="15" t="s">
        <v>2668</v>
      </c>
      <c r="B3075" s="15" t="s">
        <v>2646</v>
      </c>
      <c r="C3075" s="15" t="s">
        <v>2648</v>
      </c>
      <c r="D3075" s="15" t="s">
        <v>236</v>
      </c>
      <c r="E3075" s="16" t="str">
        <f t="shared" ref="E3075:E3138" si="48">CONCATENATE(A3075,"-",D3075)</f>
        <v>Platanares-Remedios</v>
      </c>
    </row>
    <row r="3076" spans="1:5" hidden="1" x14ac:dyDescent="0.2">
      <c r="A3076" s="15" t="s">
        <v>2670</v>
      </c>
      <c r="B3076" s="15" t="s">
        <v>2669</v>
      </c>
      <c r="C3076" s="15" t="s">
        <v>417</v>
      </c>
      <c r="D3076" s="15" t="s">
        <v>240</v>
      </c>
      <c r="E3076" s="16" t="str">
        <f t="shared" si="48"/>
        <v>San Antonio De Pereira-Rionegro</v>
      </c>
    </row>
    <row r="3077" spans="1:5" hidden="1" x14ac:dyDescent="0.2">
      <c r="A3077" s="15" t="s">
        <v>2672</v>
      </c>
      <c r="B3077" s="15" t="s">
        <v>2671</v>
      </c>
      <c r="C3077" s="15" t="s">
        <v>417</v>
      </c>
      <c r="D3077" s="15" t="s">
        <v>240</v>
      </c>
      <c r="E3077" s="16" t="str">
        <f t="shared" si="48"/>
        <v>RÝo Abajo-Rionegro</v>
      </c>
    </row>
    <row r="3078" spans="1:5" hidden="1" x14ac:dyDescent="0.2">
      <c r="A3078" s="15" t="s">
        <v>260</v>
      </c>
      <c r="B3078" s="15" t="s">
        <v>2671</v>
      </c>
      <c r="C3078" s="15" t="s">
        <v>417</v>
      </c>
      <c r="D3078" s="15" t="s">
        <v>240</v>
      </c>
      <c r="E3078" s="16" t="str">
        <f t="shared" si="48"/>
        <v>San Luis-Rionegro</v>
      </c>
    </row>
    <row r="3079" spans="1:5" hidden="1" x14ac:dyDescent="0.2">
      <c r="A3079" s="15" t="s">
        <v>2673</v>
      </c>
      <c r="B3079" s="15" t="s">
        <v>2671</v>
      </c>
      <c r="C3079" s="15" t="s">
        <v>417</v>
      </c>
      <c r="D3079" s="15" t="s">
        <v>240</v>
      </c>
      <c r="E3079" s="16" t="str">
        <f t="shared" si="48"/>
        <v>Abreito-Rionegro</v>
      </c>
    </row>
    <row r="3080" spans="1:5" hidden="1" x14ac:dyDescent="0.2">
      <c r="A3080" s="15" t="s">
        <v>314</v>
      </c>
      <c r="B3080" s="15" t="s">
        <v>2671</v>
      </c>
      <c r="C3080" s="15" t="s">
        <v>417</v>
      </c>
      <c r="D3080" s="15" t="s">
        <v>240</v>
      </c>
      <c r="E3080" s="16" t="str">
        <f t="shared" si="48"/>
        <v>Yarumal-Rionegro</v>
      </c>
    </row>
    <row r="3081" spans="1:5" hidden="1" x14ac:dyDescent="0.2">
      <c r="A3081" s="15" t="s">
        <v>2674</v>
      </c>
      <c r="B3081" s="15" t="s">
        <v>2671</v>
      </c>
      <c r="C3081" s="15" t="s">
        <v>417</v>
      </c>
      <c r="D3081" s="15" t="s">
        <v>240</v>
      </c>
      <c r="E3081" s="16" t="str">
        <f t="shared" si="48"/>
        <v>La Laja-Rionegro</v>
      </c>
    </row>
    <row r="3082" spans="1:5" hidden="1" x14ac:dyDescent="0.2">
      <c r="A3082" s="15" t="s">
        <v>2675</v>
      </c>
      <c r="B3082" s="15" t="s">
        <v>2671</v>
      </c>
      <c r="C3082" s="15" t="s">
        <v>417</v>
      </c>
      <c r="D3082" s="15" t="s">
        <v>240</v>
      </c>
      <c r="E3082" s="16" t="str">
        <f t="shared" si="48"/>
        <v>Cuchillas De San Jose-Rionegro</v>
      </c>
    </row>
    <row r="3083" spans="1:5" hidden="1" x14ac:dyDescent="0.2">
      <c r="A3083" s="15" t="s">
        <v>2676</v>
      </c>
      <c r="B3083" s="15" t="s">
        <v>2671</v>
      </c>
      <c r="C3083" s="15" t="s">
        <v>417</v>
      </c>
      <c r="D3083" s="15" t="s">
        <v>240</v>
      </c>
      <c r="E3083" s="16" t="str">
        <f t="shared" si="48"/>
        <v>Galicia-Rionegro</v>
      </c>
    </row>
    <row r="3084" spans="1:5" hidden="1" x14ac:dyDescent="0.2">
      <c r="A3084" s="15" t="s">
        <v>2678</v>
      </c>
      <c r="B3084" s="15" t="s">
        <v>2677</v>
      </c>
      <c r="C3084" s="15" t="s">
        <v>2679</v>
      </c>
      <c r="D3084" s="15" t="s">
        <v>240</v>
      </c>
      <c r="E3084" s="16" t="str">
        <f t="shared" si="48"/>
        <v>Vilachuaga-Rionegro</v>
      </c>
    </row>
    <row r="3085" spans="1:5" hidden="1" x14ac:dyDescent="0.2">
      <c r="A3085" s="15" t="s">
        <v>2680</v>
      </c>
      <c r="B3085" s="15" t="s">
        <v>2671</v>
      </c>
      <c r="C3085" s="15" t="s">
        <v>417</v>
      </c>
      <c r="D3085" s="15" t="s">
        <v>240</v>
      </c>
      <c r="E3085" s="16" t="str">
        <f t="shared" si="48"/>
        <v>Tablacito-Rionegro</v>
      </c>
    </row>
    <row r="3086" spans="1:5" hidden="1" x14ac:dyDescent="0.2">
      <c r="A3086" s="15" t="s">
        <v>2240</v>
      </c>
      <c r="B3086" s="15" t="s">
        <v>2671</v>
      </c>
      <c r="C3086" s="15" t="s">
        <v>417</v>
      </c>
      <c r="D3086" s="15" t="s">
        <v>240</v>
      </c>
      <c r="E3086" s="16" t="str">
        <f t="shared" si="48"/>
        <v>Cimarronas-Rionegro</v>
      </c>
    </row>
    <row r="3087" spans="1:5" hidden="1" x14ac:dyDescent="0.2">
      <c r="A3087" s="15" t="s">
        <v>2681</v>
      </c>
      <c r="B3087" s="15" t="s">
        <v>2671</v>
      </c>
      <c r="C3087" s="15" t="s">
        <v>417</v>
      </c>
      <c r="D3087" s="15" t="s">
        <v>240</v>
      </c>
      <c r="E3087" s="16" t="str">
        <f t="shared" si="48"/>
        <v>La Convenci¾n-Rionegro</v>
      </c>
    </row>
    <row r="3088" spans="1:5" hidden="1" x14ac:dyDescent="0.2">
      <c r="A3088" s="15" t="s">
        <v>2682</v>
      </c>
      <c r="B3088" s="15" t="s">
        <v>2671</v>
      </c>
      <c r="C3088" s="15" t="s">
        <v>417</v>
      </c>
      <c r="D3088" s="15" t="s">
        <v>240</v>
      </c>
      <c r="E3088" s="16" t="str">
        <f t="shared" si="48"/>
        <v>Abreo-Rionegro</v>
      </c>
    </row>
    <row r="3089" spans="1:5" hidden="1" x14ac:dyDescent="0.2">
      <c r="A3089" s="15" t="s">
        <v>2683</v>
      </c>
      <c r="B3089" s="15" t="s">
        <v>2671</v>
      </c>
      <c r="C3089" s="15" t="s">
        <v>417</v>
      </c>
      <c r="D3089" s="15" t="s">
        <v>240</v>
      </c>
      <c r="E3089" s="16" t="str">
        <f t="shared" si="48"/>
        <v>Mampuesto-Rionegro</v>
      </c>
    </row>
    <row r="3090" spans="1:5" hidden="1" x14ac:dyDescent="0.2">
      <c r="A3090" s="15" t="s">
        <v>686</v>
      </c>
      <c r="B3090" s="15" t="s">
        <v>2671</v>
      </c>
      <c r="C3090" s="15" t="s">
        <v>417</v>
      </c>
      <c r="D3090" s="15" t="s">
        <v>240</v>
      </c>
      <c r="E3090" s="16" t="str">
        <f t="shared" si="48"/>
        <v>Los Pinos-Rionegro</v>
      </c>
    </row>
    <row r="3091" spans="1:5" hidden="1" x14ac:dyDescent="0.2">
      <c r="A3091" s="15" t="s">
        <v>272</v>
      </c>
      <c r="B3091" s="15" t="s">
        <v>2671</v>
      </c>
      <c r="C3091" s="15" t="s">
        <v>417</v>
      </c>
      <c r="D3091" s="15" t="s">
        <v>240</v>
      </c>
      <c r="E3091" s="16" t="str">
        <f t="shared" si="48"/>
        <v>Santa Bárbara-Rionegro</v>
      </c>
    </row>
    <row r="3092" spans="1:5" hidden="1" x14ac:dyDescent="0.2">
      <c r="A3092" s="15" t="s">
        <v>1996</v>
      </c>
      <c r="B3092" s="15" t="s">
        <v>2671</v>
      </c>
      <c r="C3092" s="15" t="s">
        <v>417</v>
      </c>
      <c r="D3092" s="15" t="s">
        <v>240</v>
      </c>
      <c r="E3092" s="16" t="str">
        <f t="shared" si="48"/>
        <v>La Mosca-Rionegro</v>
      </c>
    </row>
    <row r="3093" spans="1:5" hidden="1" x14ac:dyDescent="0.2">
      <c r="A3093" s="15" t="s">
        <v>421</v>
      </c>
      <c r="B3093" s="15" t="s">
        <v>2671</v>
      </c>
      <c r="C3093" s="15" t="s">
        <v>417</v>
      </c>
      <c r="D3093" s="15" t="s">
        <v>240</v>
      </c>
      <c r="E3093" s="16" t="str">
        <f t="shared" si="48"/>
        <v>Santa Ana-Rionegro</v>
      </c>
    </row>
    <row r="3094" spans="1:5" hidden="1" x14ac:dyDescent="0.2">
      <c r="A3094" s="15" t="s">
        <v>1663</v>
      </c>
      <c r="B3094" s="15" t="s">
        <v>2671</v>
      </c>
      <c r="C3094" s="15" t="s">
        <v>417</v>
      </c>
      <c r="D3094" s="15" t="s">
        <v>240</v>
      </c>
      <c r="E3094" s="16" t="str">
        <f t="shared" si="48"/>
        <v>Chachafruto-Rionegro</v>
      </c>
    </row>
    <row r="3095" spans="1:5" hidden="1" x14ac:dyDescent="0.2">
      <c r="A3095" s="15" t="s">
        <v>240</v>
      </c>
      <c r="B3095" s="15" t="s">
        <v>2684</v>
      </c>
      <c r="C3095" s="15" t="s">
        <v>417</v>
      </c>
      <c r="D3095" s="15" t="s">
        <v>240</v>
      </c>
      <c r="E3095" s="16" t="str">
        <f t="shared" si="48"/>
        <v>Rionegro-Rionegro</v>
      </c>
    </row>
    <row r="3096" spans="1:5" hidden="1" x14ac:dyDescent="0.2">
      <c r="A3096" s="15" t="s">
        <v>1026</v>
      </c>
      <c r="B3096" s="15" t="s">
        <v>2671</v>
      </c>
      <c r="C3096" s="15" t="s">
        <v>417</v>
      </c>
      <c r="D3096" s="15" t="s">
        <v>240</v>
      </c>
      <c r="E3096" s="16" t="str">
        <f t="shared" si="48"/>
        <v>El Tablazo-Rionegro</v>
      </c>
    </row>
    <row r="3097" spans="1:5" hidden="1" x14ac:dyDescent="0.2">
      <c r="A3097" s="15" t="s">
        <v>488</v>
      </c>
      <c r="B3097" s="15" t="s">
        <v>2677</v>
      </c>
      <c r="C3097" s="15" t="s">
        <v>2679</v>
      </c>
      <c r="D3097" s="15" t="s">
        <v>240</v>
      </c>
      <c r="E3097" s="16" t="str">
        <f t="shared" si="48"/>
        <v>Santa Teresa-Rionegro</v>
      </c>
    </row>
    <row r="3098" spans="1:5" hidden="1" x14ac:dyDescent="0.2">
      <c r="A3098" s="15" t="s">
        <v>1498</v>
      </c>
      <c r="B3098" s="15" t="s">
        <v>2677</v>
      </c>
      <c r="C3098" s="15" t="s">
        <v>2679</v>
      </c>
      <c r="D3098" s="15" t="s">
        <v>240</v>
      </c>
      <c r="E3098" s="16" t="str">
        <f t="shared" si="48"/>
        <v>El Higueron-Rionegro</v>
      </c>
    </row>
    <row r="3099" spans="1:5" hidden="1" x14ac:dyDescent="0.2">
      <c r="A3099" s="15" t="s">
        <v>2685</v>
      </c>
      <c r="B3099" s="15" t="s">
        <v>2677</v>
      </c>
      <c r="C3099" s="15" t="s">
        <v>2679</v>
      </c>
      <c r="D3099" s="15" t="s">
        <v>240</v>
      </c>
      <c r="E3099" s="16" t="str">
        <f t="shared" si="48"/>
        <v>Pontezuela-Rionegro</v>
      </c>
    </row>
    <row r="3100" spans="1:5" hidden="1" x14ac:dyDescent="0.2">
      <c r="A3100" s="15" t="s">
        <v>2686</v>
      </c>
      <c r="B3100" s="15" t="s">
        <v>2677</v>
      </c>
      <c r="C3100" s="15" t="s">
        <v>2679</v>
      </c>
      <c r="D3100" s="15" t="s">
        <v>240</v>
      </c>
      <c r="E3100" s="16" t="str">
        <f t="shared" si="48"/>
        <v>El Capiro-Rionegro</v>
      </c>
    </row>
    <row r="3101" spans="1:5" hidden="1" x14ac:dyDescent="0.2">
      <c r="A3101" s="15" t="s">
        <v>2687</v>
      </c>
      <c r="B3101" s="15" t="s">
        <v>2677</v>
      </c>
      <c r="C3101" s="15" t="s">
        <v>2679</v>
      </c>
      <c r="D3101" s="15" t="s">
        <v>240</v>
      </c>
      <c r="E3101" s="16" t="str">
        <f t="shared" si="48"/>
        <v>Cabeceras De Llanogrande-Rionegro</v>
      </c>
    </row>
    <row r="3102" spans="1:5" hidden="1" x14ac:dyDescent="0.2">
      <c r="A3102" s="15" t="s">
        <v>594</v>
      </c>
      <c r="B3102" s="15" t="s">
        <v>2671</v>
      </c>
      <c r="C3102" s="15" t="s">
        <v>417</v>
      </c>
      <c r="D3102" s="15" t="s">
        <v>240</v>
      </c>
      <c r="E3102" s="16" t="str">
        <f t="shared" si="48"/>
        <v>San Antonio-Rionegro</v>
      </c>
    </row>
    <row r="3103" spans="1:5" hidden="1" x14ac:dyDescent="0.2">
      <c r="A3103" s="15" t="s">
        <v>538</v>
      </c>
      <c r="B3103" s="15" t="s">
        <v>2677</v>
      </c>
      <c r="C3103" s="15" t="s">
        <v>2679</v>
      </c>
      <c r="D3103" s="15" t="s">
        <v>240</v>
      </c>
      <c r="E3103" s="16" t="str">
        <f t="shared" si="48"/>
        <v>Guayabito-Rionegro</v>
      </c>
    </row>
    <row r="3104" spans="1:5" hidden="1" x14ac:dyDescent="0.2">
      <c r="A3104" s="15" t="s">
        <v>2688</v>
      </c>
      <c r="B3104" s="15" t="s">
        <v>2671</v>
      </c>
      <c r="C3104" s="15" t="s">
        <v>417</v>
      </c>
      <c r="D3104" s="15" t="s">
        <v>240</v>
      </c>
      <c r="E3104" s="16" t="str">
        <f t="shared" si="48"/>
        <v>El Rosal-Rionegro</v>
      </c>
    </row>
    <row r="3105" spans="1:5" hidden="1" x14ac:dyDescent="0.2">
      <c r="A3105" s="15" t="s">
        <v>2689</v>
      </c>
      <c r="B3105" s="15" t="s">
        <v>2677</v>
      </c>
      <c r="C3105" s="15" t="s">
        <v>2679</v>
      </c>
      <c r="D3105" s="15" t="s">
        <v>240</v>
      </c>
      <c r="E3105" s="16" t="str">
        <f t="shared" si="48"/>
        <v>Tres Puertas-Rionegro</v>
      </c>
    </row>
    <row r="3106" spans="1:5" hidden="1" x14ac:dyDescent="0.2">
      <c r="A3106" s="15" t="s">
        <v>2690</v>
      </c>
      <c r="B3106" s="15" t="s">
        <v>2677</v>
      </c>
      <c r="C3106" s="15" t="s">
        <v>2679</v>
      </c>
      <c r="D3106" s="15" t="s">
        <v>240</v>
      </c>
      <c r="E3106" s="16" t="str">
        <f t="shared" si="48"/>
        <v>Chipre-Rionegro</v>
      </c>
    </row>
    <row r="3107" spans="1:5" hidden="1" x14ac:dyDescent="0.2">
      <c r="A3107" s="15" t="s">
        <v>1327</v>
      </c>
      <c r="B3107" s="15" t="s">
        <v>2671</v>
      </c>
      <c r="C3107" s="15" t="s">
        <v>417</v>
      </c>
      <c r="D3107" s="15" t="s">
        <v>240</v>
      </c>
      <c r="E3107" s="16" t="str">
        <f t="shared" si="48"/>
        <v>Barro Blanco-Rionegro</v>
      </c>
    </row>
    <row r="3108" spans="1:5" hidden="1" x14ac:dyDescent="0.2">
      <c r="A3108" s="15" t="s">
        <v>2691</v>
      </c>
      <c r="B3108" s="15" t="s">
        <v>2671</v>
      </c>
      <c r="C3108" s="15" t="s">
        <v>417</v>
      </c>
      <c r="D3108" s="15" t="s">
        <v>240</v>
      </c>
      <c r="E3108" s="16" t="str">
        <f t="shared" si="48"/>
        <v>Aeropuerto-Rionegro</v>
      </c>
    </row>
    <row r="3109" spans="1:5" hidden="1" x14ac:dyDescent="0.2">
      <c r="A3109" s="15" t="s">
        <v>2692</v>
      </c>
      <c r="B3109" s="15" t="s">
        <v>2671</v>
      </c>
      <c r="C3109" s="15" t="s">
        <v>417</v>
      </c>
      <c r="D3109" s="15" t="s">
        <v>240</v>
      </c>
      <c r="E3109" s="16" t="str">
        <f t="shared" si="48"/>
        <v>Playa Rica-Rancheria-Rionegro</v>
      </c>
    </row>
    <row r="3110" spans="1:5" hidden="1" x14ac:dyDescent="0.2">
      <c r="A3110" s="15" t="s">
        <v>744</v>
      </c>
      <c r="B3110" s="15" t="s">
        <v>2671</v>
      </c>
      <c r="C3110" s="15" t="s">
        <v>417</v>
      </c>
      <c r="D3110" s="15" t="s">
        <v>240</v>
      </c>
      <c r="E3110" s="16" t="str">
        <f t="shared" si="48"/>
        <v>El Carmin-Rionegro</v>
      </c>
    </row>
    <row r="3111" spans="1:5" hidden="1" x14ac:dyDescent="0.2">
      <c r="A3111" s="15" t="s">
        <v>760</v>
      </c>
      <c r="B3111" s="15" t="s">
        <v>2671</v>
      </c>
      <c r="C3111" s="15" t="s">
        <v>417</v>
      </c>
      <c r="D3111" s="15" t="s">
        <v>240</v>
      </c>
      <c r="E3111" s="16" t="str">
        <f t="shared" si="48"/>
        <v>La Quiebra-Rionegro</v>
      </c>
    </row>
    <row r="3112" spans="1:5" hidden="1" x14ac:dyDescent="0.2">
      <c r="A3112" s="15" t="s">
        <v>1993</v>
      </c>
      <c r="B3112" s="15" t="s">
        <v>2671</v>
      </c>
      <c r="C3112" s="15" t="s">
        <v>417</v>
      </c>
      <c r="D3112" s="15" t="s">
        <v>240</v>
      </c>
      <c r="E3112" s="16" t="str">
        <f t="shared" si="48"/>
        <v>La Mosquita-Rionegro</v>
      </c>
    </row>
    <row r="3113" spans="1:5" hidden="1" x14ac:dyDescent="0.2">
      <c r="A3113" s="15" t="s">
        <v>2693</v>
      </c>
      <c r="B3113" s="15" t="s">
        <v>2669</v>
      </c>
      <c r="C3113" s="15" t="s">
        <v>417</v>
      </c>
      <c r="D3113" s="15" t="s">
        <v>240</v>
      </c>
      <c r="E3113" s="16" t="str">
        <f t="shared" si="48"/>
        <v>Sajonia-Rionegro</v>
      </c>
    </row>
    <row r="3114" spans="1:5" hidden="1" x14ac:dyDescent="0.2">
      <c r="A3114" s="15" t="s">
        <v>1131</v>
      </c>
      <c r="B3114" s="15" t="s">
        <v>2669</v>
      </c>
      <c r="C3114" s="15" t="s">
        <v>2679</v>
      </c>
      <c r="D3114" s="15" t="s">
        <v>240</v>
      </c>
      <c r="E3114" s="16" t="str">
        <f t="shared" si="48"/>
        <v>Llano Grande-Rionegro</v>
      </c>
    </row>
    <row r="3115" spans="1:5" hidden="1" x14ac:dyDescent="0.2">
      <c r="A3115" s="15" t="s">
        <v>1026</v>
      </c>
      <c r="B3115" s="15" t="s">
        <v>2669</v>
      </c>
      <c r="C3115" s="15" t="s">
        <v>417</v>
      </c>
      <c r="D3115" s="15" t="s">
        <v>240</v>
      </c>
      <c r="E3115" s="16" t="str">
        <f t="shared" si="48"/>
        <v>El Tablazo-Rionegro</v>
      </c>
    </row>
    <row r="3116" spans="1:5" hidden="1" x14ac:dyDescent="0.2">
      <c r="A3116" s="15" t="s">
        <v>2695</v>
      </c>
      <c r="B3116" s="15" t="s">
        <v>2694</v>
      </c>
      <c r="C3116" s="15" t="s">
        <v>417</v>
      </c>
      <c r="D3116" s="15" t="s">
        <v>242</v>
      </c>
      <c r="E3116" s="16" t="str">
        <f t="shared" si="48"/>
        <v>Boca De Niquia-Sabanalarga</v>
      </c>
    </row>
    <row r="3117" spans="1:5" hidden="1" x14ac:dyDescent="0.2">
      <c r="A3117" s="15" t="s">
        <v>448</v>
      </c>
      <c r="B3117" s="15" t="s">
        <v>2696</v>
      </c>
      <c r="C3117" s="15" t="s">
        <v>417</v>
      </c>
      <c r="D3117" s="15" t="s">
        <v>242</v>
      </c>
      <c r="E3117" s="16" t="str">
        <f t="shared" si="48"/>
        <v>San Pedro-Sabanalarga</v>
      </c>
    </row>
    <row r="3118" spans="1:5" hidden="1" x14ac:dyDescent="0.2">
      <c r="A3118" s="15" t="s">
        <v>2208</v>
      </c>
      <c r="B3118" s="15" t="s">
        <v>2696</v>
      </c>
      <c r="C3118" s="15" t="s">
        <v>417</v>
      </c>
      <c r="D3118" s="15" t="s">
        <v>242</v>
      </c>
      <c r="E3118" s="16" t="str">
        <f t="shared" si="48"/>
        <v>La Pedrona-Sabanalarga</v>
      </c>
    </row>
    <row r="3119" spans="1:5" hidden="1" x14ac:dyDescent="0.2">
      <c r="A3119" s="15" t="s">
        <v>2698</v>
      </c>
      <c r="B3119" s="15" t="s">
        <v>2697</v>
      </c>
      <c r="C3119" s="15" t="s">
        <v>902</v>
      </c>
      <c r="D3119" s="15" t="s">
        <v>242</v>
      </c>
      <c r="E3119" s="16" t="str">
        <f t="shared" si="48"/>
        <v>Nohava-Sabanalarga</v>
      </c>
    </row>
    <row r="3120" spans="1:5" hidden="1" x14ac:dyDescent="0.2">
      <c r="A3120" s="15" t="s">
        <v>1217</v>
      </c>
      <c r="B3120" s="15" t="s">
        <v>2697</v>
      </c>
      <c r="C3120" s="15" t="s">
        <v>902</v>
      </c>
      <c r="D3120" s="15" t="s">
        <v>242</v>
      </c>
      <c r="E3120" s="16" t="str">
        <f t="shared" si="48"/>
        <v>Macanal-Sabanalarga</v>
      </c>
    </row>
    <row r="3121" spans="1:5" hidden="1" x14ac:dyDescent="0.2">
      <c r="A3121" s="15" t="s">
        <v>1489</v>
      </c>
      <c r="B3121" s="15" t="s">
        <v>2697</v>
      </c>
      <c r="C3121" s="15" t="s">
        <v>902</v>
      </c>
      <c r="D3121" s="15" t="s">
        <v>242</v>
      </c>
      <c r="E3121" s="16" t="str">
        <f t="shared" si="48"/>
        <v>La Aurora-Sabanalarga</v>
      </c>
    </row>
    <row r="3122" spans="1:5" hidden="1" x14ac:dyDescent="0.2">
      <c r="A3122" s="15" t="s">
        <v>2699</v>
      </c>
      <c r="B3122" s="15" t="s">
        <v>2697</v>
      </c>
      <c r="C3122" s="15" t="s">
        <v>902</v>
      </c>
      <c r="D3122" s="15" t="s">
        <v>242</v>
      </c>
      <c r="E3122" s="16" t="str">
        <f t="shared" si="48"/>
        <v>Llano Del Oro-Sabanalarga</v>
      </c>
    </row>
    <row r="3123" spans="1:5" hidden="1" x14ac:dyDescent="0.2">
      <c r="A3123" s="15" t="s">
        <v>2700</v>
      </c>
      <c r="B3123" s="15" t="s">
        <v>2696</v>
      </c>
      <c r="C3123" s="15" t="s">
        <v>417</v>
      </c>
      <c r="D3123" s="15" t="s">
        <v>242</v>
      </c>
      <c r="E3123" s="16" t="str">
        <f t="shared" si="48"/>
        <v>Llano De Los Encuentros-Sabanalarga</v>
      </c>
    </row>
    <row r="3124" spans="1:5" hidden="1" x14ac:dyDescent="0.2">
      <c r="A3124" s="15" t="s">
        <v>902</v>
      </c>
      <c r="B3124" s="15" t="s">
        <v>2701</v>
      </c>
      <c r="C3124" s="15" t="s">
        <v>902</v>
      </c>
      <c r="D3124" s="15" t="s">
        <v>242</v>
      </c>
      <c r="E3124" s="16" t="str">
        <f t="shared" si="48"/>
        <v>El Oro-Sabanalarga</v>
      </c>
    </row>
    <row r="3125" spans="1:5" hidden="1" x14ac:dyDescent="0.2">
      <c r="A3125" s="15" t="s">
        <v>1214</v>
      </c>
      <c r="B3125" s="15" t="s">
        <v>2696</v>
      </c>
      <c r="C3125" s="15" t="s">
        <v>417</v>
      </c>
      <c r="D3125" s="15" t="s">
        <v>242</v>
      </c>
      <c r="E3125" s="16" t="str">
        <f t="shared" si="48"/>
        <v>El Madero-Sabanalarga</v>
      </c>
    </row>
    <row r="3126" spans="1:5" hidden="1" x14ac:dyDescent="0.2">
      <c r="A3126" s="15" t="s">
        <v>2703</v>
      </c>
      <c r="B3126" s="15" t="s">
        <v>2702</v>
      </c>
      <c r="C3126" s="15" t="s">
        <v>2703</v>
      </c>
      <c r="D3126" s="15" t="s">
        <v>242</v>
      </c>
      <c r="E3126" s="16" t="str">
        <f t="shared" si="48"/>
        <v>El Junco-Sabanalarga</v>
      </c>
    </row>
    <row r="3127" spans="1:5" hidden="1" x14ac:dyDescent="0.2">
      <c r="A3127" s="15" t="s">
        <v>1286</v>
      </c>
      <c r="B3127" s="15" t="s">
        <v>2696</v>
      </c>
      <c r="C3127" s="15" t="s">
        <v>417</v>
      </c>
      <c r="D3127" s="15" t="s">
        <v>242</v>
      </c>
      <c r="E3127" s="16" t="str">
        <f t="shared" si="48"/>
        <v>La Travesia-Sabanalarga</v>
      </c>
    </row>
    <row r="3128" spans="1:5" hidden="1" x14ac:dyDescent="0.2">
      <c r="A3128" s="15" t="s">
        <v>634</v>
      </c>
      <c r="B3128" s="15" t="s">
        <v>2696</v>
      </c>
      <c r="C3128" s="15" t="s">
        <v>417</v>
      </c>
      <c r="D3128" s="15" t="s">
        <v>242</v>
      </c>
      <c r="E3128" s="16" t="str">
        <f t="shared" si="48"/>
        <v>La Ermita-Sabanalarga</v>
      </c>
    </row>
    <row r="3129" spans="1:5" hidden="1" x14ac:dyDescent="0.2">
      <c r="A3129" s="15" t="s">
        <v>2268</v>
      </c>
      <c r="B3129" s="15" t="s">
        <v>2696</v>
      </c>
      <c r="C3129" s="15" t="s">
        <v>417</v>
      </c>
      <c r="D3129" s="15" t="s">
        <v>242</v>
      </c>
      <c r="E3129" s="16" t="str">
        <f t="shared" si="48"/>
        <v>El Placer-Sabanalarga</v>
      </c>
    </row>
    <row r="3130" spans="1:5" hidden="1" x14ac:dyDescent="0.2">
      <c r="A3130" s="15" t="s">
        <v>2704</v>
      </c>
      <c r="B3130" s="15" t="s">
        <v>2696</v>
      </c>
      <c r="C3130" s="15" t="s">
        <v>417</v>
      </c>
      <c r="D3130" s="15" t="s">
        <v>242</v>
      </c>
      <c r="E3130" s="16" t="str">
        <f t="shared" si="48"/>
        <v>Mal Paso_Buenos Aires-Sabanalarga</v>
      </c>
    </row>
    <row r="3131" spans="1:5" hidden="1" x14ac:dyDescent="0.2">
      <c r="A3131" s="15" t="s">
        <v>242</v>
      </c>
      <c r="B3131" s="15" t="s">
        <v>2705</v>
      </c>
      <c r="C3131" s="15" t="s">
        <v>417</v>
      </c>
      <c r="D3131" s="15" t="s">
        <v>242</v>
      </c>
      <c r="E3131" s="16" t="str">
        <f t="shared" si="48"/>
        <v>Sabanalarga-Sabanalarga</v>
      </c>
    </row>
    <row r="3132" spans="1:5" hidden="1" x14ac:dyDescent="0.2">
      <c r="A3132" s="15" t="s">
        <v>2706</v>
      </c>
      <c r="B3132" s="15" t="s">
        <v>2696</v>
      </c>
      <c r="C3132" s="15" t="s">
        <v>417</v>
      </c>
      <c r="D3132" s="15" t="s">
        <v>242</v>
      </c>
      <c r="E3132" s="16" t="str">
        <f t="shared" si="48"/>
        <v>Tesorerito-Sabanalarga</v>
      </c>
    </row>
    <row r="3133" spans="1:5" hidden="1" x14ac:dyDescent="0.2">
      <c r="A3133" s="15" t="s">
        <v>2707</v>
      </c>
      <c r="B3133" s="15" t="s">
        <v>2696</v>
      </c>
      <c r="C3133" s="15" t="s">
        <v>417</v>
      </c>
      <c r="D3133" s="15" t="s">
        <v>242</v>
      </c>
      <c r="E3133" s="16" t="str">
        <f t="shared" si="48"/>
        <v>San Cristobal_Pena-Sabanalarga</v>
      </c>
    </row>
    <row r="3134" spans="1:5" hidden="1" x14ac:dyDescent="0.2">
      <c r="A3134" s="15" t="s">
        <v>2708</v>
      </c>
      <c r="B3134" s="15" t="s">
        <v>2696</v>
      </c>
      <c r="C3134" s="15" t="s">
        <v>417</v>
      </c>
      <c r="D3134" s="15" t="s">
        <v>242</v>
      </c>
      <c r="E3134" s="16" t="str">
        <f t="shared" si="48"/>
        <v>Niquia-Sabanalarga</v>
      </c>
    </row>
    <row r="3135" spans="1:5" hidden="1" x14ac:dyDescent="0.2">
      <c r="A3135" s="15" t="s">
        <v>695</v>
      </c>
      <c r="B3135" s="15" t="s">
        <v>2697</v>
      </c>
      <c r="C3135" s="15" t="s">
        <v>902</v>
      </c>
      <c r="D3135" s="15" t="s">
        <v>242</v>
      </c>
      <c r="E3135" s="16" t="str">
        <f t="shared" si="48"/>
        <v>El Socorro-Sabanalarga</v>
      </c>
    </row>
    <row r="3136" spans="1:5" hidden="1" x14ac:dyDescent="0.2">
      <c r="A3136" s="15" t="s">
        <v>2709</v>
      </c>
      <c r="B3136" s="15" t="s">
        <v>2696</v>
      </c>
      <c r="C3136" s="15" t="s">
        <v>417</v>
      </c>
      <c r="D3136" s="15" t="s">
        <v>242</v>
      </c>
      <c r="E3136" s="16" t="str">
        <f t="shared" si="48"/>
        <v>Los Tendidos-Sabanalarga</v>
      </c>
    </row>
    <row r="3137" spans="1:5" hidden="1" x14ac:dyDescent="0.2">
      <c r="A3137" s="15" t="s">
        <v>2710</v>
      </c>
      <c r="B3137" s="15" t="s">
        <v>2697</v>
      </c>
      <c r="C3137" s="15" t="s">
        <v>902</v>
      </c>
      <c r="D3137" s="15" t="s">
        <v>242</v>
      </c>
      <c r="E3137" s="16" t="str">
        <f t="shared" si="48"/>
        <v>Filo De Los Perez-Sabanalarga</v>
      </c>
    </row>
    <row r="3138" spans="1:5" hidden="1" x14ac:dyDescent="0.2">
      <c r="A3138" s="15" t="s">
        <v>902</v>
      </c>
      <c r="B3138" s="15" t="s">
        <v>2697</v>
      </c>
      <c r="C3138" s="15" t="s">
        <v>902</v>
      </c>
      <c r="D3138" s="15" t="s">
        <v>242</v>
      </c>
      <c r="E3138" s="16" t="str">
        <f t="shared" si="48"/>
        <v>El Oro-Sabanalarga</v>
      </c>
    </row>
    <row r="3139" spans="1:5" hidden="1" x14ac:dyDescent="0.2">
      <c r="A3139" s="15" t="s">
        <v>463</v>
      </c>
      <c r="B3139" s="15" t="s">
        <v>2697</v>
      </c>
      <c r="C3139" s="15" t="s">
        <v>902</v>
      </c>
      <c r="D3139" s="15" t="s">
        <v>242</v>
      </c>
      <c r="E3139" s="16" t="str">
        <f t="shared" ref="E3139:E3202" si="49">CONCATENATE(A3139,"-",D3139)</f>
        <v>La Loma-Sabanalarga</v>
      </c>
    </row>
    <row r="3140" spans="1:5" hidden="1" x14ac:dyDescent="0.2">
      <c r="A3140" s="15" t="s">
        <v>2224</v>
      </c>
      <c r="B3140" s="15" t="s">
        <v>2697</v>
      </c>
      <c r="C3140" s="15" t="s">
        <v>902</v>
      </c>
      <c r="D3140" s="15" t="s">
        <v>242</v>
      </c>
      <c r="E3140" s="16" t="str">
        <f t="shared" si="49"/>
        <v>Santa Maria-Sabanalarga</v>
      </c>
    </row>
    <row r="3141" spans="1:5" hidden="1" x14ac:dyDescent="0.2">
      <c r="A3141" s="15" t="s">
        <v>2711</v>
      </c>
      <c r="B3141" s="15" t="s">
        <v>2697</v>
      </c>
      <c r="C3141" s="15" t="s">
        <v>902</v>
      </c>
      <c r="D3141" s="15" t="s">
        <v>242</v>
      </c>
      <c r="E3141" s="16" t="str">
        <f t="shared" si="49"/>
        <v>Orobajo-Sabanalarga</v>
      </c>
    </row>
    <row r="3142" spans="1:5" hidden="1" x14ac:dyDescent="0.2">
      <c r="A3142" s="15" t="s">
        <v>735</v>
      </c>
      <c r="B3142" s="15" t="s">
        <v>2697</v>
      </c>
      <c r="C3142" s="15" t="s">
        <v>902</v>
      </c>
      <c r="D3142" s="15" t="s">
        <v>242</v>
      </c>
      <c r="E3142" s="16" t="str">
        <f t="shared" si="49"/>
        <v>La Meseta-Sabanalarga</v>
      </c>
    </row>
    <row r="3143" spans="1:5" hidden="1" x14ac:dyDescent="0.2">
      <c r="A3143" s="15" t="s">
        <v>2712</v>
      </c>
      <c r="B3143" s="15" t="s">
        <v>2697</v>
      </c>
      <c r="C3143" s="15" t="s">
        <v>902</v>
      </c>
      <c r="D3143" s="15" t="s">
        <v>242</v>
      </c>
      <c r="E3143" s="16" t="str">
        <f t="shared" si="49"/>
        <v>Remartin-Sabanalarga</v>
      </c>
    </row>
    <row r="3144" spans="1:5" hidden="1" x14ac:dyDescent="0.2">
      <c r="A3144" s="15" t="s">
        <v>552</v>
      </c>
      <c r="B3144" s="15" t="s">
        <v>2696</v>
      </c>
      <c r="C3144" s="15" t="s">
        <v>417</v>
      </c>
      <c r="D3144" s="15" t="s">
        <v>242</v>
      </c>
      <c r="E3144" s="16" t="str">
        <f t="shared" si="49"/>
        <v>El Encanto-Sabanalarga</v>
      </c>
    </row>
    <row r="3145" spans="1:5" hidden="1" x14ac:dyDescent="0.2">
      <c r="A3145" s="15" t="s">
        <v>676</v>
      </c>
      <c r="B3145" s="15" t="s">
        <v>2696</v>
      </c>
      <c r="C3145" s="15" t="s">
        <v>417</v>
      </c>
      <c r="D3145" s="15" t="s">
        <v>242</v>
      </c>
      <c r="E3145" s="16" t="str">
        <f t="shared" si="49"/>
        <v>El Tambo-Sabanalarga</v>
      </c>
    </row>
    <row r="3146" spans="1:5" hidden="1" x14ac:dyDescent="0.2">
      <c r="A3146" s="15" t="s">
        <v>1208</v>
      </c>
      <c r="B3146" s="15" t="s">
        <v>2696</v>
      </c>
      <c r="C3146" s="15" t="s">
        <v>417</v>
      </c>
      <c r="D3146" s="15" t="s">
        <v>242</v>
      </c>
      <c r="E3146" s="16" t="str">
        <f t="shared" si="49"/>
        <v>Membrillal-Sabanalarga</v>
      </c>
    </row>
    <row r="3147" spans="1:5" hidden="1" x14ac:dyDescent="0.2">
      <c r="A3147" s="15" t="s">
        <v>1809</v>
      </c>
      <c r="B3147" s="15" t="s">
        <v>2696</v>
      </c>
      <c r="C3147" s="15" t="s">
        <v>417</v>
      </c>
      <c r="D3147" s="15" t="s">
        <v>242</v>
      </c>
      <c r="E3147" s="16" t="str">
        <f t="shared" si="49"/>
        <v>Tesorero-Sabanalarga</v>
      </c>
    </row>
    <row r="3148" spans="1:5" hidden="1" x14ac:dyDescent="0.2">
      <c r="A3148" s="15" t="s">
        <v>2713</v>
      </c>
      <c r="B3148" s="15" t="s">
        <v>2696</v>
      </c>
      <c r="C3148" s="15" t="s">
        <v>417</v>
      </c>
      <c r="D3148" s="15" t="s">
        <v>242</v>
      </c>
      <c r="E3148" s="16" t="str">
        <f t="shared" si="49"/>
        <v>El Clavel-Sabanalarga</v>
      </c>
    </row>
    <row r="3149" spans="1:5" hidden="1" x14ac:dyDescent="0.2">
      <c r="A3149" s="15" t="s">
        <v>2714</v>
      </c>
      <c r="B3149" s="15" t="s">
        <v>2696</v>
      </c>
      <c r="C3149" s="15" t="s">
        <v>417</v>
      </c>
      <c r="D3149" s="15" t="s">
        <v>242</v>
      </c>
      <c r="E3149" s="16" t="str">
        <f t="shared" si="49"/>
        <v>Machado-Sabanalarga</v>
      </c>
    </row>
    <row r="3150" spans="1:5" hidden="1" x14ac:dyDescent="0.2">
      <c r="A3150" s="15" t="s">
        <v>2703</v>
      </c>
      <c r="B3150" s="15" t="s">
        <v>2696</v>
      </c>
      <c r="C3150" s="15" t="s">
        <v>417</v>
      </c>
      <c r="D3150" s="15" t="s">
        <v>242</v>
      </c>
      <c r="E3150" s="16" t="str">
        <f t="shared" si="49"/>
        <v>El Junco-Sabanalarga</v>
      </c>
    </row>
    <row r="3151" spans="1:5" hidden="1" x14ac:dyDescent="0.2">
      <c r="A3151" s="15" t="s">
        <v>191</v>
      </c>
      <c r="B3151" s="15" t="s">
        <v>2696</v>
      </c>
      <c r="C3151" s="15" t="s">
        <v>417</v>
      </c>
      <c r="D3151" s="15" t="s">
        <v>242</v>
      </c>
      <c r="E3151" s="16" t="str">
        <f t="shared" si="49"/>
        <v>La Ceja-Sabanalarga</v>
      </c>
    </row>
    <row r="3152" spans="1:5" hidden="1" x14ac:dyDescent="0.2">
      <c r="A3152" s="15" t="s">
        <v>244</v>
      </c>
      <c r="B3152" s="15" t="s">
        <v>2715</v>
      </c>
      <c r="C3152" s="15" t="s">
        <v>417</v>
      </c>
      <c r="D3152" s="15" t="s">
        <v>244</v>
      </c>
      <c r="E3152" s="16" t="str">
        <f t="shared" si="49"/>
        <v>Sabaneta-Sabaneta</v>
      </c>
    </row>
    <row r="3153" spans="1:5" hidden="1" x14ac:dyDescent="0.2">
      <c r="A3153" s="15" t="s">
        <v>3980</v>
      </c>
      <c r="B3153" s="15" t="s">
        <v>2715</v>
      </c>
      <c r="C3153" s="15" t="s">
        <v>417</v>
      </c>
      <c r="D3153" s="15" t="s">
        <v>244</v>
      </c>
      <c r="E3153" s="16" t="str">
        <f t="shared" si="49"/>
        <v>Cañaveralejo-Sabaneta</v>
      </c>
    </row>
    <row r="3154" spans="1:5" hidden="1" x14ac:dyDescent="0.2">
      <c r="A3154" s="15" t="s">
        <v>2142</v>
      </c>
      <c r="B3154" s="15" t="s">
        <v>2715</v>
      </c>
      <c r="C3154" s="15" t="s">
        <v>417</v>
      </c>
      <c r="D3154" s="15" t="s">
        <v>244</v>
      </c>
      <c r="E3154" s="16" t="str">
        <f t="shared" si="49"/>
        <v>Lomitas-Sabaneta</v>
      </c>
    </row>
    <row r="3155" spans="1:5" hidden="1" x14ac:dyDescent="0.2">
      <c r="A3155" s="15" t="s">
        <v>2717</v>
      </c>
      <c r="B3155" s="15" t="s">
        <v>2716</v>
      </c>
      <c r="C3155" s="15" t="s">
        <v>417</v>
      </c>
      <c r="D3155" s="15" t="s">
        <v>244</v>
      </c>
      <c r="E3155" s="16" t="str">
        <f t="shared" si="49"/>
        <v>La Doctora-Sabaneta</v>
      </c>
    </row>
    <row r="3156" spans="1:5" hidden="1" x14ac:dyDescent="0.2">
      <c r="A3156" s="15" t="s">
        <v>2717</v>
      </c>
      <c r="B3156" s="15" t="s">
        <v>2715</v>
      </c>
      <c r="C3156" s="15" t="s">
        <v>417</v>
      </c>
      <c r="D3156" s="15" t="s">
        <v>244</v>
      </c>
      <c r="E3156" s="16" t="str">
        <f t="shared" si="49"/>
        <v>La Doctora-Sabaneta</v>
      </c>
    </row>
    <row r="3157" spans="1:5" hidden="1" x14ac:dyDescent="0.2">
      <c r="A3157" s="15" t="s">
        <v>1637</v>
      </c>
      <c r="B3157" s="15" t="s">
        <v>2715</v>
      </c>
      <c r="C3157" s="15" t="s">
        <v>417</v>
      </c>
      <c r="D3157" s="15" t="s">
        <v>244</v>
      </c>
      <c r="E3157" s="16" t="str">
        <f t="shared" si="49"/>
        <v>Pan De Azucar-Sabaneta</v>
      </c>
    </row>
    <row r="3158" spans="1:5" hidden="1" x14ac:dyDescent="0.2">
      <c r="A3158" s="15" t="s">
        <v>460</v>
      </c>
      <c r="B3158" s="15" t="s">
        <v>2716</v>
      </c>
      <c r="C3158" s="15" t="s">
        <v>417</v>
      </c>
      <c r="D3158" s="15" t="s">
        <v>244</v>
      </c>
      <c r="E3158" s="16" t="str">
        <f t="shared" si="49"/>
        <v>San Jose-Sabaneta</v>
      </c>
    </row>
    <row r="3159" spans="1:5" hidden="1" x14ac:dyDescent="0.2">
      <c r="A3159" s="15" t="s">
        <v>3980</v>
      </c>
      <c r="B3159" s="15" t="s">
        <v>2716</v>
      </c>
      <c r="C3159" s="15" t="s">
        <v>417</v>
      </c>
      <c r="D3159" s="15" t="s">
        <v>244</v>
      </c>
      <c r="E3159" s="16" t="str">
        <f t="shared" si="49"/>
        <v>Cañaveralejo-Sabaneta</v>
      </c>
    </row>
    <row r="3160" spans="1:5" hidden="1" x14ac:dyDescent="0.2">
      <c r="A3160" s="15" t="s">
        <v>2718</v>
      </c>
      <c r="B3160" s="15" t="s">
        <v>2715</v>
      </c>
      <c r="C3160" s="15" t="s">
        <v>417</v>
      </c>
      <c r="D3160" s="15" t="s">
        <v>244</v>
      </c>
      <c r="E3160" s="16" t="str">
        <f t="shared" si="49"/>
        <v>Maria Auxiliadora-Sabaneta</v>
      </c>
    </row>
    <row r="3161" spans="1:5" hidden="1" x14ac:dyDescent="0.2">
      <c r="A3161" s="15" t="s">
        <v>719</v>
      </c>
      <c r="B3161" s="15" t="s">
        <v>2716</v>
      </c>
      <c r="C3161" s="15" t="s">
        <v>417</v>
      </c>
      <c r="D3161" s="15" t="s">
        <v>244</v>
      </c>
      <c r="E3161" s="16" t="str">
        <f t="shared" si="49"/>
        <v>Las Lomitas-Sabaneta</v>
      </c>
    </row>
    <row r="3162" spans="1:5" hidden="1" x14ac:dyDescent="0.2">
      <c r="A3162" s="15" t="s">
        <v>1637</v>
      </c>
      <c r="B3162" s="15" t="s">
        <v>2716</v>
      </c>
      <c r="C3162" s="15" t="s">
        <v>417</v>
      </c>
      <c r="D3162" s="15" t="s">
        <v>244</v>
      </c>
      <c r="E3162" s="16" t="str">
        <f t="shared" si="49"/>
        <v>Pan De Azucar-Sabaneta</v>
      </c>
    </row>
    <row r="3163" spans="1:5" hidden="1" x14ac:dyDescent="0.2">
      <c r="A3163" s="15" t="s">
        <v>2718</v>
      </c>
      <c r="B3163" s="15" t="s">
        <v>2716</v>
      </c>
      <c r="C3163" s="15" t="s">
        <v>417</v>
      </c>
      <c r="D3163" s="15" t="s">
        <v>244</v>
      </c>
      <c r="E3163" s="16" t="str">
        <f t="shared" si="49"/>
        <v>Maria Auxiliadora-Sabaneta</v>
      </c>
    </row>
    <row r="3164" spans="1:5" hidden="1" x14ac:dyDescent="0.2">
      <c r="A3164" s="15" t="s">
        <v>2720</v>
      </c>
      <c r="B3164" s="15" t="s">
        <v>2719</v>
      </c>
      <c r="C3164" s="15" t="s">
        <v>417</v>
      </c>
      <c r="D3164" s="15" t="s">
        <v>246</v>
      </c>
      <c r="E3164" s="16" t="str">
        <f t="shared" si="49"/>
        <v>La Gulunga Arriba-Salgar</v>
      </c>
    </row>
    <row r="3165" spans="1:5" hidden="1" x14ac:dyDescent="0.2">
      <c r="A3165" s="15" t="s">
        <v>1493</v>
      </c>
      <c r="B3165" s="15" t="s">
        <v>2721</v>
      </c>
      <c r="C3165" s="15" t="s">
        <v>1966</v>
      </c>
      <c r="D3165" s="15" t="s">
        <v>246</v>
      </c>
      <c r="E3165" s="16" t="str">
        <f t="shared" si="49"/>
        <v>Morritos-Salgar</v>
      </c>
    </row>
    <row r="3166" spans="1:5" hidden="1" x14ac:dyDescent="0.2">
      <c r="A3166" s="15" t="s">
        <v>2722</v>
      </c>
      <c r="B3166" s="15" t="s">
        <v>2719</v>
      </c>
      <c r="C3166" s="15" t="s">
        <v>417</v>
      </c>
      <c r="D3166" s="15" t="s">
        <v>246</v>
      </c>
      <c r="E3166" s="16" t="str">
        <f t="shared" si="49"/>
        <v>La Humareda-Salgar</v>
      </c>
    </row>
    <row r="3167" spans="1:5" hidden="1" x14ac:dyDescent="0.2">
      <c r="A3167" s="15" t="s">
        <v>2724</v>
      </c>
      <c r="B3167" s="15" t="s">
        <v>2723</v>
      </c>
      <c r="C3167" s="15" t="s">
        <v>2725</v>
      </c>
      <c r="D3167" s="15" t="s">
        <v>246</v>
      </c>
      <c r="E3167" s="16" t="str">
        <f t="shared" si="49"/>
        <v>Tarqui-Salgar</v>
      </c>
    </row>
    <row r="3168" spans="1:5" hidden="1" x14ac:dyDescent="0.2">
      <c r="A3168" s="15" t="s">
        <v>246</v>
      </c>
      <c r="B3168" s="15" t="s">
        <v>2726</v>
      </c>
      <c r="C3168" s="15" t="s">
        <v>417</v>
      </c>
      <c r="D3168" s="15" t="s">
        <v>246</v>
      </c>
      <c r="E3168" s="16" t="str">
        <f t="shared" si="49"/>
        <v>Salgar-Salgar</v>
      </c>
    </row>
    <row r="3169" spans="1:5" hidden="1" x14ac:dyDescent="0.2">
      <c r="A3169" s="15" t="s">
        <v>2725</v>
      </c>
      <c r="B3169" s="15" t="s">
        <v>2727</v>
      </c>
      <c r="C3169" s="15" t="s">
        <v>2725</v>
      </c>
      <c r="D3169" s="15" t="s">
        <v>246</v>
      </c>
      <c r="E3169" s="16" t="str">
        <f t="shared" si="49"/>
        <v>La Camara-Salgar</v>
      </c>
    </row>
    <row r="3170" spans="1:5" hidden="1" x14ac:dyDescent="0.2">
      <c r="A3170" s="15" t="s">
        <v>2728</v>
      </c>
      <c r="B3170" s="15" t="s">
        <v>2719</v>
      </c>
      <c r="C3170" s="15" t="s">
        <v>417</v>
      </c>
      <c r="D3170" s="15" t="s">
        <v>246</v>
      </c>
      <c r="E3170" s="16" t="str">
        <f t="shared" si="49"/>
        <v>La Gulunga Abajo-Salgar</v>
      </c>
    </row>
    <row r="3171" spans="1:5" hidden="1" x14ac:dyDescent="0.2">
      <c r="A3171" s="15" t="s">
        <v>2703</v>
      </c>
      <c r="B3171" s="15" t="s">
        <v>2729</v>
      </c>
      <c r="C3171" s="15" t="s">
        <v>3981</v>
      </c>
      <c r="D3171" s="15" t="s">
        <v>246</v>
      </c>
      <c r="E3171" s="16" t="str">
        <f t="shared" si="49"/>
        <v>El Junco-Salgar</v>
      </c>
    </row>
    <row r="3172" spans="1:5" hidden="1" x14ac:dyDescent="0.2">
      <c r="A3172" s="15" t="s">
        <v>3981</v>
      </c>
      <c r="B3172" s="15" t="s">
        <v>2730</v>
      </c>
      <c r="C3172" s="15" t="s">
        <v>3981</v>
      </c>
      <c r="D3172" s="15" t="s">
        <v>246</v>
      </c>
      <c r="E3172" s="16" t="str">
        <f t="shared" si="49"/>
        <v>Peñalisa-Salgar</v>
      </c>
    </row>
    <row r="3173" spans="1:5" hidden="1" x14ac:dyDescent="0.2">
      <c r="A3173" s="15" t="s">
        <v>2731</v>
      </c>
      <c r="B3173" s="15" t="s">
        <v>2719</v>
      </c>
      <c r="C3173" s="15" t="s">
        <v>417</v>
      </c>
      <c r="D3173" s="15" t="s">
        <v>246</v>
      </c>
      <c r="E3173" s="16" t="str">
        <f t="shared" si="49"/>
        <v>Chaquiro Arriba-Salgar</v>
      </c>
    </row>
    <row r="3174" spans="1:5" hidden="1" x14ac:dyDescent="0.2">
      <c r="A3174" s="15" t="s">
        <v>2713</v>
      </c>
      <c r="B3174" s="15" t="s">
        <v>2719</v>
      </c>
      <c r="C3174" s="15" t="s">
        <v>417</v>
      </c>
      <c r="D3174" s="15" t="s">
        <v>246</v>
      </c>
      <c r="E3174" s="16" t="str">
        <f t="shared" si="49"/>
        <v>El Clavel-Salgar</v>
      </c>
    </row>
    <row r="3175" spans="1:5" hidden="1" x14ac:dyDescent="0.2">
      <c r="A3175" s="15" t="s">
        <v>2732</v>
      </c>
      <c r="B3175" s="15" t="s">
        <v>2723</v>
      </c>
      <c r="C3175" s="15" t="s">
        <v>2725</v>
      </c>
      <c r="D3175" s="15" t="s">
        <v>246</v>
      </c>
      <c r="E3175" s="16" t="str">
        <f t="shared" si="49"/>
        <v>La Ovejita-Salgar</v>
      </c>
    </row>
    <row r="3176" spans="1:5" hidden="1" x14ac:dyDescent="0.2">
      <c r="A3176" s="15" t="s">
        <v>2733</v>
      </c>
      <c r="B3176" s="15" t="s">
        <v>2723</v>
      </c>
      <c r="C3176" s="15" t="s">
        <v>2725</v>
      </c>
      <c r="D3176" s="15" t="s">
        <v>246</v>
      </c>
      <c r="E3176" s="16" t="str">
        <f t="shared" si="49"/>
        <v>La Clara Arriba-Salgar</v>
      </c>
    </row>
    <row r="3177" spans="1:5" hidden="1" x14ac:dyDescent="0.2">
      <c r="A3177" s="15" t="s">
        <v>2734</v>
      </c>
      <c r="B3177" s="15" t="s">
        <v>2723</v>
      </c>
      <c r="C3177" s="15" t="s">
        <v>2725</v>
      </c>
      <c r="D3177" s="15" t="s">
        <v>246</v>
      </c>
      <c r="E3177" s="16" t="str">
        <f t="shared" si="49"/>
        <v>La Granizo-Salgar</v>
      </c>
    </row>
    <row r="3178" spans="1:5" hidden="1" x14ac:dyDescent="0.2">
      <c r="A3178" s="15" t="s">
        <v>2735</v>
      </c>
      <c r="B3178" s="15" t="s">
        <v>2729</v>
      </c>
      <c r="C3178" s="15" t="s">
        <v>3981</v>
      </c>
      <c r="D3178" s="15" t="s">
        <v>246</v>
      </c>
      <c r="E3178" s="16" t="str">
        <f t="shared" si="49"/>
        <v>La Chuchita-Salgar</v>
      </c>
    </row>
    <row r="3179" spans="1:5" hidden="1" x14ac:dyDescent="0.2">
      <c r="A3179" s="15" t="s">
        <v>2736</v>
      </c>
      <c r="B3179" s="15" t="s">
        <v>2719</v>
      </c>
      <c r="C3179" s="15" t="s">
        <v>417</v>
      </c>
      <c r="D3179" s="15" t="s">
        <v>246</v>
      </c>
      <c r="E3179" s="16" t="str">
        <f t="shared" si="49"/>
        <v>La Siberia-Salgar</v>
      </c>
    </row>
    <row r="3180" spans="1:5" hidden="1" x14ac:dyDescent="0.2">
      <c r="A3180" s="15" t="s">
        <v>2738</v>
      </c>
      <c r="B3180" s="15" t="s">
        <v>2737</v>
      </c>
      <c r="C3180" s="15" t="s">
        <v>901</v>
      </c>
      <c r="D3180" s="15" t="s">
        <v>246</v>
      </c>
      <c r="E3180" s="16" t="str">
        <f t="shared" si="49"/>
        <v>Cajon Largo-Salgar</v>
      </c>
    </row>
    <row r="3181" spans="1:5" hidden="1" x14ac:dyDescent="0.2">
      <c r="A3181" s="15" t="s">
        <v>2739</v>
      </c>
      <c r="B3181" s="15" t="s">
        <v>2737</v>
      </c>
      <c r="C3181" s="15" t="s">
        <v>901</v>
      </c>
      <c r="D3181" s="15" t="s">
        <v>246</v>
      </c>
      <c r="E3181" s="16" t="str">
        <f t="shared" si="49"/>
        <v>La Sierva-Salgar</v>
      </c>
    </row>
    <row r="3182" spans="1:5" hidden="1" x14ac:dyDescent="0.2">
      <c r="A3182" s="15" t="s">
        <v>3981</v>
      </c>
      <c r="B3182" s="15" t="s">
        <v>2729</v>
      </c>
      <c r="C3182" s="15" t="s">
        <v>3981</v>
      </c>
      <c r="D3182" s="15" t="s">
        <v>246</v>
      </c>
      <c r="E3182" s="16" t="str">
        <f t="shared" si="49"/>
        <v>Peñalisa-Salgar</v>
      </c>
    </row>
    <row r="3183" spans="1:5" hidden="1" x14ac:dyDescent="0.2">
      <c r="A3183" s="15" t="s">
        <v>2740</v>
      </c>
      <c r="B3183" s="15" t="s">
        <v>2719</v>
      </c>
      <c r="C3183" s="15" t="s">
        <v>417</v>
      </c>
      <c r="D3183" s="15" t="s">
        <v>246</v>
      </c>
      <c r="E3183" s="16" t="str">
        <f t="shared" si="49"/>
        <v>La Taborda-Salgar</v>
      </c>
    </row>
    <row r="3184" spans="1:5" hidden="1" x14ac:dyDescent="0.2">
      <c r="A3184" s="15" t="s">
        <v>2741</v>
      </c>
      <c r="B3184" s="15" t="s">
        <v>2729</v>
      </c>
      <c r="C3184" s="15" t="s">
        <v>3981</v>
      </c>
      <c r="D3184" s="15" t="s">
        <v>246</v>
      </c>
      <c r="E3184" s="16" t="str">
        <f t="shared" si="49"/>
        <v>La Botija-Salgar</v>
      </c>
    </row>
    <row r="3185" spans="1:5" hidden="1" x14ac:dyDescent="0.2">
      <c r="A3185" s="15" t="s">
        <v>1966</v>
      </c>
      <c r="B3185" s="15" t="s">
        <v>2742</v>
      </c>
      <c r="C3185" s="15" t="s">
        <v>1966</v>
      </c>
      <c r="D3185" s="15" t="s">
        <v>246</v>
      </c>
      <c r="E3185" s="16" t="str">
        <f t="shared" si="49"/>
        <v>El Concilio-Salgar</v>
      </c>
    </row>
    <row r="3186" spans="1:5" hidden="1" x14ac:dyDescent="0.2">
      <c r="A3186" s="15" t="s">
        <v>2743</v>
      </c>
      <c r="B3186" s="15" t="s">
        <v>2719</v>
      </c>
      <c r="C3186" s="15" t="s">
        <v>417</v>
      </c>
      <c r="D3186" s="15" t="s">
        <v>246</v>
      </c>
      <c r="E3186" s="16" t="str">
        <f t="shared" si="49"/>
        <v>Chaquiro Abajo-Salgar</v>
      </c>
    </row>
    <row r="3187" spans="1:5" hidden="1" x14ac:dyDescent="0.2">
      <c r="A3187" s="15" t="s">
        <v>901</v>
      </c>
      <c r="B3187" s="15" t="s">
        <v>2744</v>
      </c>
      <c r="C3187" s="15" t="s">
        <v>901</v>
      </c>
      <c r="D3187" s="15" t="s">
        <v>246</v>
      </c>
      <c r="E3187" s="16" t="str">
        <f t="shared" si="49"/>
        <v>La Margarita-Salgar</v>
      </c>
    </row>
    <row r="3188" spans="1:5" hidden="1" x14ac:dyDescent="0.2">
      <c r="A3188" s="15" t="s">
        <v>3935</v>
      </c>
      <c r="B3188" s="15" t="s">
        <v>2719</v>
      </c>
      <c r="C3188" s="15" t="s">
        <v>417</v>
      </c>
      <c r="D3188" s="15" t="s">
        <v>246</v>
      </c>
      <c r="E3188" s="16" t="str">
        <f t="shared" si="49"/>
        <v>Montañita-Salgar</v>
      </c>
    </row>
    <row r="3189" spans="1:5" hidden="1" x14ac:dyDescent="0.2">
      <c r="A3189" s="15" t="s">
        <v>1966</v>
      </c>
      <c r="B3189" s="15" t="s">
        <v>2721</v>
      </c>
      <c r="C3189" s="15" t="s">
        <v>1966</v>
      </c>
      <c r="D3189" s="15" t="s">
        <v>246</v>
      </c>
      <c r="E3189" s="16" t="str">
        <f t="shared" si="49"/>
        <v>El Concilio-Salgar</v>
      </c>
    </row>
    <row r="3190" spans="1:5" hidden="1" x14ac:dyDescent="0.2">
      <c r="A3190" s="15" t="s">
        <v>901</v>
      </c>
      <c r="B3190" s="15" t="s">
        <v>2737</v>
      </c>
      <c r="C3190" s="15" t="s">
        <v>901</v>
      </c>
      <c r="D3190" s="15" t="s">
        <v>246</v>
      </c>
      <c r="E3190" s="16" t="str">
        <f t="shared" si="49"/>
        <v>La Margarita-Salgar</v>
      </c>
    </row>
    <row r="3191" spans="1:5" hidden="1" x14ac:dyDescent="0.2">
      <c r="A3191" s="15" t="s">
        <v>2745</v>
      </c>
      <c r="B3191" s="15" t="s">
        <v>2723</v>
      </c>
      <c r="C3191" s="15" t="s">
        <v>2725</v>
      </c>
      <c r="D3191" s="15" t="s">
        <v>246</v>
      </c>
      <c r="E3191" s="16" t="str">
        <f t="shared" si="49"/>
        <v>Montebello Abajo-Salgar</v>
      </c>
    </row>
    <row r="3192" spans="1:5" hidden="1" x14ac:dyDescent="0.2">
      <c r="A3192" s="15" t="s">
        <v>475</v>
      </c>
      <c r="B3192" s="15" t="s">
        <v>2721</v>
      </c>
      <c r="C3192" s="15" t="s">
        <v>1966</v>
      </c>
      <c r="D3192" s="15" t="s">
        <v>246</v>
      </c>
      <c r="E3192" s="16" t="str">
        <f t="shared" si="49"/>
        <v>Llanadas-Salgar</v>
      </c>
    </row>
    <row r="3193" spans="1:5" hidden="1" x14ac:dyDescent="0.2">
      <c r="A3193" s="15" t="s">
        <v>2746</v>
      </c>
      <c r="B3193" s="15" t="s">
        <v>2723</v>
      </c>
      <c r="C3193" s="15" t="s">
        <v>2725</v>
      </c>
      <c r="D3193" s="15" t="s">
        <v>246</v>
      </c>
      <c r="E3193" s="16" t="str">
        <f t="shared" si="49"/>
        <v>Montebello Arriba-Salgar</v>
      </c>
    </row>
    <row r="3194" spans="1:5" hidden="1" x14ac:dyDescent="0.2">
      <c r="A3194" s="15" t="s">
        <v>734</v>
      </c>
      <c r="B3194" s="15" t="s">
        <v>2723</v>
      </c>
      <c r="C3194" s="15" t="s">
        <v>2725</v>
      </c>
      <c r="D3194" s="15" t="s">
        <v>246</v>
      </c>
      <c r="E3194" s="16" t="str">
        <f t="shared" si="49"/>
        <v>Bellavista-Salgar</v>
      </c>
    </row>
    <row r="3195" spans="1:5" hidden="1" x14ac:dyDescent="0.2">
      <c r="A3195" s="15" t="s">
        <v>2747</v>
      </c>
      <c r="B3195" s="15" t="s">
        <v>2737</v>
      </c>
      <c r="C3195" s="15" t="s">
        <v>901</v>
      </c>
      <c r="D3195" s="15" t="s">
        <v>246</v>
      </c>
      <c r="E3195" s="16" t="str">
        <f t="shared" si="49"/>
        <v>La Liboriana-Salgar</v>
      </c>
    </row>
    <row r="3196" spans="1:5" hidden="1" x14ac:dyDescent="0.2">
      <c r="A3196" s="15" t="s">
        <v>2748</v>
      </c>
      <c r="B3196" s="15" t="s">
        <v>2723</v>
      </c>
      <c r="C3196" s="15" t="s">
        <v>2725</v>
      </c>
      <c r="D3196" s="15" t="s">
        <v>246</v>
      </c>
      <c r="E3196" s="16" t="str">
        <f t="shared" si="49"/>
        <v>La Troya-Salgar</v>
      </c>
    </row>
    <row r="3197" spans="1:5" hidden="1" x14ac:dyDescent="0.2">
      <c r="A3197" s="15" t="s">
        <v>3982</v>
      </c>
      <c r="B3197" s="15" t="s">
        <v>2723</v>
      </c>
      <c r="C3197" s="15" t="s">
        <v>2725</v>
      </c>
      <c r="D3197" s="15" t="s">
        <v>246</v>
      </c>
      <c r="E3197" s="16" t="str">
        <f t="shared" si="49"/>
        <v>La Amagaceña-Salgar</v>
      </c>
    </row>
    <row r="3198" spans="1:5" hidden="1" x14ac:dyDescent="0.2">
      <c r="A3198" s="15" t="s">
        <v>1098</v>
      </c>
      <c r="B3198" s="15" t="s">
        <v>2723</v>
      </c>
      <c r="C3198" s="15" t="s">
        <v>2725</v>
      </c>
      <c r="D3198" s="15" t="s">
        <v>246</v>
      </c>
      <c r="E3198" s="16" t="str">
        <f t="shared" si="49"/>
        <v>El Roblal-Salgar</v>
      </c>
    </row>
    <row r="3199" spans="1:5" hidden="1" x14ac:dyDescent="0.2">
      <c r="A3199" s="15" t="s">
        <v>2749</v>
      </c>
      <c r="B3199" s="15" t="s">
        <v>2723</v>
      </c>
      <c r="C3199" s="15" t="s">
        <v>2725</v>
      </c>
      <c r="D3199" s="15" t="s">
        <v>246</v>
      </c>
      <c r="E3199" s="16" t="str">
        <f t="shared" si="49"/>
        <v>Las Andes-Salgar</v>
      </c>
    </row>
    <row r="3200" spans="1:5" hidden="1" x14ac:dyDescent="0.2">
      <c r="A3200" s="15" t="s">
        <v>2750</v>
      </c>
      <c r="B3200" s="15" t="s">
        <v>2723</v>
      </c>
      <c r="C3200" s="15" t="s">
        <v>2725</v>
      </c>
      <c r="D3200" s="15" t="s">
        <v>246</v>
      </c>
      <c r="E3200" s="16" t="str">
        <f t="shared" si="49"/>
        <v>El Le¾n-Salgar</v>
      </c>
    </row>
    <row r="3201" spans="1:5" hidden="1" x14ac:dyDescent="0.2">
      <c r="A3201" s="15" t="s">
        <v>2752</v>
      </c>
      <c r="B3201" s="15" t="s">
        <v>2751</v>
      </c>
      <c r="C3201" s="15" t="s">
        <v>417</v>
      </c>
      <c r="D3201" s="15" t="s">
        <v>248</v>
      </c>
      <c r="E3201" s="16" t="str">
        <f t="shared" si="49"/>
        <v>Media Loma-San Andrés de Cuerquia</v>
      </c>
    </row>
    <row r="3202" spans="1:5" hidden="1" x14ac:dyDescent="0.2">
      <c r="A3202" s="15" t="s">
        <v>2753</v>
      </c>
      <c r="B3202" s="15" t="s">
        <v>2751</v>
      </c>
      <c r="C3202" s="15" t="s">
        <v>417</v>
      </c>
      <c r="D3202" s="15" t="s">
        <v>248</v>
      </c>
      <c r="E3202" s="16" t="str">
        <f t="shared" si="49"/>
        <v>El Cantaro-San Andrés de Cuerquia</v>
      </c>
    </row>
    <row r="3203" spans="1:5" hidden="1" x14ac:dyDescent="0.2">
      <c r="A3203" s="15" t="s">
        <v>503</v>
      </c>
      <c r="B3203" s="15" t="s">
        <v>2754</v>
      </c>
      <c r="C3203" s="15" t="s">
        <v>417</v>
      </c>
      <c r="D3203" s="15" t="s">
        <v>248</v>
      </c>
      <c r="E3203" s="16" t="str">
        <f t="shared" ref="E3203:E3266" si="50">CONCATENATE(A3203,"-",D3203)</f>
        <v>San Miguel-San Andrés de Cuerquia</v>
      </c>
    </row>
    <row r="3204" spans="1:5" hidden="1" x14ac:dyDescent="0.2">
      <c r="A3204" s="15" t="s">
        <v>1810</v>
      </c>
      <c r="B3204" s="15" t="s">
        <v>2751</v>
      </c>
      <c r="C3204" s="15" t="s">
        <v>417</v>
      </c>
      <c r="D3204" s="15" t="s">
        <v>248</v>
      </c>
      <c r="E3204" s="16" t="str">
        <f t="shared" si="50"/>
        <v>El Filo-San Andrés de Cuerquia</v>
      </c>
    </row>
    <row r="3205" spans="1:5" hidden="1" x14ac:dyDescent="0.2">
      <c r="A3205" s="15" t="s">
        <v>2755</v>
      </c>
      <c r="B3205" s="15" t="s">
        <v>2751</v>
      </c>
      <c r="C3205" s="15" t="s">
        <v>417</v>
      </c>
      <c r="D3205" s="15" t="s">
        <v>248</v>
      </c>
      <c r="E3205" s="16" t="str">
        <f t="shared" si="50"/>
        <v>Loma Grande-San Andrés de Cuerquia</v>
      </c>
    </row>
    <row r="3206" spans="1:5" hidden="1" x14ac:dyDescent="0.2">
      <c r="A3206" s="15" t="s">
        <v>512</v>
      </c>
      <c r="B3206" s="15" t="s">
        <v>2751</v>
      </c>
      <c r="C3206" s="15" t="s">
        <v>417</v>
      </c>
      <c r="D3206" s="15" t="s">
        <v>248</v>
      </c>
      <c r="E3206" s="16" t="str">
        <f t="shared" si="50"/>
        <v>El Morro-San Andrés de Cuerquia</v>
      </c>
    </row>
    <row r="3207" spans="1:5" hidden="1" x14ac:dyDescent="0.2">
      <c r="A3207" s="15" t="s">
        <v>756</v>
      </c>
      <c r="B3207" s="15" t="s">
        <v>2751</v>
      </c>
      <c r="C3207" s="15" t="s">
        <v>417</v>
      </c>
      <c r="D3207" s="15" t="s">
        <v>248</v>
      </c>
      <c r="E3207" s="16" t="str">
        <f t="shared" si="50"/>
        <v>La Cienaga-San Andrés de Cuerquia</v>
      </c>
    </row>
    <row r="3208" spans="1:5" hidden="1" x14ac:dyDescent="0.2">
      <c r="A3208" s="15" t="s">
        <v>658</v>
      </c>
      <c r="B3208" s="15" t="s">
        <v>2751</v>
      </c>
      <c r="C3208" s="15" t="s">
        <v>417</v>
      </c>
      <c r="D3208" s="15" t="s">
        <v>248</v>
      </c>
      <c r="E3208" s="16" t="str">
        <f t="shared" si="50"/>
        <v>El Barro-San Andrés de Cuerquia</v>
      </c>
    </row>
    <row r="3209" spans="1:5" hidden="1" x14ac:dyDescent="0.2">
      <c r="A3209" s="15" t="s">
        <v>3967</v>
      </c>
      <c r="B3209" s="15" t="s">
        <v>2751</v>
      </c>
      <c r="C3209" s="15" t="s">
        <v>417</v>
      </c>
      <c r="D3209" s="15" t="s">
        <v>248</v>
      </c>
      <c r="E3209" s="16" t="str">
        <f t="shared" si="50"/>
        <v>Cañaduzales-San Andrés de Cuerquia</v>
      </c>
    </row>
    <row r="3210" spans="1:5" hidden="1" x14ac:dyDescent="0.2">
      <c r="A3210" s="15" t="s">
        <v>742</v>
      </c>
      <c r="B3210" s="15" t="s">
        <v>2751</v>
      </c>
      <c r="C3210" s="15" t="s">
        <v>417</v>
      </c>
      <c r="D3210" s="15" t="s">
        <v>248</v>
      </c>
      <c r="E3210" s="16" t="str">
        <f t="shared" si="50"/>
        <v>Santa Gertrudis-San Andrés de Cuerquia</v>
      </c>
    </row>
    <row r="3211" spans="1:5" hidden="1" x14ac:dyDescent="0.2">
      <c r="A3211" s="15" t="s">
        <v>461</v>
      </c>
      <c r="B3211" s="15" t="s">
        <v>2751</v>
      </c>
      <c r="C3211" s="15" t="s">
        <v>417</v>
      </c>
      <c r="D3211" s="15" t="s">
        <v>248</v>
      </c>
      <c r="E3211" s="16" t="str">
        <f t="shared" si="50"/>
        <v>La Cordillera-San Andrés de Cuerquia</v>
      </c>
    </row>
    <row r="3212" spans="1:5" hidden="1" x14ac:dyDescent="0.2">
      <c r="A3212" s="15" t="s">
        <v>522</v>
      </c>
      <c r="B3212" s="15" t="s">
        <v>2751</v>
      </c>
      <c r="C3212" s="15" t="s">
        <v>417</v>
      </c>
      <c r="D3212" s="15" t="s">
        <v>248</v>
      </c>
      <c r="E3212" s="16" t="str">
        <f t="shared" si="50"/>
        <v>Travesias-San Andrés de Cuerquia</v>
      </c>
    </row>
    <row r="3213" spans="1:5" hidden="1" x14ac:dyDescent="0.2">
      <c r="A3213" s="15" t="s">
        <v>503</v>
      </c>
      <c r="B3213" s="15" t="s">
        <v>2751</v>
      </c>
      <c r="C3213" s="15" t="s">
        <v>417</v>
      </c>
      <c r="D3213" s="15" t="s">
        <v>248</v>
      </c>
      <c r="E3213" s="16" t="str">
        <f t="shared" si="50"/>
        <v>San Miguel-San Andrés de Cuerquia</v>
      </c>
    </row>
    <row r="3214" spans="1:5" hidden="1" x14ac:dyDescent="0.2">
      <c r="A3214" s="15" t="s">
        <v>150</v>
      </c>
      <c r="B3214" s="15" t="s">
        <v>2751</v>
      </c>
      <c r="C3214" s="15" t="s">
        <v>417</v>
      </c>
      <c r="D3214" s="15" t="s">
        <v>248</v>
      </c>
      <c r="E3214" s="16" t="str">
        <f t="shared" si="50"/>
        <v>El Peñol-San Andrés de Cuerquia</v>
      </c>
    </row>
    <row r="3215" spans="1:5" hidden="1" x14ac:dyDescent="0.2">
      <c r="A3215" s="15" t="s">
        <v>475</v>
      </c>
      <c r="B3215" s="15" t="s">
        <v>2751</v>
      </c>
      <c r="C3215" s="15" t="s">
        <v>417</v>
      </c>
      <c r="D3215" s="15" t="s">
        <v>248</v>
      </c>
      <c r="E3215" s="16" t="str">
        <f t="shared" si="50"/>
        <v>Llanadas-San Andrés de Cuerquia</v>
      </c>
    </row>
    <row r="3216" spans="1:5" hidden="1" x14ac:dyDescent="0.2">
      <c r="A3216" s="15" t="s">
        <v>594</v>
      </c>
      <c r="B3216" s="15" t="s">
        <v>2751</v>
      </c>
      <c r="C3216" s="15" t="s">
        <v>417</v>
      </c>
      <c r="D3216" s="15" t="s">
        <v>248</v>
      </c>
      <c r="E3216" s="16" t="str">
        <f t="shared" si="50"/>
        <v>San Antonio-San Andrés de Cuerquia</v>
      </c>
    </row>
    <row r="3217" spans="1:5" hidden="1" x14ac:dyDescent="0.2">
      <c r="A3217" s="15" t="s">
        <v>592</v>
      </c>
      <c r="B3217" s="15" t="s">
        <v>2751</v>
      </c>
      <c r="C3217" s="15" t="s">
        <v>417</v>
      </c>
      <c r="D3217" s="15" t="s">
        <v>248</v>
      </c>
      <c r="E3217" s="16" t="str">
        <f t="shared" si="50"/>
        <v>San Julian-San Andrés de Cuerquia</v>
      </c>
    </row>
    <row r="3218" spans="1:5" hidden="1" x14ac:dyDescent="0.2">
      <c r="A3218" s="15" t="s">
        <v>248</v>
      </c>
      <c r="B3218" s="15" t="s">
        <v>2756</v>
      </c>
      <c r="C3218" s="15" t="s">
        <v>417</v>
      </c>
      <c r="D3218" s="15" t="s">
        <v>248</v>
      </c>
      <c r="E3218" s="16" t="str">
        <f t="shared" si="50"/>
        <v>San Andrés de Cuerquia-San Andrés de Cuerquia</v>
      </c>
    </row>
    <row r="3219" spans="1:5" hidden="1" x14ac:dyDescent="0.2">
      <c r="A3219" s="15" t="s">
        <v>208</v>
      </c>
      <c r="B3219" s="15" t="s">
        <v>2751</v>
      </c>
      <c r="C3219" s="15" t="s">
        <v>417</v>
      </c>
      <c r="D3219" s="15" t="s">
        <v>248</v>
      </c>
      <c r="E3219" s="16" t="str">
        <f t="shared" si="50"/>
        <v>Montebello-San Andrés de Cuerquia</v>
      </c>
    </row>
    <row r="3220" spans="1:5" hidden="1" x14ac:dyDescent="0.2">
      <c r="A3220" s="15" t="s">
        <v>502</v>
      </c>
      <c r="B3220" s="15" t="s">
        <v>2751</v>
      </c>
      <c r="C3220" s="15" t="s">
        <v>417</v>
      </c>
      <c r="D3220" s="15" t="s">
        <v>248</v>
      </c>
      <c r="E3220" s="16" t="str">
        <f t="shared" si="50"/>
        <v>Cruces-San Andrés de Cuerquia</v>
      </c>
    </row>
    <row r="3221" spans="1:5" hidden="1" x14ac:dyDescent="0.2">
      <c r="A3221" s="15" t="s">
        <v>3983</v>
      </c>
      <c r="B3221" s="15" t="s">
        <v>2751</v>
      </c>
      <c r="C3221" s="15" t="s">
        <v>417</v>
      </c>
      <c r="D3221" s="15" t="s">
        <v>248</v>
      </c>
      <c r="E3221" s="16" t="str">
        <f t="shared" si="50"/>
        <v>Montaña Adentro-San Andrés de Cuerquia</v>
      </c>
    </row>
    <row r="3222" spans="1:5" hidden="1" x14ac:dyDescent="0.2">
      <c r="A3222" s="15" t="s">
        <v>2757</v>
      </c>
      <c r="B3222" s="15" t="s">
        <v>2751</v>
      </c>
      <c r="C3222" s="15" t="s">
        <v>417</v>
      </c>
      <c r="D3222" s="15" t="s">
        <v>248</v>
      </c>
      <c r="E3222" s="16" t="str">
        <f t="shared" si="50"/>
        <v>Atezal-San Andrés de Cuerquia</v>
      </c>
    </row>
    <row r="3223" spans="1:5" hidden="1" x14ac:dyDescent="0.2">
      <c r="A3223" s="15" t="s">
        <v>1955</v>
      </c>
      <c r="B3223" s="15" t="s">
        <v>2751</v>
      </c>
      <c r="C3223" s="15" t="s">
        <v>417</v>
      </c>
      <c r="D3223" s="15" t="s">
        <v>248</v>
      </c>
      <c r="E3223" s="16" t="str">
        <f t="shared" si="50"/>
        <v>El Vergel-San Andrés de Cuerquia</v>
      </c>
    </row>
    <row r="3224" spans="1:5" hidden="1" x14ac:dyDescent="0.2">
      <c r="A3224" s="15" t="s">
        <v>730</v>
      </c>
      <c r="B3224" s="15" t="s">
        <v>2751</v>
      </c>
      <c r="C3224" s="15" t="s">
        <v>417</v>
      </c>
      <c r="D3224" s="15" t="s">
        <v>248</v>
      </c>
      <c r="E3224" s="16" t="str">
        <f t="shared" si="50"/>
        <v>El Roble-San Andrés de Cuerquia</v>
      </c>
    </row>
    <row r="3225" spans="1:5" hidden="1" x14ac:dyDescent="0.2">
      <c r="A3225" s="15" t="s">
        <v>969</v>
      </c>
      <c r="B3225" s="15" t="s">
        <v>2751</v>
      </c>
      <c r="C3225" s="15" t="s">
        <v>417</v>
      </c>
      <c r="D3225" s="15" t="s">
        <v>248</v>
      </c>
      <c r="E3225" s="16" t="str">
        <f t="shared" si="50"/>
        <v>La Chorrera-San Andrés de Cuerquia</v>
      </c>
    </row>
    <row r="3226" spans="1:5" hidden="1" x14ac:dyDescent="0.2">
      <c r="A3226" s="15" t="s">
        <v>2758</v>
      </c>
      <c r="B3226" s="15" t="s">
        <v>2751</v>
      </c>
      <c r="C3226" s="15" t="s">
        <v>417</v>
      </c>
      <c r="D3226" s="15" t="s">
        <v>248</v>
      </c>
      <c r="E3226" s="16" t="str">
        <f t="shared" si="50"/>
        <v>Alto Seco-San Andrés de Cuerquia</v>
      </c>
    </row>
    <row r="3227" spans="1:5" hidden="1" x14ac:dyDescent="0.2">
      <c r="A3227" s="15" t="s">
        <v>1832</v>
      </c>
      <c r="B3227" s="15" t="s">
        <v>2751</v>
      </c>
      <c r="C3227" s="15" t="s">
        <v>417</v>
      </c>
      <c r="D3227" s="15" t="s">
        <v>248</v>
      </c>
      <c r="E3227" s="16" t="str">
        <f t="shared" si="50"/>
        <v>Aguacatal-San Andrés de Cuerquia</v>
      </c>
    </row>
    <row r="3228" spans="1:5" hidden="1" x14ac:dyDescent="0.2">
      <c r="A3228" s="15" t="s">
        <v>2759</v>
      </c>
      <c r="B3228" s="15" t="s">
        <v>2751</v>
      </c>
      <c r="C3228" s="15" t="s">
        <v>417</v>
      </c>
      <c r="D3228" s="15" t="s">
        <v>248</v>
      </c>
      <c r="E3228" s="16" t="str">
        <f t="shared" si="50"/>
        <v>La Lejia-San Andrés de Cuerquia</v>
      </c>
    </row>
    <row r="3229" spans="1:5" hidden="1" x14ac:dyDescent="0.2">
      <c r="A3229" s="15" t="s">
        <v>2761</v>
      </c>
      <c r="B3229" s="15" t="s">
        <v>2760</v>
      </c>
      <c r="C3229" s="15" t="s">
        <v>417</v>
      </c>
      <c r="D3229" s="15" t="s">
        <v>250</v>
      </c>
      <c r="E3229" s="16" t="str">
        <f t="shared" si="50"/>
        <v>Juanes-San Carlos</v>
      </c>
    </row>
    <row r="3230" spans="1:5" hidden="1" x14ac:dyDescent="0.2">
      <c r="A3230" s="15" t="s">
        <v>1953</v>
      </c>
      <c r="B3230" s="15" t="s">
        <v>2762</v>
      </c>
      <c r="C3230" s="15" t="s">
        <v>417</v>
      </c>
      <c r="D3230" s="15" t="s">
        <v>250</v>
      </c>
      <c r="E3230" s="16" t="str">
        <f t="shared" si="50"/>
        <v>Calderas-San Carlos</v>
      </c>
    </row>
    <row r="3231" spans="1:5" hidden="1" x14ac:dyDescent="0.2">
      <c r="A3231" s="15" t="s">
        <v>444</v>
      </c>
      <c r="B3231" s="15" t="s">
        <v>2762</v>
      </c>
      <c r="C3231" s="15" t="s">
        <v>417</v>
      </c>
      <c r="D3231" s="15" t="s">
        <v>250</v>
      </c>
      <c r="E3231" s="16" t="str">
        <f t="shared" si="50"/>
        <v>La Esperanza-San Carlos</v>
      </c>
    </row>
    <row r="3232" spans="1:5" hidden="1" x14ac:dyDescent="0.2">
      <c r="A3232" s="15" t="s">
        <v>2763</v>
      </c>
      <c r="B3232" s="15" t="s">
        <v>2762</v>
      </c>
      <c r="C3232" s="15" t="s">
        <v>417</v>
      </c>
      <c r="D3232" s="15" t="s">
        <v>250</v>
      </c>
      <c r="E3232" s="16" t="str">
        <f t="shared" si="50"/>
        <v>Pocitos-San Carlos</v>
      </c>
    </row>
    <row r="3233" spans="1:5" hidden="1" x14ac:dyDescent="0.2">
      <c r="A3233" s="15" t="s">
        <v>2764</v>
      </c>
      <c r="B3233" s="15" t="s">
        <v>2762</v>
      </c>
      <c r="C3233" s="15" t="s">
        <v>417</v>
      </c>
      <c r="D3233" s="15" t="s">
        <v>250</v>
      </c>
      <c r="E3233" s="16" t="str">
        <f t="shared" si="50"/>
        <v>Guadalito-San Carlos</v>
      </c>
    </row>
    <row r="3234" spans="1:5" hidden="1" x14ac:dyDescent="0.2">
      <c r="A3234" s="15" t="s">
        <v>1514</v>
      </c>
      <c r="B3234" s="15" t="s">
        <v>2760</v>
      </c>
      <c r="C3234" s="15" t="s">
        <v>417</v>
      </c>
      <c r="D3234" s="15" t="s">
        <v>250</v>
      </c>
      <c r="E3234" s="16" t="str">
        <f t="shared" si="50"/>
        <v>El Choco-San Carlos</v>
      </c>
    </row>
    <row r="3235" spans="1:5" hidden="1" x14ac:dyDescent="0.2">
      <c r="A3235" s="15" t="s">
        <v>2765</v>
      </c>
      <c r="B3235" s="15" t="s">
        <v>2762</v>
      </c>
      <c r="C3235" s="15" t="s">
        <v>417</v>
      </c>
      <c r="D3235" s="15" t="s">
        <v>250</v>
      </c>
      <c r="E3235" s="16" t="str">
        <f t="shared" si="50"/>
        <v>Quebradon (20 De Julio)-San Carlos</v>
      </c>
    </row>
    <row r="3236" spans="1:5" hidden="1" x14ac:dyDescent="0.2">
      <c r="A3236" s="15" t="s">
        <v>3963</v>
      </c>
      <c r="B3236" s="15" t="s">
        <v>2762</v>
      </c>
      <c r="C3236" s="15" t="s">
        <v>417</v>
      </c>
      <c r="D3236" s="15" t="s">
        <v>250</v>
      </c>
      <c r="E3236" s="16" t="str">
        <f t="shared" si="50"/>
        <v>Peñoles-San Carlos</v>
      </c>
    </row>
    <row r="3237" spans="1:5" hidden="1" x14ac:dyDescent="0.2">
      <c r="A3237" s="15" t="s">
        <v>3957</v>
      </c>
      <c r="B3237" s="15" t="s">
        <v>2762</v>
      </c>
      <c r="C3237" s="15" t="s">
        <v>417</v>
      </c>
      <c r="D3237" s="15" t="s">
        <v>250</v>
      </c>
      <c r="E3237" s="16" t="str">
        <f t="shared" si="50"/>
        <v>La Cabaña-San Carlos</v>
      </c>
    </row>
    <row r="3238" spans="1:5" hidden="1" x14ac:dyDescent="0.2">
      <c r="A3238" s="15" t="s">
        <v>555</v>
      </c>
      <c r="B3238" s="15" t="s">
        <v>2762</v>
      </c>
      <c r="C3238" s="15" t="s">
        <v>417</v>
      </c>
      <c r="D3238" s="15" t="s">
        <v>250</v>
      </c>
      <c r="E3238" s="16" t="str">
        <f t="shared" si="50"/>
        <v>La Maria-San Carlos</v>
      </c>
    </row>
    <row r="3239" spans="1:5" hidden="1" x14ac:dyDescent="0.2">
      <c r="A3239" s="15" t="s">
        <v>1773</v>
      </c>
      <c r="B3239" s="15" t="s">
        <v>2762</v>
      </c>
      <c r="C3239" s="15" t="s">
        <v>417</v>
      </c>
      <c r="D3239" s="15" t="s">
        <v>250</v>
      </c>
      <c r="E3239" s="16" t="str">
        <f t="shared" si="50"/>
        <v>La Hondita-San Carlos</v>
      </c>
    </row>
    <row r="3240" spans="1:5" hidden="1" x14ac:dyDescent="0.2">
      <c r="A3240" s="15" t="s">
        <v>250</v>
      </c>
      <c r="B3240" s="15" t="s">
        <v>2766</v>
      </c>
      <c r="C3240" s="15" t="s">
        <v>417</v>
      </c>
      <c r="D3240" s="15" t="s">
        <v>250</v>
      </c>
      <c r="E3240" s="16" t="str">
        <f t="shared" si="50"/>
        <v>San Carlos-San Carlos</v>
      </c>
    </row>
    <row r="3241" spans="1:5" hidden="1" x14ac:dyDescent="0.2">
      <c r="A3241" s="15" t="s">
        <v>1792</v>
      </c>
      <c r="B3241" s="15" t="s">
        <v>2762</v>
      </c>
      <c r="C3241" s="15" t="s">
        <v>417</v>
      </c>
      <c r="D3241" s="15" t="s">
        <v>250</v>
      </c>
      <c r="E3241" s="16" t="str">
        <f t="shared" si="50"/>
        <v>Las Palmas-San Carlos</v>
      </c>
    </row>
    <row r="3242" spans="1:5" hidden="1" x14ac:dyDescent="0.2">
      <c r="A3242" s="15" t="s">
        <v>2767</v>
      </c>
      <c r="B3242" s="15" t="s">
        <v>2762</v>
      </c>
      <c r="C3242" s="15" t="s">
        <v>417</v>
      </c>
      <c r="D3242" s="15" t="s">
        <v>250</v>
      </c>
      <c r="E3242" s="16" t="str">
        <f t="shared" si="50"/>
        <v>Prado-San Carlos</v>
      </c>
    </row>
    <row r="3243" spans="1:5" hidden="1" x14ac:dyDescent="0.2">
      <c r="A3243" s="15" t="s">
        <v>1773</v>
      </c>
      <c r="B3243" s="15" t="s">
        <v>2766</v>
      </c>
      <c r="C3243" s="15" t="s">
        <v>417</v>
      </c>
      <c r="D3243" s="15" t="s">
        <v>250</v>
      </c>
      <c r="E3243" s="16" t="str">
        <f t="shared" si="50"/>
        <v>La Hondita-San Carlos</v>
      </c>
    </row>
    <row r="3244" spans="1:5" hidden="1" x14ac:dyDescent="0.2">
      <c r="A3244" s="15" t="s">
        <v>2768</v>
      </c>
      <c r="B3244" s="15" t="s">
        <v>2762</v>
      </c>
      <c r="C3244" s="15" t="s">
        <v>417</v>
      </c>
      <c r="D3244" s="15" t="s">
        <v>250</v>
      </c>
      <c r="E3244" s="16" t="str">
        <f t="shared" si="50"/>
        <v>Cocalito-San Carlos</v>
      </c>
    </row>
    <row r="3245" spans="1:5" hidden="1" x14ac:dyDescent="0.2">
      <c r="A3245" s="15" t="s">
        <v>1955</v>
      </c>
      <c r="B3245" s="15" t="s">
        <v>2762</v>
      </c>
      <c r="C3245" s="15" t="s">
        <v>417</v>
      </c>
      <c r="D3245" s="15" t="s">
        <v>250</v>
      </c>
      <c r="E3245" s="16" t="str">
        <f t="shared" si="50"/>
        <v>El Vergel-San Carlos</v>
      </c>
    </row>
    <row r="3246" spans="1:5" hidden="1" x14ac:dyDescent="0.2">
      <c r="A3246" s="15" t="s">
        <v>593</v>
      </c>
      <c r="B3246" s="15" t="s">
        <v>2762</v>
      </c>
      <c r="C3246" s="15" t="s">
        <v>417</v>
      </c>
      <c r="D3246" s="15" t="s">
        <v>250</v>
      </c>
      <c r="E3246" s="16" t="str">
        <f t="shared" si="50"/>
        <v>Las Flores-San Carlos</v>
      </c>
    </row>
    <row r="3247" spans="1:5" hidden="1" x14ac:dyDescent="0.2">
      <c r="A3247" s="15" t="s">
        <v>2769</v>
      </c>
      <c r="B3247" s="15" t="s">
        <v>2762</v>
      </c>
      <c r="C3247" s="15" t="s">
        <v>417</v>
      </c>
      <c r="D3247" s="15" t="s">
        <v>250</v>
      </c>
      <c r="E3247" s="16" t="str">
        <f t="shared" si="50"/>
        <v>Sardina Grande-San Carlos</v>
      </c>
    </row>
    <row r="3248" spans="1:5" hidden="1" x14ac:dyDescent="0.2">
      <c r="A3248" s="15" t="s">
        <v>2770</v>
      </c>
      <c r="B3248" s="15" t="s">
        <v>2762</v>
      </c>
      <c r="C3248" s="15" t="s">
        <v>417</v>
      </c>
      <c r="D3248" s="15" t="s">
        <v>250</v>
      </c>
      <c r="E3248" s="16" t="str">
        <f t="shared" si="50"/>
        <v>Dinamarca-San Carlos</v>
      </c>
    </row>
    <row r="3249" spans="1:5" hidden="1" x14ac:dyDescent="0.2">
      <c r="A3249" s="15" t="s">
        <v>2771</v>
      </c>
      <c r="B3249" s="15" t="s">
        <v>2762</v>
      </c>
      <c r="C3249" s="15" t="s">
        <v>417</v>
      </c>
      <c r="D3249" s="15" t="s">
        <v>250</v>
      </c>
      <c r="E3249" s="16" t="str">
        <f t="shared" si="50"/>
        <v>La Villa-San Carlos</v>
      </c>
    </row>
    <row r="3250" spans="1:5" hidden="1" x14ac:dyDescent="0.2">
      <c r="A3250" s="15" t="s">
        <v>1997</v>
      </c>
      <c r="B3250" s="15" t="s">
        <v>2762</v>
      </c>
      <c r="C3250" s="15" t="s">
        <v>417</v>
      </c>
      <c r="D3250" s="15" t="s">
        <v>250</v>
      </c>
      <c r="E3250" s="16" t="str">
        <f t="shared" si="50"/>
        <v>Juan Xxiii-San Carlos</v>
      </c>
    </row>
    <row r="3251" spans="1:5" hidden="1" x14ac:dyDescent="0.2">
      <c r="A3251" s="15" t="s">
        <v>2772</v>
      </c>
      <c r="B3251" s="15" t="s">
        <v>2762</v>
      </c>
      <c r="C3251" s="15" t="s">
        <v>417</v>
      </c>
      <c r="D3251" s="15" t="s">
        <v>250</v>
      </c>
      <c r="E3251" s="16" t="str">
        <f t="shared" si="50"/>
        <v>Paraguas-San Carlos</v>
      </c>
    </row>
    <row r="3252" spans="1:5" hidden="1" x14ac:dyDescent="0.2">
      <c r="A3252" s="15" t="s">
        <v>467</v>
      </c>
      <c r="B3252" s="15" t="s">
        <v>2762</v>
      </c>
      <c r="C3252" s="15" t="s">
        <v>417</v>
      </c>
      <c r="D3252" s="15" t="s">
        <v>250</v>
      </c>
      <c r="E3252" s="16" t="str">
        <f t="shared" si="50"/>
        <v>La Cascada-San Carlos</v>
      </c>
    </row>
    <row r="3253" spans="1:5" hidden="1" x14ac:dyDescent="0.2">
      <c r="A3253" s="15" t="s">
        <v>2773</v>
      </c>
      <c r="B3253" s="15" t="s">
        <v>2762</v>
      </c>
      <c r="C3253" s="15" t="s">
        <v>417</v>
      </c>
      <c r="D3253" s="15" t="s">
        <v>250</v>
      </c>
      <c r="E3253" s="16" t="str">
        <f t="shared" si="50"/>
        <v>La Rapida-San Carlos</v>
      </c>
    </row>
    <row r="3254" spans="1:5" hidden="1" x14ac:dyDescent="0.2">
      <c r="A3254" s="15" t="s">
        <v>475</v>
      </c>
      <c r="B3254" s="15" t="s">
        <v>2762</v>
      </c>
      <c r="C3254" s="15" t="s">
        <v>417</v>
      </c>
      <c r="D3254" s="15" t="s">
        <v>250</v>
      </c>
      <c r="E3254" s="16" t="str">
        <f t="shared" si="50"/>
        <v>Llanadas-San Carlos</v>
      </c>
    </row>
    <row r="3255" spans="1:5" hidden="1" x14ac:dyDescent="0.2">
      <c r="A3255" s="15" t="s">
        <v>497</v>
      </c>
      <c r="B3255" s="15" t="s">
        <v>2762</v>
      </c>
      <c r="C3255" s="15" t="s">
        <v>417</v>
      </c>
      <c r="D3255" s="15" t="s">
        <v>250</v>
      </c>
      <c r="E3255" s="16" t="str">
        <f t="shared" si="50"/>
        <v>El Cerro-San Carlos</v>
      </c>
    </row>
    <row r="3256" spans="1:5" hidden="1" x14ac:dyDescent="0.2">
      <c r="A3256" s="15" t="s">
        <v>741</v>
      </c>
      <c r="B3256" s="15" t="s">
        <v>2762</v>
      </c>
      <c r="C3256" s="15" t="s">
        <v>417</v>
      </c>
      <c r="D3256" s="15" t="s">
        <v>250</v>
      </c>
      <c r="E3256" s="16" t="str">
        <f t="shared" si="50"/>
        <v>Puerto Rico-San Carlos</v>
      </c>
    </row>
    <row r="3257" spans="1:5" hidden="1" x14ac:dyDescent="0.2">
      <c r="A3257" s="15" t="s">
        <v>1828</v>
      </c>
      <c r="B3257" s="15" t="s">
        <v>2762</v>
      </c>
      <c r="C3257" s="15" t="s">
        <v>417</v>
      </c>
      <c r="D3257" s="15" t="s">
        <v>250</v>
      </c>
      <c r="E3257" s="16" t="str">
        <f t="shared" si="50"/>
        <v>La Garrucha-San Carlos</v>
      </c>
    </row>
    <row r="3258" spans="1:5" hidden="1" x14ac:dyDescent="0.2">
      <c r="A3258" s="15" t="s">
        <v>930</v>
      </c>
      <c r="B3258" s="15" t="s">
        <v>2762</v>
      </c>
      <c r="C3258" s="15" t="s">
        <v>417</v>
      </c>
      <c r="D3258" s="15" t="s">
        <v>250</v>
      </c>
      <c r="E3258" s="16" t="str">
        <f t="shared" si="50"/>
        <v>Palmichal-San Carlos</v>
      </c>
    </row>
    <row r="3259" spans="1:5" hidden="1" x14ac:dyDescent="0.2">
      <c r="A3259" s="15" t="s">
        <v>2774</v>
      </c>
      <c r="B3259" s="15" t="s">
        <v>2762</v>
      </c>
      <c r="C3259" s="15" t="s">
        <v>417</v>
      </c>
      <c r="D3259" s="15" t="s">
        <v>250</v>
      </c>
      <c r="E3259" s="16" t="str">
        <f t="shared" si="50"/>
        <v>Vallejuelo-San Carlos</v>
      </c>
    </row>
    <row r="3260" spans="1:5" hidden="1" x14ac:dyDescent="0.2">
      <c r="A3260" s="15" t="s">
        <v>3984</v>
      </c>
      <c r="B3260" s="15" t="s">
        <v>2762</v>
      </c>
      <c r="C3260" s="15" t="s">
        <v>417</v>
      </c>
      <c r="D3260" s="15" t="s">
        <v>250</v>
      </c>
      <c r="E3260" s="16" t="str">
        <f t="shared" si="50"/>
        <v>Peñol Grande-San Carlos</v>
      </c>
    </row>
    <row r="3261" spans="1:5" hidden="1" x14ac:dyDescent="0.2">
      <c r="A3261" s="15" t="s">
        <v>1946</v>
      </c>
      <c r="B3261" s="15" t="s">
        <v>2762</v>
      </c>
      <c r="C3261" s="15" t="s">
        <v>417</v>
      </c>
      <c r="D3261" s="15" t="s">
        <v>250</v>
      </c>
      <c r="E3261" s="16" t="str">
        <f t="shared" si="50"/>
        <v>El Tabor-San Carlos</v>
      </c>
    </row>
    <row r="3262" spans="1:5" hidden="1" x14ac:dyDescent="0.2">
      <c r="A3262" s="15" t="s">
        <v>2775</v>
      </c>
      <c r="B3262" s="15" t="s">
        <v>2762</v>
      </c>
      <c r="C3262" s="15" t="s">
        <v>417</v>
      </c>
      <c r="D3262" s="15" t="s">
        <v>250</v>
      </c>
      <c r="E3262" s="16" t="str">
        <f t="shared" si="50"/>
        <v>Puerto Garza - Narices-San Carlos</v>
      </c>
    </row>
    <row r="3263" spans="1:5" hidden="1" x14ac:dyDescent="0.2">
      <c r="A3263" s="15" t="s">
        <v>3930</v>
      </c>
      <c r="B3263" s="15" t="s">
        <v>2762</v>
      </c>
      <c r="C3263" s="15" t="s">
        <v>417</v>
      </c>
      <c r="D3263" s="15" t="s">
        <v>250</v>
      </c>
      <c r="E3263" s="16" t="str">
        <f t="shared" si="50"/>
        <v>Cañaveral-San Carlos</v>
      </c>
    </row>
    <row r="3264" spans="1:5" hidden="1" x14ac:dyDescent="0.2">
      <c r="A3264" s="15" t="s">
        <v>2122</v>
      </c>
      <c r="B3264" s="15" t="s">
        <v>2762</v>
      </c>
      <c r="C3264" s="15" t="s">
        <v>417</v>
      </c>
      <c r="D3264" s="15" t="s">
        <v>250</v>
      </c>
      <c r="E3264" s="16" t="str">
        <f t="shared" si="50"/>
        <v>La Leona-San Carlos</v>
      </c>
    </row>
    <row r="3265" spans="1:5" hidden="1" x14ac:dyDescent="0.2">
      <c r="A3265" s="15" t="s">
        <v>595</v>
      </c>
      <c r="B3265" s="15" t="s">
        <v>2762</v>
      </c>
      <c r="C3265" s="15" t="s">
        <v>417</v>
      </c>
      <c r="D3265" s="15" t="s">
        <v>250</v>
      </c>
      <c r="E3265" s="16" t="str">
        <f t="shared" si="50"/>
        <v>Santa Elena-San Carlos</v>
      </c>
    </row>
    <row r="3266" spans="1:5" hidden="1" x14ac:dyDescent="0.2">
      <c r="A3266" s="15" t="s">
        <v>1972</v>
      </c>
      <c r="B3266" s="15" t="s">
        <v>2762</v>
      </c>
      <c r="C3266" s="15" t="s">
        <v>417</v>
      </c>
      <c r="D3266" s="15" t="s">
        <v>250</v>
      </c>
      <c r="E3266" s="16" t="str">
        <f t="shared" si="50"/>
        <v>Patio Bonito-San Carlos</v>
      </c>
    </row>
    <row r="3267" spans="1:5" hidden="1" x14ac:dyDescent="0.2">
      <c r="A3267" s="15" t="s">
        <v>734</v>
      </c>
      <c r="B3267" s="15" t="s">
        <v>2762</v>
      </c>
      <c r="C3267" s="15" t="s">
        <v>417</v>
      </c>
      <c r="D3267" s="15" t="s">
        <v>250</v>
      </c>
      <c r="E3267" s="16" t="str">
        <f t="shared" ref="E3267:E3330" si="51">CONCATENATE(A3267,"-",D3267)</f>
        <v>Bellavista-San Carlos</v>
      </c>
    </row>
    <row r="3268" spans="1:5" hidden="1" x14ac:dyDescent="0.2">
      <c r="A3268" s="15" t="s">
        <v>2776</v>
      </c>
      <c r="B3268" s="15" t="s">
        <v>2762</v>
      </c>
      <c r="C3268" s="15" t="s">
        <v>417</v>
      </c>
      <c r="D3268" s="15" t="s">
        <v>250</v>
      </c>
      <c r="E3268" s="16" t="str">
        <f t="shared" si="51"/>
        <v>Mirandita-San Carlos</v>
      </c>
    </row>
    <row r="3269" spans="1:5" hidden="1" x14ac:dyDescent="0.2">
      <c r="A3269" s="15" t="s">
        <v>2777</v>
      </c>
      <c r="B3269" s="15" t="s">
        <v>2762</v>
      </c>
      <c r="C3269" s="15" t="s">
        <v>417</v>
      </c>
      <c r="D3269" s="15" t="s">
        <v>250</v>
      </c>
      <c r="E3269" s="16" t="str">
        <f t="shared" si="51"/>
        <v>San Miguel Parte Baja-San Carlos</v>
      </c>
    </row>
    <row r="3270" spans="1:5" hidden="1" x14ac:dyDescent="0.2">
      <c r="A3270" s="15" t="s">
        <v>723</v>
      </c>
      <c r="B3270" s="15" t="s">
        <v>2762</v>
      </c>
      <c r="C3270" s="15" t="s">
        <v>417</v>
      </c>
      <c r="D3270" s="15" t="s">
        <v>250</v>
      </c>
      <c r="E3270" s="16" t="str">
        <f t="shared" si="51"/>
        <v>Miraflores-San Carlos</v>
      </c>
    </row>
    <row r="3271" spans="1:5" hidden="1" x14ac:dyDescent="0.2">
      <c r="A3271" s="15" t="s">
        <v>1019</v>
      </c>
      <c r="B3271" s="15" t="s">
        <v>2762</v>
      </c>
      <c r="C3271" s="15" t="s">
        <v>417</v>
      </c>
      <c r="D3271" s="15" t="s">
        <v>250</v>
      </c>
      <c r="E3271" s="16" t="str">
        <f t="shared" si="51"/>
        <v>El Contento-San Carlos</v>
      </c>
    </row>
    <row r="3272" spans="1:5" hidden="1" x14ac:dyDescent="0.2">
      <c r="A3272" s="15" t="s">
        <v>2778</v>
      </c>
      <c r="B3272" s="15" t="s">
        <v>2762</v>
      </c>
      <c r="C3272" s="15" t="s">
        <v>417</v>
      </c>
      <c r="D3272" s="15" t="s">
        <v>250</v>
      </c>
      <c r="E3272" s="16" t="str">
        <f t="shared" si="51"/>
        <v>San Miguel Parte Alta-San Carlos</v>
      </c>
    </row>
    <row r="3273" spans="1:5" hidden="1" x14ac:dyDescent="0.2">
      <c r="A3273" s="15" t="s">
        <v>460</v>
      </c>
      <c r="B3273" s="15" t="s">
        <v>2762</v>
      </c>
      <c r="C3273" s="15" t="s">
        <v>417</v>
      </c>
      <c r="D3273" s="15" t="s">
        <v>250</v>
      </c>
      <c r="E3273" s="16" t="str">
        <f t="shared" si="51"/>
        <v>San Jose-San Carlos</v>
      </c>
    </row>
    <row r="3274" spans="1:5" hidden="1" x14ac:dyDescent="0.2">
      <c r="A3274" s="15" t="s">
        <v>2780</v>
      </c>
      <c r="B3274" s="15" t="s">
        <v>2779</v>
      </c>
      <c r="C3274" s="15" t="s">
        <v>417</v>
      </c>
      <c r="D3274" s="15" t="s">
        <v>250</v>
      </c>
      <c r="E3274" s="16" t="str">
        <f t="shared" si="51"/>
        <v>Samana Del Norte-San Carlos</v>
      </c>
    </row>
    <row r="3275" spans="1:5" hidden="1" x14ac:dyDescent="0.2">
      <c r="A3275" s="15" t="s">
        <v>2781</v>
      </c>
      <c r="B3275" s="15" t="s">
        <v>2762</v>
      </c>
      <c r="C3275" s="15" t="s">
        <v>417</v>
      </c>
      <c r="D3275" s="15" t="s">
        <v>250</v>
      </c>
      <c r="E3275" s="16" t="str">
        <f t="shared" si="51"/>
        <v>Hortona-San Carlos</v>
      </c>
    </row>
    <row r="3276" spans="1:5" hidden="1" x14ac:dyDescent="0.2">
      <c r="A3276" s="15" t="s">
        <v>1298</v>
      </c>
      <c r="B3276" s="15" t="s">
        <v>2762</v>
      </c>
      <c r="C3276" s="15" t="s">
        <v>417</v>
      </c>
      <c r="D3276" s="15" t="s">
        <v>250</v>
      </c>
      <c r="E3276" s="16" t="str">
        <f t="shared" si="51"/>
        <v>Capotal-San Carlos</v>
      </c>
    </row>
    <row r="3277" spans="1:5" hidden="1" x14ac:dyDescent="0.2">
      <c r="A3277" s="15" t="s">
        <v>2782</v>
      </c>
      <c r="B3277" s="15" t="s">
        <v>2762</v>
      </c>
      <c r="C3277" s="15" t="s">
        <v>417</v>
      </c>
      <c r="D3277" s="15" t="s">
        <v>250</v>
      </c>
      <c r="E3277" s="16" t="str">
        <f t="shared" si="51"/>
        <v>PaBellon-San Carlos</v>
      </c>
    </row>
    <row r="3278" spans="1:5" hidden="1" x14ac:dyDescent="0.2">
      <c r="A3278" s="15" t="s">
        <v>82</v>
      </c>
      <c r="B3278" s="15" t="s">
        <v>2762</v>
      </c>
      <c r="C3278" s="15" t="s">
        <v>417</v>
      </c>
      <c r="D3278" s="15" t="s">
        <v>250</v>
      </c>
      <c r="E3278" s="16" t="str">
        <f t="shared" si="51"/>
        <v>Betulia-San Carlos</v>
      </c>
    </row>
    <row r="3279" spans="1:5" hidden="1" x14ac:dyDescent="0.2">
      <c r="A3279" s="15" t="s">
        <v>586</v>
      </c>
      <c r="B3279" s="15" t="s">
        <v>2762</v>
      </c>
      <c r="C3279" s="15" t="s">
        <v>417</v>
      </c>
      <c r="D3279" s="15" t="s">
        <v>250</v>
      </c>
      <c r="E3279" s="16" t="str">
        <f t="shared" si="51"/>
        <v>Santa Ines-San Carlos</v>
      </c>
    </row>
    <row r="3280" spans="1:5" hidden="1" x14ac:dyDescent="0.2">
      <c r="A3280" s="15" t="s">
        <v>2783</v>
      </c>
      <c r="B3280" s="15" t="s">
        <v>2762</v>
      </c>
      <c r="C3280" s="15" t="s">
        <v>417</v>
      </c>
      <c r="D3280" s="15" t="s">
        <v>250</v>
      </c>
      <c r="E3280" s="16" t="str">
        <f t="shared" si="51"/>
        <v>Samana-San Carlos</v>
      </c>
    </row>
    <row r="3281" spans="1:5" hidden="1" x14ac:dyDescent="0.2">
      <c r="A3281" s="15" t="s">
        <v>598</v>
      </c>
      <c r="B3281" s="15" t="s">
        <v>2762</v>
      </c>
      <c r="C3281" s="15" t="s">
        <v>417</v>
      </c>
      <c r="D3281" s="15" t="s">
        <v>250</v>
      </c>
      <c r="E3281" s="16" t="str">
        <f t="shared" si="51"/>
        <v>Santa Rita-San Carlos</v>
      </c>
    </row>
    <row r="3282" spans="1:5" hidden="1" x14ac:dyDescent="0.2">
      <c r="A3282" s="15" t="s">
        <v>1514</v>
      </c>
      <c r="B3282" s="15" t="s">
        <v>2762</v>
      </c>
      <c r="C3282" s="15" t="s">
        <v>417</v>
      </c>
      <c r="D3282" s="15" t="s">
        <v>250</v>
      </c>
      <c r="E3282" s="16" t="str">
        <f t="shared" si="51"/>
        <v>El Choco-San Carlos</v>
      </c>
    </row>
    <row r="3283" spans="1:5" hidden="1" x14ac:dyDescent="0.2">
      <c r="A3283" s="15" t="s">
        <v>907</v>
      </c>
      <c r="B3283" s="15" t="s">
        <v>2762</v>
      </c>
      <c r="C3283" s="15" t="s">
        <v>417</v>
      </c>
      <c r="D3283" s="15" t="s">
        <v>250</v>
      </c>
      <c r="E3283" s="16" t="str">
        <f t="shared" si="51"/>
        <v>El Silencio-San Carlos</v>
      </c>
    </row>
    <row r="3284" spans="1:5" hidden="1" x14ac:dyDescent="0.2">
      <c r="A3284" s="15" t="s">
        <v>2784</v>
      </c>
      <c r="B3284" s="15" t="s">
        <v>2762</v>
      </c>
      <c r="C3284" s="15" t="s">
        <v>417</v>
      </c>
      <c r="D3284" s="15" t="s">
        <v>250</v>
      </c>
      <c r="E3284" s="16" t="str">
        <f t="shared" si="51"/>
        <v>La Tupiada-San Carlos</v>
      </c>
    </row>
    <row r="3285" spans="1:5" hidden="1" x14ac:dyDescent="0.2">
      <c r="A3285" s="15" t="s">
        <v>2785</v>
      </c>
      <c r="B3285" s="15" t="s">
        <v>2762</v>
      </c>
      <c r="C3285" s="15" t="s">
        <v>417</v>
      </c>
      <c r="D3285" s="15" t="s">
        <v>250</v>
      </c>
      <c r="E3285" s="16" t="str">
        <f t="shared" si="51"/>
        <v>Arenosas-San Carlos</v>
      </c>
    </row>
    <row r="3286" spans="1:5" hidden="1" x14ac:dyDescent="0.2">
      <c r="A3286" s="15" t="s">
        <v>949</v>
      </c>
      <c r="B3286" s="15" t="s">
        <v>2766</v>
      </c>
      <c r="C3286" s="15" t="s">
        <v>417</v>
      </c>
      <c r="D3286" s="15" t="s">
        <v>250</v>
      </c>
      <c r="E3286" s="16" t="str">
        <f t="shared" si="51"/>
        <v>Dos Quebradas-San Carlos</v>
      </c>
    </row>
    <row r="3287" spans="1:5" hidden="1" x14ac:dyDescent="0.2">
      <c r="A3287" s="15" t="s">
        <v>1500</v>
      </c>
      <c r="B3287" s="15" t="s">
        <v>2762</v>
      </c>
      <c r="C3287" s="15" t="s">
        <v>417</v>
      </c>
      <c r="D3287" s="15" t="s">
        <v>250</v>
      </c>
      <c r="E3287" s="16" t="str">
        <f t="shared" si="51"/>
        <v>Agua Bonita-San Carlos</v>
      </c>
    </row>
    <row r="3288" spans="1:5" hidden="1" x14ac:dyDescent="0.2">
      <c r="A3288" s="15" t="s">
        <v>949</v>
      </c>
      <c r="B3288" s="15" t="s">
        <v>2762</v>
      </c>
      <c r="C3288" s="15" t="s">
        <v>417</v>
      </c>
      <c r="D3288" s="15" t="s">
        <v>250</v>
      </c>
      <c r="E3288" s="16" t="str">
        <f t="shared" si="51"/>
        <v>Dos Quebradas-San Carlos</v>
      </c>
    </row>
    <row r="3289" spans="1:5" hidden="1" x14ac:dyDescent="0.2">
      <c r="A3289" s="15" t="s">
        <v>2786</v>
      </c>
      <c r="B3289" s="15" t="s">
        <v>2762</v>
      </c>
      <c r="C3289" s="15" t="s">
        <v>417</v>
      </c>
      <c r="D3289" s="15" t="s">
        <v>250</v>
      </c>
      <c r="E3289" s="16" t="str">
        <f t="shared" si="51"/>
        <v>Norcasia (7 De Agosto)-San Carlos</v>
      </c>
    </row>
    <row r="3290" spans="1:5" hidden="1" x14ac:dyDescent="0.2">
      <c r="A3290" s="15" t="s">
        <v>2787</v>
      </c>
      <c r="B3290" s="15" t="s">
        <v>2762</v>
      </c>
      <c r="C3290" s="15" t="s">
        <v>417</v>
      </c>
      <c r="D3290" s="15" t="s">
        <v>250</v>
      </c>
      <c r="E3290" s="16" t="str">
        <f t="shared" si="51"/>
        <v>Sardinita-San Carlos</v>
      </c>
    </row>
    <row r="3291" spans="1:5" hidden="1" x14ac:dyDescent="0.2">
      <c r="A3291" s="15" t="s">
        <v>496</v>
      </c>
      <c r="B3291" s="15" t="s">
        <v>2762</v>
      </c>
      <c r="C3291" s="15" t="s">
        <v>417</v>
      </c>
      <c r="D3291" s="15" t="s">
        <v>250</v>
      </c>
      <c r="E3291" s="16" t="str">
        <f t="shared" si="51"/>
        <v>El Popo-San Carlos</v>
      </c>
    </row>
    <row r="3292" spans="1:5" hidden="1" x14ac:dyDescent="0.2">
      <c r="A3292" s="15" t="s">
        <v>2774</v>
      </c>
      <c r="B3292" s="15" t="s">
        <v>2766</v>
      </c>
      <c r="C3292" s="15" t="s">
        <v>417</v>
      </c>
      <c r="D3292" s="15" t="s">
        <v>250</v>
      </c>
      <c r="E3292" s="16" t="str">
        <f t="shared" si="51"/>
        <v>Vallejuelo-San Carlos</v>
      </c>
    </row>
    <row r="3293" spans="1:5" hidden="1" x14ac:dyDescent="0.2">
      <c r="A3293" s="15" t="s">
        <v>272</v>
      </c>
      <c r="B3293" s="15" t="s">
        <v>2762</v>
      </c>
      <c r="C3293" s="15" t="s">
        <v>417</v>
      </c>
      <c r="D3293" s="15" t="s">
        <v>250</v>
      </c>
      <c r="E3293" s="16" t="str">
        <f t="shared" si="51"/>
        <v>Santa Bárbara-San Carlos</v>
      </c>
    </row>
    <row r="3294" spans="1:5" hidden="1" x14ac:dyDescent="0.2">
      <c r="A3294" s="15" t="s">
        <v>2789</v>
      </c>
      <c r="B3294" s="15" t="s">
        <v>2788</v>
      </c>
      <c r="C3294" s="15" t="s">
        <v>417</v>
      </c>
      <c r="D3294" s="15" t="s">
        <v>250</v>
      </c>
      <c r="E3294" s="16" t="str">
        <f t="shared" si="51"/>
        <v>Puerto Garza-San Carlos</v>
      </c>
    </row>
    <row r="3295" spans="1:5" hidden="1" x14ac:dyDescent="0.2">
      <c r="A3295" s="15" t="s">
        <v>3985</v>
      </c>
      <c r="B3295" s="15" t="s">
        <v>2762</v>
      </c>
      <c r="C3295" s="15" t="s">
        <v>417</v>
      </c>
      <c r="D3295" s="15" t="s">
        <v>250</v>
      </c>
      <c r="E3295" s="16" t="str">
        <f t="shared" si="51"/>
        <v>Cañafisto-San Carlos</v>
      </c>
    </row>
    <row r="3296" spans="1:5" hidden="1" x14ac:dyDescent="0.2">
      <c r="A3296" s="15" t="s">
        <v>2790</v>
      </c>
      <c r="B3296" s="15" t="s">
        <v>2762</v>
      </c>
      <c r="C3296" s="15" t="s">
        <v>417</v>
      </c>
      <c r="D3296" s="15" t="s">
        <v>250</v>
      </c>
      <c r="E3296" s="16" t="str">
        <f t="shared" si="51"/>
        <v>Juanos-San Carlos</v>
      </c>
    </row>
    <row r="3297" spans="1:5" hidden="1" x14ac:dyDescent="0.2">
      <c r="A3297" s="15" t="s">
        <v>2791</v>
      </c>
      <c r="B3297" s="15" t="s">
        <v>2762</v>
      </c>
      <c r="C3297" s="15" t="s">
        <v>417</v>
      </c>
      <c r="D3297" s="15" t="s">
        <v>250</v>
      </c>
      <c r="E3297" s="16" t="str">
        <f t="shared" si="51"/>
        <v>San Blas-San Carlos</v>
      </c>
    </row>
    <row r="3298" spans="1:5" hidden="1" x14ac:dyDescent="0.2">
      <c r="A3298" s="15" t="s">
        <v>756</v>
      </c>
      <c r="B3298" s="15" t="s">
        <v>2762</v>
      </c>
      <c r="C3298" s="15" t="s">
        <v>417</v>
      </c>
      <c r="D3298" s="15" t="s">
        <v>250</v>
      </c>
      <c r="E3298" s="16" t="str">
        <f t="shared" si="51"/>
        <v>La Cienaga-San Carlos</v>
      </c>
    </row>
    <row r="3299" spans="1:5" hidden="1" x14ac:dyDescent="0.2">
      <c r="A3299" s="15" t="s">
        <v>2792</v>
      </c>
      <c r="B3299" s="15" t="s">
        <v>2762</v>
      </c>
      <c r="C3299" s="15" t="s">
        <v>417</v>
      </c>
      <c r="D3299" s="15" t="s">
        <v>250</v>
      </c>
      <c r="E3299" s="16" t="str">
        <f t="shared" si="51"/>
        <v>Embalse Punchina-San Carlos</v>
      </c>
    </row>
    <row r="3300" spans="1:5" hidden="1" x14ac:dyDescent="0.2">
      <c r="A3300" s="15" t="s">
        <v>445</v>
      </c>
      <c r="B3300" s="15" t="s">
        <v>2762</v>
      </c>
      <c r="C3300" s="15" t="s">
        <v>417</v>
      </c>
      <c r="D3300" s="15" t="s">
        <v>250</v>
      </c>
      <c r="E3300" s="16" t="str">
        <f t="shared" si="51"/>
        <v>La Florida-San Carlos</v>
      </c>
    </row>
    <row r="3301" spans="1:5" hidden="1" x14ac:dyDescent="0.2">
      <c r="A3301" s="15" t="s">
        <v>1606</v>
      </c>
      <c r="B3301" s="15" t="s">
        <v>2793</v>
      </c>
      <c r="C3301" s="15" t="s">
        <v>417</v>
      </c>
      <c r="D3301" s="15" t="s">
        <v>250</v>
      </c>
      <c r="E3301" s="16" t="str">
        <f t="shared" si="51"/>
        <v>El Jordan-San Carlos</v>
      </c>
    </row>
    <row r="3302" spans="1:5" hidden="1" x14ac:dyDescent="0.2">
      <c r="A3302" s="15" t="s">
        <v>2794</v>
      </c>
      <c r="B3302" s="15" t="s">
        <v>2762</v>
      </c>
      <c r="C3302" s="15" t="s">
        <v>417</v>
      </c>
      <c r="D3302" s="15" t="s">
        <v>250</v>
      </c>
      <c r="E3302" s="16" t="str">
        <f t="shared" si="51"/>
        <v>Las Camelias-San Carlos</v>
      </c>
    </row>
    <row r="3303" spans="1:5" hidden="1" x14ac:dyDescent="0.2">
      <c r="A3303" s="15" t="s">
        <v>2795</v>
      </c>
      <c r="B3303" s="15" t="s">
        <v>2762</v>
      </c>
      <c r="C3303" s="15" t="s">
        <v>417</v>
      </c>
      <c r="D3303" s="15" t="s">
        <v>250</v>
      </c>
      <c r="E3303" s="16" t="str">
        <f t="shared" si="51"/>
        <v>El Charcon-San Carlos</v>
      </c>
    </row>
    <row r="3304" spans="1:5" hidden="1" x14ac:dyDescent="0.2">
      <c r="A3304" s="15" t="s">
        <v>1805</v>
      </c>
      <c r="B3304" s="15" t="s">
        <v>2762</v>
      </c>
      <c r="C3304" s="15" t="s">
        <v>417</v>
      </c>
      <c r="D3304" s="15" t="s">
        <v>250</v>
      </c>
      <c r="E3304" s="16" t="str">
        <f t="shared" si="51"/>
        <v>Pio Xii-San Carlos</v>
      </c>
    </row>
    <row r="3305" spans="1:5" hidden="1" x14ac:dyDescent="0.2">
      <c r="A3305" s="15" t="s">
        <v>611</v>
      </c>
      <c r="B3305" s="15" t="s">
        <v>2762</v>
      </c>
      <c r="C3305" s="15" t="s">
        <v>417</v>
      </c>
      <c r="D3305" s="15" t="s">
        <v>250</v>
      </c>
      <c r="E3305" s="16" t="str">
        <f t="shared" si="51"/>
        <v>La Aguada-San Carlos</v>
      </c>
    </row>
    <row r="3306" spans="1:5" hidden="1" x14ac:dyDescent="0.2">
      <c r="A3306" s="15" t="s">
        <v>1673</v>
      </c>
      <c r="B3306" s="15" t="s">
        <v>2762</v>
      </c>
      <c r="C3306" s="15" t="s">
        <v>417</v>
      </c>
      <c r="D3306" s="15" t="s">
        <v>250</v>
      </c>
      <c r="E3306" s="16" t="str">
        <f t="shared" si="51"/>
        <v>La Holanda-San Carlos</v>
      </c>
    </row>
    <row r="3307" spans="1:5" hidden="1" x14ac:dyDescent="0.2">
      <c r="A3307" s="15" t="s">
        <v>624</v>
      </c>
      <c r="B3307" s="15" t="s">
        <v>2762</v>
      </c>
      <c r="C3307" s="15" t="s">
        <v>417</v>
      </c>
      <c r="D3307" s="15" t="s">
        <v>250</v>
      </c>
      <c r="E3307" s="16" t="str">
        <f t="shared" si="51"/>
        <v>El Cardal-San Carlos</v>
      </c>
    </row>
    <row r="3308" spans="1:5" hidden="1" x14ac:dyDescent="0.2">
      <c r="A3308" s="15" t="s">
        <v>778</v>
      </c>
      <c r="B3308" s="15" t="s">
        <v>2762</v>
      </c>
      <c r="C3308" s="15" t="s">
        <v>417</v>
      </c>
      <c r="D3308" s="15" t="s">
        <v>250</v>
      </c>
      <c r="E3308" s="16" t="str">
        <f t="shared" si="51"/>
        <v>El Tigre-San Carlos</v>
      </c>
    </row>
    <row r="3309" spans="1:5" hidden="1" x14ac:dyDescent="0.2">
      <c r="A3309" s="15" t="s">
        <v>459</v>
      </c>
      <c r="B3309" s="15" t="s">
        <v>2762</v>
      </c>
      <c r="C3309" s="15" t="s">
        <v>417</v>
      </c>
      <c r="D3309" s="15" t="s">
        <v>250</v>
      </c>
      <c r="E3309" s="16" t="str">
        <f t="shared" si="51"/>
        <v>Portugal-San Carlos</v>
      </c>
    </row>
    <row r="3310" spans="1:5" hidden="1" x14ac:dyDescent="0.2">
      <c r="A3310" s="15" t="s">
        <v>2068</v>
      </c>
      <c r="B3310" s="15" t="s">
        <v>2762</v>
      </c>
      <c r="C3310" s="15" t="s">
        <v>417</v>
      </c>
      <c r="D3310" s="15" t="s">
        <v>250</v>
      </c>
      <c r="E3310" s="16" t="str">
        <f t="shared" si="51"/>
        <v>Tinajas-San Carlos</v>
      </c>
    </row>
    <row r="3311" spans="1:5" hidden="1" x14ac:dyDescent="0.2">
      <c r="A3311" s="15" t="s">
        <v>1291</v>
      </c>
      <c r="B3311" s="15" t="s">
        <v>2762</v>
      </c>
      <c r="C3311" s="15" t="s">
        <v>417</v>
      </c>
      <c r="D3311" s="15" t="s">
        <v>250</v>
      </c>
      <c r="E3311" s="16" t="str">
        <f t="shared" si="51"/>
        <v>La Luz-San Carlos</v>
      </c>
    </row>
    <row r="3312" spans="1:5" hidden="1" x14ac:dyDescent="0.2">
      <c r="A3312" s="15" t="s">
        <v>2796</v>
      </c>
      <c r="B3312" s="15" t="s">
        <v>2762</v>
      </c>
      <c r="C3312" s="15" t="s">
        <v>417</v>
      </c>
      <c r="D3312" s="15" t="s">
        <v>250</v>
      </c>
      <c r="E3312" s="16" t="str">
        <f t="shared" si="51"/>
        <v>Agua Linda-San Carlos</v>
      </c>
    </row>
    <row r="3313" spans="1:5" hidden="1" x14ac:dyDescent="0.2">
      <c r="A3313" s="15" t="s">
        <v>2797</v>
      </c>
      <c r="B3313" s="15" t="s">
        <v>2762</v>
      </c>
      <c r="C3313" s="15" t="s">
        <v>417</v>
      </c>
      <c r="D3313" s="15" t="s">
        <v>250</v>
      </c>
      <c r="E3313" s="16" t="str">
        <f t="shared" si="51"/>
        <v>Fronteritas-San Carlos</v>
      </c>
    </row>
    <row r="3314" spans="1:5" hidden="1" x14ac:dyDescent="0.2">
      <c r="A3314" s="15" t="s">
        <v>589</v>
      </c>
      <c r="B3314" s="15" t="s">
        <v>2762</v>
      </c>
      <c r="C3314" s="15" t="s">
        <v>417</v>
      </c>
      <c r="D3314" s="15" t="s">
        <v>250</v>
      </c>
      <c r="E3314" s="16" t="str">
        <f t="shared" si="51"/>
        <v>Santa Isabel-San Carlos</v>
      </c>
    </row>
    <row r="3315" spans="1:5" hidden="1" x14ac:dyDescent="0.2">
      <c r="A3315" s="15" t="s">
        <v>1380</v>
      </c>
      <c r="B3315" s="15" t="s">
        <v>2762</v>
      </c>
      <c r="C3315" s="15" t="s">
        <v>417</v>
      </c>
      <c r="D3315" s="15" t="s">
        <v>250</v>
      </c>
      <c r="E3315" s="16" t="str">
        <f t="shared" si="51"/>
        <v>La Ilusion-San Carlos</v>
      </c>
    </row>
    <row r="3316" spans="1:5" hidden="1" x14ac:dyDescent="0.2">
      <c r="A3316" s="15" t="s">
        <v>1526</v>
      </c>
      <c r="B3316" s="15" t="s">
        <v>2762</v>
      </c>
      <c r="C3316" s="15" t="s">
        <v>417</v>
      </c>
      <c r="D3316" s="15" t="s">
        <v>250</v>
      </c>
      <c r="E3316" s="16" t="str">
        <f t="shared" si="51"/>
        <v>Las Frias-San Carlos</v>
      </c>
    </row>
    <row r="3317" spans="1:5" hidden="1" x14ac:dyDescent="0.2">
      <c r="A3317" s="15" t="s">
        <v>1346</v>
      </c>
      <c r="B3317" s="15" t="s">
        <v>2798</v>
      </c>
      <c r="C3317" s="15" t="s">
        <v>417</v>
      </c>
      <c r="D3317" s="15" t="s">
        <v>252</v>
      </c>
      <c r="E3317" s="16" t="str">
        <f t="shared" si="51"/>
        <v>El Tagual-San Francisco</v>
      </c>
    </row>
    <row r="3318" spans="1:5" hidden="1" x14ac:dyDescent="0.2">
      <c r="A3318" s="15" t="s">
        <v>2799</v>
      </c>
      <c r="B3318" s="15" t="s">
        <v>2798</v>
      </c>
      <c r="C3318" s="15" t="s">
        <v>417</v>
      </c>
      <c r="D3318" s="15" t="s">
        <v>252</v>
      </c>
      <c r="E3318" s="16" t="str">
        <f t="shared" si="51"/>
        <v>Guacales-San Francisco</v>
      </c>
    </row>
    <row r="3319" spans="1:5" hidden="1" x14ac:dyDescent="0.2">
      <c r="A3319" s="15" t="s">
        <v>723</v>
      </c>
      <c r="B3319" s="15" t="s">
        <v>2800</v>
      </c>
      <c r="C3319" s="15" t="s">
        <v>2801</v>
      </c>
      <c r="D3319" s="15" t="s">
        <v>252</v>
      </c>
      <c r="E3319" s="16" t="str">
        <f t="shared" si="51"/>
        <v>Miraflores-San Francisco</v>
      </c>
    </row>
    <row r="3320" spans="1:5" hidden="1" x14ac:dyDescent="0.2">
      <c r="A3320" s="15" t="s">
        <v>2802</v>
      </c>
      <c r="B3320" s="15" t="s">
        <v>2800</v>
      </c>
      <c r="C3320" s="15" t="s">
        <v>2801</v>
      </c>
      <c r="D3320" s="15" t="s">
        <v>252</v>
      </c>
      <c r="E3320" s="16" t="str">
        <f t="shared" si="51"/>
        <v>El Brillante-San Francisco</v>
      </c>
    </row>
    <row r="3321" spans="1:5" hidden="1" x14ac:dyDescent="0.2">
      <c r="A3321" s="15" t="s">
        <v>2803</v>
      </c>
      <c r="B3321" s="15" t="s">
        <v>2800</v>
      </c>
      <c r="C3321" s="15" t="s">
        <v>2801</v>
      </c>
      <c r="D3321" s="15" t="s">
        <v>252</v>
      </c>
      <c r="E3321" s="16" t="str">
        <f t="shared" si="51"/>
        <v>San Pedro - Buenos Aires-San Francisco</v>
      </c>
    </row>
    <row r="3322" spans="1:5" hidden="1" x14ac:dyDescent="0.2">
      <c r="A3322" s="15" t="s">
        <v>605</v>
      </c>
      <c r="B3322" s="15" t="s">
        <v>2800</v>
      </c>
      <c r="C3322" s="15" t="s">
        <v>2801</v>
      </c>
      <c r="D3322" s="15" t="s">
        <v>252</v>
      </c>
      <c r="E3322" s="16" t="str">
        <f t="shared" si="51"/>
        <v>San Agustin-San Francisco</v>
      </c>
    </row>
    <row r="3323" spans="1:5" hidden="1" x14ac:dyDescent="0.2">
      <c r="A3323" s="15" t="s">
        <v>1793</v>
      </c>
      <c r="B3323" s="15" t="s">
        <v>2800</v>
      </c>
      <c r="C3323" s="15" t="s">
        <v>2801</v>
      </c>
      <c r="D3323" s="15" t="s">
        <v>252</v>
      </c>
      <c r="E3323" s="16" t="str">
        <f t="shared" si="51"/>
        <v>La Floresta-San Francisco</v>
      </c>
    </row>
    <row r="3324" spans="1:5" hidden="1" x14ac:dyDescent="0.2">
      <c r="A3324" s="15" t="s">
        <v>913</v>
      </c>
      <c r="B3324" s="15" t="s">
        <v>2798</v>
      </c>
      <c r="C3324" s="15" t="s">
        <v>417</v>
      </c>
      <c r="D3324" s="15" t="s">
        <v>252</v>
      </c>
      <c r="E3324" s="16" t="str">
        <f t="shared" si="51"/>
        <v>Rancho Largo-San Francisco</v>
      </c>
    </row>
    <row r="3325" spans="1:5" hidden="1" x14ac:dyDescent="0.2">
      <c r="A3325" s="15" t="s">
        <v>463</v>
      </c>
      <c r="B3325" s="15" t="s">
        <v>2798</v>
      </c>
      <c r="C3325" s="15" t="s">
        <v>417</v>
      </c>
      <c r="D3325" s="15" t="s">
        <v>252</v>
      </c>
      <c r="E3325" s="16" t="str">
        <f t="shared" si="51"/>
        <v>La Loma-San Francisco</v>
      </c>
    </row>
    <row r="3326" spans="1:5" hidden="1" x14ac:dyDescent="0.2">
      <c r="A3326" s="15" t="s">
        <v>252</v>
      </c>
      <c r="B3326" s="15" t="s">
        <v>2804</v>
      </c>
      <c r="C3326" s="15" t="s">
        <v>417</v>
      </c>
      <c r="D3326" s="15" t="s">
        <v>252</v>
      </c>
      <c r="E3326" s="16" t="str">
        <f t="shared" si="51"/>
        <v>San Francisco-San Francisco</v>
      </c>
    </row>
    <row r="3327" spans="1:5" hidden="1" x14ac:dyDescent="0.2">
      <c r="A3327" s="15" t="s">
        <v>1673</v>
      </c>
      <c r="B3327" s="15" t="s">
        <v>2800</v>
      </c>
      <c r="C3327" s="15" t="s">
        <v>2801</v>
      </c>
      <c r="D3327" s="15" t="s">
        <v>252</v>
      </c>
      <c r="E3327" s="16" t="str">
        <f t="shared" si="51"/>
        <v>La Holanda-San Francisco</v>
      </c>
    </row>
    <row r="3328" spans="1:5" hidden="1" x14ac:dyDescent="0.2">
      <c r="A3328" s="15" t="s">
        <v>1734</v>
      </c>
      <c r="B3328" s="15" t="s">
        <v>2800</v>
      </c>
      <c r="C3328" s="15" t="s">
        <v>2801</v>
      </c>
      <c r="D3328" s="15" t="s">
        <v>252</v>
      </c>
      <c r="E3328" s="16" t="str">
        <f t="shared" si="51"/>
        <v>La Honda-San Francisco</v>
      </c>
    </row>
    <row r="3329" spans="1:5" hidden="1" x14ac:dyDescent="0.2">
      <c r="A3329" s="15" t="s">
        <v>796</v>
      </c>
      <c r="B3329" s="15" t="s">
        <v>2798</v>
      </c>
      <c r="C3329" s="15" t="s">
        <v>417</v>
      </c>
      <c r="D3329" s="15" t="s">
        <v>252</v>
      </c>
      <c r="E3329" s="16" t="str">
        <f t="shared" si="51"/>
        <v>El Porvenir-San Francisco</v>
      </c>
    </row>
    <row r="3330" spans="1:5" hidden="1" x14ac:dyDescent="0.2">
      <c r="A3330" s="15" t="s">
        <v>2805</v>
      </c>
      <c r="B3330" s="15" t="s">
        <v>2798</v>
      </c>
      <c r="C3330" s="15" t="s">
        <v>417</v>
      </c>
      <c r="D3330" s="15" t="s">
        <v>252</v>
      </c>
      <c r="E3330" s="16" t="str">
        <f t="shared" si="51"/>
        <v>La Eresma-San Francisco</v>
      </c>
    </row>
    <row r="3331" spans="1:5" hidden="1" x14ac:dyDescent="0.2">
      <c r="A3331" s="15" t="s">
        <v>2806</v>
      </c>
      <c r="B3331" s="15" t="s">
        <v>2798</v>
      </c>
      <c r="C3331" s="15" t="s">
        <v>417</v>
      </c>
      <c r="D3331" s="15" t="s">
        <v>252</v>
      </c>
      <c r="E3331" s="16" t="str">
        <f t="shared" ref="E3331:E3394" si="52">CONCATENATE(A3331,"-",D3331)</f>
        <v>El Castillo Venecia-San Francisco</v>
      </c>
    </row>
    <row r="3332" spans="1:5" hidden="1" x14ac:dyDescent="0.2">
      <c r="A3332" s="15" t="s">
        <v>2807</v>
      </c>
      <c r="B3332" s="15" t="s">
        <v>2800</v>
      </c>
      <c r="C3332" s="15" t="s">
        <v>2801</v>
      </c>
      <c r="D3332" s="15" t="s">
        <v>252</v>
      </c>
      <c r="E3332" s="16" t="str">
        <f t="shared" si="52"/>
        <v>El Port¾n-San Francisco</v>
      </c>
    </row>
    <row r="3333" spans="1:5" hidden="1" x14ac:dyDescent="0.2">
      <c r="A3333" s="15" t="s">
        <v>1253</v>
      </c>
      <c r="B3333" s="15" t="s">
        <v>2800</v>
      </c>
      <c r="C3333" s="15" t="s">
        <v>2801</v>
      </c>
      <c r="D3333" s="15" t="s">
        <v>252</v>
      </c>
      <c r="E3333" s="16" t="str">
        <f t="shared" si="52"/>
        <v>Altavista-San Francisco</v>
      </c>
    </row>
    <row r="3334" spans="1:5" hidden="1" x14ac:dyDescent="0.2">
      <c r="A3334" s="15" t="s">
        <v>2808</v>
      </c>
      <c r="B3334" s="15" t="s">
        <v>2798</v>
      </c>
      <c r="C3334" s="15" t="s">
        <v>417</v>
      </c>
      <c r="D3334" s="15" t="s">
        <v>252</v>
      </c>
      <c r="E3334" s="16" t="str">
        <f t="shared" si="52"/>
        <v>El Jardín - Buenos Aires-San Francisco</v>
      </c>
    </row>
    <row r="3335" spans="1:5" hidden="1" x14ac:dyDescent="0.2">
      <c r="A3335" s="15" t="s">
        <v>1475</v>
      </c>
      <c r="B3335" s="15" t="s">
        <v>2798</v>
      </c>
      <c r="C3335" s="15" t="s">
        <v>417</v>
      </c>
      <c r="D3335" s="15" t="s">
        <v>252</v>
      </c>
      <c r="E3335" s="16" t="str">
        <f t="shared" si="52"/>
        <v>Farallones-San Francisco</v>
      </c>
    </row>
    <row r="3336" spans="1:5" hidden="1" x14ac:dyDescent="0.2">
      <c r="A3336" s="15" t="s">
        <v>444</v>
      </c>
      <c r="B3336" s="15" t="s">
        <v>2798</v>
      </c>
      <c r="C3336" s="15" t="s">
        <v>417</v>
      </c>
      <c r="D3336" s="15" t="s">
        <v>252</v>
      </c>
      <c r="E3336" s="16" t="str">
        <f t="shared" si="52"/>
        <v>La Esperanza-San Francisco</v>
      </c>
    </row>
    <row r="3337" spans="1:5" hidden="1" x14ac:dyDescent="0.2">
      <c r="A3337" s="15" t="s">
        <v>2809</v>
      </c>
      <c r="B3337" s="15" t="s">
        <v>2800</v>
      </c>
      <c r="C3337" s="15" t="s">
        <v>2801</v>
      </c>
      <c r="D3337" s="15" t="s">
        <v>252</v>
      </c>
      <c r="E3337" s="16" t="str">
        <f t="shared" si="52"/>
        <v>El Jardín De Aquitania-San Francisco</v>
      </c>
    </row>
    <row r="3338" spans="1:5" hidden="1" x14ac:dyDescent="0.2">
      <c r="A3338" s="15" t="s">
        <v>2810</v>
      </c>
      <c r="B3338" s="15" t="s">
        <v>2800</v>
      </c>
      <c r="C3338" s="15" t="s">
        <v>2801</v>
      </c>
      <c r="D3338" s="15" t="s">
        <v>252</v>
      </c>
      <c r="E3338" s="16" t="str">
        <f t="shared" si="52"/>
        <v>El Arrebol-San Francisco</v>
      </c>
    </row>
    <row r="3339" spans="1:5" hidden="1" x14ac:dyDescent="0.2">
      <c r="A3339" s="15" t="s">
        <v>2801</v>
      </c>
      <c r="B3339" s="15" t="s">
        <v>2811</v>
      </c>
      <c r="C3339" s="15" t="s">
        <v>2801</v>
      </c>
      <c r="D3339" s="15" t="s">
        <v>252</v>
      </c>
      <c r="E3339" s="16" t="str">
        <f t="shared" si="52"/>
        <v>Aquitania-San Francisco</v>
      </c>
    </row>
    <row r="3340" spans="1:5" hidden="1" x14ac:dyDescent="0.2">
      <c r="A3340" s="15" t="s">
        <v>445</v>
      </c>
      <c r="B3340" s="15" t="s">
        <v>2800</v>
      </c>
      <c r="C3340" s="15" t="s">
        <v>2801</v>
      </c>
      <c r="D3340" s="15" t="s">
        <v>252</v>
      </c>
      <c r="E3340" s="16" t="str">
        <f t="shared" si="52"/>
        <v>La Florida-San Francisco</v>
      </c>
    </row>
    <row r="3341" spans="1:5" hidden="1" x14ac:dyDescent="0.2">
      <c r="A3341" s="15" t="s">
        <v>2812</v>
      </c>
      <c r="B3341" s="15" t="s">
        <v>2800</v>
      </c>
      <c r="C3341" s="15" t="s">
        <v>2801</v>
      </c>
      <c r="D3341" s="15" t="s">
        <v>252</v>
      </c>
      <c r="E3341" s="16" t="str">
        <f t="shared" si="52"/>
        <v>El Venado Chumurro-San Francisco</v>
      </c>
    </row>
    <row r="3342" spans="1:5" hidden="1" x14ac:dyDescent="0.2">
      <c r="A3342" s="15" t="s">
        <v>2813</v>
      </c>
      <c r="B3342" s="15" t="s">
        <v>2800</v>
      </c>
      <c r="C3342" s="15" t="s">
        <v>2801</v>
      </c>
      <c r="D3342" s="15" t="s">
        <v>252</v>
      </c>
      <c r="E3342" s="16" t="str">
        <f t="shared" si="52"/>
        <v>Los Yerbales-San Francisco</v>
      </c>
    </row>
    <row r="3343" spans="1:5" hidden="1" x14ac:dyDescent="0.2">
      <c r="A3343" s="15" t="s">
        <v>2763</v>
      </c>
      <c r="B3343" s="15" t="s">
        <v>2800</v>
      </c>
      <c r="C3343" s="15" t="s">
        <v>2801</v>
      </c>
      <c r="D3343" s="15" t="s">
        <v>252</v>
      </c>
      <c r="E3343" s="16" t="str">
        <f t="shared" si="52"/>
        <v>Pocitos-San Francisco</v>
      </c>
    </row>
    <row r="3344" spans="1:5" hidden="1" x14ac:dyDescent="0.2">
      <c r="A3344" s="15" t="s">
        <v>587</v>
      </c>
      <c r="B3344" s="15" t="s">
        <v>2800</v>
      </c>
      <c r="C3344" s="15" t="s">
        <v>2801</v>
      </c>
      <c r="D3344" s="15" t="s">
        <v>252</v>
      </c>
      <c r="E3344" s="16" t="str">
        <f t="shared" si="52"/>
        <v>La Cristalina-San Francisco</v>
      </c>
    </row>
    <row r="3345" spans="1:5" hidden="1" x14ac:dyDescent="0.2">
      <c r="A3345" s="15" t="s">
        <v>2814</v>
      </c>
      <c r="B3345" s="15" t="s">
        <v>2800</v>
      </c>
      <c r="C3345" s="15" t="s">
        <v>2801</v>
      </c>
      <c r="D3345" s="15" t="s">
        <v>252</v>
      </c>
      <c r="E3345" s="16" t="str">
        <f t="shared" si="52"/>
        <v>La Nutria - Caunzales-San Francisco</v>
      </c>
    </row>
    <row r="3346" spans="1:5" hidden="1" x14ac:dyDescent="0.2">
      <c r="A3346" s="15" t="s">
        <v>1442</v>
      </c>
      <c r="B3346" s="15" t="s">
        <v>2800</v>
      </c>
      <c r="C3346" s="15" t="s">
        <v>2801</v>
      </c>
      <c r="D3346" s="15" t="s">
        <v>252</v>
      </c>
      <c r="E3346" s="16" t="str">
        <f t="shared" si="52"/>
        <v>La Fe-San Francisco</v>
      </c>
    </row>
    <row r="3347" spans="1:5" hidden="1" x14ac:dyDescent="0.2">
      <c r="A3347" s="15" t="s">
        <v>266</v>
      </c>
      <c r="B3347" s="15" t="s">
        <v>2800</v>
      </c>
      <c r="C3347" s="15" t="s">
        <v>2801</v>
      </c>
      <c r="D3347" s="15" t="s">
        <v>252</v>
      </c>
      <c r="E3347" s="16" t="str">
        <f t="shared" si="52"/>
        <v>San Rafael-San Francisco</v>
      </c>
    </row>
    <row r="3348" spans="1:5" hidden="1" x14ac:dyDescent="0.2">
      <c r="A3348" s="15" t="s">
        <v>2815</v>
      </c>
      <c r="B3348" s="15" t="s">
        <v>2800</v>
      </c>
      <c r="C3348" s="15" t="s">
        <v>2801</v>
      </c>
      <c r="D3348" s="15" t="s">
        <v>252</v>
      </c>
      <c r="E3348" s="16" t="str">
        <f t="shared" si="52"/>
        <v>Comejenes-San Francisco</v>
      </c>
    </row>
    <row r="3349" spans="1:5" hidden="1" x14ac:dyDescent="0.2">
      <c r="A3349" s="15" t="s">
        <v>2816</v>
      </c>
      <c r="B3349" s="15" t="s">
        <v>2798</v>
      </c>
      <c r="C3349" s="15" t="s">
        <v>417</v>
      </c>
      <c r="D3349" s="15" t="s">
        <v>252</v>
      </c>
      <c r="E3349" s="16" t="str">
        <f t="shared" si="52"/>
        <v>El Pajui-San Francisco</v>
      </c>
    </row>
    <row r="3350" spans="1:5" hidden="1" x14ac:dyDescent="0.2">
      <c r="A3350" s="15" t="s">
        <v>3986</v>
      </c>
      <c r="B3350" s="15" t="s">
        <v>2798</v>
      </c>
      <c r="C3350" s="15" t="s">
        <v>417</v>
      </c>
      <c r="D3350" s="15" t="s">
        <v>252</v>
      </c>
      <c r="E3350" s="16" t="str">
        <f t="shared" si="52"/>
        <v>Cañada Honda-San Francisco</v>
      </c>
    </row>
    <row r="3351" spans="1:5" hidden="1" x14ac:dyDescent="0.2">
      <c r="A3351" s="15" t="s">
        <v>659</v>
      </c>
      <c r="B3351" s="15" t="s">
        <v>2798</v>
      </c>
      <c r="C3351" s="15" t="s">
        <v>417</v>
      </c>
      <c r="D3351" s="15" t="s">
        <v>252</v>
      </c>
      <c r="E3351" s="16" t="str">
        <f t="shared" si="52"/>
        <v>San Isidro-San Francisco</v>
      </c>
    </row>
    <row r="3352" spans="1:5" hidden="1" x14ac:dyDescent="0.2">
      <c r="A3352" s="15" t="s">
        <v>557</v>
      </c>
      <c r="B3352" s="15" t="s">
        <v>2798</v>
      </c>
      <c r="C3352" s="15" t="s">
        <v>417</v>
      </c>
      <c r="D3352" s="15" t="s">
        <v>252</v>
      </c>
      <c r="E3352" s="16" t="str">
        <f t="shared" si="52"/>
        <v>Boqueron-San Francisco</v>
      </c>
    </row>
    <row r="3353" spans="1:5" hidden="1" x14ac:dyDescent="0.2">
      <c r="A3353" s="15" t="s">
        <v>2817</v>
      </c>
      <c r="B3353" s="15" t="s">
        <v>2798</v>
      </c>
      <c r="C3353" s="15" t="s">
        <v>417</v>
      </c>
      <c r="D3353" s="15" t="s">
        <v>252</v>
      </c>
      <c r="E3353" s="16" t="str">
        <f t="shared" si="52"/>
        <v>Asiento Grande-San Francisco</v>
      </c>
    </row>
    <row r="3354" spans="1:5" hidden="1" x14ac:dyDescent="0.2">
      <c r="A3354" s="15" t="s">
        <v>2818</v>
      </c>
      <c r="B3354" s="15" t="s">
        <v>2798</v>
      </c>
      <c r="C3354" s="15" t="s">
        <v>417</v>
      </c>
      <c r="D3354" s="15" t="s">
        <v>252</v>
      </c>
      <c r="E3354" s="16" t="str">
        <f t="shared" si="52"/>
        <v>La Lora-San Francisco</v>
      </c>
    </row>
    <row r="3355" spans="1:5" hidden="1" x14ac:dyDescent="0.2">
      <c r="A3355" s="15" t="s">
        <v>589</v>
      </c>
      <c r="B3355" s="15" t="s">
        <v>2798</v>
      </c>
      <c r="C3355" s="15" t="s">
        <v>417</v>
      </c>
      <c r="D3355" s="15" t="s">
        <v>252</v>
      </c>
      <c r="E3355" s="16" t="str">
        <f t="shared" si="52"/>
        <v>Santa Isabel-San Francisco</v>
      </c>
    </row>
    <row r="3356" spans="1:5" hidden="1" x14ac:dyDescent="0.2">
      <c r="A3356" s="15" t="s">
        <v>2819</v>
      </c>
      <c r="B3356" s="15" t="s">
        <v>2800</v>
      </c>
      <c r="C3356" s="15" t="s">
        <v>2801</v>
      </c>
      <c r="D3356" s="15" t="s">
        <v>252</v>
      </c>
      <c r="E3356" s="16" t="str">
        <f t="shared" si="52"/>
        <v>La Arauca-San Francisco</v>
      </c>
    </row>
    <row r="3357" spans="1:5" hidden="1" x14ac:dyDescent="0.2">
      <c r="A3357" s="15" t="s">
        <v>1482</v>
      </c>
      <c r="B3357" s="15" t="s">
        <v>2798</v>
      </c>
      <c r="C3357" s="15" t="s">
        <v>417</v>
      </c>
      <c r="D3357" s="15" t="s">
        <v>252</v>
      </c>
      <c r="E3357" s="16" t="str">
        <f t="shared" si="52"/>
        <v>Pailania-San Francisco</v>
      </c>
    </row>
    <row r="3358" spans="1:5" hidden="1" x14ac:dyDescent="0.2">
      <c r="A3358" s="15" t="s">
        <v>2820</v>
      </c>
      <c r="B3358" s="15" t="s">
        <v>2798</v>
      </c>
      <c r="C3358" s="15" t="s">
        <v>417</v>
      </c>
      <c r="D3358" s="15" t="s">
        <v>252</v>
      </c>
      <c r="E3358" s="16" t="str">
        <f t="shared" si="52"/>
        <v>La Maravilla-San Francisco</v>
      </c>
    </row>
    <row r="3359" spans="1:5" hidden="1" x14ac:dyDescent="0.2">
      <c r="A3359" s="15" t="s">
        <v>1506</v>
      </c>
      <c r="B3359" s="15" t="s">
        <v>2798</v>
      </c>
      <c r="C3359" s="15" t="s">
        <v>417</v>
      </c>
      <c r="D3359" s="15" t="s">
        <v>252</v>
      </c>
      <c r="E3359" s="16" t="str">
        <f t="shared" si="52"/>
        <v>La Veta-San Francisco</v>
      </c>
    </row>
    <row r="3360" spans="1:5" hidden="1" x14ac:dyDescent="0.2">
      <c r="A3360" s="15" t="s">
        <v>2821</v>
      </c>
      <c r="B3360" s="15" t="s">
        <v>2798</v>
      </c>
      <c r="C3360" s="15" t="s">
        <v>417</v>
      </c>
      <c r="D3360" s="15" t="s">
        <v>252</v>
      </c>
      <c r="E3360" s="16" t="str">
        <f t="shared" si="52"/>
        <v>Las Aguadas-San Francisco</v>
      </c>
    </row>
    <row r="3361" spans="1:5" hidden="1" x14ac:dyDescent="0.2">
      <c r="A3361" s="15" t="s">
        <v>2823</v>
      </c>
      <c r="B3361" s="15" t="s">
        <v>2822</v>
      </c>
      <c r="C3361" s="15" t="s">
        <v>417</v>
      </c>
      <c r="D3361" s="15" t="s">
        <v>254</v>
      </c>
      <c r="E3361" s="16" t="str">
        <f t="shared" si="52"/>
        <v>Llano Arriba-San Jerónimo</v>
      </c>
    </row>
    <row r="3362" spans="1:5" hidden="1" x14ac:dyDescent="0.2">
      <c r="A3362" s="15" t="s">
        <v>2824</v>
      </c>
      <c r="B3362" s="15" t="s">
        <v>2822</v>
      </c>
      <c r="C3362" s="15" t="s">
        <v>417</v>
      </c>
      <c r="D3362" s="15" t="s">
        <v>254</v>
      </c>
      <c r="E3362" s="16" t="str">
        <f t="shared" si="52"/>
        <v>Monte Frio-San Jerónimo</v>
      </c>
    </row>
    <row r="3363" spans="1:5" hidden="1" x14ac:dyDescent="0.2">
      <c r="A3363" s="15" t="s">
        <v>756</v>
      </c>
      <c r="B3363" s="15" t="s">
        <v>2822</v>
      </c>
      <c r="C3363" s="15" t="s">
        <v>417</v>
      </c>
      <c r="D3363" s="15" t="s">
        <v>254</v>
      </c>
      <c r="E3363" s="16" t="str">
        <f t="shared" si="52"/>
        <v>La Cienaga-San Jerónimo</v>
      </c>
    </row>
    <row r="3364" spans="1:5" hidden="1" x14ac:dyDescent="0.2">
      <c r="A3364" s="15" t="s">
        <v>1089</v>
      </c>
      <c r="B3364" s="15" t="s">
        <v>2822</v>
      </c>
      <c r="C3364" s="15" t="s">
        <v>417</v>
      </c>
      <c r="D3364" s="15" t="s">
        <v>254</v>
      </c>
      <c r="E3364" s="16" t="str">
        <f t="shared" si="52"/>
        <v>El Cedral-San Jerónimo</v>
      </c>
    </row>
    <row r="3365" spans="1:5" hidden="1" x14ac:dyDescent="0.2">
      <c r="A3365" s="15" t="s">
        <v>1186</v>
      </c>
      <c r="B3365" s="15" t="s">
        <v>2822</v>
      </c>
      <c r="C3365" s="15" t="s">
        <v>417</v>
      </c>
      <c r="D3365" s="15" t="s">
        <v>254</v>
      </c>
      <c r="E3365" s="16" t="str">
        <f t="shared" si="52"/>
        <v>El Calvario-San Jerónimo</v>
      </c>
    </row>
    <row r="3366" spans="1:5" hidden="1" x14ac:dyDescent="0.2">
      <c r="A3366" s="15" t="s">
        <v>2825</v>
      </c>
      <c r="B3366" s="15" t="s">
        <v>2822</v>
      </c>
      <c r="C3366" s="15" t="s">
        <v>417</v>
      </c>
      <c r="D3366" s="15" t="s">
        <v>254</v>
      </c>
      <c r="E3366" s="16" t="str">
        <f t="shared" si="52"/>
        <v>Pie De Cuesta-San Jerónimo</v>
      </c>
    </row>
    <row r="3367" spans="1:5" hidden="1" x14ac:dyDescent="0.2">
      <c r="A3367" s="15" t="s">
        <v>2826</v>
      </c>
      <c r="B3367" s="15" t="s">
        <v>2822</v>
      </c>
      <c r="C3367" s="15" t="s">
        <v>417</v>
      </c>
      <c r="D3367" s="15" t="s">
        <v>254</v>
      </c>
      <c r="E3367" s="16" t="str">
        <f t="shared" si="52"/>
        <v>El Guasimo-San Jerónimo</v>
      </c>
    </row>
    <row r="3368" spans="1:5" hidden="1" x14ac:dyDescent="0.2">
      <c r="A3368" s="15" t="s">
        <v>2827</v>
      </c>
      <c r="B3368" s="15" t="s">
        <v>2822</v>
      </c>
      <c r="C3368" s="15" t="s">
        <v>417</v>
      </c>
      <c r="D3368" s="15" t="s">
        <v>254</v>
      </c>
      <c r="E3368" s="16" t="str">
        <f t="shared" si="52"/>
        <v>Alto Colorado-San Jerónimo</v>
      </c>
    </row>
    <row r="3369" spans="1:5" hidden="1" x14ac:dyDescent="0.2">
      <c r="A3369" s="15" t="s">
        <v>2828</v>
      </c>
      <c r="B3369" s="15" t="s">
        <v>2822</v>
      </c>
      <c r="C3369" s="15" t="s">
        <v>417</v>
      </c>
      <c r="D3369" s="15" t="s">
        <v>254</v>
      </c>
      <c r="E3369" s="16" t="str">
        <f t="shared" si="52"/>
        <v>Los Alticos-San Jerónimo</v>
      </c>
    </row>
    <row r="3370" spans="1:5" hidden="1" x14ac:dyDescent="0.2">
      <c r="A3370" s="15" t="s">
        <v>2829</v>
      </c>
      <c r="B3370" s="15" t="s">
        <v>2822</v>
      </c>
      <c r="C3370" s="15" t="s">
        <v>417</v>
      </c>
      <c r="D3370" s="15" t="s">
        <v>254</v>
      </c>
      <c r="E3370" s="16" t="str">
        <f t="shared" si="52"/>
        <v>Mestizal-San Jerónimo</v>
      </c>
    </row>
    <row r="3371" spans="1:5" hidden="1" x14ac:dyDescent="0.2">
      <c r="A3371" s="15" t="s">
        <v>2830</v>
      </c>
      <c r="B3371" s="15" t="s">
        <v>2822</v>
      </c>
      <c r="C3371" s="15" t="s">
        <v>417</v>
      </c>
      <c r="D3371" s="15" t="s">
        <v>254</v>
      </c>
      <c r="E3371" s="16" t="str">
        <f t="shared" si="52"/>
        <v>Pesquinal-San Jerónimo</v>
      </c>
    </row>
    <row r="3372" spans="1:5" hidden="1" x14ac:dyDescent="0.2">
      <c r="A3372" s="15" t="s">
        <v>2831</v>
      </c>
      <c r="B3372" s="15" t="s">
        <v>2822</v>
      </c>
      <c r="C3372" s="15" t="s">
        <v>417</v>
      </c>
      <c r="D3372" s="15" t="s">
        <v>254</v>
      </c>
      <c r="E3372" s="16" t="str">
        <f t="shared" si="52"/>
        <v>Quimbayo-San Jerónimo</v>
      </c>
    </row>
    <row r="3373" spans="1:5" hidden="1" x14ac:dyDescent="0.2">
      <c r="A3373" s="15" t="s">
        <v>2832</v>
      </c>
      <c r="B3373" s="15" t="s">
        <v>2822</v>
      </c>
      <c r="C3373" s="15" t="s">
        <v>417</v>
      </c>
      <c r="D3373" s="15" t="s">
        <v>254</v>
      </c>
      <c r="E3373" s="16" t="str">
        <f t="shared" si="52"/>
        <v>El Golfo-San Jerónimo</v>
      </c>
    </row>
    <row r="3374" spans="1:5" hidden="1" x14ac:dyDescent="0.2">
      <c r="A3374" s="15" t="s">
        <v>2833</v>
      </c>
      <c r="B3374" s="15" t="s">
        <v>2822</v>
      </c>
      <c r="C3374" s="15" t="s">
        <v>417</v>
      </c>
      <c r="D3374" s="15" t="s">
        <v>254</v>
      </c>
      <c r="E3374" s="16" t="str">
        <f t="shared" si="52"/>
        <v>Murrapala-San Jerónimo</v>
      </c>
    </row>
    <row r="3375" spans="1:5" hidden="1" x14ac:dyDescent="0.2">
      <c r="A3375" s="15" t="s">
        <v>2834</v>
      </c>
      <c r="B3375" s="15" t="s">
        <v>2822</v>
      </c>
      <c r="C3375" s="15" t="s">
        <v>417</v>
      </c>
      <c r="D3375" s="15" t="s">
        <v>254</v>
      </c>
      <c r="E3375" s="16" t="str">
        <f t="shared" si="52"/>
        <v>Piedra Negra-San Jerónimo</v>
      </c>
    </row>
    <row r="3376" spans="1:5" hidden="1" x14ac:dyDescent="0.2">
      <c r="A3376" s="15" t="s">
        <v>2835</v>
      </c>
      <c r="B3376" s="15" t="s">
        <v>2822</v>
      </c>
      <c r="C3376" s="15" t="s">
        <v>417</v>
      </c>
      <c r="D3376" s="15" t="s">
        <v>254</v>
      </c>
      <c r="E3376" s="16" t="str">
        <f t="shared" si="52"/>
        <v>Agua Mala-San Jerónimo</v>
      </c>
    </row>
    <row r="3377" spans="1:5" hidden="1" x14ac:dyDescent="0.2">
      <c r="A3377" s="15" t="s">
        <v>2733</v>
      </c>
      <c r="B3377" s="15" t="s">
        <v>2822</v>
      </c>
      <c r="C3377" s="15" t="s">
        <v>417</v>
      </c>
      <c r="D3377" s="15" t="s">
        <v>254</v>
      </c>
      <c r="E3377" s="16" t="str">
        <f t="shared" si="52"/>
        <v>La Clara Arriba-San Jerónimo</v>
      </c>
    </row>
    <row r="3378" spans="1:5" hidden="1" x14ac:dyDescent="0.2">
      <c r="A3378" s="15" t="s">
        <v>1883</v>
      </c>
      <c r="B3378" s="15" t="s">
        <v>2822</v>
      </c>
      <c r="C3378" s="15" t="s">
        <v>417</v>
      </c>
      <c r="D3378" s="15" t="s">
        <v>254</v>
      </c>
      <c r="E3378" s="16" t="str">
        <f t="shared" si="52"/>
        <v>Rio Verde-San Jerónimo</v>
      </c>
    </row>
    <row r="3379" spans="1:5" hidden="1" x14ac:dyDescent="0.2">
      <c r="A3379" s="15" t="s">
        <v>2836</v>
      </c>
      <c r="B3379" s="15" t="s">
        <v>2822</v>
      </c>
      <c r="C3379" s="15" t="s">
        <v>417</v>
      </c>
      <c r="D3379" s="15" t="s">
        <v>254</v>
      </c>
      <c r="E3379" s="16" t="str">
        <f t="shared" si="52"/>
        <v>Buenos Aires Parte Baja-San Jerónimo</v>
      </c>
    </row>
    <row r="3380" spans="1:5" hidden="1" x14ac:dyDescent="0.2">
      <c r="A3380" s="15" t="s">
        <v>2837</v>
      </c>
      <c r="B3380" s="15" t="s">
        <v>2822</v>
      </c>
      <c r="C3380" s="15" t="s">
        <v>417</v>
      </c>
      <c r="D3380" s="15" t="s">
        <v>254</v>
      </c>
      <c r="E3380" s="16" t="str">
        <f t="shared" si="52"/>
        <v>Las Estancias-San Jerónimo</v>
      </c>
    </row>
    <row r="3381" spans="1:5" hidden="1" x14ac:dyDescent="0.2">
      <c r="A3381" s="15" t="s">
        <v>410</v>
      </c>
      <c r="B3381" s="15" t="s">
        <v>2822</v>
      </c>
      <c r="C3381" s="15" t="s">
        <v>417</v>
      </c>
      <c r="D3381" s="15" t="s">
        <v>254</v>
      </c>
      <c r="E3381" s="16" t="str">
        <f t="shared" si="52"/>
        <v>Pantanillo-San Jerónimo</v>
      </c>
    </row>
    <row r="3382" spans="1:5" hidden="1" x14ac:dyDescent="0.2">
      <c r="A3382" s="15" t="s">
        <v>2838</v>
      </c>
      <c r="B3382" s="15" t="s">
        <v>2822</v>
      </c>
      <c r="C3382" s="15" t="s">
        <v>417</v>
      </c>
      <c r="D3382" s="15" t="s">
        <v>254</v>
      </c>
      <c r="E3382" s="16" t="str">
        <f t="shared" si="52"/>
        <v>Buenos Aires Parte Alta-San Jerónimo</v>
      </c>
    </row>
    <row r="3383" spans="1:5" hidden="1" x14ac:dyDescent="0.2">
      <c r="A3383" s="15" t="s">
        <v>451</v>
      </c>
      <c r="B3383" s="15" t="s">
        <v>2822</v>
      </c>
      <c r="C3383" s="15" t="s">
        <v>417</v>
      </c>
      <c r="D3383" s="15" t="s">
        <v>254</v>
      </c>
      <c r="E3383" s="16" t="str">
        <f t="shared" si="52"/>
        <v>El Guaico-San Jerónimo</v>
      </c>
    </row>
    <row r="3384" spans="1:5" hidden="1" x14ac:dyDescent="0.2">
      <c r="A3384" s="15" t="s">
        <v>985</v>
      </c>
      <c r="B3384" s="15" t="s">
        <v>2822</v>
      </c>
      <c r="C3384" s="15" t="s">
        <v>417</v>
      </c>
      <c r="D3384" s="15" t="s">
        <v>254</v>
      </c>
      <c r="E3384" s="16" t="str">
        <f t="shared" si="52"/>
        <v>Matasano-San Jerónimo</v>
      </c>
    </row>
    <row r="3385" spans="1:5" hidden="1" x14ac:dyDescent="0.2">
      <c r="A3385" s="15" t="s">
        <v>2839</v>
      </c>
      <c r="B3385" s="15" t="s">
        <v>2822</v>
      </c>
      <c r="C3385" s="15" t="s">
        <v>417</v>
      </c>
      <c r="D3385" s="15" t="s">
        <v>254</v>
      </c>
      <c r="E3385" s="16" t="str">
        <f t="shared" si="52"/>
        <v>Llanos De San Juan-San Jerónimo</v>
      </c>
    </row>
    <row r="3386" spans="1:5" hidden="1" x14ac:dyDescent="0.2">
      <c r="A3386" s="15" t="s">
        <v>2840</v>
      </c>
      <c r="B3386" s="15" t="s">
        <v>2822</v>
      </c>
      <c r="C3386" s="15" t="s">
        <v>417</v>
      </c>
      <c r="D3386" s="15" t="s">
        <v>254</v>
      </c>
      <c r="E3386" s="16" t="str">
        <f t="shared" si="52"/>
        <v>Quimbayito-San Jerónimo</v>
      </c>
    </row>
    <row r="3387" spans="1:5" hidden="1" x14ac:dyDescent="0.2">
      <c r="A3387" s="15" t="s">
        <v>254</v>
      </c>
      <c r="B3387" s="15" t="s">
        <v>2841</v>
      </c>
      <c r="C3387" s="15" t="s">
        <v>417</v>
      </c>
      <c r="D3387" s="15" t="s">
        <v>254</v>
      </c>
      <c r="E3387" s="16" t="str">
        <f t="shared" si="52"/>
        <v>San Jerónimo-San Jerónimo</v>
      </c>
    </row>
    <row r="3388" spans="1:5" hidden="1" x14ac:dyDescent="0.2">
      <c r="A3388" s="15" t="s">
        <v>2842</v>
      </c>
      <c r="B3388" s="15" t="s">
        <v>2822</v>
      </c>
      <c r="C3388" s="15" t="s">
        <v>417</v>
      </c>
      <c r="D3388" s="15" t="s">
        <v>254</v>
      </c>
      <c r="E3388" s="16" t="str">
        <f t="shared" si="52"/>
        <v>El Rincon-San Jerónimo</v>
      </c>
    </row>
    <row r="3389" spans="1:5" hidden="1" x14ac:dyDescent="0.2">
      <c r="A3389" s="15" t="s">
        <v>2843</v>
      </c>
      <c r="B3389" s="15" t="s">
        <v>2822</v>
      </c>
      <c r="C3389" s="15" t="s">
        <v>417</v>
      </c>
      <c r="D3389" s="15" t="s">
        <v>254</v>
      </c>
      <c r="E3389" s="16" t="str">
        <f t="shared" si="52"/>
        <v>Loma Hermosa-San Jerónimo</v>
      </c>
    </row>
    <row r="3390" spans="1:5" hidden="1" x14ac:dyDescent="0.2">
      <c r="A3390" s="15" t="s">
        <v>2844</v>
      </c>
      <c r="B3390" s="15" t="s">
        <v>2822</v>
      </c>
      <c r="C3390" s="15" t="s">
        <v>417</v>
      </c>
      <c r="D3390" s="15" t="s">
        <v>254</v>
      </c>
      <c r="E3390" s="16" t="str">
        <f t="shared" si="52"/>
        <v>Poleal-San Jerónimo</v>
      </c>
    </row>
    <row r="3391" spans="1:5" hidden="1" x14ac:dyDescent="0.2">
      <c r="A3391" s="15" t="s">
        <v>2845</v>
      </c>
      <c r="B3391" s="15" t="s">
        <v>2822</v>
      </c>
      <c r="C3391" s="15" t="s">
        <v>417</v>
      </c>
      <c r="D3391" s="15" t="s">
        <v>254</v>
      </c>
      <c r="E3391" s="16" t="str">
        <f t="shared" si="52"/>
        <v>Los Guayabos-San Jerónimo</v>
      </c>
    </row>
    <row r="3392" spans="1:5" hidden="1" x14ac:dyDescent="0.2">
      <c r="A3392" s="15" t="s">
        <v>933</v>
      </c>
      <c r="B3392" s="15" t="s">
        <v>2822</v>
      </c>
      <c r="C3392" s="15" t="s">
        <v>417</v>
      </c>
      <c r="D3392" s="15" t="s">
        <v>254</v>
      </c>
      <c r="E3392" s="16" t="str">
        <f t="shared" si="52"/>
        <v>Palo Blanco-San Jerónimo</v>
      </c>
    </row>
    <row r="3393" spans="1:5" hidden="1" x14ac:dyDescent="0.2">
      <c r="A3393" s="15" t="s">
        <v>2846</v>
      </c>
      <c r="B3393" s="15" t="s">
        <v>2822</v>
      </c>
      <c r="C3393" s="15" t="s">
        <v>417</v>
      </c>
      <c r="D3393" s="15" t="s">
        <v>254</v>
      </c>
      <c r="E3393" s="16" t="str">
        <f t="shared" si="52"/>
        <v>Llanos De Aguirre-San Jerónimo</v>
      </c>
    </row>
    <row r="3394" spans="1:5" hidden="1" x14ac:dyDescent="0.2">
      <c r="A3394" s="15" t="s">
        <v>2847</v>
      </c>
      <c r="B3394" s="15" t="s">
        <v>2822</v>
      </c>
      <c r="C3394" s="15" t="s">
        <v>417</v>
      </c>
      <c r="D3394" s="15" t="s">
        <v>254</v>
      </c>
      <c r="E3394" s="16" t="str">
        <f t="shared" si="52"/>
        <v>El Ruano-San Jerónimo</v>
      </c>
    </row>
    <row r="3395" spans="1:5" hidden="1" x14ac:dyDescent="0.2">
      <c r="A3395" s="15" t="s">
        <v>1521</v>
      </c>
      <c r="B3395" s="15" t="s">
        <v>2822</v>
      </c>
      <c r="C3395" s="15" t="s">
        <v>417</v>
      </c>
      <c r="D3395" s="15" t="s">
        <v>254</v>
      </c>
      <c r="E3395" s="16" t="str">
        <f t="shared" ref="E3395:E3458" si="53">CONCATENATE(A3395,"-",D3395)</f>
        <v>Tafetanes-San Jerónimo</v>
      </c>
    </row>
    <row r="3396" spans="1:5" hidden="1" x14ac:dyDescent="0.2">
      <c r="A3396" s="15" t="s">
        <v>2848</v>
      </c>
      <c r="B3396" s="15" t="s">
        <v>2822</v>
      </c>
      <c r="C3396" s="15" t="s">
        <v>417</v>
      </c>
      <c r="D3396" s="15" t="s">
        <v>254</v>
      </c>
      <c r="E3396" s="16" t="str">
        <f t="shared" si="53"/>
        <v>El Mestizo-San Jerónimo</v>
      </c>
    </row>
    <row r="3397" spans="1:5" hidden="1" x14ac:dyDescent="0.2">
      <c r="A3397" s="15" t="s">
        <v>1544</v>
      </c>
      <c r="B3397" s="15" t="s">
        <v>2822</v>
      </c>
      <c r="C3397" s="15" t="s">
        <v>417</v>
      </c>
      <c r="D3397" s="15" t="s">
        <v>254</v>
      </c>
      <c r="E3397" s="16" t="str">
        <f t="shared" si="53"/>
        <v>El Chocho-San Jerónimo</v>
      </c>
    </row>
    <row r="3398" spans="1:5" hidden="1" x14ac:dyDescent="0.2">
      <c r="A3398" s="15" t="s">
        <v>1509</v>
      </c>
      <c r="B3398" s="15" t="s">
        <v>2822</v>
      </c>
      <c r="C3398" s="15" t="s">
        <v>417</v>
      </c>
      <c r="D3398" s="15" t="s">
        <v>254</v>
      </c>
      <c r="E3398" s="16" t="str">
        <f t="shared" si="53"/>
        <v>Los Cedros-San Jerónimo</v>
      </c>
    </row>
    <row r="3399" spans="1:5" hidden="1" x14ac:dyDescent="0.2">
      <c r="A3399" s="15" t="s">
        <v>3965</v>
      </c>
      <c r="B3399" s="15" t="s">
        <v>2849</v>
      </c>
      <c r="C3399" s="15" t="s">
        <v>417</v>
      </c>
      <c r="D3399" s="15" t="s">
        <v>256</v>
      </c>
      <c r="E3399" s="16" t="str">
        <f t="shared" si="53"/>
        <v>San Jose De La Montaña-San José de la Montaña</v>
      </c>
    </row>
    <row r="3400" spans="1:5" hidden="1" x14ac:dyDescent="0.2">
      <c r="A3400" s="15" t="s">
        <v>1441</v>
      </c>
      <c r="B3400" s="15" t="s">
        <v>2850</v>
      </c>
      <c r="C3400" s="15" t="s">
        <v>417</v>
      </c>
      <c r="D3400" s="15" t="s">
        <v>256</v>
      </c>
      <c r="E3400" s="16" t="str">
        <f t="shared" si="53"/>
        <v>El Congo-San José de la Montaña</v>
      </c>
    </row>
    <row r="3401" spans="1:5" hidden="1" x14ac:dyDescent="0.2">
      <c r="A3401" s="15" t="s">
        <v>2851</v>
      </c>
      <c r="B3401" s="15" t="s">
        <v>2850</v>
      </c>
      <c r="C3401" s="15" t="s">
        <v>417</v>
      </c>
      <c r="D3401" s="15" t="s">
        <v>256</v>
      </c>
      <c r="E3401" s="16" t="str">
        <f t="shared" si="53"/>
        <v>El Caribe-San José de la Montaña</v>
      </c>
    </row>
    <row r="3402" spans="1:5" hidden="1" x14ac:dyDescent="0.2">
      <c r="A3402" s="15" t="s">
        <v>1789</v>
      </c>
      <c r="B3402" s="15" t="s">
        <v>2850</v>
      </c>
      <c r="C3402" s="15" t="s">
        <v>417</v>
      </c>
      <c r="D3402" s="15" t="s">
        <v>256</v>
      </c>
      <c r="E3402" s="16" t="str">
        <f t="shared" si="53"/>
        <v>Potreritos-San José de la Montaña</v>
      </c>
    </row>
    <row r="3403" spans="1:5" hidden="1" x14ac:dyDescent="0.2">
      <c r="A3403" s="15" t="s">
        <v>586</v>
      </c>
      <c r="B3403" s="15" t="s">
        <v>2850</v>
      </c>
      <c r="C3403" s="15" t="s">
        <v>417</v>
      </c>
      <c r="D3403" s="15" t="s">
        <v>256</v>
      </c>
      <c r="E3403" s="16" t="str">
        <f t="shared" si="53"/>
        <v>Santa Ines-San José de la Montaña</v>
      </c>
    </row>
    <row r="3404" spans="1:5" hidden="1" x14ac:dyDescent="0.2">
      <c r="A3404" s="15" t="s">
        <v>2852</v>
      </c>
      <c r="B3404" s="15" t="s">
        <v>2850</v>
      </c>
      <c r="C3404" s="15" t="s">
        <v>417</v>
      </c>
      <c r="D3404" s="15" t="s">
        <v>256</v>
      </c>
      <c r="E3404" s="16" t="str">
        <f t="shared" si="53"/>
        <v>La Mariela-San José de la Montaña</v>
      </c>
    </row>
    <row r="3405" spans="1:5" hidden="1" x14ac:dyDescent="0.2">
      <c r="A3405" s="15" t="s">
        <v>555</v>
      </c>
      <c r="B3405" s="15" t="s">
        <v>2850</v>
      </c>
      <c r="C3405" s="15" t="s">
        <v>417</v>
      </c>
      <c r="D3405" s="15" t="s">
        <v>256</v>
      </c>
      <c r="E3405" s="16" t="str">
        <f t="shared" si="53"/>
        <v>La Maria-San José de la Montaña</v>
      </c>
    </row>
    <row r="3406" spans="1:5" hidden="1" x14ac:dyDescent="0.2">
      <c r="A3406" s="15" t="s">
        <v>2853</v>
      </c>
      <c r="B3406" s="15" t="s">
        <v>2850</v>
      </c>
      <c r="C3406" s="15" t="s">
        <v>417</v>
      </c>
      <c r="D3406" s="15" t="s">
        <v>256</v>
      </c>
      <c r="E3406" s="16" t="str">
        <f t="shared" si="53"/>
        <v>Cambure-San José de la Montaña</v>
      </c>
    </row>
    <row r="3407" spans="1:5" hidden="1" x14ac:dyDescent="0.2">
      <c r="A3407" s="15" t="s">
        <v>272</v>
      </c>
      <c r="B3407" s="15" t="s">
        <v>2850</v>
      </c>
      <c r="C3407" s="15" t="s">
        <v>417</v>
      </c>
      <c r="D3407" s="15" t="s">
        <v>256</v>
      </c>
      <c r="E3407" s="16" t="str">
        <f t="shared" si="53"/>
        <v>Santa Bárbara-San José de la Montaña</v>
      </c>
    </row>
    <row r="3408" spans="1:5" hidden="1" x14ac:dyDescent="0.2">
      <c r="A3408" s="15" t="s">
        <v>2855</v>
      </c>
      <c r="B3408" s="15" t="s">
        <v>2854</v>
      </c>
      <c r="C3408" s="15" t="s">
        <v>2855</v>
      </c>
      <c r="D3408" s="15" t="s">
        <v>258</v>
      </c>
      <c r="E3408" s="16" t="str">
        <f t="shared" si="53"/>
        <v>San Juancito-San Juan de Urabá</v>
      </c>
    </row>
    <row r="3409" spans="1:5" hidden="1" x14ac:dyDescent="0.2">
      <c r="A3409" s="15" t="s">
        <v>2857</v>
      </c>
      <c r="B3409" s="15" t="s">
        <v>2856</v>
      </c>
      <c r="C3409" s="15" t="s">
        <v>2858</v>
      </c>
      <c r="D3409" s="15" t="s">
        <v>258</v>
      </c>
      <c r="E3409" s="16" t="str">
        <f t="shared" si="53"/>
        <v>El Arquillo-San Juan de Urabá</v>
      </c>
    </row>
    <row r="3410" spans="1:5" hidden="1" x14ac:dyDescent="0.2">
      <c r="A3410" s="15" t="s">
        <v>2860</v>
      </c>
      <c r="B3410" s="15" t="s">
        <v>2859</v>
      </c>
      <c r="C3410" s="15" t="s">
        <v>2855</v>
      </c>
      <c r="D3410" s="15" t="s">
        <v>258</v>
      </c>
      <c r="E3410" s="16" t="str">
        <f t="shared" si="53"/>
        <v>Boca Tapada-San Juan de Urabá</v>
      </c>
    </row>
    <row r="3411" spans="1:5" hidden="1" x14ac:dyDescent="0.2">
      <c r="A3411" s="15" t="s">
        <v>2862</v>
      </c>
      <c r="B3411" s="15" t="s">
        <v>2861</v>
      </c>
      <c r="C3411" s="15" t="s">
        <v>2863</v>
      </c>
      <c r="D3411" s="15" t="s">
        <v>258</v>
      </c>
      <c r="E3411" s="16" t="str">
        <f t="shared" si="53"/>
        <v>Placitas-San Juan de Urabá</v>
      </c>
    </row>
    <row r="3412" spans="1:5" hidden="1" x14ac:dyDescent="0.2">
      <c r="A3412" s="15" t="s">
        <v>2863</v>
      </c>
      <c r="B3412" s="15" t="s">
        <v>2864</v>
      </c>
      <c r="C3412" s="15" t="s">
        <v>2865</v>
      </c>
      <c r="D3412" s="15" t="s">
        <v>258</v>
      </c>
      <c r="E3412" s="16" t="str">
        <f t="shared" si="53"/>
        <v>San Nicolas Del Rio-San Juan de Urabá</v>
      </c>
    </row>
    <row r="3413" spans="1:5" hidden="1" x14ac:dyDescent="0.2">
      <c r="A3413" s="15" t="s">
        <v>2863</v>
      </c>
      <c r="B3413" s="15" t="s">
        <v>2861</v>
      </c>
      <c r="C3413" s="15" t="s">
        <v>2863</v>
      </c>
      <c r="D3413" s="15" t="s">
        <v>258</v>
      </c>
      <c r="E3413" s="16" t="str">
        <f t="shared" si="53"/>
        <v>San Nicolas Del Rio-San Juan de Urabá</v>
      </c>
    </row>
    <row r="3414" spans="1:5" hidden="1" x14ac:dyDescent="0.2">
      <c r="A3414" s="15" t="s">
        <v>2866</v>
      </c>
      <c r="B3414" s="15" t="s">
        <v>2861</v>
      </c>
      <c r="C3414" s="15" t="s">
        <v>2863</v>
      </c>
      <c r="D3414" s="15" t="s">
        <v>258</v>
      </c>
      <c r="E3414" s="16" t="str">
        <f t="shared" si="53"/>
        <v>Filo De Damaquiel-San Juan de Urabá</v>
      </c>
    </row>
    <row r="3415" spans="1:5" hidden="1" x14ac:dyDescent="0.2">
      <c r="A3415" s="15" t="s">
        <v>2868</v>
      </c>
      <c r="B3415" s="15" t="s">
        <v>2867</v>
      </c>
      <c r="C3415" s="15" t="s">
        <v>2865</v>
      </c>
      <c r="D3415" s="15" t="s">
        <v>258</v>
      </c>
      <c r="E3415" s="16" t="str">
        <f t="shared" si="53"/>
        <v>Balsilla-San Juan de Urabá</v>
      </c>
    </row>
    <row r="3416" spans="1:5" hidden="1" x14ac:dyDescent="0.2">
      <c r="A3416" s="15" t="s">
        <v>2870</v>
      </c>
      <c r="B3416" s="15" t="s">
        <v>2869</v>
      </c>
      <c r="C3416" s="15" t="s">
        <v>2870</v>
      </c>
      <c r="D3416" s="15" t="s">
        <v>258</v>
      </c>
      <c r="E3416" s="16" t="str">
        <f t="shared" si="53"/>
        <v>Damaquiel-San Juan de Urabá</v>
      </c>
    </row>
    <row r="3417" spans="1:5" hidden="1" x14ac:dyDescent="0.2">
      <c r="A3417" s="15" t="s">
        <v>2872</v>
      </c>
      <c r="B3417" s="15" t="s">
        <v>2871</v>
      </c>
      <c r="C3417" s="15" t="s">
        <v>2870</v>
      </c>
      <c r="D3417" s="15" t="s">
        <v>258</v>
      </c>
      <c r="E3417" s="16" t="str">
        <f t="shared" si="53"/>
        <v>Los Chapales De Damaquiel-San Juan de Urabá</v>
      </c>
    </row>
    <row r="3418" spans="1:5" hidden="1" x14ac:dyDescent="0.2">
      <c r="A3418" s="15" t="s">
        <v>2873</v>
      </c>
      <c r="B3418" s="15" t="s">
        <v>2867</v>
      </c>
      <c r="C3418" s="15" t="s">
        <v>2865</v>
      </c>
      <c r="D3418" s="15" t="s">
        <v>258</v>
      </c>
      <c r="E3418" s="16" t="str">
        <f t="shared" si="53"/>
        <v>Chapales De Uveros-San Juan de Urabá</v>
      </c>
    </row>
    <row r="3419" spans="1:5" hidden="1" x14ac:dyDescent="0.2">
      <c r="A3419" s="15" t="s">
        <v>2004</v>
      </c>
      <c r="B3419" s="15" t="s">
        <v>2867</v>
      </c>
      <c r="C3419" s="15" t="s">
        <v>2865</v>
      </c>
      <c r="D3419" s="15" t="s">
        <v>258</v>
      </c>
      <c r="E3419" s="16" t="str">
        <f t="shared" si="53"/>
        <v>Pueblito-San Juan de Urabá</v>
      </c>
    </row>
    <row r="3420" spans="1:5" hidden="1" x14ac:dyDescent="0.2">
      <c r="A3420" s="15" t="s">
        <v>2865</v>
      </c>
      <c r="B3420" s="15" t="s">
        <v>2864</v>
      </c>
      <c r="C3420" s="15" t="s">
        <v>2865</v>
      </c>
      <c r="D3420" s="15" t="s">
        <v>258</v>
      </c>
      <c r="E3420" s="16" t="str">
        <f t="shared" si="53"/>
        <v>Uveros-San Juan de Urabá</v>
      </c>
    </row>
    <row r="3421" spans="1:5" hidden="1" x14ac:dyDescent="0.2">
      <c r="A3421" s="15" t="s">
        <v>978</v>
      </c>
      <c r="B3421" s="15" t="s">
        <v>2874</v>
      </c>
      <c r="C3421" s="15" t="s">
        <v>417</v>
      </c>
      <c r="D3421" s="15" t="s">
        <v>258</v>
      </c>
      <c r="E3421" s="16" t="str">
        <f t="shared" si="53"/>
        <v>Las Lajas-San Juan de Urabá</v>
      </c>
    </row>
    <row r="3422" spans="1:5" hidden="1" x14ac:dyDescent="0.2">
      <c r="A3422" s="15" t="s">
        <v>2362</v>
      </c>
      <c r="B3422" s="15" t="s">
        <v>2874</v>
      </c>
      <c r="C3422" s="15" t="s">
        <v>417</v>
      </c>
      <c r="D3422" s="15" t="s">
        <v>258</v>
      </c>
      <c r="E3422" s="16" t="str">
        <f t="shared" si="53"/>
        <v>Montecristo-San Juan de Urabá</v>
      </c>
    </row>
    <row r="3423" spans="1:5" hidden="1" x14ac:dyDescent="0.2">
      <c r="A3423" s="15" t="s">
        <v>884</v>
      </c>
      <c r="B3423" s="15" t="s">
        <v>2874</v>
      </c>
      <c r="C3423" s="15" t="s">
        <v>417</v>
      </c>
      <c r="D3423" s="15" t="s">
        <v>258</v>
      </c>
      <c r="E3423" s="16" t="str">
        <f t="shared" si="53"/>
        <v>El Coco-San Juan de Urabá</v>
      </c>
    </row>
    <row r="3424" spans="1:5" hidden="1" x14ac:dyDescent="0.2">
      <c r="A3424" s="15" t="s">
        <v>464</v>
      </c>
      <c r="B3424" s="15" t="s">
        <v>2874</v>
      </c>
      <c r="C3424" s="15" t="s">
        <v>417</v>
      </c>
      <c r="D3424" s="15" t="s">
        <v>258</v>
      </c>
      <c r="E3424" s="16" t="str">
        <f t="shared" si="53"/>
        <v>Alto Bonito-San Juan de Urabá</v>
      </c>
    </row>
    <row r="3425" spans="1:5" hidden="1" x14ac:dyDescent="0.2">
      <c r="A3425" s="15" t="s">
        <v>2569</v>
      </c>
      <c r="B3425" s="15" t="s">
        <v>2875</v>
      </c>
      <c r="C3425" s="15" t="s">
        <v>2229</v>
      </c>
      <c r="D3425" s="15" t="s">
        <v>258</v>
      </c>
      <c r="E3425" s="16" t="str">
        <f t="shared" si="53"/>
        <v>Sinai-San Juan de Urabá</v>
      </c>
    </row>
    <row r="3426" spans="1:5" hidden="1" x14ac:dyDescent="0.2">
      <c r="A3426" s="15" t="s">
        <v>2876</v>
      </c>
      <c r="B3426" s="15" t="s">
        <v>2875</v>
      </c>
      <c r="C3426" s="15" t="s">
        <v>2229</v>
      </c>
      <c r="D3426" s="15" t="s">
        <v>258</v>
      </c>
      <c r="E3426" s="16" t="str">
        <f t="shared" si="53"/>
        <v>Subterraneo-San Juan de Urabá</v>
      </c>
    </row>
    <row r="3427" spans="1:5" hidden="1" x14ac:dyDescent="0.2">
      <c r="A3427" s="15" t="s">
        <v>2229</v>
      </c>
      <c r="B3427" s="15" t="s">
        <v>2875</v>
      </c>
      <c r="C3427" s="15" t="s">
        <v>2229</v>
      </c>
      <c r="D3427" s="15" t="s">
        <v>258</v>
      </c>
      <c r="E3427" s="16" t="str">
        <f t="shared" si="53"/>
        <v>Belen-San Juan de Urabá</v>
      </c>
    </row>
    <row r="3428" spans="1:5" hidden="1" x14ac:dyDescent="0.2">
      <c r="A3428" s="15" t="s">
        <v>1397</v>
      </c>
      <c r="B3428" s="15" t="s">
        <v>2861</v>
      </c>
      <c r="C3428" s="15" t="s">
        <v>2863</v>
      </c>
      <c r="D3428" s="15" t="s">
        <v>258</v>
      </c>
      <c r="E3428" s="16" t="str">
        <f t="shared" si="53"/>
        <v>El Descanso-San Juan de Urabá</v>
      </c>
    </row>
    <row r="3429" spans="1:5" hidden="1" x14ac:dyDescent="0.2">
      <c r="A3429" s="15" t="s">
        <v>795</v>
      </c>
      <c r="B3429" s="15" t="s">
        <v>2871</v>
      </c>
      <c r="C3429" s="15" t="s">
        <v>2870</v>
      </c>
      <c r="D3429" s="15" t="s">
        <v>258</v>
      </c>
      <c r="E3429" s="16" t="str">
        <f t="shared" si="53"/>
        <v>Vijagual-San Juan de Urabá</v>
      </c>
    </row>
    <row r="3430" spans="1:5" hidden="1" x14ac:dyDescent="0.2">
      <c r="A3430" s="15" t="s">
        <v>2877</v>
      </c>
      <c r="B3430" s="15" t="s">
        <v>2871</v>
      </c>
      <c r="C3430" s="15" t="s">
        <v>2870</v>
      </c>
      <c r="D3430" s="15" t="s">
        <v>258</v>
      </c>
      <c r="E3430" s="16" t="str">
        <f t="shared" si="53"/>
        <v>Sabanilla-San Juan de Urabá</v>
      </c>
    </row>
    <row r="3431" spans="1:5" hidden="1" x14ac:dyDescent="0.2">
      <c r="A3431" s="15" t="s">
        <v>2878</v>
      </c>
      <c r="B3431" s="15" t="s">
        <v>2871</v>
      </c>
      <c r="C3431" s="15" t="s">
        <v>2870</v>
      </c>
      <c r="D3431" s="15" t="s">
        <v>258</v>
      </c>
      <c r="E3431" s="16" t="str">
        <f t="shared" si="53"/>
        <v>Entra Si Puedes-San Juan de Urabá</v>
      </c>
    </row>
    <row r="3432" spans="1:5" hidden="1" x14ac:dyDescent="0.2">
      <c r="A3432" s="15" t="s">
        <v>2879</v>
      </c>
      <c r="B3432" s="15" t="s">
        <v>2859</v>
      </c>
      <c r="C3432" s="15" t="s">
        <v>2855</v>
      </c>
      <c r="D3432" s="15" t="s">
        <v>258</v>
      </c>
      <c r="E3432" s="16" t="str">
        <f t="shared" si="53"/>
        <v>Filo De San JosÚ-San Juan de Urabá</v>
      </c>
    </row>
    <row r="3433" spans="1:5" hidden="1" x14ac:dyDescent="0.2">
      <c r="A3433" s="15" t="s">
        <v>2433</v>
      </c>
      <c r="B3433" s="15" t="s">
        <v>2859</v>
      </c>
      <c r="C3433" s="15" t="s">
        <v>2855</v>
      </c>
      <c r="D3433" s="15" t="s">
        <v>258</v>
      </c>
      <c r="E3433" s="16" t="str">
        <f t="shared" si="53"/>
        <v>Calle Larga-San Juan de Urabá</v>
      </c>
    </row>
    <row r="3434" spans="1:5" hidden="1" x14ac:dyDescent="0.2">
      <c r="A3434" s="15" t="s">
        <v>2880</v>
      </c>
      <c r="B3434" s="15" t="s">
        <v>2859</v>
      </c>
      <c r="C3434" s="15" t="s">
        <v>2855</v>
      </c>
      <c r="D3434" s="15" t="s">
        <v>258</v>
      </c>
      <c r="E3434" s="16" t="str">
        <f t="shared" si="53"/>
        <v>Villa Fßtima-San Juan de Urabá</v>
      </c>
    </row>
    <row r="3435" spans="1:5" hidden="1" x14ac:dyDescent="0.2">
      <c r="A3435" s="15" t="s">
        <v>2855</v>
      </c>
      <c r="B3435" s="15" t="s">
        <v>2859</v>
      </c>
      <c r="C3435" s="15" t="s">
        <v>2855</v>
      </c>
      <c r="D3435" s="15" t="s">
        <v>258</v>
      </c>
      <c r="E3435" s="16" t="str">
        <f t="shared" si="53"/>
        <v>San Juancito-San Juan de Urabá</v>
      </c>
    </row>
    <row r="3436" spans="1:5" hidden="1" x14ac:dyDescent="0.2">
      <c r="A3436" s="15" t="s">
        <v>2881</v>
      </c>
      <c r="B3436" s="15" t="s">
        <v>2856</v>
      </c>
      <c r="C3436" s="15" t="s">
        <v>2858</v>
      </c>
      <c r="D3436" s="15" t="s">
        <v>258</v>
      </c>
      <c r="E3436" s="16" t="str">
        <f t="shared" si="53"/>
        <v>El Cedrito-San Juan de Urabá</v>
      </c>
    </row>
    <row r="3437" spans="1:5" hidden="1" x14ac:dyDescent="0.2">
      <c r="A3437" s="15" t="s">
        <v>2882</v>
      </c>
      <c r="B3437" s="15" t="s">
        <v>2856</v>
      </c>
      <c r="C3437" s="15" t="s">
        <v>2858</v>
      </c>
      <c r="D3437" s="15" t="s">
        <v>258</v>
      </c>
      <c r="E3437" s="16" t="str">
        <f t="shared" si="53"/>
        <v>Los Volcanes-San Juan de Urabá</v>
      </c>
    </row>
    <row r="3438" spans="1:5" hidden="1" x14ac:dyDescent="0.2">
      <c r="A3438" s="15" t="s">
        <v>2858</v>
      </c>
      <c r="B3438" s="15" t="s">
        <v>2883</v>
      </c>
      <c r="C3438" s="15" t="s">
        <v>2858</v>
      </c>
      <c r="D3438" s="15" t="s">
        <v>258</v>
      </c>
      <c r="E3438" s="16" t="str">
        <f t="shared" si="53"/>
        <v>Siete Vueltas-San Juan de Urabá</v>
      </c>
    </row>
    <row r="3439" spans="1:5" hidden="1" x14ac:dyDescent="0.2">
      <c r="A3439" s="15" t="s">
        <v>2884</v>
      </c>
      <c r="B3439" s="15" t="s">
        <v>2856</v>
      </c>
      <c r="C3439" s="15" t="s">
        <v>2858</v>
      </c>
      <c r="D3439" s="15" t="s">
        <v>258</v>
      </c>
      <c r="E3439" s="16" t="str">
        <f t="shared" si="53"/>
        <v>Piedra Afilada-San Juan de Urabá</v>
      </c>
    </row>
    <row r="3440" spans="1:5" hidden="1" x14ac:dyDescent="0.2">
      <c r="A3440" s="15" t="s">
        <v>2885</v>
      </c>
      <c r="B3440" s="15" t="s">
        <v>2861</v>
      </c>
      <c r="C3440" s="15" t="s">
        <v>2863</v>
      </c>
      <c r="D3440" s="15" t="s">
        <v>258</v>
      </c>
      <c r="E3440" s="16" t="str">
        <f t="shared" si="53"/>
        <v>Islaboa-San Juan de Urabá</v>
      </c>
    </row>
    <row r="3441" spans="1:5" hidden="1" x14ac:dyDescent="0.2">
      <c r="A3441" s="15" t="s">
        <v>2886</v>
      </c>
      <c r="B3441" s="15" t="s">
        <v>2856</v>
      </c>
      <c r="C3441" s="15" t="s">
        <v>2858</v>
      </c>
      <c r="D3441" s="15" t="s">
        <v>258</v>
      </c>
      <c r="E3441" s="16" t="str">
        <f t="shared" si="53"/>
        <v>Las Pachacas-San Juan de Urabá</v>
      </c>
    </row>
    <row r="3442" spans="1:5" hidden="1" x14ac:dyDescent="0.2">
      <c r="A3442" s="15" t="s">
        <v>2887</v>
      </c>
      <c r="B3442" s="15" t="s">
        <v>2856</v>
      </c>
      <c r="C3442" s="15" t="s">
        <v>2858</v>
      </c>
      <c r="D3442" s="15" t="s">
        <v>258</v>
      </c>
      <c r="E3442" s="16" t="str">
        <f t="shared" si="53"/>
        <v>La Mugrosa-San Juan de Urabá</v>
      </c>
    </row>
    <row r="3443" spans="1:5" hidden="1" x14ac:dyDescent="0.2">
      <c r="A3443" s="15" t="s">
        <v>543</v>
      </c>
      <c r="B3443" s="15" t="s">
        <v>2874</v>
      </c>
      <c r="C3443" s="15" t="s">
        <v>417</v>
      </c>
      <c r="D3443" s="15" t="s">
        <v>258</v>
      </c>
      <c r="E3443" s="16" t="str">
        <f t="shared" si="53"/>
        <v>El Castillo-San Juan de Urabá</v>
      </c>
    </row>
    <row r="3444" spans="1:5" hidden="1" x14ac:dyDescent="0.2">
      <c r="A3444" s="15" t="s">
        <v>258</v>
      </c>
      <c r="B3444" s="15" t="s">
        <v>2888</v>
      </c>
      <c r="C3444" s="15" t="s">
        <v>417</v>
      </c>
      <c r="D3444" s="15" t="s">
        <v>258</v>
      </c>
      <c r="E3444" s="16" t="str">
        <f t="shared" si="53"/>
        <v>San Juan de Urabá-San Juan de Urabá</v>
      </c>
    </row>
    <row r="3445" spans="1:5" hidden="1" x14ac:dyDescent="0.2">
      <c r="A3445" s="15" t="s">
        <v>2889</v>
      </c>
      <c r="B3445" s="15" t="s">
        <v>2874</v>
      </c>
      <c r="C3445" s="15" t="s">
        <v>417</v>
      </c>
      <c r="D3445" s="15" t="s">
        <v>258</v>
      </c>
      <c r="E3445" s="16" t="str">
        <f t="shared" si="53"/>
        <v>Bocas Del Rio San Juan-San Juan de Urabá</v>
      </c>
    </row>
    <row r="3446" spans="1:5" hidden="1" x14ac:dyDescent="0.2">
      <c r="A3446" s="15" t="s">
        <v>208</v>
      </c>
      <c r="B3446" s="15" t="s">
        <v>2874</v>
      </c>
      <c r="C3446" s="15" t="s">
        <v>417</v>
      </c>
      <c r="D3446" s="15" t="s">
        <v>258</v>
      </c>
      <c r="E3446" s="16" t="str">
        <f t="shared" si="53"/>
        <v>Montebello-San Juan de Urabá</v>
      </c>
    </row>
    <row r="3447" spans="1:5" hidden="1" x14ac:dyDescent="0.2">
      <c r="A3447" s="15" t="s">
        <v>3987</v>
      </c>
      <c r="B3447" s="15" t="s">
        <v>2874</v>
      </c>
      <c r="C3447" s="15" t="s">
        <v>417</v>
      </c>
      <c r="D3447" s="15" t="s">
        <v>258</v>
      </c>
      <c r="E3447" s="16" t="str">
        <f t="shared" si="53"/>
        <v>Caña Brava-San Juan de Urabá</v>
      </c>
    </row>
    <row r="3448" spans="1:5" hidden="1" x14ac:dyDescent="0.2">
      <c r="A3448" s="15" t="s">
        <v>778</v>
      </c>
      <c r="B3448" s="15" t="s">
        <v>2859</v>
      </c>
      <c r="C3448" s="15" t="s">
        <v>2855</v>
      </c>
      <c r="D3448" s="15" t="s">
        <v>258</v>
      </c>
      <c r="E3448" s="16" t="str">
        <f t="shared" si="53"/>
        <v>El Tigre-San Juan de Urabá</v>
      </c>
    </row>
    <row r="3449" spans="1:5" hidden="1" x14ac:dyDescent="0.2">
      <c r="A3449" s="15" t="s">
        <v>2891</v>
      </c>
      <c r="B3449" s="15" t="s">
        <v>2890</v>
      </c>
      <c r="C3449" s="15" t="s">
        <v>2892</v>
      </c>
      <c r="D3449" s="15" t="s">
        <v>260</v>
      </c>
      <c r="E3449" s="16" t="str">
        <f t="shared" si="53"/>
        <v>Altavista - Rio Claro-San Luis</v>
      </c>
    </row>
    <row r="3450" spans="1:5" hidden="1" x14ac:dyDescent="0.2">
      <c r="A3450" s="15" t="s">
        <v>864</v>
      </c>
      <c r="B3450" s="15" t="s">
        <v>2893</v>
      </c>
      <c r="C3450" s="15" t="s">
        <v>417</v>
      </c>
      <c r="D3450" s="15" t="s">
        <v>260</v>
      </c>
      <c r="E3450" s="16" t="str">
        <f t="shared" si="53"/>
        <v>La Mesa-San Luis</v>
      </c>
    </row>
    <row r="3451" spans="1:5" hidden="1" x14ac:dyDescent="0.2">
      <c r="A3451" s="15" t="s">
        <v>2894</v>
      </c>
      <c r="B3451" s="15" t="s">
        <v>2890</v>
      </c>
      <c r="C3451" s="15" t="s">
        <v>2892</v>
      </c>
      <c r="D3451" s="15" t="s">
        <v>260</v>
      </c>
      <c r="E3451" s="16" t="str">
        <f t="shared" si="53"/>
        <v>La Josefina-San Luis</v>
      </c>
    </row>
    <row r="3452" spans="1:5" hidden="1" x14ac:dyDescent="0.2">
      <c r="A3452" s="15" t="s">
        <v>610</v>
      </c>
      <c r="B3452" s="15" t="s">
        <v>2895</v>
      </c>
      <c r="C3452" s="15" t="s">
        <v>417</v>
      </c>
      <c r="D3452" s="15" t="s">
        <v>260</v>
      </c>
      <c r="E3452" s="16" t="str">
        <f t="shared" si="53"/>
        <v>Buenos Aires-San Luis</v>
      </c>
    </row>
    <row r="3453" spans="1:5" hidden="1" x14ac:dyDescent="0.2">
      <c r="A3453" s="15" t="s">
        <v>1962</v>
      </c>
      <c r="B3453" s="15" t="s">
        <v>2893</v>
      </c>
      <c r="C3453" s="15" t="s">
        <v>417</v>
      </c>
      <c r="D3453" s="15" t="s">
        <v>260</v>
      </c>
      <c r="E3453" s="16" t="str">
        <f t="shared" si="53"/>
        <v>Los Planes-San Luis</v>
      </c>
    </row>
    <row r="3454" spans="1:5" hidden="1" x14ac:dyDescent="0.2">
      <c r="A3454" s="15" t="s">
        <v>796</v>
      </c>
      <c r="B3454" s="15" t="s">
        <v>2893</v>
      </c>
      <c r="C3454" s="15" t="s">
        <v>417</v>
      </c>
      <c r="D3454" s="15" t="s">
        <v>260</v>
      </c>
      <c r="E3454" s="16" t="str">
        <f t="shared" si="53"/>
        <v>El Porvenir-San Luis</v>
      </c>
    </row>
    <row r="3455" spans="1:5" hidden="1" x14ac:dyDescent="0.2">
      <c r="A3455" s="15" t="s">
        <v>1954</v>
      </c>
      <c r="B3455" s="15" t="s">
        <v>2893</v>
      </c>
      <c r="C3455" s="15" t="s">
        <v>417</v>
      </c>
      <c r="D3455" s="15" t="s">
        <v>260</v>
      </c>
      <c r="E3455" s="16" t="str">
        <f t="shared" si="53"/>
        <v>La Merced-San Luis</v>
      </c>
    </row>
    <row r="3456" spans="1:5" hidden="1" x14ac:dyDescent="0.2">
      <c r="A3456" s="15" t="s">
        <v>610</v>
      </c>
      <c r="B3456" s="15" t="s">
        <v>2893</v>
      </c>
      <c r="C3456" s="15" t="s">
        <v>417</v>
      </c>
      <c r="D3456" s="15" t="s">
        <v>260</v>
      </c>
      <c r="E3456" s="16" t="str">
        <f t="shared" si="53"/>
        <v>Buenos Aires-San Luis</v>
      </c>
    </row>
    <row r="3457" spans="1:5" hidden="1" x14ac:dyDescent="0.2">
      <c r="A3457" s="15" t="s">
        <v>193</v>
      </c>
      <c r="B3457" s="15" t="s">
        <v>2893</v>
      </c>
      <c r="C3457" s="15" t="s">
        <v>417</v>
      </c>
      <c r="D3457" s="15" t="s">
        <v>260</v>
      </c>
      <c r="E3457" s="16" t="str">
        <f t="shared" si="53"/>
        <v>La Estrella-San Luis</v>
      </c>
    </row>
    <row r="3458" spans="1:5" hidden="1" x14ac:dyDescent="0.2">
      <c r="A3458" s="15" t="s">
        <v>260</v>
      </c>
      <c r="B3458" s="15" t="s">
        <v>2896</v>
      </c>
      <c r="C3458" s="15" t="s">
        <v>417</v>
      </c>
      <c r="D3458" s="15" t="s">
        <v>260</v>
      </c>
      <c r="E3458" s="16" t="str">
        <f t="shared" si="53"/>
        <v>San Luis-San Luis</v>
      </c>
    </row>
    <row r="3459" spans="1:5" hidden="1" x14ac:dyDescent="0.2">
      <c r="A3459" s="15" t="s">
        <v>2897</v>
      </c>
      <c r="B3459" s="15" t="s">
        <v>2893</v>
      </c>
      <c r="C3459" s="15" t="s">
        <v>417</v>
      </c>
      <c r="D3459" s="15" t="s">
        <v>260</v>
      </c>
      <c r="E3459" s="16" t="str">
        <f t="shared" ref="E3459:E3522" si="54">CONCATENATE(A3459,"-",D3459)</f>
        <v>Cuba-San Luis</v>
      </c>
    </row>
    <row r="3460" spans="1:5" hidden="1" x14ac:dyDescent="0.2">
      <c r="A3460" s="15" t="s">
        <v>1113</v>
      </c>
      <c r="B3460" s="15" t="s">
        <v>2890</v>
      </c>
      <c r="C3460" s="15" t="s">
        <v>2892</v>
      </c>
      <c r="D3460" s="15" t="s">
        <v>260</v>
      </c>
      <c r="E3460" s="16" t="str">
        <f t="shared" si="54"/>
        <v>La Palma-San Luis</v>
      </c>
    </row>
    <row r="3461" spans="1:5" hidden="1" x14ac:dyDescent="0.2">
      <c r="A3461" s="15" t="s">
        <v>2898</v>
      </c>
      <c r="B3461" s="15" t="s">
        <v>2890</v>
      </c>
      <c r="C3461" s="15" t="s">
        <v>2892</v>
      </c>
      <c r="D3461" s="15" t="s">
        <v>260</v>
      </c>
      <c r="E3461" s="16" t="str">
        <f t="shared" si="54"/>
        <v>La Independencia-San Luis</v>
      </c>
    </row>
    <row r="3462" spans="1:5" hidden="1" x14ac:dyDescent="0.2">
      <c r="A3462" s="15" t="s">
        <v>594</v>
      </c>
      <c r="B3462" s="15" t="s">
        <v>2893</v>
      </c>
      <c r="C3462" s="15" t="s">
        <v>417</v>
      </c>
      <c r="D3462" s="15" t="s">
        <v>260</v>
      </c>
      <c r="E3462" s="16" t="str">
        <f t="shared" si="54"/>
        <v>San Antonio-San Luis</v>
      </c>
    </row>
    <row r="3463" spans="1:5" hidden="1" x14ac:dyDescent="0.2">
      <c r="A3463" s="15" t="s">
        <v>2899</v>
      </c>
      <c r="B3463" s="15" t="s">
        <v>2890</v>
      </c>
      <c r="C3463" s="15" t="s">
        <v>2892</v>
      </c>
      <c r="D3463" s="15" t="s">
        <v>260</v>
      </c>
      <c r="E3463" s="16" t="str">
        <f t="shared" si="54"/>
        <v>Las Confusas-San Luis</v>
      </c>
    </row>
    <row r="3464" spans="1:5" hidden="1" x14ac:dyDescent="0.2">
      <c r="A3464" s="15" t="s">
        <v>2900</v>
      </c>
      <c r="B3464" s="15" t="s">
        <v>2890</v>
      </c>
      <c r="C3464" s="15" t="s">
        <v>2892</v>
      </c>
      <c r="D3464" s="15" t="s">
        <v>260</v>
      </c>
      <c r="E3464" s="16" t="str">
        <f t="shared" si="54"/>
        <v>La Cumbre-San Luis</v>
      </c>
    </row>
    <row r="3465" spans="1:5" hidden="1" x14ac:dyDescent="0.2">
      <c r="A3465" s="15" t="s">
        <v>2901</v>
      </c>
      <c r="B3465" s="15" t="s">
        <v>2893</v>
      </c>
      <c r="C3465" s="15" t="s">
        <v>417</v>
      </c>
      <c r="D3465" s="15" t="s">
        <v>260</v>
      </c>
      <c r="E3465" s="16" t="str">
        <f t="shared" si="54"/>
        <v>El Cruce-San Luis</v>
      </c>
    </row>
    <row r="3466" spans="1:5" hidden="1" x14ac:dyDescent="0.2">
      <c r="A3466" s="15" t="s">
        <v>2902</v>
      </c>
      <c r="B3466" s="15" t="s">
        <v>2893</v>
      </c>
      <c r="C3466" s="15" t="s">
        <v>417</v>
      </c>
      <c r="D3466" s="15" t="s">
        <v>260</v>
      </c>
      <c r="E3466" s="16" t="str">
        <f t="shared" si="54"/>
        <v>El Palacio-San Luis</v>
      </c>
    </row>
    <row r="3467" spans="1:5" hidden="1" x14ac:dyDescent="0.2">
      <c r="A3467" s="15" t="s">
        <v>675</v>
      </c>
      <c r="B3467" s="15" t="s">
        <v>2893</v>
      </c>
      <c r="C3467" s="15" t="s">
        <v>417</v>
      </c>
      <c r="D3467" s="15" t="s">
        <v>260</v>
      </c>
      <c r="E3467" s="16" t="str">
        <f t="shared" si="54"/>
        <v>El Olivo-San Luis</v>
      </c>
    </row>
    <row r="3468" spans="1:5" hidden="1" x14ac:dyDescent="0.2">
      <c r="A3468" s="15" t="s">
        <v>785</v>
      </c>
      <c r="B3468" s="15" t="s">
        <v>2893</v>
      </c>
      <c r="C3468" s="15" t="s">
        <v>417</v>
      </c>
      <c r="D3468" s="15" t="s">
        <v>260</v>
      </c>
      <c r="E3468" s="16" t="str">
        <f t="shared" si="54"/>
        <v>San Pablo-San Luis</v>
      </c>
    </row>
    <row r="3469" spans="1:5" hidden="1" x14ac:dyDescent="0.2">
      <c r="A3469" s="15" t="s">
        <v>2903</v>
      </c>
      <c r="B3469" s="15" t="s">
        <v>2893</v>
      </c>
      <c r="C3469" s="15" t="s">
        <v>417</v>
      </c>
      <c r="D3469" s="15" t="s">
        <v>260</v>
      </c>
      <c r="E3469" s="16" t="str">
        <f t="shared" si="54"/>
        <v>La Tebaida-San Luis</v>
      </c>
    </row>
    <row r="3470" spans="1:5" hidden="1" x14ac:dyDescent="0.2">
      <c r="A3470" s="15" t="s">
        <v>2904</v>
      </c>
      <c r="B3470" s="15" t="s">
        <v>2893</v>
      </c>
      <c r="C3470" s="15" t="s">
        <v>417</v>
      </c>
      <c r="D3470" s="15" t="s">
        <v>260</v>
      </c>
      <c r="E3470" s="16" t="str">
        <f t="shared" si="54"/>
        <v>Salambrina-San Luis</v>
      </c>
    </row>
    <row r="3471" spans="1:5" hidden="1" x14ac:dyDescent="0.2">
      <c r="A3471" s="15" t="s">
        <v>2819</v>
      </c>
      <c r="B3471" s="15" t="s">
        <v>2890</v>
      </c>
      <c r="C3471" s="15" t="s">
        <v>2892</v>
      </c>
      <c r="D3471" s="15" t="s">
        <v>260</v>
      </c>
      <c r="E3471" s="16" t="str">
        <f t="shared" si="54"/>
        <v>La Arauca-San Luis</v>
      </c>
    </row>
    <row r="3472" spans="1:5" hidden="1" x14ac:dyDescent="0.2">
      <c r="A3472" s="15" t="s">
        <v>960</v>
      </c>
      <c r="B3472" s="15" t="s">
        <v>2905</v>
      </c>
      <c r="C3472" s="15" t="s">
        <v>960</v>
      </c>
      <c r="D3472" s="15" t="s">
        <v>260</v>
      </c>
      <c r="E3472" s="16" t="str">
        <f t="shared" si="54"/>
        <v>Monteloro-San Luis</v>
      </c>
    </row>
    <row r="3473" spans="1:5" hidden="1" x14ac:dyDescent="0.2">
      <c r="A3473" s="15" t="s">
        <v>1606</v>
      </c>
      <c r="B3473" s="15" t="s">
        <v>2893</v>
      </c>
      <c r="C3473" s="15" t="s">
        <v>417</v>
      </c>
      <c r="D3473" s="15" t="s">
        <v>260</v>
      </c>
      <c r="E3473" s="16" t="str">
        <f t="shared" si="54"/>
        <v>El Jordan-San Luis</v>
      </c>
    </row>
    <row r="3474" spans="1:5" hidden="1" x14ac:dyDescent="0.2">
      <c r="A3474" s="15" t="s">
        <v>2167</v>
      </c>
      <c r="B3474" s="15" t="s">
        <v>2893</v>
      </c>
      <c r="C3474" s="15" t="s">
        <v>417</v>
      </c>
      <c r="D3474" s="15" t="s">
        <v>260</v>
      </c>
      <c r="E3474" s="16" t="str">
        <f t="shared" si="54"/>
        <v>La Palmera-San Luis</v>
      </c>
    </row>
    <row r="3475" spans="1:5" hidden="1" x14ac:dyDescent="0.2">
      <c r="A3475" s="15" t="s">
        <v>1719</v>
      </c>
      <c r="B3475" s="15" t="s">
        <v>2893</v>
      </c>
      <c r="C3475" s="15" t="s">
        <v>417</v>
      </c>
      <c r="D3475" s="15" t="s">
        <v>260</v>
      </c>
      <c r="E3475" s="16" t="str">
        <f t="shared" si="54"/>
        <v>Santa Rosa-San Luis</v>
      </c>
    </row>
    <row r="3476" spans="1:5" hidden="1" x14ac:dyDescent="0.2">
      <c r="A3476" s="15" t="s">
        <v>1090</v>
      </c>
      <c r="B3476" s="15" t="s">
        <v>2893</v>
      </c>
      <c r="C3476" s="15" t="s">
        <v>417</v>
      </c>
      <c r="D3476" s="15" t="s">
        <v>260</v>
      </c>
      <c r="E3476" s="16" t="str">
        <f t="shared" si="54"/>
        <v>El Pescado-San Luis</v>
      </c>
    </row>
    <row r="3477" spans="1:5" hidden="1" x14ac:dyDescent="0.2">
      <c r="A3477" s="15" t="s">
        <v>960</v>
      </c>
      <c r="B3477" s="15" t="s">
        <v>2890</v>
      </c>
      <c r="C3477" s="15" t="s">
        <v>2892</v>
      </c>
      <c r="D3477" s="15" t="s">
        <v>260</v>
      </c>
      <c r="E3477" s="16" t="str">
        <f t="shared" si="54"/>
        <v>Monteloro-San Luis</v>
      </c>
    </row>
    <row r="3478" spans="1:5" hidden="1" x14ac:dyDescent="0.2">
      <c r="A3478" s="15" t="s">
        <v>2186</v>
      </c>
      <c r="B3478" s="15" t="s">
        <v>2893</v>
      </c>
      <c r="C3478" s="15" t="s">
        <v>417</v>
      </c>
      <c r="D3478" s="15" t="s">
        <v>260</v>
      </c>
      <c r="E3478" s="16" t="str">
        <f t="shared" si="54"/>
        <v>Montenegro-San Luis</v>
      </c>
    </row>
    <row r="3479" spans="1:5" hidden="1" x14ac:dyDescent="0.2">
      <c r="A3479" s="15" t="s">
        <v>810</v>
      </c>
      <c r="B3479" s="15" t="s">
        <v>2893</v>
      </c>
      <c r="C3479" s="15" t="s">
        <v>417</v>
      </c>
      <c r="D3479" s="15" t="s">
        <v>260</v>
      </c>
      <c r="E3479" s="16" t="str">
        <f t="shared" si="54"/>
        <v>La Linda-San Luis</v>
      </c>
    </row>
    <row r="3480" spans="1:5" hidden="1" x14ac:dyDescent="0.2">
      <c r="A3480" s="15" t="s">
        <v>2906</v>
      </c>
      <c r="B3480" s="15" t="s">
        <v>2893</v>
      </c>
      <c r="C3480" s="15" t="s">
        <v>417</v>
      </c>
      <c r="D3480" s="15" t="s">
        <v>260</v>
      </c>
      <c r="E3480" s="16" t="str">
        <f t="shared" si="54"/>
        <v>La Habana - Palestina-San Luis</v>
      </c>
    </row>
    <row r="3481" spans="1:5" hidden="1" x14ac:dyDescent="0.2">
      <c r="A3481" s="15" t="s">
        <v>1828</v>
      </c>
      <c r="B3481" s="15" t="s">
        <v>2893</v>
      </c>
      <c r="C3481" s="15" t="s">
        <v>417</v>
      </c>
      <c r="D3481" s="15" t="s">
        <v>260</v>
      </c>
      <c r="E3481" s="16" t="str">
        <f t="shared" si="54"/>
        <v>La Garrucha-San Luis</v>
      </c>
    </row>
    <row r="3482" spans="1:5" hidden="1" x14ac:dyDescent="0.2">
      <c r="A3482" s="15" t="s">
        <v>907</v>
      </c>
      <c r="B3482" s="15" t="s">
        <v>2893</v>
      </c>
      <c r="C3482" s="15" t="s">
        <v>417</v>
      </c>
      <c r="D3482" s="15" t="s">
        <v>260</v>
      </c>
      <c r="E3482" s="16" t="str">
        <f t="shared" si="54"/>
        <v>El Silencio-San Luis</v>
      </c>
    </row>
    <row r="3483" spans="1:5" hidden="1" x14ac:dyDescent="0.2">
      <c r="A3483" s="15" t="s">
        <v>900</v>
      </c>
      <c r="B3483" s="15" t="s">
        <v>2893</v>
      </c>
      <c r="C3483" s="15" t="s">
        <v>417</v>
      </c>
      <c r="D3483" s="15" t="s">
        <v>260</v>
      </c>
      <c r="E3483" s="16" t="str">
        <f t="shared" si="54"/>
        <v>La Arabia-San Luis</v>
      </c>
    </row>
    <row r="3484" spans="1:5" hidden="1" x14ac:dyDescent="0.2">
      <c r="A3484" s="15" t="s">
        <v>2907</v>
      </c>
      <c r="B3484" s="15" t="s">
        <v>2893</v>
      </c>
      <c r="C3484" s="15" t="s">
        <v>417</v>
      </c>
      <c r="D3484" s="15" t="s">
        <v>260</v>
      </c>
      <c r="E3484" s="16" t="str">
        <f t="shared" si="54"/>
        <v>El Trique-San Luis</v>
      </c>
    </row>
    <row r="3485" spans="1:5" hidden="1" x14ac:dyDescent="0.2">
      <c r="A3485" s="15" t="s">
        <v>272</v>
      </c>
      <c r="B3485" s="15" t="s">
        <v>2893</v>
      </c>
      <c r="C3485" s="15" t="s">
        <v>417</v>
      </c>
      <c r="D3485" s="15" t="s">
        <v>260</v>
      </c>
      <c r="E3485" s="16" t="str">
        <f t="shared" si="54"/>
        <v>Santa Bárbara-San Luis</v>
      </c>
    </row>
    <row r="3486" spans="1:5" hidden="1" x14ac:dyDescent="0.2">
      <c r="A3486" s="15" t="s">
        <v>2554</v>
      </c>
      <c r="B3486" s="15" t="s">
        <v>2893</v>
      </c>
      <c r="C3486" s="15" t="s">
        <v>417</v>
      </c>
      <c r="D3486" s="15" t="s">
        <v>260</v>
      </c>
      <c r="E3486" s="16" t="str">
        <f t="shared" si="54"/>
        <v>El Popal-San Luis</v>
      </c>
    </row>
    <row r="3487" spans="1:5" hidden="1" x14ac:dyDescent="0.2">
      <c r="A3487" s="15" t="s">
        <v>2892</v>
      </c>
      <c r="B3487" s="15" t="s">
        <v>2908</v>
      </c>
      <c r="C3487" s="15" t="s">
        <v>2892</v>
      </c>
      <c r="D3487" s="15" t="s">
        <v>260</v>
      </c>
      <c r="E3487" s="16" t="str">
        <f t="shared" si="54"/>
        <v>El Prodigio-San Luis</v>
      </c>
    </row>
    <row r="3488" spans="1:5" hidden="1" x14ac:dyDescent="0.2">
      <c r="A3488" s="15" t="s">
        <v>587</v>
      </c>
      <c r="B3488" s="15" t="s">
        <v>2890</v>
      </c>
      <c r="C3488" s="15" t="s">
        <v>2892</v>
      </c>
      <c r="D3488" s="15" t="s">
        <v>260</v>
      </c>
      <c r="E3488" s="16" t="str">
        <f t="shared" si="54"/>
        <v>La Cristalina-San Luis</v>
      </c>
    </row>
    <row r="3489" spans="1:5" hidden="1" x14ac:dyDescent="0.2">
      <c r="A3489" s="15" t="s">
        <v>2909</v>
      </c>
      <c r="B3489" s="15" t="s">
        <v>2890</v>
      </c>
      <c r="C3489" s="15" t="s">
        <v>2892</v>
      </c>
      <c r="D3489" s="15" t="s">
        <v>260</v>
      </c>
      <c r="E3489" s="16" t="str">
        <f t="shared" si="54"/>
        <v>Las Margaritas-San Luis</v>
      </c>
    </row>
    <row r="3490" spans="1:5" hidden="1" x14ac:dyDescent="0.2">
      <c r="A3490" s="15" t="s">
        <v>1769</v>
      </c>
      <c r="B3490" s="15" t="s">
        <v>2890</v>
      </c>
      <c r="C3490" s="15" t="s">
        <v>2892</v>
      </c>
      <c r="D3490" s="15" t="s">
        <v>260</v>
      </c>
      <c r="E3490" s="16" t="str">
        <f t="shared" si="54"/>
        <v>Los Medios-San Luis</v>
      </c>
    </row>
    <row r="3491" spans="1:5" hidden="1" x14ac:dyDescent="0.2">
      <c r="A3491" s="15" t="s">
        <v>252</v>
      </c>
      <c r="B3491" s="15" t="s">
        <v>2893</v>
      </c>
      <c r="C3491" s="15" t="s">
        <v>417</v>
      </c>
      <c r="D3491" s="15" t="s">
        <v>260</v>
      </c>
      <c r="E3491" s="16" t="str">
        <f t="shared" si="54"/>
        <v>San Francisco-San Luis</v>
      </c>
    </row>
    <row r="3492" spans="1:5" hidden="1" x14ac:dyDescent="0.2">
      <c r="A3492" s="15" t="s">
        <v>598</v>
      </c>
      <c r="B3492" s="15" t="s">
        <v>2893</v>
      </c>
      <c r="C3492" s="15" t="s">
        <v>417</v>
      </c>
      <c r="D3492" s="15" t="s">
        <v>260</v>
      </c>
      <c r="E3492" s="16" t="str">
        <f t="shared" si="54"/>
        <v>Santa Rita-San Luis</v>
      </c>
    </row>
    <row r="3493" spans="1:5" hidden="1" x14ac:dyDescent="0.2">
      <c r="A3493" s="15" t="s">
        <v>695</v>
      </c>
      <c r="B3493" s="15" t="s">
        <v>2893</v>
      </c>
      <c r="C3493" s="15" t="s">
        <v>417</v>
      </c>
      <c r="D3493" s="15" t="s">
        <v>260</v>
      </c>
      <c r="E3493" s="16" t="str">
        <f t="shared" si="54"/>
        <v>El Socorro-San Luis</v>
      </c>
    </row>
    <row r="3494" spans="1:5" hidden="1" x14ac:dyDescent="0.2">
      <c r="A3494" s="15" t="s">
        <v>2910</v>
      </c>
      <c r="B3494" s="15" t="s">
        <v>2893</v>
      </c>
      <c r="C3494" s="15" t="s">
        <v>417</v>
      </c>
      <c r="D3494" s="15" t="s">
        <v>260</v>
      </c>
      <c r="E3494" s="16" t="str">
        <f t="shared" si="54"/>
        <v>Minarrica-San Luis</v>
      </c>
    </row>
    <row r="3495" spans="1:5" hidden="1" x14ac:dyDescent="0.2">
      <c r="A3495" s="15" t="s">
        <v>2892</v>
      </c>
      <c r="B3495" s="15" t="s">
        <v>2890</v>
      </c>
      <c r="C3495" s="15" t="s">
        <v>2892</v>
      </c>
      <c r="D3495" s="15" t="s">
        <v>260</v>
      </c>
      <c r="E3495" s="16" t="str">
        <f t="shared" si="54"/>
        <v>El Prodigio-San Luis</v>
      </c>
    </row>
    <row r="3496" spans="1:5" hidden="1" x14ac:dyDescent="0.2">
      <c r="A3496" s="15" t="s">
        <v>1155</v>
      </c>
      <c r="B3496" s="15" t="s">
        <v>2893</v>
      </c>
      <c r="C3496" s="15" t="s">
        <v>417</v>
      </c>
      <c r="D3496" s="15" t="s">
        <v>260</v>
      </c>
      <c r="E3496" s="16" t="str">
        <f t="shared" si="54"/>
        <v>Manizales-San Luis</v>
      </c>
    </row>
    <row r="3497" spans="1:5" hidden="1" x14ac:dyDescent="0.2">
      <c r="A3497" s="15" t="s">
        <v>2911</v>
      </c>
      <c r="B3497" s="15" t="s">
        <v>2893</v>
      </c>
      <c r="C3497" s="15" t="s">
        <v>417</v>
      </c>
      <c r="D3497" s="15" t="s">
        <v>260</v>
      </c>
      <c r="E3497" s="16" t="str">
        <f t="shared" si="54"/>
        <v>Sopetrßn-San Luis</v>
      </c>
    </row>
    <row r="3498" spans="1:5" hidden="1" x14ac:dyDescent="0.2">
      <c r="A3498" s="15" t="s">
        <v>1948</v>
      </c>
      <c r="B3498" s="15" t="s">
        <v>2893</v>
      </c>
      <c r="C3498" s="15" t="s">
        <v>417</v>
      </c>
      <c r="D3498" s="15" t="s">
        <v>260</v>
      </c>
      <c r="E3498" s="16" t="str">
        <f t="shared" si="54"/>
        <v>La Gaviota-San Luis</v>
      </c>
    </row>
    <row r="3499" spans="1:5" hidden="1" x14ac:dyDescent="0.2">
      <c r="A3499" s="15" t="s">
        <v>1489</v>
      </c>
      <c r="B3499" s="15" t="s">
        <v>2893</v>
      </c>
      <c r="C3499" s="15" t="s">
        <v>417</v>
      </c>
      <c r="D3499" s="15" t="s">
        <v>260</v>
      </c>
      <c r="E3499" s="16" t="str">
        <f t="shared" si="54"/>
        <v>La Aurora-San Luis</v>
      </c>
    </row>
    <row r="3500" spans="1:5" hidden="1" x14ac:dyDescent="0.2">
      <c r="A3500" s="15" t="s">
        <v>2912</v>
      </c>
      <c r="B3500" s="15" t="s">
        <v>2893</v>
      </c>
      <c r="C3500" s="15" t="s">
        <v>417</v>
      </c>
      <c r="D3500" s="15" t="s">
        <v>260</v>
      </c>
      <c r="E3500" s="16" t="str">
        <f t="shared" si="54"/>
        <v>Villanueva-San Luis</v>
      </c>
    </row>
    <row r="3501" spans="1:5" hidden="1" x14ac:dyDescent="0.2">
      <c r="A3501" s="15" t="s">
        <v>36</v>
      </c>
      <c r="B3501" s="15" t="s">
        <v>2913</v>
      </c>
      <c r="C3501" s="15" t="s">
        <v>417</v>
      </c>
      <c r="D3501" s="15" t="s">
        <v>262</v>
      </c>
      <c r="E3501" s="16" t="str">
        <f t="shared" si="54"/>
        <v>San Juan-San Pedro de los Milagros</v>
      </c>
    </row>
    <row r="3502" spans="1:5" hidden="1" x14ac:dyDescent="0.2">
      <c r="A3502" s="15" t="s">
        <v>525</v>
      </c>
      <c r="B3502" s="15" t="s">
        <v>2914</v>
      </c>
      <c r="C3502" s="15" t="s">
        <v>993</v>
      </c>
      <c r="D3502" s="15" t="s">
        <v>262</v>
      </c>
      <c r="E3502" s="16" t="str">
        <f t="shared" si="54"/>
        <v>La Clarita-San Pedro de los Milagros</v>
      </c>
    </row>
    <row r="3503" spans="1:5" hidden="1" x14ac:dyDescent="0.2">
      <c r="A3503" s="15" t="s">
        <v>993</v>
      </c>
      <c r="B3503" s="15" t="s">
        <v>2915</v>
      </c>
      <c r="C3503" s="15" t="s">
        <v>993</v>
      </c>
      <c r="D3503" s="15" t="s">
        <v>262</v>
      </c>
      <c r="E3503" s="16" t="str">
        <f t="shared" si="54"/>
        <v>Ovejas-San Pedro de los Milagros</v>
      </c>
    </row>
    <row r="3504" spans="1:5" hidden="1" x14ac:dyDescent="0.2">
      <c r="A3504" s="15" t="s">
        <v>2245</v>
      </c>
      <c r="B3504" s="15" t="s">
        <v>2914</v>
      </c>
      <c r="C3504" s="15" t="s">
        <v>993</v>
      </c>
      <c r="D3504" s="15" t="s">
        <v>262</v>
      </c>
      <c r="E3504" s="16" t="str">
        <f t="shared" si="54"/>
        <v>La Cuchilla-San Pedro de los Milagros</v>
      </c>
    </row>
    <row r="3505" spans="1:5" hidden="1" x14ac:dyDescent="0.2">
      <c r="A3505" s="15" t="s">
        <v>2916</v>
      </c>
      <c r="B3505" s="15" t="s">
        <v>2914</v>
      </c>
      <c r="C3505" s="15" t="s">
        <v>993</v>
      </c>
      <c r="D3505" s="15" t="s">
        <v>262</v>
      </c>
      <c r="E3505" s="16" t="str">
        <f t="shared" si="54"/>
        <v>Llano De Ovejas-San Pedro de los Milagros</v>
      </c>
    </row>
    <row r="3506" spans="1:5" hidden="1" x14ac:dyDescent="0.2">
      <c r="A3506" s="15" t="s">
        <v>2918</v>
      </c>
      <c r="B3506" s="15" t="s">
        <v>2917</v>
      </c>
      <c r="C3506" s="15" t="s">
        <v>417</v>
      </c>
      <c r="D3506" s="15" t="s">
        <v>262</v>
      </c>
      <c r="E3506" s="16" t="str">
        <f t="shared" si="54"/>
        <v>La Apretel-San Pedro de los Milagros</v>
      </c>
    </row>
    <row r="3507" spans="1:5" hidden="1" x14ac:dyDescent="0.2">
      <c r="A3507" s="15" t="s">
        <v>410</v>
      </c>
      <c r="B3507" s="15" t="s">
        <v>2917</v>
      </c>
      <c r="C3507" s="15" t="s">
        <v>417</v>
      </c>
      <c r="D3507" s="15" t="s">
        <v>262</v>
      </c>
      <c r="E3507" s="16" t="str">
        <f t="shared" si="54"/>
        <v>Pantanillo-San Pedro de los Milagros</v>
      </c>
    </row>
    <row r="3508" spans="1:5" hidden="1" x14ac:dyDescent="0.2">
      <c r="A3508" s="15" t="s">
        <v>996</v>
      </c>
      <c r="B3508" s="15" t="s">
        <v>2917</v>
      </c>
      <c r="C3508" s="15" t="s">
        <v>417</v>
      </c>
      <c r="D3508" s="15" t="s">
        <v>262</v>
      </c>
      <c r="E3508" s="16" t="str">
        <f t="shared" si="54"/>
        <v>Cerezales-San Pedro de los Milagros</v>
      </c>
    </row>
    <row r="3509" spans="1:5" hidden="1" x14ac:dyDescent="0.2">
      <c r="A3509" s="15" t="s">
        <v>2919</v>
      </c>
      <c r="B3509" s="15" t="s">
        <v>2914</v>
      </c>
      <c r="C3509" s="15" t="s">
        <v>993</v>
      </c>
      <c r="D3509" s="15" t="s">
        <v>262</v>
      </c>
      <c r="E3509" s="16" t="str">
        <f t="shared" si="54"/>
        <v>La Empalizada-San Pedro de los Milagros</v>
      </c>
    </row>
    <row r="3510" spans="1:5" hidden="1" x14ac:dyDescent="0.2">
      <c r="A3510" s="15" t="s">
        <v>2920</v>
      </c>
      <c r="B3510" s="15" t="s">
        <v>2917</v>
      </c>
      <c r="C3510" s="15" t="s">
        <v>417</v>
      </c>
      <c r="D3510" s="15" t="s">
        <v>262</v>
      </c>
      <c r="E3510" s="16" t="str">
        <f t="shared" si="54"/>
        <v>Alto De Medina-San Pedro de los Milagros</v>
      </c>
    </row>
    <row r="3511" spans="1:5" hidden="1" x14ac:dyDescent="0.2">
      <c r="A3511" s="15" t="s">
        <v>2921</v>
      </c>
      <c r="B3511" s="15" t="s">
        <v>2917</v>
      </c>
      <c r="C3511" s="15" t="s">
        <v>417</v>
      </c>
      <c r="D3511" s="15" t="s">
        <v>262</v>
      </c>
      <c r="E3511" s="16" t="str">
        <f t="shared" si="54"/>
        <v>El Espinal-San Pedro de los Milagros</v>
      </c>
    </row>
    <row r="3512" spans="1:5" hidden="1" x14ac:dyDescent="0.2">
      <c r="A3512" s="15" t="s">
        <v>676</v>
      </c>
      <c r="B3512" s="15" t="s">
        <v>2917</v>
      </c>
      <c r="C3512" s="15" t="s">
        <v>417</v>
      </c>
      <c r="D3512" s="15" t="s">
        <v>262</v>
      </c>
      <c r="E3512" s="16" t="str">
        <f t="shared" si="54"/>
        <v>El Tambo-San Pedro de los Milagros</v>
      </c>
    </row>
    <row r="3513" spans="1:5" hidden="1" x14ac:dyDescent="0.2">
      <c r="A3513" s="15" t="s">
        <v>2922</v>
      </c>
      <c r="B3513" s="15" t="s">
        <v>2917</v>
      </c>
      <c r="C3513" s="15" t="s">
        <v>417</v>
      </c>
      <c r="D3513" s="15" t="s">
        <v>262</v>
      </c>
      <c r="E3513" s="16" t="str">
        <f t="shared" si="54"/>
        <v>La Pulgarina-San Pedro de los Milagros</v>
      </c>
    </row>
    <row r="3514" spans="1:5" hidden="1" x14ac:dyDescent="0.2">
      <c r="A3514" s="15" t="s">
        <v>262</v>
      </c>
      <c r="B3514" s="15" t="s">
        <v>2923</v>
      </c>
      <c r="C3514" s="15" t="s">
        <v>417</v>
      </c>
      <c r="D3514" s="15" t="s">
        <v>262</v>
      </c>
      <c r="E3514" s="16" t="str">
        <f t="shared" si="54"/>
        <v>San Pedro de los Milagros-San Pedro de los Milagros</v>
      </c>
    </row>
    <row r="3515" spans="1:5" hidden="1" x14ac:dyDescent="0.2">
      <c r="A3515" s="15" t="s">
        <v>2924</v>
      </c>
      <c r="B3515" s="15" t="s">
        <v>2917</v>
      </c>
      <c r="C3515" s="15" t="s">
        <v>417</v>
      </c>
      <c r="D3515" s="15" t="s">
        <v>262</v>
      </c>
      <c r="E3515" s="16" t="str">
        <f t="shared" si="54"/>
        <v>Espiritu Santo-San Pedro de los Milagros</v>
      </c>
    </row>
    <row r="3516" spans="1:5" hidden="1" x14ac:dyDescent="0.2">
      <c r="A3516" s="15" t="s">
        <v>2925</v>
      </c>
      <c r="B3516" s="15" t="s">
        <v>2917</v>
      </c>
      <c r="C3516" s="15" t="s">
        <v>417</v>
      </c>
      <c r="D3516" s="15" t="s">
        <v>262</v>
      </c>
      <c r="E3516" s="16" t="str">
        <f t="shared" si="54"/>
        <v>El Rano-San Pedro de los Milagros</v>
      </c>
    </row>
    <row r="3517" spans="1:5" hidden="1" x14ac:dyDescent="0.2">
      <c r="A3517" s="15" t="s">
        <v>2926</v>
      </c>
      <c r="B3517" s="15" t="s">
        <v>2917</v>
      </c>
      <c r="C3517" s="15" t="s">
        <v>417</v>
      </c>
      <c r="D3517" s="15" t="s">
        <v>262</v>
      </c>
      <c r="E3517" s="16" t="str">
        <f t="shared" si="54"/>
        <v>La Lana-San Pedro de los Milagros</v>
      </c>
    </row>
    <row r="3518" spans="1:5" hidden="1" x14ac:dyDescent="0.2">
      <c r="A3518" s="15" t="s">
        <v>252</v>
      </c>
      <c r="B3518" s="15" t="s">
        <v>2917</v>
      </c>
      <c r="C3518" s="15" t="s">
        <v>417</v>
      </c>
      <c r="D3518" s="15" t="s">
        <v>262</v>
      </c>
      <c r="E3518" s="16" t="str">
        <f t="shared" si="54"/>
        <v>San Francisco-San Pedro de los Milagros</v>
      </c>
    </row>
    <row r="3519" spans="1:5" hidden="1" x14ac:dyDescent="0.2">
      <c r="A3519" s="15" t="s">
        <v>272</v>
      </c>
      <c r="B3519" s="15" t="s">
        <v>2917</v>
      </c>
      <c r="C3519" s="15" t="s">
        <v>417</v>
      </c>
      <c r="D3519" s="15" t="s">
        <v>262</v>
      </c>
      <c r="E3519" s="16" t="str">
        <f t="shared" si="54"/>
        <v>Santa Bárbara-San Pedro de los Milagros</v>
      </c>
    </row>
    <row r="3520" spans="1:5" hidden="1" x14ac:dyDescent="0.2">
      <c r="A3520" s="15" t="s">
        <v>1113</v>
      </c>
      <c r="B3520" s="15" t="s">
        <v>2917</v>
      </c>
      <c r="C3520" s="15" t="s">
        <v>417</v>
      </c>
      <c r="D3520" s="15" t="s">
        <v>262</v>
      </c>
      <c r="E3520" s="16" t="str">
        <f t="shared" si="54"/>
        <v>La Palma-San Pedro de los Milagros</v>
      </c>
    </row>
    <row r="3521" spans="1:5" hidden="1" x14ac:dyDescent="0.2">
      <c r="A3521" s="15" t="s">
        <v>1806</v>
      </c>
      <c r="B3521" s="15" t="s">
        <v>2917</v>
      </c>
      <c r="C3521" s="15" t="s">
        <v>417</v>
      </c>
      <c r="D3521" s="15" t="s">
        <v>262</v>
      </c>
      <c r="E3521" s="16" t="str">
        <f t="shared" si="54"/>
        <v>Rio Chico-San Pedro de los Milagros</v>
      </c>
    </row>
    <row r="3522" spans="1:5" hidden="1" x14ac:dyDescent="0.2">
      <c r="A3522" s="15" t="s">
        <v>36</v>
      </c>
      <c r="B3522" s="15" t="s">
        <v>2917</v>
      </c>
      <c r="C3522" s="15" t="s">
        <v>417</v>
      </c>
      <c r="D3522" s="15" t="s">
        <v>262</v>
      </c>
      <c r="E3522" s="16" t="str">
        <f t="shared" si="54"/>
        <v>San Juan-San Pedro de los Milagros</v>
      </c>
    </row>
    <row r="3523" spans="1:5" hidden="1" x14ac:dyDescent="0.2">
      <c r="A3523" s="15" t="s">
        <v>1644</v>
      </c>
      <c r="B3523" s="15" t="s">
        <v>2917</v>
      </c>
      <c r="C3523" s="15" t="s">
        <v>417</v>
      </c>
      <c r="D3523" s="15" t="s">
        <v>262</v>
      </c>
      <c r="E3523" s="16" t="str">
        <f t="shared" ref="E3523:E3586" si="55">CONCATENATE(A3523,"-",D3523)</f>
        <v>Embalse Riogrande Ii-San Pedro de los Milagros</v>
      </c>
    </row>
    <row r="3524" spans="1:5" hidden="1" x14ac:dyDescent="0.2">
      <c r="A3524" s="15" t="s">
        <v>1011</v>
      </c>
      <c r="B3524" s="15" t="s">
        <v>2917</v>
      </c>
      <c r="C3524" s="15" t="s">
        <v>417</v>
      </c>
      <c r="D3524" s="15" t="s">
        <v>262</v>
      </c>
      <c r="E3524" s="16" t="str">
        <f t="shared" si="55"/>
        <v>Zafra-San Pedro de los Milagros</v>
      </c>
    </row>
    <row r="3525" spans="1:5" hidden="1" x14ac:dyDescent="0.2">
      <c r="A3525" s="15" t="s">
        <v>1250</v>
      </c>
      <c r="B3525" s="15" t="s">
        <v>2927</v>
      </c>
      <c r="C3525" s="15" t="s">
        <v>2928</v>
      </c>
      <c r="D3525" s="15" t="s">
        <v>264</v>
      </c>
      <c r="E3525" s="16" t="str">
        <f t="shared" si="55"/>
        <v>El Playon-San Pedro de Urabá</v>
      </c>
    </row>
    <row r="3526" spans="1:5" hidden="1" x14ac:dyDescent="0.2">
      <c r="A3526" s="15" t="s">
        <v>2930</v>
      </c>
      <c r="B3526" s="15" t="s">
        <v>2929</v>
      </c>
      <c r="C3526" s="15" t="s">
        <v>470</v>
      </c>
      <c r="D3526" s="15" t="s">
        <v>264</v>
      </c>
      <c r="E3526" s="16" t="str">
        <f t="shared" si="55"/>
        <v>Tinajon-San Pedro de Urabá</v>
      </c>
    </row>
    <row r="3527" spans="1:5" hidden="1" x14ac:dyDescent="0.2">
      <c r="A3527" s="15" t="s">
        <v>2932</v>
      </c>
      <c r="B3527" s="15" t="s">
        <v>2931</v>
      </c>
      <c r="C3527" s="15" t="s">
        <v>417</v>
      </c>
      <c r="D3527" s="15" t="s">
        <v>264</v>
      </c>
      <c r="E3527" s="16" t="str">
        <f t="shared" si="55"/>
        <v>Botella De Oro-San Pedro de Urabá</v>
      </c>
    </row>
    <row r="3528" spans="1:5" hidden="1" x14ac:dyDescent="0.2">
      <c r="A3528" s="15" t="s">
        <v>2933</v>
      </c>
      <c r="B3528" s="15" t="s">
        <v>2929</v>
      </c>
      <c r="C3528" s="15" t="s">
        <v>470</v>
      </c>
      <c r="D3528" s="15" t="s">
        <v>264</v>
      </c>
      <c r="E3528" s="16" t="str">
        <f t="shared" si="55"/>
        <v>La Nevada-San Pedro de Urabá</v>
      </c>
    </row>
    <row r="3529" spans="1:5" hidden="1" x14ac:dyDescent="0.2">
      <c r="A3529" s="15" t="s">
        <v>2934</v>
      </c>
      <c r="B3529" s="15" t="s">
        <v>2929</v>
      </c>
      <c r="C3529" s="15" t="s">
        <v>470</v>
      </c>
      <c r="D3529" s="15" t="s">
        <v>264</v>
      </c>
      <c r="E3529" s="16" t="str">
        <f t="shared" si="55"/>
        <v>Almagras-San Pedro de Urabá</v>
      </c>
    </row>
    <row r="3530" spans="1:5" hidden="1" x14ac:dyDescent="0.2">
      <c r="A3530" s="15" t="s">
        <v>2928</v>
      </c>
      <c r="B3530" s="15" t="s">
        <v>2927</v>
      </c>
      <c r="C3530" s="15" t="s">
        <v>2928</v>
      </c>
      <c r="D3530" s="15" t="s">
        <v>264</v>
      </c>
      <c r="E3530" s="16" t="str">
        <f t="shared" si="55"/>
        <v>Zapindonga-San Pedro de Urabá</v>
      </c>
    </row>
    <row r="3531" spans="1:5" hidden="1" x14ac:dyDescent="0.2">
      <c r="A3531" s="15" t="s">
        <v>2935</v>
      </c>
      <c r="B3531" s="15" t="s">
        <v>2931</v>
      </c>
      <c r="C3531" s="15" t="s">
        <v>417</v>
      </c>
      <c r="D3531" s="15" t="s">
        <v>264</v>
      </c>
      <c r="E3531" s="16" t="str">
        <f t="shared" si="55"/>
        <v>San Juancito Abajo-San Pedro de Urabá</v>
      </c>
    </row>
    <row r="3532" spans="1:5" hidden="1" x14ac:dyDescent="0.2">
      <c r="A3532" s="15" t="s">
        <v>2928</v>
      </c>
      <c r="B3532" s="15" t="s">
        <v>2936</v>
      </c>
      <c r="C3532" s="15" t="s">
        <v>2928</v>
      </c>
      <c r="D3532" s="15" t="s">
        <v>264</v>
      </c>
      <c r="E3532" s="16" t="str">
        <f t="shared" si="55"/>
        <v>Zapindonga-San Pedro de Urabá</v>
      </c>
    </row>
    <row r="3533" spans="1:5" hidden="1" x14ac:dyDescent="0.2">
      <c r="A3533" s="15" t="s">
        <v>2937</v>
      </c>
      <c r="B3533" s="15" t="s">
        <v>2931</v>
      </c>
      <c r="C3533" s="15" t="s">
        <v>417</v>
      </c>
      <c r="D3533" s="15" t="s">
        <v>264</v>
      </c>
      <c r="E3533" s="16" t="str">
        <f t="shared" si="55"/>
        <v>Piru-San Pedro de Urabá</v>
      </c>
    </row>
    <row r="3534" spans="1:5" hidden="1" x14ac:dyDescent="0.2">
      <c r="A3534" s="15" t="s">
        <v>2938</v>
      </c>
      <c r="B3534" s="15" t="s">
        <v>2931</v>
      </c>
      <c r="C3534" s="15" t="s">
        <v>417</v>
      </c>
      <c r="D3534" s="15" t="s">
        <v>264</v>
      </c>
      <c r="E3534" s="16" t="str">
        <f t="shared" si="55"/>
        <v>El Pueblito-San Pedro de Urabá</v>
      </c>
    </row>
    <row r="3535" spans="1:5" hidden="1" x14ac:dyDescent="0.2">
      <c r="A3535" s="15" t="s">
        <v>2071</v>
      </c>
      <c r="B3535" s="15" t="s">
        <v>2931</v>
      </c>
      <c r="C3535" s="15" t="s">
        <v>417</v>
      </c>
      <c r="D3535" s="15" t="s">
        <v>264</v>
      </c>
      <c r="E3535" s="16" t="str">
        <f t="shared" si="55"/>
        <v>Quebrada Del Medio-San Pedro de Urabá</v>
      </c>
    </row>
    <row r="3536" spans="1:5" hidden="1" x14ac:dyDescent="0.2">
      <c r="A3536" s="15" t="s">
        <v>2939</v>
      </c>
      <c r="B3536" s="15" t="s">
        <v>2931</v>
      </c>
      <c r="C3536" s="15" t="s">
        <v>417</v>
      </c>
      <c r="D3536" s="15" t="s">
        <v>264</v>
      </c>
      <c r="E3536" s="16" t="str">
        <f t="shared" si="55"/>
        <v>Filo Pancho-San Pedro de Urabá</v>
      </c>
    </row>
    <row r="3537" spans="1:5" hidden="1" x14ac:dyDescent="0.2">
      <c r="A3537" s="15" t="s">
        <v>1719</v>
      </c>
      <c r="B3537" s="15" t="s">
        <v>2931</v>
      </c>
      <c r="C3537" s="15" t="s">
        <v>417</v>
      </c>
      <c r="D3537" s="15" t="s">
        <v>264</v>
      </c>
      <c r="E3537" s="16" t="str">
        <f t="shared" si="55"/>
        <v>Santa Rosa-San Pedro de Urabá</v>
      </c>
    </row>
    <row r="3538" spans="1:5" hidden="1" x14ac:dyDescent="0.2">
      <c r="A3538" s="15" t="s">
        <v>264</v>
      </c>
      <c r="B3538" s="15" t="s">
        <v>2940</v>
      </c>
      <c r="C3538" s="15" t="s">
        <v>417</v>
      </c>
      <c r="D3538" s="15" t="s">
        <v>264</v>
      </c>
      <c r="E3538" s="16" t="str">
        <f t="shared" si="55"/>
        <v>San Pedro de Urabá-San Pedro de Urabá</v>
      </c>
    </row>
    <row r="3539" spans="1:5" hidden="1" x14ac:dyDescent="0.2">
      <c r="A3539" s="15" t="s">
        <v>920</v>
      </c>
      <c r="B3539" s="15" t="s">
        <v>2931</v>
      </c>
      <c r="C3539" s="15" t="s">
        <v>417</v>
      </c>
      <c r="D3539" s="15" t="s">
        <v>264</v>
      </c>
      <c r="E3539" s="16" t="str">
        <f t="shared" si="55"/>
        <v>Cabecera Municipal-Vereda-San Pedro de Urabá</v>
      </c>
    </row>
    <row r="3540" spans="1:5" hidden="1" x14ac:dyDescent="0.2">
      <c r="A3540" s="15" t="s">
        <v>3988</v>
      </c>
      <c r="B3540" s="15" t="s">
        <v>2931</v>
      </c>
      <c r="C3540" s="15" t="s">
        <v>417</v>
      </c>
      <c r="D3540" s="15" t="s">
        <v>264</v>
      </c>
      <c r="E3540" s="16" t="str">
        <f t="shared" si="55"/>
        <v>El Caño-San Pedro de Urabá</v>
      </c>
    </row>
    <row r="3541" spans="1:5" hidden="1" x14ac:dyDescent="0.2">
      <c r="A3541" s="15" t="s">
        <v>2941</v>
      </c>
      <c r="B3541" s="15" t="s">
        <v>2931</v>
      </c>
      <c r="C3541" s="15" t="s">
        <v>417</v>
      </c>
      <c r="D3541" s="15" t="s">
        <v>264</v>
      </c>
      <c r="E3541" s="16" t="str">
        <f t="shared" si="55"/>
        <v>Almagritas-San Pedro de Urabá</v>
      </c>
    </row>
    <row r="3542" spans="1:5" hidden="1" x14ac:dyDescent="0.2">
      <c r="A3542" s="15" t="s">
        <v>2942</v>
      </c>
      <c r="B3542" s="15" t="s">
        <v>2931</v>
      </c>
      <c r="C3542" s="15" t="s">
        <v>417</v>
      </c>
      <c r="D3542" s="15" t="s">
        <v>264</v>
      </c>
      <c r="E3542" s="16" t="str">
        <f t="shared" si="55"/>
        <v>Tres Esquinas-San Pedro de Urabá</v>
      </c>
    </row>
    <row r="3543" spans="1:5" hidden="1" x14ac:dyDescent="0.2">
      <c r="A3543" s="15" t="s">
        <v>2943</v>
      </c>
      <c r="B3543" s="15" t="s">
        <v>2931</v>
      </c>
      <c r="C3543" s="15" t="s">
        <v>417</v>
      </c>
      <c r="D3543" s="15" t="s">
        <v>264</v>
      </c>
      <c r="E3543" s="16" t="str">
        <f t="shared" si="55"/>
        <v>Tacanal-San Pedro de Urabá</v>
      </c>
    </row>
    <row r="3544" spans="1:5" hidden="1" x14ac:dyDescent="0.2">
      <c r="A3544" s="15" t="s">
        <v>2944</v>
      </c>
      <c r="B3544" s="15" t="s">
        <v>2929</v>
      </c>
      <c r="C3544" s="15" t="s">
        <v>470</v>
      </c>
      <c r="D3544" s="15" t="s">
        <v>264</v>
      </c>
      <c r="E3544" s="16" t="str">
        <f t="shared" si="55"/>
        <v>Tio Docto-San Pedro de Urabá</v>
      </c>
    </row>
    <row r="3545" spans="1:5" hidden="1" x14ac:dyDescent="0.2">
      <c r="A3545" s="15" t="s">
        <v>2946</v>
      </c>
      <c r="B3545" s="15" t="s">
        <v>2945</v>
      </c>
      <c r="C3545" s="15" t="s">
        <v>2947</v>
      </c>
      <c r="D3545" s="15" t="s">
        <v>264</v>
      </c>
      <c r="E3545" s="16" t="str">
        <f t="shared" si="55"/>
        <v>Barbasco-San Pedro de Urabá</v>
      </c>
    </row>
    <row r="3546" spans="1:5" hidden="1" x14ac:dyDescent="0.2">
      <c r="A3546" s="15" t="s">
        <v>874</v>
      </c>
      <c r="B3546" s="15" t="s">
        <v>2929</v>
      </c>
      <c r="C3546" s="15" t="s">
        <v>470</v>
      </c>
      <c r="D3546" s="15" t="s">
        <v>264</v>
      </c>
      <c r="E3546" s="16" t="str">
        <f t="shared" si="55"/>
        <v>Trementino-San Pedro de Urabá</v>
      </c>
    </row>
    <row r="3547" spans="1:5" hidden="1" x14ac:dyDescent="0.2">
      <c r="A3547" s="15" t="s">
        <v>2948</v>
      </c>
      <c r="B3547" s="15" t="s">
        <v>2929</v>
      </c>
      <c r="C3547" s="15" t="s">
        <v>470</v>
      </c>
      <c r="D3547" s="15" t="s">
        <v>264</v>
      </c>
      <c r="E3547" s="16" t="str">
        <f t="shared" si="55"/>
        <v>Molinillo-San Pedro de Urabá</v>
      </c>
    </row>
    <row r="3548" spans="1:5" hidden="1" x14ac:dyDescent="0.2">
      <c r="A3548" s="15" t="s">
        <v>470</v>
      </c>
      <c r="B3548" s="15" t="s">
        <v>2949</v>
      </c>
      <c r="C3548" s="15" t="s">
        <v>470</v>
      </c>
      <c r="D3548" s="15" t="s">
        <v>264</v>
      </c>
      <c r="E3548" s="16" t="str">
        <f t="shared" si="55"/>
        <v>Santa Catalina-San Pedro de Urabá</v>
      </c>
    </row>
    <row r="3549" spans="1:5" hidden="1" x14ac:dyDescent="0.2">
      <c r="A3549" s="15" t="s">
        <v>1409</v>
      </c>
      <c r="B3549" s="15" t="s">
        <v>2929</v>
      </c>
      <c r="C3549" s="15" t="s">
        <v>470</v>
      </c>
      <c r="D3549" s="15" t="s">
        <v>264</v>
      </c>
      <c r="E3549" s="16" t="str">
        <f t="shared" si="55"/>
        <v>El Brasil-San Pedro de Urabá</v>
      </c>
    </row>
    <row r="3550" spans="1:5" hidden="1" x14ac:dyDescent="0.2">
      <c r="A3550" s="15" t="s">
        <v>1719</v>
      </c>
      <c r="B3550" s="15" t="s">
        <v>2929</v>
      </c>
      <c r="C3550" s="15" t="s">
        <v>470</v>
      </c>
      <c r="D3550" s="15" t="s">
        <v>264</v>
      </c>
      <c r="E3550" s="16" t="str">
        <f t="shared" si="55"/>
        <v>Santa Rosa-San Pedro de Urabá</v>
      </c>
    </row>
    <row r="3551" spans="1:5" hidden="1" x14ac:dyDescent="0.2">
      <c r="A3551" s="15" t="s">
        <v>2950</v>
      </c>
      <c r="B3551" s="15" t="s">
        <v>2936</v>
      </c>
      <c r="C3551" s="15" t="s">
        <v>2928</v>
      </c>
      <c r="D3551" s="15" t="s">
        <v>264</v>
      </c>
      <c r="E3551" s="16" t="str">
        <f t="shared" si="55"/>
        <v>Pelayito-San Pedro de Urabá</v>
      </c>
    </row>
    <row r="3552" spans="1:5" hidden="1" x14ac:dyDescent="0.2">
      <c r="A3552" s="15" t="s">
        <v>2952</v>
      </c>
      <c r="B3552" s="15" t="s">
        <v>2951</v>
      </c>
      <c r="C3552" s="15" t="s">
        <v>2952</v>
      </c>
      <c r="D3552" s="15" t="s">
        <v>264</v>
      </c>
      <c r="E3552" s="16" t="str">
        <f t="shared" si="55"/>
        <v>Alto San Juan-San Pedro de Urabá</v>
      </c>
    </row>
    <row r="3553" spans="1:5" hidden="1" x14ac:dyDescent="0.2">
      <c r="A3553" s="15" t="s">
        <v>2953</v>
      </c>
      <c r="B3553" s="15" t="s">
        <v>2951</v>
      </c>
      <c r="C3553" s="15" t="s">
        <v>2952</v>
      </c>
      <c r="D3553" s="15" t="s">
        <v>264</v>
      </c>
      <c r="E3553" s="16" t="str">
        <f t="shared" si="55"/>
        <v>Mayupa-San Pedro de Urabá</v>
      </c>
    </row>
    <row r="3554" spans="1:5" hidden="1" x14ac:dyDescent="0.2">
      <c r="A3554" s="15" t="s">
        <v>2954</v>
      </c>
      <c r="B3554" s="15" t="s">
        <v>2951</v>
      </c>
      <c r="C3554" s="15" t="s">
        <v>2952</v>
      </c>
      <c r="D3554" s="15" t="s">
        <v>264</v>
      </c>
      <c r="E3554" s="16" t="str">
        <f t="shared" si="55"/>
        <v>La Rula-San Pedro de Urabá</v>
      </c>
    </row>
    <row r="3555" spans="1:5" hidden="1" x14ac:dyDescent="0.2">
      <c r="A3555" s="15" t="s">
        <v>2955</v>
      </c>
      <c r="B3555" s="15" t="s">
        <v>2951</v>
      </c>
      <c r="C3555" s="15" t="s">
        <v>2952</v>
      </c>
      <c r="D3555" s="15" t="s">
        <v>264</v>
      </c>
      <c r="E3555" s="16" t="str">
        <f t="shared" si="55"/>
        <v>El Aji-San Pedro de Urabá</v>
      </c>
    </row>
    <row r="3556" spans="1:5" hidden="1" x14ac:dyDescent="0.2">
      <c r="A3556" s="15" t="s">
        <v>3957</v>
      </c>
      <c r="B3556" s="15" t="s">
        <v>2951</v>
      </c>
      <c r="C3556" s="15" t="s">
        <v>2952</v>
      </c>
      <c r="D3556" s="15" t="s">
        <v>264</v>
      </c>
      <c r="E3556" s="16" t="str">
        <f t="shared" si="55"/>
        <v>La Cabaña-San Pedro de Urabá</v>
      </c>
    </row>
    <row r="3557" spans="1:5" hidden="1" x14ac:dyDescent="0.2">
      <c r="A3557" s="15" t="s">
        <v>2956</v>
      </c>
      <c r="B3557" s="15" t="s">
        <v>2931</v>
      </c>
      <c r="C3557" s="15" t="s">
        <v>417</v>
      </c>
      <c r="D3557" s="15" t="s">
        <v>264</v>
      </c>
      <c r="E3557" s="16" t="str">
        <f t="shared" si="55"/>
        <v>El Zumbido-San Pedro de Urabá</v>
      </c>
    </row>
    <row r="3558" spans="1:5" hidden="1" x14ac:dyDescent="0.2">
      <c r="A3558" s="15" t="s">
        <v>470</v>
      </c>
      <c r="B3558" s="15" t="s">
        <v>2929</v>
      </c>
      <c r="C3558" s="15" t="s">
        <v>470</v>
      </c>
      <c r="D3558" s="15" t="s">
        <v>264</v>
      </c>
      <c r="E3558" s="16" t="str">
        <f t="shared" si="55"/>
        <v>Santa Catalina-San Pedro de Urabá</v>
      </c>
    </row>
    <row r="3559" spans="1:5" hidden="1" x14ac:dyDescent="0.2">
      <c r="A3559" s="15" t="s">
        <v>2957</v>
      </c>
      <c r="B3559" s="15" t="s">
        <v>2945</v>
      </c>
      <c r="C3559" s="15" t="s">
        <v>2947</v>
      </c>
      <c r="D3559" s="15" t="s">
        <v>264</v>
      </c>
      <c r="E3559" s="16" t="str">
        <f t="shared" si="55"/>
        <v>El Pozon-San Pedro de Urabá</v>
      </c>
    </row>
    <row r="3560" spans="1:5" hidden="1" x14ac:dyDescent="0.2">
      <c r="A3560" s="15" t="s">
        <v>2958</v>
      </c>
      <c r="B3560" s="15" t="s">
        <v>2929</v>
      </c>
      <c r="C3560" s="15" t="s">
        <v>470</v>
      </c>
      <c r="D3560" s="15" t="s">
        <v>264</v>
      </c>
      <c r="E3560" s="16" t="str">
        <f t="shared" si="55"/>
        <v>Macondo-San Pedro de Urabá</v>
      </c>
    </row>
    <row r="3561" spans="1:5" hidden="1" x14ac:dyDescent="0.2">
      <c r="A3561" s="15" t="s">
        <v>2947</v>
      </c>
      <c r="B3561" s="15" t="s">
        <v>2959</v>
      </c>
      <c r="C3561" s="15" t="s">
        <v>2947</v>
      </c>
      <c r="D3561" s="15" t="s">
        <v>264</v>
      </c>
      <c r="E3561" s="16" t="str">
        <f t="shared" si="55"/>
        <v>El Tomate-San Pedro de Urabá</v>
      </c>
    </row>
    <row r="3562" spans="1:5" hidden="1" x14ac:dyDescent="0.2">
      <c r="A3562" s="15" t="s">
        <v>2947</v>
      </c>
      <c r="B3562" s="15" t="s">
        <v>2945</v>
      </c>
      <c r="C3562" s="15" t="s">
        <v>2947</v>
      </c>
      <c r="D3562" s="15" t="s">
        <v>264</v>
      </c>
      <c r="E3562" s="16" t="str">
        <f t="shared" si="55"/>
        <v>El Tomate-San Pedro de Urabá</v>
      </c>
    </row>
    <row r="3563" spans="1:5" hidden="1" x14ac:dyDescent="0.2">
      <c r="A3563" s="15" t="s">
        <v>2960</v>
      </c>
      <c r="B3563" s="15" t="s">
        <v>2936</v>
      </c>
      <c r="C3563" s="15" t="s">
        <v>2928</v>
      </c>
      <c r="D3563" s="15" t="s">
        <v>264</v>
      </c>
      <c r="E3563" s="16" t="str">
        <f t="shared" si="55"/>
        <v>Morroa-San Pedro de Urabá</v>
      </c>
    </row>
    <row r="3564" spans="1:5" hidden="1" x14ac:dyDescent="0.2">
      <c r="A3564" s="15" t="s">
        <v>2962</v>
      </c>
      <c r="B3564" s="15" t="s">
        <v>2961</v>
      </c>
      <c r="C3564" s="15" t="s">
        <v>2963</v>
      </c>
      <c r="D3564" s="15" t="s">
        <v>264</v>
      </c>
      <c r="E3564" s="16" t="str">
        <f t="shared" si="55"/>
        <v>Ralito-San Pedro de Urabá</v>
      </c>
    </row>
    <row r="3565" spans="1:5" hidden="1" x14ac:dyDescent="0.2">
      <c r="A3565" s="15" t="s">
        <v>40</v>
      </c>
      <c r="B3565" s="15" t="s">
        <v>2931</v>
      </c>
      <c r="C3565" s="15" t="s">
        <v>417</v>
      </c>
      <c r="D3565" s="15" t="s">
        <v>264</v>
      </c>
      <c r="E3565" s="16" t="str">
        <f t="shared" si="55"/>
        <v>Angostura-San Pedro de Urabá</v>
      </c>
    </row>
    <row r="3566" spans="1:5" hidden="1" x14ac:dyDescent="0.2">
      <c r="A3566" s="15" t="s">
        <v>2964</v>
      </c>
      <c r="B3566" s="15" t="s">
        <v>2931</v>
      </c>
      <c r="C3566" s="15" t="s">
        <v>417</v>
      </c>
      <c r="D3566" s="15" t="s">
        <v>264</v>
      </c>
      <c r="E3566" s="16" t="str">
        <f t="shared" si="55"/>
        <v>San Juancito Arriba-San Pedro de Urabá</v>
      </c>
    </row>
    <row r="3567" spans="1:5" hidden="1" x14ac:dyDescent="0.2">
      <c r="A3567" s="15" t="s">
        <v>2965</v>
      </c>
      <c r="B3567" s="15" t="s">
        <v>2931</v>
      </c>
      <c r="C3567" s="15" t="s">
        <v>417</v>
      </c>
      <c r="D3567" s="15" t="s">
        <v>264</v>
      </c>
      <c r="E3567" s="16" t="str">
        <f t="shared" si="55"/>
        <v>Alto De Rosario-San Pedro de Urabá</v>
      </c>
    </row>
    <row r="3568" spans="1:5" hidden="1" x14ac:dyDescent="0.2">
      <c r="A3568" s="15" t="s">
        <v>2966</v>
      </c>
      <c r="B3568" s="15" t="s">
        <v>2931</v>
      </c>
      <c r="C3568" s="15" t="s">
        <v>417</v>
      </c>
      <c r="D3568" s="15" t="s">
        <v>264</v>
      </c>
      <c r="E3568" s="16" t="str">
        <f t="shared" si="55"/>
        <v>Guartinajo-San Pedro de Urabá</v>
      </c>
    </row>
    <row r="3569" spans="1:5" hidden="1" x14ac:dyDescent="0.2">
      <c r="A3569" s="15" t="s">
        <v>2967</v>
      </c>
      <c r="B3569" s="15" t="s">
        <v>2931</v>
      </c>
      <c r="C3569" s="15" t="s">
        <v>417</v>
      </c>
      <c r="D3569" s="15" t="s">
        <v>264</v>
      </c>
      <c r="E3569" s="16" t="str">
        <f t="shared" si="55"/>
        <v>Las Pavas-San Pedro de Urabá</v>
      </c>
    </row>
    <row r="3570" spans="1:5" hidden="1" x14ac:dyDescent="0.2">
      <c r="A3570" s="15" t="s">
        <v>2968</v>
      </c>
      <c r="B3570" s="15" t="s">
        <v>2929</v>
      </c>
      <c r="C3570" s="15" t="s">
        <v>470</v>
      </c>
      <c r="D3570" s="15" t="s">
        <v>264</v>
      </c>
      <c r="E3570" s="16" t="str">
        <f t="shared" si="55"/>
        <v>La Rosita-San Pedro de Urabá</v>
      </c>
    </row>
    <row r="3571" spans="1:5" hidden="1" x14ac:dyDescent="0.2">
      <c r="A3571" s="15" t="s">
        <v>2969</v>
      </c>
      <c r="B3571" s="15" t="s">
        <v>2945</v>
      </c>
      <c r="C3571" s="15" t="s">
        <v>2947</v>
      </c>
      <c r="D3571" s="15" t="s">
        <v>264</v>
      </c>
      <c r="E3571" s="16" t="str">
        <f t="shared" si="55"/>
        <v>El Caiman-San Pedro de Urabá</v>
      </c>
    </row>
    <row r="3572" spans="1:5" hidden="1" x14ac:dyDescent="0.2">
      <c r="A3572" s="15" t="s">
        <v>915</v>
      </c>
      <c r="B3572" s="15" t="s">
        <v>2929</v>
      </c>
      <c r="C3572" s="15" t="s">
        <v>470</v>
      </c>
      <c r="D3572" s="15" t="s">
        <v>264</v>
      </c>
      <c r="E3572" s="16" t="str">
        <f t="shared" si="55"/>
        <v>Buenavista-San Pedro de Urabá</v>
      </c>
    </row>
    <row r="3573" spans="1:5" hidden="1" x14ac:dyDescent="0.2">
      <c r="A3573" s="15" t="s">
        <v>2970</v>
      </c>
      <c r="B3573" s="15" t="s">
        <v>2945</v>
      </c>
      <c r="C3573" s="15" t="s">
        <v>2947</v>
      </c>
      <c r="D3573" s="15" t="s">
        <v>264</v>
      </c>
      <c r="E3573" s="16" t="str">
        <f t="shared" si="55"/>
        <v>Caiman San Pablo-San Pedro de Urabá</v>
      </c>
    </row>
    <row r="3574" spans="1:5" hidden="1" x14ac:dyDescent="0.2">
      <c r="A3574" s="15" t="s">
        <v>3989</v>
      </c>
      <c r="B3574" s="15" t="s">
        <v>2945</v>
      </c>
      <c r="C3574" s="15" t="s">
        <v>2947</v>
      </c>
      <c r="D3574" s="15" t="s">
        <v>264</v>
      </c>
      <c r="E3574" s="16" t="str">
        <f t="shared" si="55"/>
        <v>Tatoño-San Pedro de Urabá</v>
      </c>
    </row>
    <row r="3575" spans="1:5" hidden="1" x14ac:dyDescent="0.2">
      <c r="A3575" s="15" t="s">
        <v>2971</v>
      </c>
      <c r="B3575" s="15" t="s">
        <v>2929</v>
      </c>
      <c r="C3575" s="15" t="s">
        <v>470</v>
      </c>
      <c r="D3575" s="15" t="s">
        <v>264</v>
      </c>
      <c r="E3575" s="16" t="str">
        <f t="shared" si="55"/>
        <v>Los Almendros-San Pedro de Urabá</v>
      </c>
    </row>
    <row r="3576" spans="1:5" hidden="1" x14ac:dyDescent="0.2">
      <c r="A3576" s="15" t="s">
        <v>2972</v>
      </c>
      <c r="B3576" s="15" t="s">
        <v>2929</v>
      </c>
      <c r="C3576" s="15" t="s">
        <v>470</v>
      </c>
      <c r="D3576" s="15" t="s">
        <v>264</v>
      </c>
      <c r="E3576" s="16" t="str">
        <f t="shared" si="55"/>
        <v>Los Burros-San Pedro de Urabá</v>
      </c>
    </row>
    <row r="3577" spans="1:5" hidden="1" x14ac:dyDescent="0.2">
      <c r="A3577" s="15" t="s">
        <v>445</v>
      </c>
      <c r="B3577" s="15" t="s">
        <v>2945</v>
      </c>
      <c r="C3577" s="15" t="s">
        <v>2947</v>
      </c>
      <c r="D3577" s="15" t="s">
        <v>264</v>
      </c>
      <c r="E3577" s="16" t="str">
        <f t="shared" si="55"/>
        <v>La Florida-San Pedro de Urabá</v>
      </c>
    </row>
    <row r="3578" spans="1:5" hidden="1" x14ac:dyDescent="0.2">
      <c r="A3578" s="15" t="s">
        <v>2973</v>
      </c>
      <c r="B3578" s="15" t="s">
        <v>2929</v>
      </c>
      <c r="C3578" s="15" t="s">
        <v>470</v>
      </c>
      <c r="D3578" s="15" t="s">
        <v>264</v>
      </c>
      <c r="E3578" s="16" t="str">
        <f t="shared" si="55"/>
        <v>Parcelas De Macondo-San Pedro de Urabá</v>
      </c>
    </row>
    <row r="3579" spans="1:5" hidden="1" x14ac:dyDescent="0.2">
      <c r="A3579" s="15" t="s">
        <v>1297</v>
      </c>
      <c r="B3579" s="15" t="s">
        <v>2936</v>
      </c>
      <c r="C3579" s="15" t="s">
        <v>2928</v>
      </c>
      <c r="D3579" s="15" t="s">
        <v>264</v>
      </c>
      <c r="E3579" s="16" t="str">
        <f t="shared" si="55"/>
        <v>La Ceiba-San Pedro de Urabá</v>
      </c>
    </row>
    <row r="3580" spans="1:5" hidden="1" x14ac:dyDescent="0.2">
      <c r="A3580" s="15" t="s">
        <v>2974</v>
      </c>
      <c r="B3580" s="15" t="s">
        <v>2936</v>
      </c>
      <c r="C3580" s="15" t="s">
        <v>2928</v>
      </c>
      <c r="D3580" s="15" t="s">
        <v>264</v>
      </c>
      <c r="E3580" s="16" t="str">
        <f t="shared" si="55"/>
        <v>Pollo Flaco-San Pedro de Urabá</v>
      </c>
    </row>
    <row r="3581" spans="1:5" hidden="1" x14ac:dyDescent="0.2">
      <c r="A3581" s="15" t="s">
        <v>2975</v>
      </c>
      <c r="B3581" s="15" t="s">
        <v>2961</v>
      </c>
      <c r="C3581" s="15" t="s">
        <v>2963</v>
      </c>
      <c r="D3581" s="15" t="s">
        <v>264</v>
      </c>
      <c r="E3581" s="16" t="str">
        <f t="shared" si="55"/>
        <v>Palma De Vino-San Pedro de Urabá</v>
      </c>
    </row>
    <row r="3582" spans="1:5" hidden="1" x14ac:dyDescent="0.2">
      <c r="A3582" s="15" t="s">
        <v>2976</v>
      </c>
      <c r="B3582" s="15" t="s">
        <v>2936</v>
      </c>
      <c r="C3582" s="15" t="s">
        <v>2928</v>
      </c>
      <c r="D3582" s="15" t="s">
        <v>264</v>
      </c>
      <c r="E3582" s="16" t="str">
        <f t="shared" si="55"/>
        <v>Zapindonga Arriba-San Pedro de Urabá</v>
      </c>
    </row>
    <row r="3583" spans="1:5" hidden="1" x14ac:dyDescent="0.2">
      <c r="A3583" s="15" t="s">
        <v>106</v>
      </c>
      <c r="B3583" s="15" t="s">
        <v>2961</v>
      </c>
      <c r="C3583" s="15" t="s">
        <v>2963</v>
      </c>
      <c r="D3583" s="15" t="s">
        <v>264</v>
      </c>
      <c r="E3583" s="16" t="str">
        <f t="shared" si="55"/>
        <v>Caracolí-San Pedro de Urabá</v>
      </c>
    </row>
    <row r="3584" spans="1:5" hidden="1" x14ac:dyDescent="0.2">
      <c r="A3584" s="15" t="s">
        <v>503</v>
      </c>
      <c r="B3584" s="15" t="s">
        <v>2929</v>
      </c>
      <c r="C3584" s="15" t="s">
        <v>470</v>
      </c>
      <c r="D3584" s="15" t="s">
        <v>264</v>
      </c>
      <c r="E3584" s="16" t="str">
        <f t="shared" si="55"/>
        <v>San Miguel-San Pedro de Urabá</v>
      </c>
    </row>
    <row r="3585" spans="1:5" hidden="1" x14ac:dyDescent="0.2">
      <c r="A3585" s="15" t="s">
        <v>594</v>
      </c>
      <c r="B3585" s="15" t="s">
        <v>2961</v>
      </c>
      <c r="C3585" s="15" t="s">
        <v>2963</v>
      </c>
      <c r="D3585" s="15" t="s">
        <v>264</v>
      </c>
      <c r="E3585" s="16" t="str">
        <f t="shared" si="55"/>
        <v>San Antonio-San Pedro de Urabá</v>
      </c>
    </row>
    <row r="3586" spans="1:5" hidden="1" x14ac:dyDescent="0.2">
      <c r="A3586" s="15" t="s">
        <v>80</v>
      </c>
      <c r="B3586" s="15" t="s">
        <v>2961</v>
      </c>
      <c r="C3586" s="15" t="s">
        <v>2963</v>
      </c>
      <c r="D3586" s="15" t="s">
        <v>264</v>
      </c>
      <c r="E3586" s="16" t="str">
        <f t="shared" si="55"/>
        <v>Betania-San Pedro de Urabá</v>
      </c>
    </row>
    <row r="3587" spans="1:5" hidden="1" x14ac:dyDescent="0.2">
      <c r="A3587" s="15" t="s">
        <v>2963</v>
      </c>
      <c r="B3587" s="15" t="s">
        <v>2977</v>
      </c>
      <c r="C3587" s="15" t="s">
        <v>2963</v>
      </c>
      <c r="D3587" s="15" t="s">
        <v>264</v>
      </c>
      <c r="E3587" s="16" t="str">
        <f t="shared" ref="E3587:E3650" si="56">CONCATENATE(A3587,"-",D3587)</f>
        <v>Arenas Monas-San Pedro de Urabá</v>
      </c>
    </row>
    <row r="3588" spans="1:5" hidden="1" x14ac:dyDescent="0.2">
      <c r="A3588" s="15" t="s">
        <v>1972</v>
      </c>
      <c r="B3588" s="15" t="s">
        <v>2929</v>
      </c>
      <c r="C3588" s="15" t="s">
        <v>470</v>
      </c>
      <c r="D3588" s="15" t="s">
        <v>264</v>
      </c>
      <c r="E3588" s="16" t="str">
        <f t="shared" si="56"/>
        <v>Patio Bonito-San Pedro de Urabá</v>
      </c>
    </row>
    <row r="3589" spans="1:5" hidden="1" x14ac:dyDescent="0.2">
      <c r="A3589" s="15" t="s">
        <v>2978</v>
      </c>
      <c r="B3589" s="15" t="s">
        <v>2961</v>
      </c>
      <c r="C3589" s="15" t="s">
        <v>2963</v>
      </c>
      <c r="D3589" s="15" t="s">
        <v>264</v>
      </c>
      <c r="E3589" s="16" t="str">
        <f t="shared" si="56"/>
        <v>Cantagallo-San Pedro de Urabá</v>
      </c>
    </row>
    <row r="3590" spans="1:5" hidden="1" x14ac:dyDescent="0.2">
      <c r="A3590" s="15" t="s">
        <v>2963</v>
      </c>
      <c r="B3590" s="15" t="s">
        <v>2961</v>
      </c>
      <c r="C3590" s="15" t="s">
        <v>2963</v>
      </c>
      <c r="D3590" s="15" t="s">
        <v>264</v>
      </c>
      <c r="E3590" s="16" t="str">
        <f t="shared" si="56"/>
        <v>Arenas Monas-San Pedro de Urabá</v>
      </c>
    </row>
    <row r="3591" spans="1:5" hidden="1" x14ac:dyDescent="0.2">
      <c r="A3591" s="15" t="s">
        <v>592</v>
      </c>
      <c r="B3591" s="15" t="s">
        <v>2979</v>
      </c>
      <c r="C3591" s="15" t="s">
        <v>417</v>
      </c>
      <c r="D3591" s="15" t="s">
        <v>266</v>
      </c>
      <c r="E3591" s="16" t="str">
        <f t="shared" si="56"/>
        <v>San Julian-San Rafael</v>
      </c>
    </row>
    <row r="3592" spans="1:5" hidden="1" x14ac:dyDescent="0.2">
      <c r="A3592" s="15" t="s">
        <v>2220</v>
      </c>
      <c r="B3592" s="15" t="s">
        <v>2980</v>
      </c>
      <c r="C3592" s="15" t="s">
        <v>417</v>
      </c>
      <c r="D3592" s="15" t="s">
        <v>266</v>
      </c>
      <c r="E3592" s="16" t="str">
        <f t="shared" si="56"/>
        <v>El Ingenio-San Rafael</v>
      </c>
    </row>
    <row r="3593" spans="1:5" hidden="1" x14ac:dyDescent="0.2">
      <c r="A3593" s="15" t="s">
        <v>1933</v>
      </c>
      <c r="B3593" s="15" t="s">
        <v>2980</v>
      </c>
      <c r="C3593" s="15" t="s">
        <v>417</v>
      </c>
      <c r="D3593" s="15" t="s">
        <v>266</v>
      </c>
      <c r="E3593" s="16" t="str">
        <f t="shared" si="56"/>
        <v>Balsas-San Rafael</v>
      </c>
    </row>
    <row r="3594" spans="1:5" hidden="1" x14ac:dyDescent="0.2">
      <c r="A3594" s="15" t="s">
        <v>2981</v>
      </c>
      <c r="B3594" s="15" t="s">
        <v>2980</v>
      </c>
      <c r="C3594" s="15" t="s">
        <v>417</v>
      </c>
      <c r="D3594" s="15" t="s">
        <v>266</v>
      </c>
      <c r="E3594" s="16" t="str">
        <f t="shared" si="56"/>
        <v>El Charco-San Rafael</v>
      </c>
    </row>
    <row r="3595" spans="1:5" hidden="1" x14ac:dyDescent="0.2">
      <c r="A3595" s="15" t="s">
        <v>2982</v>
      </c>
      <c r="B3595" s="15" t="s">
        <v>2979</v>
      </c>
      <c r="C3595" s="15" t="s">
        <v>417</v>
      </c>
      <c r="D3595" s="15" t="s">
        <v>266</v>
      </c>
      <c r="E3595" s="16" t="str">
        <f t="shared" si="56"/>
        <v>El Bizcocho-San Rafael</v>
      </c>
    </row>
    <row r="3596" spans="1:5" hidden="1" x14ac:dyDescent="0.2">
      <c r="A3596" s="15" t="s">
        <v>2983</v>
      </c>
      <c r="B3596" s="15" t="s">
        <v>2980</v>
      </c>
      <c r="C3596" s="15" t="s">
        <v>417</v>
      </c>
      <c r="D3596" s="15" t="s">
        <v>266</v>
      </c>
      <c r="E3596" s="16" t="str">
        <f t="shared" si="56"/>
        <v>El Jague-San Rafael</v>
      </c>
    </row>
    <row r="3597" spans="1:5" hidden="1" x14ac:dyDescent="0.2">
      <c r="A3597" s="15" t="s">
        <v>1291</v>
      </c>
      <c r="B3597" s="15" t="s">
        <v>2980</v>
      </c>
      <c r="C3597" s="15" t="s">
        <v>417</v>
      </c>
      <c r="D3597" s="15" t="s">
        <v>266</v>
      </c>
      <c r="E3597" s="16" t="str">
        <f t="shared" si="56"/>
        <v>La Luz-San Rafael</v>
      </c>
    </row>
    <row r="3598" spans="1:5" hidden="1" x14ac:dyDescent="0.2">
      <c r="A3598" s="15" t="s">
        <v>2984</v>
      </c>
      <c r="B3598" s="15" t="s">
        <v>2980</v>
      </c>
      <c r="C3598" s="15" t="s">
        <v>417</v>
      </c>
      <c r="D3598" s="15" t="s">
        <v>266</v>
      </c>
      <c r="E3598" s="16" t="str">
        <f t="shared" si="56"/>
        <v>El Chico-San Rafael</v>
      </c>
    </row>
    <row r="3599" spans="1:5" hidden="1" x14ac:dyDescent="0.2">
      <c r="A3599" s="15" t="s">
        <v>789</v>
      </c>
      <c r="B3599" s="15" t="s">
        <v>2980</v>
      </c>
      <c r="C3599" s="15" t="s">
        <v>417</v>
      </c>
      <c r="D3599" s="15" t="s">
        <v>266</v>
      </c>
      <c r="E3599" s="16" t="str">
        <f t="shared" si="56"/>
        <v>El Diamante-San Rafael</v>
      </c>
    </row>
    <row r="3600" spans="1:5" hidden="1" x14ac:dyDescent="0.2">
      <c r="A3600" s="15" t="s">
        <v>2985</v>
      </c>
      <c r="B3600" s="15" t="s">
        <v>2980</v>
      </c>
      <c r="C3600" s="15" t="s">
        <v>417</v>
      </c>
      <c r="D3600" s="15" t="s">
        <v>266</v>
      </c>
      <c r="E3600" s="16" t="str">
        <f t="shared" si="56"/>
        <v>Manila-San Rafael</v>
      </c>
    </row>
    <row r="3601" spans="1:5" hidden="1" x14ac:dyDescent="0.2">
      <c r="A3601" s="15" t="s">
        <v>924</v>
      </c>
      <c r="B3601" s="15" t="s">
        <v>2980</v>
      </c>
      <c r="C3601" s="15" t="s">
        <v>417</v>
      </c>
      <c r="D3601" s="15" t="s">
        <v>266</v>
      </c>
      <c r="E3601" s="16" t="str">
        <f t="shared" si="56"/>
        <v>Guadualito-San Rafael</v>
      </c>
    </row>
    <row r="3602" spans="1:5" hidden="1" x14ac:dyDescent="0.2">
      <c r="A3602" s="15" t="s">
        <v>2986</v>
      </c>
      <c r="B3602" s="15" t="s">
        <v>2980</v>
      </c>
      <c r="C3602" s="15" t="s">
        <v>417</v>
      </c>
      <c r="D3602" s="15" t="s">
        <v>266</v>
      </c>
      <c r="E3602" s="16" t="str">
        <f t="shared" si="56"/>
        <v>Cuervos-San Rafael</v>
      </c>
    </row>
    <row r="3603" spans="1:5" hidden="1" x14ac:dyDescent="0.2">
      <c r="A3603" s="15" t="s">
        <v>2900</v>
      </c>
      <c r="B3603" s="15" t="s">
        <v>2980</v>
      </c>
      <c r="C3603" s="15" t="s">
        <v>417</v>
      </c>
      <c r="D3603" s="15" t="s">
        <v>266</v>
      </c>
      <c r="E3603" s="16" t="str">
        <f t="shared" si="56"/>
        <v>La Cumbre-San Rafael</v>
      </c>
    </row>
    <row r="3604" spans="1:5" hidden="1" x14ac:dyDescent="0.2">
      <c r="A3604" s="15" t="s">
        <v>2987</v>
      </c>
      <c r="B3604" s="15" t="s">
        <v>2980</v>
      </c>
      <c r="C3604" s="15" t="s">
        <v>417</v>
      </c>
      <c r="D3604" s="15" t="s">
        <v>266</v>
      </c>
      <c r="E3604" s="16" t="str">
        <f t="shared" si="56"/>
        <v>Puente Tierra-San Rafael</v>
      </c>
    </row>
    <row r="3605" spans="1:5" hidden="1" x14ac:dyDescent="0.2">
      <c r="A3605" s="15" t="s">
        <v>557</v>
      </c>
      <c r="B3605" s="15" t="s">
        <v>2980</v>
      </c>
      <c r="C3605" s="15" t="s">
        <v>417</v>
      </c>
      <c r="D3605" s="15" t="s">
        <v>266</v>
      </c>
      <c r="E3605" s="16" t="str">
        <f t="shared" si="56"/>
        <v>Boqueron-San Rafael</v>
      </c>
    </row>
    <row r="3606" spans="1:5" hidden="1" x14ac:dyDescent="0.2">
      <c r="A3606" s="15" t="s">
        <v>1366</v>
      </c>
      <c r="B3606" s="15" t="s">
        <v>2980</v>
      </c>
      <c r="C3606" s="15" t="s">
        <v>417</v>
      </c>
      <c r="D3606" s="15" t="s">
        <v>266</v>
      </c>
      <c r="E3606" s="16" t="str">
        <f t="shared" si="56"/>
        <v>La Granja-San Rafael</v>
      </c>
    </row>
    <row r="3607" spans="1:5" hidden="1" x14ac:dyDescent="0.2">
      <c r="A3607" s="15" t="s">
        <v>907</v>
      </c>
      <c r="B3607" s="15" t="s">
        <v>2980</v>
      </c>
      <c r="C3607" s="15" t="s">
        <v>417</v>
      </c>
      <c r="D3607" s="15" t="s">
        <v>266</v>
      </c>
      <c r="E3607" s="16" t="str">
        <f t="shared" si="56"/>
        <v>El Silencio-San Rafael</v>
      </c>
    </row>
    <row r="3608" spans="1:5" hidden="1" x14ac:dyDescent="0.2">
      <c r="A3608" s="15" t="s">
        <v>2982</v>
      </c>
      <c r="B3608" s="15" t="s">
        <v>2980</v>
      </c>
      <c r="C3608" s="15" t="s">
        <v>417</v>
      </c>
      <c r="D3608" s="15" t="s">
        <v>266</v>
      </c>
      <c r="E3608" s="16" t="str">
        <f t="shared" si="56"/>
        <v>El Bizcocho-San Rafael</v>
      </c>
    </row>
    <row r="3609" spans="1:5" hidden="1" x14ac:dyDescent="0.2">
      <c r="A3609" s="15" t="s">
        <v>2988</v>
      </c>
      <c r="B3609" s="15" t="s">
        <v>2980</v>
      </c>
      <c r="C3609" s="15" t="s">
        <v>417</v>
      </c>
      <c r="D3609" s="15" t="s">
        <v>266</v>
      </c>
      <c r="E3609" s="16" t="str">
        <f t="shared" si="56"/>
        <v>Camelias-San Rafael</v>
      </c>
    </row>
    <row r="3610" spans="1:5" hidden="1" x14ac:dyDescent="0.2">
      <c r="A3610" s="15" t="s">
        <v>2989</v>
      </c>
      <c r="B3610" s="15" t="s">
        <v>2980</v>
      </c>
      <c r="C3610" s="15" t="s">
        <v>417</v>
      </c>
      <c r="D3610" s="15" t="s">
        <v>266</v>
      </c>
      <c r="E3610" s="16" t="str">
        <f t="shared" si="56"/>
        <v>El Topacio-San Rafael</v>
      </c>
    </row>
    <row r="3611" spans="1:5" hidden="1" x14ac:dyDescent="0.2">
      <c r="A3611" s="15" t="s">
        <v>2990</v>
      </c>
      <c r="B3611" s="15" t="s">
        <v>2980</v>
      </c>
      <c r="C3611" s="15" t="s">
        <v>417</v>
      </c>
      <c r="D3611" s="15" t="s">
        <v>266</v>
      </c>
      <c r="E3611" s="16" t="str">
        <f t="shared" si="56"/>
        <v>Cirpes-San Rafael</v>
      </c>
    </row>
    <row r="3612" spans="1:5" hidden="1" x14ac:dyDescent="0.2">
      <c r="A3612" s="15" t="s">
        <v>862</v>
      </c>
      <c r="B3612" s="15" t="s">
        <v>2980</v>
      </c>
      <c r="C3612" s="15" t="s">
        <v>417</v>
      </c>
      <c r="D3612" s="15" t="s">
        <v>266</v>
      </c>
      <c r="E3612" s="16" t="str">
        <f t="shared" si="56"/>
        <v>El Guadual-San Rafael</v>
      </c>
    </row>
    <row r="3613" spans="1:5" hidden="1" x14ac:dyDescent="0.2">
      <c r="A3613" s="15" t="s">
        <v>2992</v>
      </c>
      <c r="B3613" s="15" t="s">
        <v>2991</v>
      </c>
      <c r="C3613" s="15" t="s">
        <v>417</v>
      </c>
      <c r="D3613" s="15" t="s">
        <v>266</v>
      </c>
      <c r="E3613" s="16" t="str">
        <f t="shared" si="56"/>
        <v>Zona De Expansion El Totumito-San Rafael</v>
      </c>
    </row>
    <row r="3614" spans="1:5" hidden="1" x14ac:dyDescent="0.2">
      <c r="A3614" s="15" t="s">
        <v>2993</v>
      </c>
      <c r="B3614" s="15" t="s">
        <v>2980</v>
      </c>
      <c r="C3614" s="15" t="s">
        <v>417</v>
      </c>
      <c r="D3614" s="15" t="s">
        <v>266</v>
      </c>
      <c r="E3614" s="16" t="str">
        <f t="shared" si="56"/>
        <v>Falditas-San Rafael</v>
      </c>
    </row>
    <row r="3615" spans="1:5" hidden="1" x14ac:dyDescent="0.2">
      <c r="A3615" s="15" t="s">
        <v>1475</v>
      </c>
      <c r="B3615" s="15" t="s">
        <v>2980</v>
      </c>
      <c r="C3615" s="15" t="s">
        <v>417</v>
      </c>
      <c r="D3615" s="15" t="s">
        <v>266</v>
      </c>
      <c r="E3615" s="16" t="str">
        <f t="shared" si="56"/>
        <v>Farallones-San Rafael</v>
      </c>
    </row>
    <row r="3616" spans="1:5" hidden="1" x14ac:dyDescent="0.2">
      <c r="A3616" s="15" t="s">
        <v>644</v>
      </c>
      <c r="B3616" s="15" t="s">
        <v>2980</v>
      </c>
      <c r="C3616" s="15" t="s">
        <v>417</v>
      </c>
      <c r="D3616" s="15" t="s">
        <v>266</v>
      </c>
      <c r="E3616" s="16" t="str">
        <f t="shared" si="56"/>
        <v>La Pradera-San Rafael</v>
      </c>
    </row>
    <row r="3617" spans="1:5" hidden="1" x14ac:dyDescent="0.2">
      <c r="A3617" s="15" t="s">
        <v>1734</v>
      </c>
      <c r="B3617" s="15" t="s">
        <v>2980</v>
      </c>
      <c r="C3617" s="15" t="s">
        <v>417</v>
      </c>
      <c r="D3617" s="15" t="s">
        <v>266</v>
      </c>
      <c r="E3617" s="16" t="str">
        <f t="shared" si="56"/>
        <v>La Honda-San Rafael</v>
      </c>
    </row>
    <row r="3618" spans="1:5" hidden="1" x14ac:dyDescent="0.2">
      <c r="A3618" s="15" t="s">
        <v>1409</v>
      </c>
      <c r="B3618" s="15" t="s">
        <v>2980</v>
      </c>
      <c r="C3618" s="15" t="s">
        <v>417</v>
      </c>
      <c r="D3618" s="15" t="s">
        <v>266</v>
      </c>
      <c r="E3618" s="16" t="str">
        <f t="shared" si="56"/>
        <v>El Brasil-San Rafael</v>
      </c>
    </row>
    <row r="3619" spans="1:5" hidden="1" x14ac:dyDescent="0.2">
      <c r="A3619" s="15" t="s">
        <v>266</v>
      </c>
      <c r="B3619" s="15" t="s">
        <v>2994</v>
      </c>
      <c r="C3619" s="15" t="s">
        <v>417</v>
      </c>
      <c r="D3619" s="15" t="s">
        <v>266</v>
      </c>
      <c r="E3619" s="16" t="str">
        <f t="shared" si="56"/>
        <v>San Rafael-San Rafael</v>
      </c>
    </row>
    <row r="3620" spans="1:5" hidden="1" x14ac:dyDescent="0.2">
      <c r="A3620" s="15" t="s">
        <v>1728</v>
      </c>
      <c r="B3620" s="15" t="s">
        <v>2980</v>
      </c>
      <c r="C3620" s="15" t="s">
        <v>417</v>
      </c>
      <c r="D3620" s="15" t="s">
        <v>266</v>
      </c>
      <c r="E3620" s="16" t="str">
        <f t="shared" si="56"/>
        <v>Samaria-San Rafael</v>
      </c>
    </row>
    <row r="3621" spans="1:5" hidden="1" x14ac:dyDescent="0.2">
      <c r="A3621" s="15" t="s">
        <v>2773</v>
      </c>
      <c r="B3621" s="15" t="s">
        <v>2980</v>
      </c>
      <c r="C3621" s="15" t="s">
        <v>417</v>
      </c>
      <c r="D3621" s="15" t="s">
        <v>266</v>
      </c>
      <c r="E3621" s="16" t="str">
        <f t="shared" si="56"/>
        <v>La Rapida-San Rafael</v>
      </c>
    </row>
    <row r="3622" spans="1:5" hidden="1" x14ac:dyDescent="0.2">
      <c r="A3622" s="15" t="s">
        <v>1217</v>
      </c>
      <c r="B3622" s="15" t="s">
        <v>2980</v>
      </c>
      <c r="C3622" s="15" t="s">
        <v>417</v>
      </c>
      <c r="D3622" s="15" t="s">
        <v>266</v>
      </c>
      <c r="E3622" s="16" t="str">
        <f t="shared" si="56"/>
        <v>Macanal-San Rafael</v>
      </c>
    </row>
    <row r="3623" spans="1:5" hidden="1" x14ac:dyDescent="0.2">
      <c r="A3623" s="15" t="s">
        <v>1221</v>
      </c>
      <c r="B3623" s="15" t="s">
        <v>2980</v>
      </c>
      <c r="C3623" s="15" t="s">
        <v>417</v>
      </c>
      <c r="D3623" s="15" t="s">
        <v>266</v>
      </c>
      <c r="E3623" s="16" t="str">
        <f t="shared" si="56"/>
        <v>Media Cuesta-San Rafael</v>
      </c>
    </row>
    <row r="3624" spans="1:5" hidden="1" x14ac:dyDescent="0.2">
      <c r="A3624" s="15" t="s">
        <v>564</v>
      </c>
      <c r="B3624" s="15" t="s">
        <v>2980</v>
      </c>
      <c r="C3624" s="15" t="s">
        <v>417</v>
      </c>
      <c r="D3624" s="15" t="s">
        <v>266</v>
      </c>
      <c r="E3624" s="16" t="str">
        <f t="shared" si="56"/>
        <v>La Clara-San Rafael</v>
      </c>
    </row>
    <row r="3625" spans="1:5" hidden="1" x14ac:dyDescent="0.2">
      <c r="A3625" s="15" t="s">
        <v>3963</v>
      </c>
      <c r="B3625" s="15" t="s">
        <v>2980</v>
      </c>
      <c r="C3625" s="15" t="s">
        <v>417</v>
      </c>
      <c r="D3625" s="15" t="s">
        <v>266</v>
      </c>
      <c r="E3625" s="16" t="str">
        <f t="shared" si="56"/>
        <v>Peñoles-San Rafael</v>
      </c>
    </row>
    <row r="3626" spans="1:5" hidden="1" x14ac:dyDescent="0.2">
      <c r="A3626" s="15" t="s">
        <v>193</v>
      </c>
      <c r="B3626" s="15" t="s">
        <v>2980</v>
      </c>
      <c r="C3626" s="15" t="s">
        <v>417</v>
      </c>
      <c r="D3626" s="15" t="s">
        <v>266</v>
      </c>
      <c r="E3626" s="16" t="str">
        <f t="shared" si="56"/>
        <v>La Estrella-San Rafael</v>
      </c>
    </row>
    <row r="3627" spans="1:5" hidden="1" x14ac:dyDescent="0.2">
      <c r="A3627" s="15" t="s">
        <v>1295</v>
      </c>
      <c r="B3627" s="15" t="s">
        <v>2980</v>
      </c>
      <c r="C3627" s="15" t="s">
        <v>417</v>
      </c>
      <c r="D3627" s="15" t="s">
        <v>266</v>
      </c>
      <c r="E3627" s="16" t="str">
        <f t="shared" si="56"/>
        <v>Quebradona-San Rafael</v>
      </c>
    </row>
    <row r="3628" spans="1:5" hidden="1" x14ac:dyDescent="0.2">
      <c r="A3628" s="15" t="s">
        <v>2995</v>
      </c>
      <c r="B3628" s="15" t="s">
        <v>2980</v>
      </c>
      <c r="C3628" s="15" t="s">
        <v>417</v>
      </c>
      <c r="D3628" s="15" t="s">
        <v>266</v>
      </c>
      <c r="E3628" s="16" t="str">
        <f t="shared" si="56"/>
        <v>El Arenal-San Rafael</v>
      </c>
    </row>
    <row r="3629" spans="1:5" hidden="1" x14ac:dyDescent="0.2">
      <c r="A3629" s="15" t="s">
        <v>2996</v>
      </c>
      <c r="B3629" s="15" t="s">
        <v>2980</v>
      </c>
      <c r="C3629" s="15" t="s">
        <v>417</v>
      </c>
      <c r="D3629" s="15" t="s">
        <v>266</v>
      </c>
      <c r="E3629" s="16" t="str">
        <f t="shared" si="56"/>
        <v>Los Centros-San Rafael</v>
      </c>
    </row>
    <row r="3630" spans="1:5" hidden="1" x14ac:dyDescent="0.2">
      <c r="A3630" s="15" t="s">
        <v>2997</v>
      </c>
      <c r="B3630" s="15" t="s">
        <v>2980</v>
      </c>
      <c r="C3630" s="15" t="s">
        <v>417</v>
      </c>
      <c r="D3630" s="15" t="s">
        <v>266</v>
      </c>
      <c r="E3630" s="16" t="str">
        <f t="shared" si="56"/>
        <v>Tesorito-San Rafael</v>
      </c>
    </row>
    <row r="3631" spans="1:5" hidden="1" x14ac:dyDescent="0.2">
      <c r="A3631" s="15" t="s">
        <v>1769</v>
      </c>
      <c r="B3631" s="15" t="s">
        <v>2980</v>
      </c>
      <c r="C3631" s="15" t="s">
        <v>417</v>
      </c>
      <c r="D3631" s="15" t="s">
        <v>266</v>
      </c>
      <c r="E3631" s="16" t="str">
        <f t="shared" si="56"/>
        <v>Los Medios-San Rafael</v>
      </c>
    </row>
    <row r="3632" spans="1:5" hidden="1" x14ac:dyDescent="0.2">
      <c r="A3632" s="15" t="s">
        <v>1012</v>
      </c>
      <c r="B3632" s="15" t="s">
        <v>2980</v>
      </c>
      <c r="C3632" s="15" t="s">
        <v>417</v>
      </c>
      <c r="D3632" s="15" t="s">
        <v>266</v>
      </c>
      <c r="E3632" s="16" t="str">
        <f t="shared" si="56"/>
        <v>Playas-San Rafael</v>
      </c>
    </row>
    <row r="3633" spans="1:5" hidden="1" x14ac:dyDescent="0.2">
      <c r="A3633" s="15" t="s">
        <v>2998</v>
      </c>
      <c r="B3633" s="15" t="s">
        <v>2980</v>
      </c>
      <c r="C3633" s="15" t="s">
        <v>417</v>
      </c>
      <c r="D3633" s="15" t="s">
        <v>266</v>
      </c>
      <c r="E3633" s="16" t="str">
        <f t="shared" si="56"/>
        <v>Camas-San Rafael</v>
      </c>
    </row>
    <row r="3634" spans="1:5" hidden="1" x14ac:dyDescent="0.2">
      <c r="A3634" s="15" t="s">
        <v>2999</v>
      </c>
      <c r="B3634" s="15" t="s">
        <v>2980</v>
      </c>
      <c r="C3634" s="15" t="s">
        <v>417</v>
      </c>
      <c r="D3634" s="15" t="s">
        <v>266</v>
      </c>
      <c r="E3634" s="16" t="str">
        <f t="shared" si="56"/>
        <v>Alto De Maria-San Rafael</v>
      </c>
    </row>
    <row r="3635" spans="1:5" hidden="1" x14ac:dyDescent="0.2">
      <c r="A3635" s="15" t="s">
        <v>3000</v>
      </c>
      <c r="B3635" s="15" t="s">
        <v>2980</v>
      </c>
      <c r="C3635" s="15" t="s">
        <v>417</v>
      </c>
      <c r="D3635" s="15" t="s">
        <v>266</v>
      </c>
      <c r="E3635" s="16" t="str">
        <f t="shared" si="56"/>
        <v>Danticas-San Rafael</v>
      </c>
    </row>
    <row r="3636" spans="1:5" hidden="1" x14ac:dyDescent="0.2">
      <c r="A3636" s="15" t="s">
        <v>445</v>
      </c>
      <c r="B3636" s="15" t="s">
        <v>2980</v>
      </c>
      <c r="C3636" s="15" t="s">
        <v>417</v>
      </c>
      <c r="D3636" s="15" t="s">
        <v>266</v>
      </c>
      <c r="E3636" s="16" t="str">
        <f t="shared" si="56"/>
        <v>La Florida-San Rafael</v>
      </c>
    </row>
    <row r="3637" spans="1:5" hidden="1" x14ac:dyDescent="0.2">
      <c r="A3637" s="15" t="s">
        <v>1505</v>
      </c>
      <c r="B3637" s="15" t="s">
        <v>2980</v>
      </c>
      <c r="C3637" s="15" t="s">
        <v>417</v>
      </c>
      <c r="D3637" s="15" t="s">
        <v>266</v>
      </c>
      <c r="E3637" s="16" t="str">
        <f t="shared" si="56"/>
        <v>Santa Cruz-San Rafael</v>
      </c>
    </row>
    <row r="3638" spans="1:5" hidden="1" x14ac:dyDescent="0.2">
      <c r="A3638" s="15" t="s">
        <v>3001</v>
      </c>
      <c r="B3638" s="15" t="s">
        <v>2980</v>
      </c>
      <c r="C3638" s="15" t="s">
        <v>417</v>
      </c>
      <c r="D3638" s="15" t="s">
        <v>266</v>
      </c>
      <c r="E3638" s="16" t="str">
        <f t="shared" si="56"/>
        <v>Dantas-San Rafael</v>
      </c>
    </row>
    <row r="3639" spans="1:5" hidden="1" x14ac:dyDescent="0.2">
      <c r="A3639" s="15" t="s">
        <v>605</v>
      </c>
      <c r="B3639" s="15" t="s">
        <v>2980</v>
      </c>
      <c r="C3639" s="15" t="s">
        <v>417</v>
      </c>
      <c r="D3639" s="15" t="s">
        <v>266</v>
      </c>
      <c r="E3639" s="16" t="str">
        <f t="shared" si="56"/>
        <v>San Agustin-San Rafael</v>
      </c>
    </row>
    <row r="3640" spans="1:5" hidden="1" x14ac:dyDescent="0.2">
      <c r="A3640" s="15" t="s">
        <v>864</v>
      </c>
      <c r="B3640" s="15" t="s">
        <v>2980</v>
      </c>
      <c r="C3640" s="15" t="s">
        <v>417</v>
      </c>
      <c r="D3640" s="15" t="s">
        <v>266</v>
      </c>
      <c r="E3640" s="16" t="str">
        <f t="shared" si="56"/>
        <v>La Mesa-San Rafael</v>
      </c>
    </row>
    <row r="3641" spans="1:5" hidden="1" x14ac:dyDescent="0.2">
      <c r="A3641" s="15" t="s">
        <v>3002</v>
      </c>
      <c r="B3641" s="15" t="s">
        <v>2980</v>
      </c>
      <c r="C3641" s="15" t="s">
        <v>417</v>
      </c>
      <c r="D3641" s="15" t="s">
        <v>266</v>
      </c>
      <c r="E3641" s="16" t="str">
        <f t="shared" si="56"/>
        <v>La Dorada-San Rafael</v>
      </c>
    </row>
    <row r="3642" spans="1:5" hidden="1" x14ac:dyDescent="0.2">
      <c r="A3642" s="15" t="s">
        <v>3003</v>
      </c>
      <c r="B3642" s="15" t="s">
        <v>2980</v>
      </c>
      <c r="C3642" s="15" t="s">
        <v>417</v>
      </c>
      <c r="D3642" s="15" t="s">
        <v>266</v>
      </c>
      <c r="E3642" s="16" t="str">
        <f t="shared" si="56"/>
        <v>Piedras Arriba-San Rafael</v>
      </c>
    </row>
    <row r="3643" spans="1:5" hidden="1" x14ac:dyDescent="0.2">
      <c r="A3643" s="15" t="s">
        <v>3004</v>
      </c>
      <c r="B3643" s="15" t="s">
        <v>2980</v>
      </c>
      <c r="C3643" s="15" t="s">
        <v>417</v>
      </c>
      <c r="D3643" s="15" t="s">
        <v>266</v>
      </c>
      <c r="E3643" s="16" t="str">
        <f t="shared" si="56"/>
        <v>La Iraca-San Rafael</v>
      </c>
    </row>
    <row r="3644" spans="1:5" hidden="1" x14ac:dyDescent="0.2">
      <c r="A3644" s="15" t="s">
        <v>3005</v>
      </c>
      <c r="B3644" s="15" t="s">
        <v>2980</v>
      </c>
      <c r="C3644" s="15" t="s">
        <v>417</v>
      </c>
      <c r="D3644" s="15" t="s">
        <v>266</v>
      </c>
      <c r="E3644" s="16" t="str">
        <f t="shared" si="56"/>
        <v>Embalse Playas-San Rafael</v>
      </c>
    </row>
    <row r="3645" spans="1:5" hidden="1" x14ac:dyDescent="0.2">
      <c r="A3645" s="15" t="s">
        <v>3006</v>
      </c>
      <c r="B3645" s="15" t="s">
        <v>2980</v>
      </c>
      <c r="C3645" s="15" t="s">
        <v>417</v>
      </c>
      <c r="D3645" s="15" t="s">
        <v>266</v>
      </c>
      <c r="E3645" s="16" t="str">
        <f t="shared" si="56"/>
        <v>El Golgota-San Rafael</v>
      </c>
    </row>
    <row r="3646" spans="1:5" hidden="1" x14ac:dyDescent="0.2">
      <c r="A3646" s="15" t="s">
        <v>1500</v>
      </c>
      <c r="B3646" s="15" t="s">
        <v>2980</v>
      </c>
      <c r="C3646" s="15" t="s">
        <v>417</v>
      </c>
      <c r="D3646" s="15" t="s">
        <v>266</v>
      </c>
      <c r="E3646" s="16" t="str">
        <f t="shared" si="56"/>
        <v>Agua Bonita-San Rafael</v>
      </c>
    </row>
    <row r="3647" spans="1:5" hidden="1" x14ac:dyDescent="0.2">
      <c r="A3647" s="15" t="s">
        <v>3007</v>
      </c>
      <c r="B3647" s="15" t="s">
        <v>2980</v>
      </c>
      <c r="C3647" s="15" t="s">
        <v>417</v>
      </c>
      <c r="D3647" s="15" t="s">
        <v>266</v>
      </c>
      <c r="E3647" s="16" t="str">
        <f t="shared" si="56"/>
        <v>Las Divisas-San Rafael</v>
      </c>
    </row>
    <row r="3648" spans="1:5" hidden="1" x14ac:dyDescent="0.2">
      <c r="A3648" s="15" t="s">
        <v>592</v>
      </c>
      <c r="B3648" s="15" t="s">
        <v>2980</v>
      </c>
      <c r="C3648" s="15" t="s">
        <v>417</v>
      </c>
      <c r="D3648" s="15" t="s">
        <v>266</v>
      </c>
      <c r="E3648" s="16" t="str">
        <f t="shared" si="56"/>
        <v>San Julian-San Rafael</v>
      </c>
    </row>
    <row r="3649" spans="1:5" hidden="1" x14ac:dyDescent="0.2">
      <c r="A3649" s="15" t="s">
        <v>593</v>
      </c>
      <c r="B3649" s="15" t="s">
        <v>2980</v>
      </c>
      <c r="C3649" s="15" t="s">
        <v>417</v>
      </c>
      <c r="D3649" s="15" t="s">
        <v>266</v>
      </c>
      <c r="E3649" s="16" t="str">
        <f t="shared" si="56"/>
        <v>Las Flores-San Rafael</v>
      </c>
    </row>
    <row r="3650" spans="1:5" hidden="1" x14ac:dyDescent="0.2">
      <c r="A3650" s="15" t="s">
        <v>589</v>
      </c>
      <c r="B3650" s="15" t="s">
        <v>3008</v>
      </c>
      <c r="C3650" s="15" t="s">
        <v>3009</v>
      </c>
      <c r="D3650" s="15" t="s">
        <v>268</v>
      </c>
      <c r="E3650" s="16" t="str">
        <f t="shared" si="56"/>
        <v>Santa Isabel-San Roque</v>
      </c>
    </row>
    <row r="3651" spans="1:5" hidden="1" x14ac:dyDescent="0.2">
      <c r="A3651" s="15" t="s">
        <v>488</v>
      </c>
      <c r="B3651" s="15" t="s">
        <v>3008</v>
      </c>
      <c r="C3651" s="15" t="s">
        <v>3009</v>
      </c>
      <c r="D3651" s="15" t="s">
        <v>268</v>
      </c>
      <c r="E3651" s="16" t="str">
        <f t="shared" ref="E3651:E3714" si="57">CONCATENATE(A3651,"-",D3651)</f>
        <v>Santa Teresa-San Roque</v>
      </c>
    </row>
    <row r="3652" spans="1:5" hidden="1" x14ac:dyDescent="0.2">
      <c r="A3652" s="15" t="s">
        <v>796</v>
      </c>
      <c r="B3652" s="15" t="s">
        <v>3010</v>
      </c>
      <c r="C3652" s="15" t="s">
        <v>417</v>
      </c>
      <c r="D3652" s="15" t="s">
        <v>268</v>
      </c>
      <c r="E3652" s="16" t="str">
        <f t="shared" si="57"/>
        <v>El Porvenir-San Roque</v>
      </c>
    </row>
    <row r="3653" spans="1:5" hidden="1" x14ac:dyDescent="0.2">
      <c r="A3653" s="15" t="s">
        <v>3011</v>
      </c>
      <c r="B3653" s="15" t="s">
        <v>3010</v>
      </c>
      <c r="C3653" s="15" t="s">
        <v>417</v>
      </c>
      <c r="D3653" s="15" t="s">
        <v>268</v>
      </c>
      <c r="E3653" s="16" t="str">
        <f t="shared" si="57"/>
        <v>Frailes-San Roque</v>
      </c>
    </row>
    <row r="3654" spans="1:5" hidden="1" x14ac:dyDescent="0.2">
      <c r="A3654" s="15" t="s">
        <v>594</v>
      </c>
      <c r="B3654" s="15" t="s">
        <v>3012</v>
      </c>
      <c r="C3654" s="15" t="s">
        <v>3013</v>
      </c>
      <c r="D3654" s="15" t="s">
        <v>268</v>
      </c>
      <c r="E3654" s="16" t="str">
        <f t="shared" si="57"/>
        <v>San Antonio-San Roque</v>
      </c>
    </row>
    <row r="3655" spans="1:5" hidden="1" x14ac:dyDescent="0.2">
      <c r="A3655" s="15" t="s">
        <v>3014</v>
      </c>
      <c r="B3655" s="15" t="s">
        <v>3012</v>
      </c>
      <c r="C3655" s="15" t="s">
        <v>3013</v>
      </c>
      <c r="D3655" s="15" t="s">
        <v>268</v>
      </c>
      <c r="E3655" s="16" t="str">
        <f t="shared" si="57"/>
        <v>Inmaculada-San Roque</v>
      </c>
    </row>
    <row r="3656" spans="1:5" hidden="1" x14ac:dyDescent="0.2">
      <c r="A3656" s="15" t="s">
        <v>3013</v>
      </c>
      <c r="B3656" s="15" t="s">
        <v>3015</v>
      </c>
      <c r="C3656" s="15" t="s">
        <v>3013</v>
      </c>
      <c r="D3656" s="15" t="s">
        <v>268</v>
      </c>
      <c r="E3656" s="16" t="str">
        <f t="shared" si="57"/>
        <v>Cristales-San Roque</v>
      </c>
    </row>
    <row r="3657" spans="1:5" hidden="1" x14ac:dyDescent="0.2">
      <c r="A3657" s="15" t="s">
        <v>3016</v>
      </c>
      <c r="B3657" s="15" t="s">
        <v>3010</v>
      </c>
      <c r="C3657" s="15" t="s">
        <v>417</v>
      </c>
      <c r="D3657" s="15" t="s">
        <v>268</v>
      </c>
      <c r="E3657" s="16" t="str">
        <f t="shared" si="57"/>
        <v>La Mora-San Roque</v>
      </c>
    </row>
    <row r="3658" spans="1:5" hidden="1" x14ac:dyDescent="0.2">
      <c r="A3658" s="15" t="s">
        <v>3018</v>
      </c>
      <c r="B3658" s="15" t="s">
        <v>3017</v>
      </c>
      <c r="C3658" s="15" t="s">
        <v>722</v>
      </c>
      <c r="D3658" s="15" t="s">
        <v>268</v>
      </c>
      <c r="E3658" s="16" t="str">
        <f t="shared" si="57"/>
        <v>Guacas Arriba-San Roque</v>
      </c>
    </row>
    <row r="3659" spans="1:5" hidden="1" x14ac:dyDescent="0.2">
      <c r="A3659" s="15" t="s">
        <v>3019</v>
      </c>
      <c r="B3659" s="15" t="s">
        <v>3008</v>
      </c>
      <c r="C3659" s="15" t="s">
        <v>3009</v>
      </c>
      <c r="D3659" s="15" t="s">
        <v>268</v>
      </c>
      <c r="E3659" s="16" t="str">
        <f t="shared" si="57"/>
        <v>Montemar-San Roque</v>
      </c>
    </row>
    <row r="3660" spans="1:5" hidden="1" x14ac:dyDescent="0.2">
      <c r="A3660" s="15" t="s">
        <v>2379</v>
      </c>
      <c r="B3660" s="15" t="s">
        <v>3012</v>
      </c>
      <c r="C3660" s="15" t="s">
        <v>3013</v>
      </c>
      <c r="D3660" s="15" t="s">
        <v>268</v>
      </c>
      <c r="E3660" s="16" t="str">
        <f t="shared" si="57"/>
        <v>Quiebra Honda-San Roque</v>
      </c>
    </row>
    <row r="3661" spans="1:5" hidden="1" x14ac:dyDescent="0.2">
      <c r="A3661" s="15" t="s">
        <v>1793</v>
      </c>
      <c r="B3661" s="15" t="s">
        <v>3010</v>
      </c>
      <c r="C3661" s="15" t="s">
        <v>417</v>
      </c>
      <c r="D3661" s="15" t="s">
        <v>268</v>
      </c>
      <c r="E3661" s="16" t="str">
        <f t="shared" si="57"/>
        <v>La Floresta-San Roque</v>
      </c>
    </row>
    <row r="3662" spans="1:5" hidden="1" x14ac:dyDescent="0.2">
      <c r="A3662" s="15" t="s">
        <v>2912</v>
      </c>
      <c r="B3662" s="15" t="s">
        <v>3012</v>
      </c>
      <c r="C3662" s="15" t="s">
        <v>3013</v>
      </c>
      <c r="D3662" s="15" t="s">
        <v>268</v>
      </c>
      <c r="E3662" s="16" t="str">
        <f t="shared" si="57"/>
        <v>Villanueva-San Roque</v>
      </c>
    </row>
    <row r="3663" spans="1:5" hidden="1" x14ac:dyDescent="0.2">
      <c r="A3663" s="15" t="s">
        <v>3020</v>
      </c>
      <c r="B3663" s="15" t="s">
        <v>3012</v>
      </c>
      <c r="C3663" s="15" t="s">
        <v>3013</v>
      </c>
      <c r="D3663" s="15" t="s">
        <v>268</v>
      </c>
      <c r="E3663" s="16" t="str">
        <f t="shared" si="57"/>
        <v>Mulatal-San Roque</v>
      </c>
    </row>
    <row r="3664" spans="1:5" hidden="1" x14ac:dyDescent="0.2">
      <c r="A3664" s="15" t="s">
        <v>445</v>
      </c>
      <c r="B3664" s="15" t="s">
        <v>3010</v>
      </c>
      <c r="C3664" s="15" t="s">
        <v>417</v>
      </c>
      <c r="D3664" s="15" t="s">
        <v>268</v>
      </c>
      <c r="E3664" s="16" t="str">
        <f t="shared" si="57"/>
        <v>La Florida-San Roque</v>
      </c>
    </row>
    <row r="3665" spans="1:5" hidden="1" x14ac:dyDescent="0.2">
      <c r="A3665" s="15" t="s">
        <v>3021</v>
      </c>
      <c r="B3665" s="15" t="s">
        <v>3010</v>
      </c>
      <c r="C3665" s="15" t="s">
        <v>417</v>
      </c>
      <c r="D3665" s="15" t="s">
        <v>268</v>
      </c>
      <c r="E3665" s="16" t="str">
        <f t="shared" si="57"/>
        <v>El Tachira-San Roque</v>
      </c>
    </row>
    <row r="3666" spans="1:5" hidden="1" x14ac:dyDescent="0.2">
      <c r="A3666" s="15" t="s">
        <v>698</v>
      </c>
      <c r="B3666" s="15" t="s">
        <v>3012</v>
      </c>
      <c r="C3666" s="15" t="s">
        <v>3013</v>
      </c>
      <c r="D3666" s="15" t="s">
        <v>268</v>
      </c>
      <c r="E3666" s="16" t="str">
        <f t="shared" si="57"/>
        <v>Palmas-San Roque</v>
      </c>
    </row>
    <row r="3667" spans="1:5" hidden="1" x14ac:dyDescent="0.2">
      <c r="A3667" s="15" t="s">
        <v>3022</v>
      </c>
      <c r="B3667" s="15" t="s">
        <v>3010</v>
      </c>
      <c r="C3667" s="15" t="s">
        <v>417</v>
      </c>
      <c r="D3667" s="15" t="s">
        <v>268</v>
      </c>
      <c r="E3667" s="16" t="str">
        <f t="shared" si="57"/>
        <v>Cabildo-San Roque</v>
      </c>
    </row>
    <row r="3668" spans="1:5" hidden="1" x14ac:dyDescent="0.2">
      <c r="A3668" s="15" t="s">
        <v>3023</v>
      </c>
      <c r="B3668" s="15" t="s">
        <v>3010</v>
      </c>
      <c r="C3668" s="15" t="s">
        <v>417</v>
      </c>
      <c r="D3668" s="15" t="s">
        <v>268</v>
      </c>
      <c r="E3668" s="16" t="str">
        <f t="shared" si="57"/>
        <v>Playa Rica-San Roque</v>
      </c>
    </row>
    <row r="3669" spans="1:5" hidden="1" x14ac:dyDescent="0.2">
      <c r="A3669" s="15" t="s">
        <v>1297</v>
      </c>
      <c r="B3669" s="15" t="s">
        <v>3010</v>
      </c>
      <c r="C3669" s="15" t="s">
        <v>417</v>
      </c>
      <c r="D3669" s="15" t="s">
        <v>268</v>
      </c>
      <c r="E3669" s="16" t="str">
        <f t="shared" si="57"/>
        <v>La Ceiba-San Roque</v>
      </c>
    </row>
    <row r="3670" spans="1:5" hidden="1" x14ac:dyDescent="0.2">
      <c r="A3670" s="15" t="s">
        <v>1164</v>
      </c>
      <c r="B3670" s="15" t="s">
        <v>3012</v>
      </c>
      <c r="C3670" s="15" t="s">
        <v>3013</v>
      </c>
      <c r="D3670" s="15" t="s">
        <v>268</v>
      </c>
      <c r="E3670" s="16" t="str">
        <f t="shared" si="57"/>
        <v>El Jardín-San Roque</v>
      </c>
    </row>
    <row r="3671" spans="1:5" hidden="1" x14ac:dyDescent="0.2">
      <c r="A3671" s="15" t="s">
        <v>785</v>
      </c>
      <c r="B3671" s="15" t="s">
        <v>3010</v>
      </c>
      <c r="C3671" s="15" t="s">
        <v>417</v>
      </c>
      <c r="D3671" s="15" t="s">
        <v>268</v>
      </c>
      <c r="E3671" s="16" t="str">
        <f t="shared" si="57"/>
        <v>San Pablo-San Roque</v>
      </c>
    </row>
    <row r="3672" spans="1:5" hidden="1" x14ac:dyDescent="0.2">
      <c r="A3672" s="15" t="s">
        <v>1409</v>
      </c>
      <c r="B3672" s="15" t="s">
        <v>3012</v>
      </c>
      <c r="C3672" s="15" t="s">
        <v>3013</v>
      </c>
      <c r="D3672" s="15" t="s">
        <v>268</v>
      </c>
      <c r="E3672" s="16" t="str">
        <f t="shared" si="57"/>
        <v>El Brasil-San Roque</v>
      </c>
    </row>
    <row r="3673" spans="1:5" hidden="1" x14ac:dyDescent="0.2">
      <c r="A3673" s="15" t="s">
        <v>3024</v>
      </c>
      <c r="B3673" s="15" t="s">
        <v>3010</v>
      </c>
      <c r="C3673" s="15" t="s">
        <v>417</v>
      </c>
      <c r="D3673" s="15" t="s">
        <v>268</v>
      </c>
      <c r="E3673" s="16" t="str">
        <f t="shared" si="57"/>
        <v>San Jose Del Nare-San Roque</v>
      </c>
    </row>
    <row r="3674" spans="1:5" hidden="1" x14ac:dyDescent="0.2">
      <c r="A3674" s="15" t="s">
        <v>3025</v>
      </c>
      <c r="B3674" s="15" t="s">
        <v>3008</v>
      </c>
      <c r="C3674" s="15" t="s">
        <v>3009</v>
      </c>
      <c r="D3674" s="15" t="s">
        <v>268</v>
      </c>
      <c r="E3674" s="16" t="str">
        <f t="shared" si="57"/>
        <v>La Chinca-San Roque</v>
      </c>
    </row>
    <row r="3675" spans="1:5" hidden="1" x14ac:dyDescent="0.2">
      <c r="A3675" s="15" t="s">
        <v>3026</v>
      </c>
      <c r="B3675" s="15" t="s">
        <v>3008</v>
      </c>
      <c r="C3675" s="15" t="s">
        <v>3009</v>
      </c>
      <c r="D3675" s="15" t="s">
        <v>268</v>
      </c>
      <c r="E3675" s="16" t="str">
        <f t="shared" si="57"/>
        <v>Marbella-San Roque</v>
      </c>
    </row>
    <row r="3676" spans="1:5" hidden="1" x14ac:dyDescent="0.2">
      <c r="A3676" s="15" t="s">
        <v>3027</v>
      </c>
      <c r="B3676" s="15" t="s">
        <v>3010</v>
      </c>
      <c r="C3676" s="15" t="s">
        <v>417</v>
      </c>
      <c r="D3676" s="15" t="s">
        <v>268</v>
      </c>
      <c r="E3676" s="16" t="str">
        <f t="shared" si="57"/>
        <v>La Guzmana-San Roque</v>
      </c>
    </row>
    <row r="3677" spans="1:5" hidden="1" x14ac:dyDescent="0.2">
      <c r="A3677" s="15" t="s">
        <v>3028</v>
      </c>
      <c r="B3677" s="15" t="s">
        <v>3010</v>
      </c>
      <c r="C3677" s="15" t="s">
        <v>417</v>
      </c>
      <c r="D3677" s="15" t="s">
        <v>268</v>
      </c>
      <c r="E3677" s="16" t="str">
        <f t="shared" si="57"/>
        <v>Chorro Claro-San Roque</v>
      </c>
    </row>
    <row r="3678" spans="1:5" hidden="1" x14ac:dyDescent="0.2">
      <c r="A3678" s="15" t="s">
        <v>36</v>
      </c>
      <c r="B3678" s="15" t="s">
        <v>3010</v>
      </c>
      <c r="C3678" s="15" t="s">
        <v>417</v>
      </c>
      <c r="D3678" s="15" t="s">
        <v>268</v>
      </c>
      <c r="E3678" s="16" t="str">
        <f t="shared" si="57"/>
        <v>San Juan-San Roque</v>
      </c>
    </row>
    <row r="3679" spans="1:5" hidden="1" x14ac:dyDescent="0.2">
      <c r="A3679" s="15" t="s">
        <v>839</v>
      </c>
      <c r="B3679" s="15" t="s">
        <v>3010</v>
      </c>
      <c r="C3679" s="15" t="s">
        <v>417</v>
      </c>
      <c r="D3679" s="15" t="s">
        <v>268</v>
      </c>
      <c r="E3679" s="16" t="str">
        <f t="shared" si="57"/>
        <v>La Candelaria-San Roque</v>
      </c>
    </row>
    <row r="3680" spans="1:5" hidden="1" x14ac:dyDescent="0.2">
      <c r="A3680" s="15" t="s">
        <v>2448</v>
      </c>
      <c r="B3680" s="15" t="s">
        <v>3008</v>
      </c>
      <c r="C3680" s="15" t="s">
        <v>3009</v>
      </c>
      <c r="D3680" s="15" t="s">
        <v>268</v>
      </c>
      <c r="E3680" s="16" t="str">
        <f t="shared" si="57"/>
        <v>San Joaquin-San Roque</v>
      </c>
    </row>
    <row r="3681" spans="1:5" hidden="1" x14ac:dyDescent="0.2">
      <c r="A3681" s="15" t="s">
        <v>268</v>
      </c>
      <c r="B3681" s="15" t="s">
        <v>3029</v>
      </c>
      <c r="C3681" s="15" t="s">
        <v>417</v>
      </c>
      <c r="D3681" s="15" t="s">
        <v>268</v>
      </c>
      <c r="E3681" s="16" t="str">
        <f t="shared" si="57"/>
        <v>San Roque-San Roque</v>
      </c>
    </row>
    <row r="3682" spans="1:5" hidden="1" x14ac:dyDescent="0.2">
      <c r="A3682" s="15" t="s">
        <v>2562</v>
      </c>
      <c r="B3682" s="15" t="s">
        <v>3010</v>
      </c>
      <c r="C3682" s="15" t="s">
        <v>417</v>
      </c>
      <c r="D3682" s="15" t="s">
        <v>268</v>
      </c>
      <c r="E3682" s="16" t="str">
        <f t="shared" si="57"/>
        <v>Barcino-San Roque</v>
      </c>
    </row>
    <row r="3683" spans="1:5" hidden="1" x14ac:dyDescent="0.2">
      <c r="A3683" s="15" t="s">
        <v>3030</v>
      </c>
      <c r="B3683" s="15" t="s">
        <v>3008</v>
      </c>
      <c r="C3683" s="15" t="s">
        <v>3009</v>
      </c>
      <c r="D3683" s="15" t="s">
        <v>268</v>
      </c>
      <c r="E3683" s="16" t="str">
        <f t="shared" si="57"/>
        <v>Efe Gomez-San Roque</v>
      </c>
    </row>
    <row r="3684" spans="1:5" hidden="1" x14ac:dyDescent="0.2">
      <c r="A3684" s="15" t="s">
        <v>272</v>
      </c>
      <c r="B3684" s="15" t="s">
        <v>3010</v>
      </c>
      <c r="C3684" s="15" t="s">
        <v>417</v>
      </c>
      <c r="D3684" s="15" t="s">
        <v>268</v>
      </c>
      <c r="E3684" s="16" t="str">
        <f t="shared" si="57"/>
        <v>Santa Bárbara-San Roque</v>
      </c>
    </row>
    <row r="3685" spans="1:5" hidden="1" x14ac:dyDescent="0.2">
      <c r="A3685" s="15" t="s">
        <v>3009</v>
      </c>
      <c r="B3685" s="15" t="s">
        <v>3031</v>
      </c>
      <c r="C3685" s="15" t="s">
        <v>3009</v>
      </c>
      <c r="D3685" s="15" t="s">
        <v>268</v>
      </c>
      <c r="E3685" s="16" t="str">
        <f t="shared" si="57"/>
        <v>San Jose Del Nus-San Roque</v>
      </c>
    </row>
    <row r="3686" spans="1:5" hidden="1" x14ac:dyDescent="0.2">
      <c r="A3686" s="15" t="s">
        <v>3032</v>
      </c>
      <c r="B3686" s="15" t="s">
        <v>3008</v>
      </c>
      <c r="C3686" s="15" t="s">
        <v>3009</v>
      </c>
      <c r="D3686" s="15" t="s">
        <v>268</v>
      </c>
      <c r="E3686" s="16" t="str">
        <f t="shared" si="57"/>
        <v>La Ica-San Roque</v>
      </c>
    </row>
    <row r="3687" spans="1:5" hidden="1" x14ac:dyDescent="0.2">
      <c r="A3687" s="15" t="s">
        <v>3033</v>
      </c>
      <c r="B3687" s="15" t="s">
        <v>3010</v>
      </c>
      <c r="C3687" s="15" t="s">
        <v>417</v>
      </c>
      <c r="D3687" s="15" t="s">
        <v>268</v>
      </c>
      <c r="E3687" s="16" t="str">
        <f t="shared" si="57"/>
        <v>La Jota-San Roque</v>
      </c>
    </row>
    <row r="3688" spans="1:5" hidden="1" x14ac:dyDescent="0.2">
      <c r="A3688" s="15" t="s">
        <v>3034</v>
      </c>
      <c r="B3688" s="15" t="s">
        <v>3012</v>
      </c>
      <c r="C3688" s="15" t="s">
        <v>3013</v>
      </c>
      <c r="D3688" s="15" t="s">
        <v>268</v>
      </c>
      <c r="E3688" s="16" t="str">
        <f t="shared" si="57"/>
        <v>Manizales - Villanueva-San Roque</v>
      </c>
    </row>
    <row r="3689" spans="1:5" hidden="1" x14ac:dyDescent="0.2">
      <c r="A3689" s="15" t="s">
        <v>3035</v>
      </c>
      <c r="B3689" s="15" t="s">
        <v>3010</v>
      </c>
      <c r="C3689" s="15" t="s">
        <v>417</v>
      </c>
      <c r="D3689" s="15" t="s">
        <v>268</v>
      </c>
      <c r="E3689" s="16" t="str">
        <f t="shared" si="57"/>
        <v>Encarnaciones-San Roque</v>
      </c>
    </row>
    <row r="3690" spans="1:5" hidden="1" x14ac:dyDescent="0.2">
      <c r="A3690" s="15" t="s">
        <v>789</v>
      </c>
      <c r="B3690" s="15" t="s">
        <v>3010</v>
      </c>
      <c r="C3690" s="15" t="s">
        <v>417</v>
      </c>
      <c r="D3690" s="15" t="s">
        <v>268</v>
      </c>
      <c r="E3690" s="16" t="str">
        <f t="shared" si="57"/>
        <v>El Diamante-San Roque</v>
      </c>
    </row>
    <row r="3691" spans="1:5" hidden="1" x14ac:dyDescent="0.2">
      <c r="A3691" s="15" t="s">
        <v>3990</v>
      </c>
      <c r="B3691" s="15" t="s">
        <v>3017</v>
      </c>
      <c r="C3691" s="15" t="s">
        <v>722</v>
      </c>
      <c r="D3691" s="15" t="s">
        <v>268</v>
      </c>
      <c r="E3691" s="16" t="str">
        <f t="shared" si="57"/>
        <v>Peñas Azules-San Roque</v>
      </c>
    </row>
    <row r="3692" spans="1:5" hidden="1" x14ac:dyDescent="0.2">
      <c r="A3692" s="15" t="s">
        <v>1784</v>
      </c>
      <c r="B3692" s="15" t="s">
        <v>3010</v>
      </c>
      <c r="C3692" s="15" t="s">
        <v>417</v>
      </c>
      <c r="D3692" s="15" t="s">
        <v>268</v>
      </c>
      <c r="E3692" s="16" t="str">
        <f t="shared" si="57"/>
        <v>San Matias-San Roque</v>
      </c>
    </row>
    <row r="3693" spans="1:5" hidden="1" x14ac:dyDescent="0.2">
      <c r="A3693" s="15" t="s">
        <v>3036</v>
      </c>
      <c r="B3693" s="15" t="s">
        <v>3012</v>
      </c>
      <c r="C3693" s="15" t="s">
        <v>3013</v>
      </c>
      <c r="D3693" s="15" t="s">
        <v>268</v>
      </c>
      <c r="E3693" s="16" t="str">
        <f t="shared" si="57"/>
        <v>El Diluvio-San Roque</v>
      </c>
    </row>
    <row r="3694" spans="1:5" hidden="1" x14ac:dyDescent="0.2">
      <c r="A3694" s="15" t="s">
        <v>810</v>
      </c>
      <c r="B3694" s="15" t="s">
        <v>3008</v>
      </c>
      <c r="C3694" s="15" t="s">
        <v>3009</v>
      </c>
      <c r="D3694" s="15" t="s">
        <v>268</v>
      </c>
      <c r="E3694" s="16" t="str">
        <f t="shared" si="57"/>
        <v>La Linda-San Roque</v>
      </c>
    </row>
    <row r="3695" spans="1:5" hidden="1" x14ac:dyDescent="0.2">
      <c r="A3695" s="15" t="s">
        <v>555</v>
      </c>
      <c r="B3695" s="15" t="s">
        <v>3017</v>
      </c>
      <c r="C3695" s="15" t="s">
        <v>722</v>
      </c>
      <c r="D3695" s="15" t="s">
        <v>268</v>
      </c>
      <c r="E3695" s="16" t="str">
        <f t="shared" si="57"/>
        <v>La Maria-San Roque</v>
      </c>
    </row>
    <row r="3696" spans="1:5" hidden="1" x14ac:dyDescent="0.2">
      <c r="A3696" s="15" t="s">
        <v>2221</v>
      </c>
      <c r="B3696" s="15" t="s">
        <v>3010</v>
      </c>
      <c r="C3696" s="15" t="s">
        <v>417</v>
      </c>
      <c r="D3696" s="15" t="s">
        <v>268</v>
      </c>
      <c r="E3696" s="16" t="str">
        <f t="shared" si="57"/>
        <v>La Pureza-San Roque</v>
      </c>
    </row>
    <row r="3697" spans="1:5" hidden="1" x14ac:dyDescent="0.2">
      <c r="A3697" s="15" t="s">
        <v>3037</v>
      </c>
      <c r="B3697" s="15" t="s">
        <v>3010</v>
      </c>
      <c r="C3697" s="15" t="s">
        <v>417</v>
      </c>
      <c r="D3697" s="15" t="s">
        <v>268</v>
      </c>
      <c r="E3697" s="16" t="str">
        <f t="shared" si="57"/>
        <v>San Javier-San Roque</v>
      </c>
    </row>
    <row r="3698" spans="1:5" hidden="1" x14ac:dyDescent="0.2">
      <c r="A3698" s="15" t="s">
        <v>722</v>
      </c>
      <c r="B3698" s="15" t="s">
        <v>3038</v>
      </c>
      <c r="C3698" s="15" t="s">
        <v>722</v>
      </c>
      <c r="D3698" s="15" t="s">
        <v>268</v>
      </c>
      <c r="E3698" s="16" t="str">
        <f t="shared" si="57"/>
        <v>Providencia-San Roque</v>
      </c>
    </row>
    <row r="3699" spans="1:5" hidden="1" x14ac:dyDescent="0.2">
      <c r="A3699" s="15" t="s">
        <v>3039</v>
      </c>
      <c r="B3699" s="15" t="s">
        <v>3010</v>
      </c>
      <c r="C3699" s="15" t="s">
        <v>417</v>
      </c>
      <c r="D3699" s="15" t="s">
        <v>268</v>
      </c>
      <c r="E3699" s="16" t="str">
        <f t="shared" si="57"/>
        <v>La Bella-San Roque</v>
      </c>
    </row>
    <row r="3700" spans="1:5" hidden="1" x14ac:dyDescent="0.2">
      <c r="A3700" s="15" t="s">
        <v>418</v>
      </c>
      <c r="B3700" s="15" t="s">
        <v>3010</v>
      </c>
      <c r="C3700" s="15" t="s">
        <v>417</v>
      </c>
      <c r="D3700" s="15" t="s">
        <v>268</v>
      </c>
      <c r="E3700" s="16" t="str">
        <f t="shared" si="57"/>
        <v>El Vesubio-San Roque</v>
      </c>
    </row>
    <row r="3701" spans="1:5" hidden="1" x14ac:dyDescent="0.2">
      <c r="A3701" s="15" t="s">
        <v>3040</v>
      </c>
      <c r="B3701" s="15" t="s">
        <v>3017</v>
      </c>
      <c r="C3701" s="15" t="s">
        <v>722</v>
      </c>
      <c r="D3701" s="15" t="s">
        <v>268</v>
      </c>
      <c r="E3701" s="16" t="str">
        <f t="shared" si="57"/>
        <v>Guacas-San Roque</v>
      </c>
    </row>
    <row r="3702" spans="1:5" hidden="1" x14ac:dyDescent="0.2">
      <c r="A3702" s="15" t="s">
        <v>3041</v>
      </c>
      <c r="B3702" s="15" t="s">
        <v>3010</v>
      </c>
      <c r="C3702" s="15" t="s">
        <v>417</v>
      </c>
      <c r="D3702" s="15" t="s">
        <v>268</v>
      </c>
      <c r="E3702" s="16" t="str">
        <f t="shared" si="57"/>
        <v>El Piramo-San Roque</v>
      </c>
    </row>
    <row r="3703" spans="1:5" hidden="1" x14ac:dyDescent="0.2">
      <c r="A3703" s="15" t="s">
        <v>993</v>
      </c>
      <c r="B3703" s="15" t="s">
        <v>3042</v>
      </c>
      <c r="C3703" s="15" t="s">
        <v>417</v>
      </c>
      <c r="D3703" s="15" t="s">
        <v>270</v>
      </c>
      <c r="E3703" s="16" t="str">
        <f t="shared" si="57"/>
        <v>Ovejas-San Vicente</v>
      </c>
    </row>
    <row r="3704" spans="1:5" hidden="1" x14ac:dyDescent="0.2">
      <c r="A3704" s="15" t="s">
        <v>3043</v>
      </c>
      <c r="B3704" s="15" t="s">
        <v>3042</v>
      </c>
      <c r="C3704" s="15" t="s">
        <v>417</v>
      </c>
      <c r="D3704" s="15" t="s">
        <v>270</v>
      </c>
      <c r="E3704" s="16" t="str">
        <f t="shared" si="57"/>
        <v>Montegrande-San Vicente</v>
      </c>
    </row>
    <row r="3705" spans="1:5" hidden="1" x14ac:dyDescent="0.2">
      <c r="A3705" s="15" t="s">
        <v>3044</v>
      </c>
      <c r="B3705" s="15" t="s">
        <v>3042</v>
      </c>
      <c r="C3705" s="15" t="s">
        <v>417</v>
      </c>
      <c r="D3705" s="15" t="s">
        <v>270</v>
      </c>
      <c r="E3705" s="16" t="str">
        <f t="shared" si="57"/>
        <v>Cantor-San Vicente</v>
      </c>
    </row>
    <row r="3706" spans="1:5" hidden="1" x14ac:dyDescent="0.2">
      <c r="A3706" s="15" t="s">
        <v>967</v>
      </c>
      <c r="B3706" s="15" t="s">
        <v>3045</v>
      </c>
      <c r="C3706" s="15" t="s">
        <v>967</v>
      </c>
      <c r="D3706" s="15" t="s">
        <v>270</v>
      </c>
      <c r="E3706" s="16" t="str">
        <f t="shared" si="57"/>
        <v>Corrientes-San Vicente</v>
      </c>
    </row>
    <row r="3707" spans="1:5" hidden="1" x14ac:dyDescent="0.2">
      <c r="A3707" s="15" t="s">
        <v>796</v>
      </c>
      <c r="B3707" s="15" t="s">
        <v>3042</v>
      </c>
      <c r="C3707" s="15" t="s">
        <v>417</v>
      </c>
      <c r="D3707" s="15" t="s">
        <v>270</v>
      </c>
      <c r="E3707" s="16" t="str">
        <f t="shared" si="57"/>
        <v>El Porvenir-San Vicente</v>
      </c>
    </row>
    <row r="3708" spans="1:5" hidden="1" x14ac:dyDescent="0.2">
      <c r="A3708" s="15" t="s">
        <v>460</v>
      </c>
      <c r="B3708" s="15" t="s">
        <v>3042</v>
      </c>
      <c r="C3708" s="15" t="s">
        <v>417</v>
      </c>
      <c r="D3708" s="15" t="s">
        <v>270</v>
      </c>
      <c r="E3708" s="16" t="str">
        <f t="shared" si="57"/>
        <v>San Jose-San Vicente</v>
      </c>
    </row>
    <row r="3709" spans="1:5" hidden="1" x14ac:dyDescent="0.2">
      <c r="A3709" s="15" t="s">
        <v>598</v>
      </c>
      <c r="B3709" s="15" t="s">
        <v>3042</v>
      </c>
      <c r="C3709" s="15" t="s">
        <v>417</v>
      </c>
      <c r="D3709" s="15" t="s">
        <v>270</v>
      </c>
      <c r="E3709" s="16" t="str">
        <f t="shared" si="57"/>
        <v>Santa Rita-San Vicente</v>
      </c>
    </row>
    <row r="3710" spans="1:5" hidden="1" x14ac:dyDescent="0.2">
      <c r="A3710" s="15" t="s">
        <v>967</v>
      </c>
      <c r="B3710" s="15" t="s">
        <v>3046</v>
      </c>
      <c r="C3710" s="15" t="s">
        <v>967</v>
      </c>
      <c r="D3710" s="15" t="s">
        <v>270</v>
      </c>
      <c r="E3710" s="16" t="str">
        <f t="shared" si="57"/>
        <v>Corrientes-San Vicente</v>
      </c>
    </row>
    <row r="3711" spans="1:5" hidden="1" x14ac:dyDescent="0.2">
      <c r="A3711" s="15" t="s">
        <v>2000</v>
      </c>
      <c r="B3711" s="15" t="s">
        <v>3042</v>
      </c>
      <c r="C3711" s="15" t="s">
        <v>417</v>
      </c>
      <c r="D3711" s="15" t="s">
        <v>270</v>
      </c>
      <c r="E3711" s="16" t="str">
        <f t="shared" si="57"/>
        <v>La Enea-San Vicente</v>
      </c>
    </row>
    <row r="3712" spans="1:5" hidden="1" x14ac:dyDescent="0.2">
      <c r="A3712" s="15" t="s">
        <v>3047</v>
      </c>
      <c r="B3712" s="15" t="s">
        <v>3042</v>
      </c>
      <c r="C3712" s="15" t="s">
        <v>417</v>
      </c>
      <c r="D3712" s="15" t="s">
        <v>270</v>
      </c>
      <c r="E3712" s="16" t="str">
        <f t="shared" si="57"/>
        <v>El Coral-San Vicente</v>
      </c>
    </row>
    <row r="3713" spans="1:5" hidden="1" x14ac:dyDescent="0.2">
      <c r="A3713" s="15" t="s">
        <v>1286</v>
      </c>
      <c r="B3713" s="15" t="s">
        <v>3042</v>
      </c>
      <c r="C3713" s="15" t="s">
        <v>417</v>
      </c>
      <c r="D3713" s="15" t="s">
        <v>270</v>
      </c>
      <c r="E3713" s="16" t="str">
        <f t="shared" si="57"/>
        <v>La Travesia-San Vicente</v>
      </c>
    </row>
    <row r="3714" spans="1:5" hidden="1" x14ac:dyDescent="0.2">
      <c r="A3714" s="15" t="s">
        <v>1746</v>
      </c>
      <c r="B3714" s="15" t="s">
        <v>3042</v>
      </c>
      <c r="C3714" s="15" t="s">
        <v>417</v>
      </c>
      <c r="D3714" s="15" t="s">
        <v>270</v>
      </c>
      <c r="E3714" s="16" t="str">
        <f t="shared" si="57"/>
        <v>Guamito-San Vicente</v>
      </c>
    </row>
    <row r="3715" spans="1:5" hidden="1" x14ac:dyDescent="0.2">
      <c r="A3715" s="15" t="s">
        <v>1734</v>
      </c>
      <c r="B3715" s="15" t="s">
        <v>3042</v>
      </c>
      <c r="C3715" s="15" t="s">
        <v>417</v>
      </c>
      <c r="D3715" s="15" t="s">
        <v>270</v>
      </c>
      <c r="E3715" s="16" t="str">
        <f t="shared" ref="E3715:E3778" si="58">CONCATENATE(A3715,"-",D3715)</f>
        <v>La Honda-San Vicente</v>
      </c>
    </row>
    <row r="3716" spans="1:5" hidden="1" x14ac:dyDescent="0.2">
      <c r="A3716" s="15" t="s">
        <v>3953</v>
      </c>
      <c r="B3716" s="15" t="s">
        <v>3042</v>
      </c>
      <c r="C3716" s="15" t="s">
        <v>417</v>
      </c>
      <c r="D3716" s="15" t="s">
        <v>270</v>
      </c>
      <c r="E3716" s="16" t="str">
        <f t="shared" si="58"/>
        <v>Peñolcito-San Vicente</v>
      </c>
    </row>
    <row r="3717" spans="1:5" hidden="1" x14ac:dyDescent="0.2">
      <c r="A3717" s="15" t="s">
        <v>1793</v>
      </c>
      <c r="B3717" s="15" t="s">
        <v>3042</v>
      </c>
      <c r="C3717" s="15" t="s">
        <v>417</v>
      </c>
      <c r="D3717" s="15" t="s">
        <v>270</v>
      </c>
      <c r="E3717" s="16" t="str">
        <f t="shared" si="58"/>
        <v>La Floresta-San Vicente</v>
      </c>
    </row>
    <row r="3718" spans="1:5" hidden="1" x14ac:dyDescent="0.2">
      <c r="A3718" s="15" t="s">
        <v>3957</v>
      </c>
      <c r="B3718" s="15" t="s">
        <v>3042</v>
      </c>
      <c r="C3718" s="15" t="s">
        <v>417</v>
      </c>
      <c r="D3718" s="15" t="s">
        <v>270</v>
      </c>
      <c r="E3718" s="16" t="str">
        <f t="shared" si="58"/>
        <v>La Cabaña-San Vicente</v>
      </c>
    </row>
    <row r="3719" spans="1:5" hidden="1" x14ac:dyDescent="0.2">
      <c r="A3719" s="15" t="s">
        <v>270</v>
      </c>
      <c r="B3719" s="15" t="s">
        <v>3048</v>
      </c>
      <c r="C3719" s="15" t="s">
        <v>417</v>
      </c>
      <c r="D3719" s="15" t="s">
        <v>270</v>
      </c>
      <c r="E3719" s="16" t="str">
        <f t="shared" si="58"/>
        <v>San Vicente-San Vicente</v>
      </c>
    </row>
    <row r="3720" spans="1:5" hidden="1" x14ac:dyDescent="0.2">
      <c r="A3720" s="15" t="s">
        <v>3049</v>
      </c>
      <c r="B3720" s="15" t="s">
        <v>3042</v>
      </c>
      <c r="C3720" s="15" t="s">
        <v>417</v>
      </c>
      <c r="D3720" s="15" t="s">
        <v>270</v>
      </c>
      <c r="E3720" s="16" t="str">
        <f t="shared" si="58"/>
        <v>La Porquera-San Vicente</v>
      </c>
    </row>
    <row r="3721" spans="1:5" hidden="1" x14ac:dyDescent="0.2">
      <c r="A3721" s="15" t="s">
        <v>3050</v>
      </c>
      <c r="B3721" s="15" t="s">
        <v>3042</v>
      </c>
      <c r="C3721" s="15" t="s">
        <v>417</v>
      </c>
      <c r="D3721" s="15" t="s">
        <v>270</v>
      </c>
      <c r="E3721" s="16" t="str">
        <f t="shared" si="58"/>
        <v>Las Hojas-San Vicente</v>
      </c>
    </row>
    <row r="3722" spans="1:5" hidden="1" x14ac:dyDescent="0.2">
      <c r="A3722" s="15" t="s">
        <v>3991</v>
      </c>
      <c r="B3722" s="15" t="s">
        <v>3042</v>
      </c>
      <c r="C3722" s="15" t="s">
        <v>417</v>
      </c>
      <c r="D3722" s="15" t="s">
        <v>270</v>
      </c>
      <c r="E3722" s="16" t="str">
        <f t="shared" si="58"/>
        <v>Compañia Abajo-San Vicente</v>
      </c>
    </row>
    <row r="3723" spans="1:5" hidden="1" x14ac:dyDescent="0.2">
      <c r="A3723" s="15" t="s">
        <v>3929</v>
      </c>
      <c r="B3723" s="15" t="s">
        <v>3042</v>
      </c>
      <c r="C3723" s="15" t="s">
        <v>417</v>
      </c>
      <c r="D3723" s="15" t="s">
        <v>270</v>
      </c>
      <c r="E3723" s="16" t="str">
        <f t="shared" si="58"/>
        <v>La Peña-San Vicente</v>
      </c>
    </row>
    <row r="3724" spans="1:5" hidden="1" x14ac:dyDescent="0.2">
      <c r="A3724" s="15" t="s">
        <v>3051</v>
      </c>
      <c r="B3724" s="15" t="s">
        <v>3042</v>
      </c>
      <c r="C3724" s="15" t="s">
        <v>417</v>
      </c>
      <c r="D3724" s="15" t="s">
        <v>270</v>
      </c>
      <c r="E3724" s="16" t="str">
        <f t="shared" si="58"/>
        <v>El Potrero-San Vicente</v>
      </c>
    </row>
    <row r="3725" spans="1:5" hidden="1" x14ac:dyDescent="0.2">
      <c r="A3725" s="15" t="s">
        <v>3992</v>
      </c>
      <c r="B3725" s="15" t="s">
        <v>3042</v>
      </c>
      <c r="C3725" s="15" t="s">
        <v>417</v>
      </c>
      <c r="D3725" s="15" t="s">
        <v>270</v>
      </c>
      <c r="E3725" s="16" t="str">
        <f t="shared" si="58"/>
        <v>San Antonio La Compañia-San Vicente</v>
      </c>
    </row>
    <row r="3726" spans="1:5" hidden="1" x14ac:dyDescent="0.2">
      <c r="A3726" s="15" t="s">
        <v>1994</v>
      </c>
      <c r="B3726" s="15" t="s">
        <v>3042</v>
      </c>
      <c r="C3726" s="15" t="s">
        <v>417</v>
      </c>
      <c r="D3726" s="15" t="s">
        <v>270</v>
      </c>
      <c r="E3726" s="16" t="str">
        <f t="shared" si="58"/>
        <v>Chaparral-San Vicente</v>
      </c>
    </row>
    <row r="3727" spans="1:5" hidden="1" x14ac:dyDescent="0.2">
      <c r="A3727" s="15" t="s">
        <v>3993</v>
      </c>
      <c r="B3727" s="15" t="s">
        <v>3042</v>
      </c>
      <c r="C3727" s="15" t="s">
        <v>417</v>
      </c>
      <c r="D3727" s="15" t="s">
        <v>270</v>
      </c>
      <c r="E3727" s="16" t="str">
        <f t="shared" si="58"/>
        <v>Alto La Compañia-San Vicente</v>
      </c>
    </row>
    <row r="3728" spans="1:5" hidden="1" x14ac:dyDescent="0.2">
      <c r="A3728" s="15" t="s">
        <v>3052</v>
      </c>
      <c r="B3728" s="15" t="s">
        <v>3042</v>
      </c>
      <c r="C3728" s="15" t="s">
        <v>417</v>
      </c>
      <c r="D3728" s="15" t="s">
        <v>270</v>
      </c>
      <c r="E3728" s="16" t="str">
        <f t="shared" si="58"/>
        <v>El Perpetuo Socorro-San Vicente</v>
      </c>
    </row>
    <row r="3729" spans="1:5" hidden="1" x14ac:dyDescent="0.2">
      <c r="A3729" s="15" t="s">
        <v>2271</v>
      </c>
      <c r="B3729" s="15" t="s">
        <v>3042</v>
      </c>
      <c r="C3729" s="15" t="s">
        <v>417</v>
      </c>
      <c r="D3729" s="15" t="s">
        <v>270</v>
      </c>
      <c r="E3729" s="16" t="str">
        <f t="shared" si="58"/>
        <v>Piedra Gorda-San Vicente</v>
      </c>
    </row>
    <row r="3730" spans="1:5" hidden="1" x14ac:dyDescent="0.2">
      <c r="A3730" s="15" t="s">
        <v>972</v>
      </c>
      <c r="B3730" s="15" t="s">
        <v>3045</v>
      </c>
      <c r="C3730" s="15" t="s">
        <v>967</v>
      </c>
      <c r="D3730" s="15" t="s">
        <v>270</v>
      </c>
      <c r="E3730" s="16" t="str">
        <f t="shared" si="58"/>
        <v>Potrerito-San Vicente</v>
      </c>
    </row>
    <row r="3731" spans="1:5" hidden="1" x14ac:dyDescent="0.2">
      <c r="A3731" s="15" t="s">
        <v>2005</v>
      </c>
      <c r="B3731" s="15" t="s">
        <v>3045</v>
      </c>
      <c r="C3731" s="15" t="s">
        <v>967</v>
      </c>
      <c r="D3731" s="15" t="s">
        <v>270</v>
      </c>
      <c r="E3731" s="16" t="str">
        <f t="shared" si="58"/>
        <v>Guamal-San Vicente</v>
      </c>
    </row>
    <row r="3732" spans="1:5" hidden="1" x14ac:dyDescent="0.2">
      <c r="A3732" s="15" t="s">
        <v>421</v>
      </c>
      <c r="B3732" s="15" t="s">
        <v>3042</v>
      </c>
      <c r="C3732" s="15" t="s">
        <v>417</v>
      </c>
      <c r="D3732" s="15" t="s">
        <v>270</v>
      </c>
      <c r="E3732" s="16" t="str">
        <f t="shared" si="58"/>
        <v>Santa Ana-San Vicente</v>
      </c>
    </row>
    <row r="3733" spans="1:5" hidden="1" x14ac:dyDescent="0.2">
      <c r="A3733" s="15" t="s">
        <v>3053</v>
      </c>
      <c r="B3733" s="15" t="s">
        <v>3042</v>
      </c>
      <c r="C3733" s="15" t="s">
        <v>417</v>
      </c>
      <c r="D3733" s="15" t="s">
        <v>270</v>
      </c>
      <c r="E3733" s="16" t="str">
        <f t="shared" si="58"/>
        <v>El Guaciro-San Vicente</v>
      </c>
    </row>
    <row r="3734" spans="1:5" hidden="1" x14ac:dyDescent="0.2">
      <c r="A3734" s="15" t="s">
        <v>438</v>
      </c>
      <c r="B3734" s="15" t="s">
        <v>3042</v>
      </c>
      <c r="C3734" s="15" t="s">
        <v>417</v>
      </c>
      <c r="D3734" s="15" t="s">
        <v>270</v>
      </c>
      <c r="E3734" s="16" t="str">
        <f t="shared" si="58"/>
        <v>El Carmelo-San Vicente</v>
      </c>
    </row>
    <row r="3735" spans="1:5" hidden="1" x14ac:dyDescent="0.2">
      <c r="A3735" s="15" t="s">
        <v>1223</v>
      </c>
      <c r="B3735" s="15" t="s">
        <v>3042</v>
      </c>
      <c r="C3735" s="15" t="s">
        <v>417</v>
      </c>
      <c r="D3735" s="15" t="s">
        <v>270</v>
      </c>
      <c r="E3735" s="16" t="str">
        <f t="shared" si="58"/>
        <v>El Canelo-San Vicente</v>
      </c>
    </row>
    <row r="3736" spans="1:5" hidden="1" x14ac:dyDescent="0.2">
      <c r="A3736" s="15" t="s">
        <v>2246</v>
      </c>
      <c r="B3736" s="15" t="s">
        <v>3042</v>
      </c>
      <c r="C3736" s="15" t="s">
        <v>417</v>
      </c>
      <c r="D3736" s="15" t="s">
        <v>270</v>
      </c>
      <c r="E3736" s="16" t="str">
        <f t="shared" si="58"/>
        <v>San Cristobal-San Vicente</v>
      </c>
    </row>
    <row r="3737" spans="1:5" hidden="1" x14ac:dyDescent="0.2">
      <c r="A3737" s="15" t="s">
        <v>589</v>
      </c>
      <c r="B3737" s="15" t="s">
        <v>3042</v>
      </c>
      <c r="C3737" s="15" t="s">
        <v>417</v>
      </c>
      <c r="D3737" s="15" t="s">
        <v>270</v>
      </c>
      <c r="E3737" s="16" t="str">
        <f t="shared" si="58"/>
        <v>Santa Isabel-San Vicente</v>
      </c>
    </row>
    <row r="3738" spans="1:5" hidden="1" x14ac:dyDescent="0.2">
      <c r="A3738" s="15" t="s">
        <v>1186</v>
      </c>
      <c r="B3738" s="15" t="s">
        <v>3042</v>
      </c>
      <c r="C3738" s="15" t="s">
        <v>417</v>
      </c>
      <c r="D3738" s="15" t="s">
        <v>270</v>
      </c>
      <c r="E3738" s="16" t="str">
        <f t="shared" si="58"/>
        <v>El Calvario-San Vicente</v>
      </c>
    </row>
    <row r="3739" spans="1:5" hidden="1" x14ac:dyDescent="0.2">
      <c r="A3739" s="15" t="s">
        <v>1526</v>
      </c>
      <c r="B3739" s="15" t="s">
        <v>3042</v>
      </c>
      <c r="C3739" s="15" t="s">
        <v>417</v>
      </c>
      <c r="D3739" s="15" t="s">
        <v>270</v>
      </c>
      <c r="E3739" s="16" t="str">
        <f t="shared" si="58"/>
        <v>Las Frias-San Vicente</v>
      </c>
    </row>
    <row r="3740" spans="1:5" hidden="1" x14ac:dyDescent="0.2">
      <c r="A3740" s="15" t="s">
        <v>1764</v>
      </c>
      <c r="B3740" s="15" t="s">
        <v>3042</v>
      </c>
      <c r="C3740" s="15" t="s">
        <v>417</v>
      </c>
      <c r="D3740" s="15" t="s">
        <v>270</v>
      </c>
      <c r="E3740" s="16" t="str">
        <f t="shared" si="58"/>
        <v>La Magdalena-San Vicente</v>
      </c>
    </row>
    <row r="3741" spans="1:5" hidden="1" x14ac:dyDescent="0.2">
      <c r="A3741" s="15" t="s">
        <v>1563</v>
      </c>
      <c r="B3741" s="15" t="s">
        <v>3042</v>
      </c>
      <c r="C3741" s="15" t="s">
        <v>417</v>
      </c>
      <c r="D3741" s="15" t="s">
        <v>270</v>
      </c>
      <c r="E3741" s="16" t="str">
        <f t="shared" si="58"/>
        <v>Las Cruces-San Vicente</v>
      </c>
    </row>
    <row r="3742" spans="1:5" hidden="1" x14ac:dyDescent="0.2">
      <c r="A3742" s="15" t="s">
        <v>2145</v>
      </c>
      <c r="B3742" s="15" t="s">
        <v>3042</v>
      </c>
      <c r="C3742" s="15" t="s">
        <v>417</v>
      </c>
      <c r="D3742" s="15" t="s">
        <v>270</v>
      </c>
      <c r="E3742" s="16" t="str">
        <f t="shared" si="58"/>
        <v>San Nicolas-San Vicente</v>
      </c>
    </row>
    <row r="3743" spans="1:5" hidden="1" x14ac:dyDescent="0.2">
      <c r="A3743" s="15" t="s">
        <v>1568</v>
      </c>
      <c r="B3743" s="15" t="s">
        <v>3042</v>
      </c>
      <c r="C3743" s="15" t="s">
        <v>417</v>
      </c>
      <c r="D3743" s="15" t="s">
        <v>270</v>
      </c>
      <c r="E3743" s="16" t="str">
        <f t="shared" si="58"/>
        <v>San Ignacio-San Vicente</v>
      </c>
    </row>
    <row r="3744" spans="1:5" x14ac:dyDescent="0.2">
      <c r="A3744" s="15" t="s">
        <v>3055</v>
      </c>
      <c r="B3744" s="15" t="s">
        <v>3054</v>
      </c>
      <c r="C3744" s="15" t="s">
        <v>3056</v>
      </c>
      <c r="D3744" s="15" t="s">
        <v>272</v>
      </c>
      <c r="E3744" s="16" t="str">
        <f t="shared" si="58"/>
        <v>Morro Plancho-Santa Bárbara</v>
      </c>
    </row>
    <row r="3745" spans="1:5" x14ac:dyDescent="0.2">
      <c r="A3745" s="15" t="s">
        <v>3056</v>
      </c>
      <c r="B3745" s="15" t="s">
        <v>3054</v>
      </c>
      <c r="C3745" s="15" t="s">
        <v>3056</v>
      </c>
      <c r="D3745" s="15" t="s">
        <v>272</v>
      </c>
      <c r="E3745" s="16" t="str">
        <f t="shared" si="58"/>
        <v>Versalles-Santa Bárbara</v>
      </c>
    </row>
    <row r="3746" spans="1:5" x14ac:dyDescent="0.2">
      <c r="A3746" s="15" t="s">
        <v>3058</v>
      </c>
      <c r="B3746" s="15" t="s">
        <v>3057</v>
      </c>
      <c r="C3746" s="15" t="s">
        <v>3058</v>
      </c>
      <c r="D3746" s="15" t="s">
        <v>272</v>
      </c>
      <c r="E3746" s="16" t="str">
        <f t="shared" si="58"/>
        <v>Damasco-Santa Bárbara</v>
      </c>
    </row>
    <row r="3747" spans="1:5" x14ac:dyDescent="0.2">
      <c r="A3747" s="15" t="s">
        <v>685</v>
      </c>
      <c r="B3747" s="15" t="s">
        <v>3057</v>
      </c>
      <c r="C3747" s="15" t="s">
        <v>3058</v>
      </c>
      <c r="D3747" s="15" t="s">
        <v>272</v>
      </c>
      <c r="E3747" s="16" t="str">
        <f t="shared" si="58"/>
        <v>Guasimo-Santa Bárbara</v>
      </c>
    </row>
    <row r="3748" spans="1:5" x14ac:dyDescent="0.2">
      <c r="A3748" s="15" t="s">
        <v>3060</v>
      </c>
      <c r="B3748" s="15" t="s">
        <v>3059</v>
      </c>
      <c r="C3748" s="15" t="s">
        <v>417</v>
      </c>
      <c r="D3748" s="15" t="s">
        <v>272</v>
      </c>
      <c r="E3748" s="16" t="str">
        <f t="shared" si="58"/>
        <v>El Helechal-Santa Bárbara</v>
      </c>
    </row>
    <row r="3749" spans="1:5" x14ac:dyDescent="0.2">
      <c r="A3749" s="15" t="s">
        <v>3061</v>
      </c>
      <c r="B3749" s="15" t="s">
        <v>3059</v>
      </c>
      <c r="C3749" s="15" t="s">
        <v>417</v>
      </c>
      <c r="D3749" s="15" t="s">
        <v>272</v>
      </c>
      <c r="E3749" s="16" t="str">
        <f t="shared" si="58"/>
        <v>Los Charcos-Santa Bárbara</v>
      </c>
    </row>
    <row r="3750" spans="1:5" x14ac:dyDescent="0.2">
      <c r="A3750" s="15" t="s">
        <v>3062</v>
      </c>
      <c r="B3750" s="15" t="s">
        <v>3059</v>
      </c>
      <c r="C3750" s="15" t="s">
        <v>417</v>
      </c>
      <c r="D3750" s="15" t="s">
        <v>272</v>
      </c>
      <c r="E3750" s="16" t="str">
        <f t="shared" si="58"/>
        <v>Loma Larga-Santa Bárbara</v>
      </c>
    </row>
    <row r="3751" spans="1:5" x14ac:dyDescent="0.2">
      <c r="A3751" s="15" t="s">
        <v>3063</v>
      </c>
      <c r="B3751" s="15" t="s">
        <v>3057</v>
      </c>
      <c r="C3751" s="15" t="s">
        <v>3058</v>
      </c>
      <c r="D3751" s="15" t="s">
        <v>272</v>
      </c>
      <c r="E3751" s="16" t="str">
        <f t="shared" si="58"/>
        <v>La Umbria-Santa Bárbara</v>
      </c>
    </row>
    <row r="3752" spans="1:5" x14ac:dyDescent="0.2">
      <c r="A3752" s="15" t="s">
        <v>3064</v>
      </c>
      <c r="B3752" s="15" t="s">
        <v>3059</v>
      </c>
      <c r="C3752" s="15" t="s">
        <v>417</v>
      </c>
      <c r="D3752" s="15" t="s">
        <v>272</v>
      </c>
      <c r="E3752" s="16" t="str">
        <f t="shared" si="58"/>
        <v>Paso De La Palma-Santa Bárbara</v>
      </c>
    </row>
    <row r="3753" spans="1:5" x14ac:dyDescent="0.2">
      <c r="A3753" s="15" t="s">
        <v>3065</v>
      </c>
      <c r="B3753" s="15" t="s">
        <v>3059</v>
      </c>
      <c r="C3753" s="15" t="s">
        <v>417</v>
      </c>
      <c r="D3753" s="15" t="s">
        <v>272</v>
      </c>
      <c r="E3753" s="16" t="str">
        <f t="shared" si="58"/>
        <v>Ursula-Santa Bárbara</v>
      </c>
    </row>
    <row r="3754" spans="1:5" x14ac:dyDescent="0.2">
      <c r="A3754" s="15" t="s">
        <v>3066</v>
      </c>
      <c r="B3754" s="15" t="s">
        <v>3059</v>
      </c>
      <c r="C3754" s="15" t="s">
        <v>417</v>
      </c>
      <c r="D3754" s="15" t="s">
        <v>272</v>
      </c>
      <c r="E3754" s="16" t="str">
        <f t="shared" si="58"/>
        <v>Poblanco-Santa Bárbara</v>
      </c>
    </row>
    <row r="3755" spans="1:5" x14ac:dyDescent="0.2">
      <c r="A3755" s="15" t="s">
        <v>3058</v>
      </c>
      <c r="B3755" s="15" t="s">
        <v>3067</v>
      </c>
      <c r="C3755" s="15" t="s">
        <v>3058</v>
      </c>
      <c r="D3755" s="15" t="s">
        <v>272</v>
      </c>
      <c r="E3755" s="16" t="str">
        <f t="shared" si="58"/>
        <v>Damasco-Santa Bárbara</v>
      </c>
    </row>
    <row r="3756" spans="1:5" x14ac:dyDescent="0.2">
      <c r="A3756" s="15" t="s">
        <v>734</v>
      </c>
      <c r="B3756" s="15" t="s">
        <v>3057</v>
      </c>
      <c r="C3756" s="15" t="s">
        <v>3058</v>
      </c>
      <c r="D3756" s="15" t="s">
        <v>272</v>
      </c>
      <c r="E3756" s="16" t="str">
        <f t="shared" si="58"/>
        <v>Bellavista-Santa Bárbara</v>
      </c>
    </row>
    <row r="3757" spans="1:5" x14ac:dyDescent="0.2">
      <c r="A3757" s="15" t="s">
        <v>2005</v>
      </c>
      <c r="B3757" s="15" t="s">
        <v>3057</v>
      </c>
      <c r="C3757" s="15" t="s">
        <v>3058</v>
      </c>
      <c r="D3757" s="15" t="s">
        <v>272</v>
      </c>
      <c r="E3757" s="16" t="str">
        <f t="shared" si="58"/>
        <v>Guamal-Santa Bárbara</v>
      </c>
    </row>
    <row r="3758" spans="1:5" x14ac:dyDescent="0.2">
      <c r="A3758" s="15" t="s">
        <v>3068</v>
      </c>
      <c r="B3758" s="15" t="s">
        <v>3059</v>
      </c>
      <c r="C3758" s="15" t="s">
        <v>417</v>
      </c>
      <c r="D3758" s="15" t="s">
        <v>272</v>
      </c>
      <c r="E3758" s="16" t="str">
        <f t="shared" si="58"/>
        <v>Quiebra De Guamito-Santa Bárbara</v>
      </c>
    </row>
    <row r="3759" spans="1:5" x14ac:dyDescent="0.2">
      <c r="A3759" s="15" t="s">
        <v>3069</v>
      </c>
      <c r="B3759" s="15" t="s">
        <v>3059</v>
      </c>
      <c r="C3759" s="15" t="s">
        <v>417</v>
      </c>
      <c r="D3759" s="15" t="s">
        <v>272</v>
      </c>
      <c r="E3759" s="16" t="str">
        <f t="shared" si="58"/>
        <v>Atanasio-Santa Bárbara</v>
      </c>
    </row>
    <row r="3760" spans="1:5" x14ac:dyDescent="0.2">
      <c r="A3760" s="15" t="s">
        <v>1329</v>
      </c>
      <c r="B3760" s="15" t="s">
        <v>3070</v>
      </c>
      <c r="C3760" s="15" t="s">
        <v>3056</v>
      </c>
      <c r="D3760" s="15" t="s">
        <v>272</v>
      </c>
      <c r="E3760" s="16" t="str">
        <f t="shared" si="58"/>
        <v>Yarumalito-Santa Bárbara</v>
      </c>
    </row>
    <row r="3761" spans="1:5" x14ac:dyDescent="0.2">
      <c r="A3761" s="15" t="s">
        <v>3055</v>
      </c>
      <c r="B3761" s="15" t="s">
        <v>3059</v>
      </c>
      <c r="C3761" s="15" t="s">
        <v>417</v>
      </c>
      <c r="D3761" s="15" t="s">
        <v>272</v>
      </c>
      <c r="E3761" s="16" t="str">
        <f t="shared" si="58"/>
        <v>Morro Plancho-Santa Bárbara</v>
      </c>
    </row>
    <row r="3762" spans="1:5" x14ac:dyDescent="0.2">
      <c r="A3762" s="15" t="s">
        <v>1454</v>
      </c>
      <c r="B3762" s="15" t="s">
        <v>3054</v>
      </c>
      <c r="C3762" s="15" t="s">
        <v>3056</v>
      </c>
      <c r="D3762" s="15" t="s">
        <v>272</v>
      </c>
      <c r="E3762" s="16" t="str">
        <f t="shared" si="58"/>
        <v>Las Mercedes-Santa Bárbara</v>
      </c>
    </row>
    <row r="3763" spans="1:5" x14ac:dyDescent="0.2">
      <c r="A3763" s="15" t="s">
        <v>1454</v>
      </c>
      <c r="B3763" s="15" t="s">
        <v>3059</v>
      </c>
      <c r="C3763" s="15" t="s">
        <v>417</v>
      </c>
      <c r="D3763" s="15" t="s">
        <v>272</v>
      </c>
      <c r="E3763" s="16" t="str">
        <f t="shared" si="58"/>
        <v>Las Mercedes-Santa Bárbara</v>
      </c>
    </row>
    <row r="3764" spans="1:5" x14ac:dyDescent="0.2">
      <c r="A3764" s="15" t="s">
        <v>983</v>
      </c>
      <c r="B3764" s="15" t="s">
        <v>3059</v>
      </c>
      <c r="C3764" s="15" t="s">
        <v>417</v>
      </c>
      <c r="D3764" s="15" t="s">
        <v>272</v>
      </c>
      <c r="E3764" s="16" t="str">
        <f t="shared" si="58"/>
        <v>El Guayabo-Santa Bárbara</v>
      </c>
    </row>
    <row r="3765" spans="1:5" x14ac:dyDescent="0.2">
      <c r="A3765" s="15" t="s">
        <v>469</v>
      </c>
      <c r="B3765" s="15" t="s">
        <v>3057</v>
      </c>
      <c r="C3765" s="15" t="s">
        <v>3058</v>
      </c>
      <c r="D3765" s="15" t="s">
        <v>272</v>
      </c>
      <c r="E3765" s="16" t="str">
        <f t="shared" si="58"/>
        <v>El Buey-Santa Bárbara</v>
      </c>
    </row>
    <row r="3766" spans="1:5" x14ac:dyDescent="0.2">
      <c r="A3766" s="15" t="s">
        <v>1955</v>
      </c>
      <c r="B3766" s="15" t="s">
        <v>3059</v>
      </c>
      <c r="C3766" s="15" t="s">
        <v>417</v>
      </c>
      <c r="D3766" s="15" t="s">
        <v>272</v>
      </c>
      <c r="E3766" s="16" t="str">
        <f t="shared" si="58"/>
        <v>El Vergel-Santa Bárbara</v>
      </c>
    </row>
    <row r="3767" spans="1:5" x14ac:dyDescent="0.2">
      <c r="A3767" s="15" t="s">
        <v>3071</v>
      </c>
      <c r="B3767" s="15" t="s">
        <v>3054</v>
      </c>
      <c r="C3767" s="15" t="s">
        <v>3056</v>
      </c>
      <c r="D3767" s="15" t="s">
        <v>272</v>
      </c>
      <c r="E3767" s="16" t="str">
        <f t="shared" si="58"/>
        <v>Tablaza-Santa Bárbara</v>
      </c>
    </row>
    <row r="3768" spans="1:5" x14ac:dyDescent="0.2">
      <c r="A3768" s="15" t="s">
        <v>3072</v>
      </c>
      <c r="B3768" s="15" t="s">
        <v>3054</v>
      </c>
      <c r="C3768" s="15" t="s">
        <v>3056</v>
      </c>
      <c r="D3768" s="15" t="s">
        <v>272</v>
      </c>
      <c r="E3768" s="16" t="str">
        <f t="shared" si="58"/>
        <v>Ojo De Agua-Santa Bárbara</v>
      </c>
    </row>
    <row r="3769" spans="1:5" x14ac:dyDescent="0.2">
      <c r="A3769" s="15" t="s">
        <v>3073</v>
      </c>
      <c r="B3769" s="15" t="s">
        <v>3054</v>
      </c>
      <c r="C3769" s="15" t="s">
        <v>3056</v>
      </c>
      <c r="D3769" s="15" t="s">
        <v>272</v>
      </c>
      <c r="E3769" s="16" t="str">
        <f t="shared" si="58"/>
        <v>Quiebra Del Barro-Santa Bárbara</v>
      </c>
    </row>
    <row r="3770" spans="1:5" x14ac:dyDescent="0.2">
      <c r="A3770" s="15" t="s">
        <v>1082</v>
      </c>
      <c r="B3770" s="15" t="s">
        <v>3054</v>
      </c>
      <c r="C3770" s="15" t="s">
        <v>3056</v>
      </c>
      <c r="D3770" s="15" t="s">
        <v>272</v>
      </c>
      <c r="E3770" s="16" t="str">
        <f t="shared" si="58"/>
        <v>Buena Vista-Santa Bárbara</v>
      </c>
    </row>
    <row r="3771" spans="1:5" x14ac:dyDescent="0.2">
      <c r="A3771" s="15" t="s">
        <v>1732</v>
      </c>
      <c r="B3771" s="15" t="s">
        <v>3057</v>
      </c>
      <c r="C3771" s="15" t="s">
        <v>3058</v>
      </c>
      <c r="D3771" s="15" t="s">
        <v>272</v>
      </c>
      <c r="E3771" s="16" t="str">
        <f t="shared" si="58"/>
        <v>Cristo Rey-Santa Bárbara</v>
      </c>
    </row>
    <row r="3772" spans="1:5" x14ac:dyDescent="0.2">
      <c r="A3772" s="15" t="s">
        <v>3074</v>
      </c>
      <c r="B3772" s="15" t="s">
        <v>3057</v>
      </c>
      <c r="C3772" s="15" t="s">
        <v>3058</v>
      </c>
      <c r="D3772" s="15" t="s">
        <v>272</v>
      </c>
      <c r="E3772" s="16" t="str">
        <f t="shared" si="58"/>
        <v>Cordoncillal-Santa Bárbara</v>
      </c>
    </row>
    <row r="3773" spans="1:5" x14ac:dyDescent="0.2">
      <c r="A3773" s="15" t="s">
        <v>3075</v>
      </c>
      <c r="B3773" s="15" t="s">
        <v>3059</v>
      </c>
      <c r="C3773" s="15" t="s">
        <v>417</v>
      </c>
      <c r="D3773" s="15" t="s">
        <v>272</v>
      </c>
      <c r="E3773" s="16" t="str">
        <f t="shared" si="58"/>
        <v>Loma De Don Santos-Santa Bárbara</v>
      </c>
    </row>
    <row r="3774" spans="1:5" x14ac:dyDescent="0.2">
      <c r="A3774" s="15" t="s">
        <v>3076</v>
      </c>
      <c r="B3774" s="15" t="s">
        <v>3059</v>
      </c>
      <c r="C3774" s="15" t="s">
        <v>417</v>
      </c>
      <c r="D3774" s="15" t="s">
        <v>272</v>
      </c>
      <c r="E3774" s="16" t="str">
        <f t="shared" si="58"/>
        <v>Corozal-Santa Bárbara</v>
      </c>
    </row>
    <row r="3775" spans="1:5" x14ac:dyDescent="0.2">
      <c r="A3775" s="15" t="s">
        <v>1032</v>
      </c>
      <c r="B3775" s="15" t="s">
        <v>3059</v>
      </c>
      <c r="C3775" s="15" t="s">
        <v>417</v>
      </c>
      <c r="D3775" s="15" t="s">
        <v>272</v>
      </c>
      <c r="E3775" s="16" t="str">
        <f t="shared" si="58"/>
        <v>Primavera-Santa Bárbara</v>
      </c>
    </row>
    <row r="3776" spans="1:5" x14ac:dyDescent="0.2">
      <c r="A3776" s="15" t="s">
        <v>3077</v>
      </c>
      <c r="B3776" s="15" t="s">
        <v>3059</v>
      </c>
      <c r="C3776" s="15" t="s">
        <v>417</v>
      </c>
      <c r="D3776" s="15" t="s">
        <v>272</v>
      </c>
      <c r="E3776" s="16" t="str">
        <f t="shared" si="58"/>
        <v>Alto De Los Gomez-Santa Bárbara</v>
      </c>
    </row>
    <row r="3777" spans="1:5" x14ac:dyDescent="0.2">
      <c r="A3777" s="15" t="s">
        <v>3078</v>
      </c>
      <c r="B3777" s="15" t="s">
        <v>3059</v>
      </c>
      <c r="C3777" s="15" t="s">
        <v>417</v>
      </c>
      <c r="D3777" s="15" t="s">
        <v>272</v>
      </c>
      <c r="E3777" s="16" t="str">
        <f t="shared" si="58"/>
        <v>San Miguelito-Santa Bárbara</v>
      </c>
    </row>
    <row r="3778" spans="1:5" x14ac:dyDescent="0.2">
      <c r="A3778" s="15" t="s">
        <v>3079</v>
      </c>
      <c r="B3778" s="15" t="s">
        <v>3059</v>
      </c>
      <c r="C3778" s="15" t="s">
        <v>417</v>
      </c>
      <c r="D3778" s="15" t="s">
        <v>272</v>
      </c>
      <c r="E3778" s="16" t="str">
        <f t="shared" si="58"/>
        <v>Camino A La Planta-Santa Bárbara</v>
      </c>
    </row>
    <row r="3779" spans="1:5" x14ac:dyDescent="0.2">
      <c r="A3779" s="15" t="s">
        <v>272</v>
      </c>
      <c r="B3779" s="15" t="s">
        <v>3080</v>
      </c>
      <c r="C3779" s="15" t="s">
        <v>417</v>
      </c>
      <c r="D3779" s="15" t="s">
        <v>272</v>
      </c>
      <c r="E3779" s="16" t="str">
        <f t="shared" ref="E3779:E3842" si="59">CONCATENATE(A3779,"-",D3779)</f>
        <v>Santa Bárbara-Santa Bárbara</v>
      </c>
    </row>
    <row r="3780" spans="1:5" x14ac:dyDescent="0.2">
      <c r="A3780" s="15" t="s">
        <v>460</v>
      </c>
      <c r="B3780" s="15" t="s">
        <v>3059</v>
      </c>
      <c r="C3780" s="15" t="s">
        <v>417</v>
      </c>
      <c r="D3780" s="15" t="s">
        <v>272</v>
      </c>
      <c r="E3780" s="16" t="str">
        <f t="shared" si="59"/>
        <v>San Jose-Santa Bárbara</v>
      </c>
    </row>
    <row r="3781" spans="1:5" x14ac:dyDescent="0.2">
      <c r="A3781" s="15" t="s">
        <v>1832</v>
      </c>
      <c r="B3781" s="15" t="s">
        <v>3059</v>
      </c>
      <c r="C3781" s="15" t="s">
        <v>417</v>
      </c>
      <c r="D3781" s="15" t="s">
        <v>272</v>
      </c>
      <c r="E3781" s="16" t="str">
        <f t="shared" si="59"/>
        <v>Aguacatal-Santa Bárbara</v>
      </c>
    </row>
    <row r="3782" spans="1:5" x14ac:dyDescent="0.2">
      <c r="A3782" s="15" t="s">
        <v>3081</v>
      </c>
      <c r="B3782" s="15" t="s">
        <v>3059</v>
      </c>
      <c r="C3782" s="15" t="s">
        <v>417</v>
      </c>
      <c r="D3782" s="15" t="s">
        <v>272</v>
      </c>
      <c r="E3782" s="16" t="str">
        <f t="shared" si="59"/>
        <v>Palo Coposo-Santa Bárbara</v>
      </c>
    </row>
    <row r="3783" spans="1:5" x14ac:dyDescent="0.2">
      <c r="A3783" s="15" t="s">
        <v>3082</v>
      </c>
      <c r="B3783" s="15" t="s">
        <v>3059</v>
      </c>
      <c r="C3783" s="15" t="s">
        <v>417</v>
      </c>
      <c r="D3783" s="15" t="s">
        <v>272</v>
      </c>
      <c r="E3783" s="16" t="str">
        <f t="shared" si="59"/>
        <v>San Isidro Parte Baja-Santa Bárbara</v>
      </c>
    </row>
    <row r="3784" spans="1:5" x14ac:dyDescent="0.2">
      <c r="A3784" s="15" t="s">
        <v>3083</v>
      </c>
      <c r="B3784" s="15" t="s">
        <v>3054</v>
      </c>
      <c r="C3784" s="15" t="s">
        <v>3056</v>
      </c>
      <c r="D3784" s="15" t="s">
        <v>272</v>
      </c>
      <c r="E3784" s="16" t="str">
        <f t="shared" si="59"/>
        <v>Pitayo-Santa Bárbara</v>
      </c>
    </row>
    <row r="3785" spans="1:5" x14ac:dyDescent="0.2">
      <c r="A3785" s="15" t="s">
        <v>1329</v>
      </c>
      <c r="B3785" s="15" t="s">
        <v>3054</v>
      </c>
      <c r="C3785" s="15" t="s">
        <v>3056</v>
      </c>
      <c r="D3785" s="15" t="s">
        <v>272</v>
      </c>
      <c r="E3785" s="16" t="str">
        <f t="shared" si="59"/>
        <v>Yarumalito-Santa Bárbara</v>
      </c>
    </row>
    <row r="3786" spans="1:5" x14ac:dyDescent="0.2">
      <c r="A3786" s="15" t="s">
        <v>2747</v>
      </c>
      <c r="B3786" s="15" t="s">
        <v>3054</v>
      </c>
      <c r="C3786" s="15" t="s">
        <v>3056</v>
      </c>
      <c r="D3786" s="15" t="s">
        <v>272</v>
      </c>
      <c r="E3786" s="16" t="str">
        <f t="shared" si="59"/>
        <v>La Liboriana-Santa Bárbara</v>
      </c>
    </row>
    <row r="3787" spans="1:5" x14ac:dyDescent="0.2">
      <c r="A3787" s="15" t="s">
        <v>3056</v>
      </c>
      <c r="B3787" s="15" t="s">
        <v>3070</v>
      </c>
      <c r="C3787" s="15" t="s">
        <v>3056</v>
      </c>
      <c r="D3787" s="15" t="s">
        <v>272</v>
      </c>
      <c r="E3787" s="16" t="str">
        <f t="shared" si="59"/>
        <v>Versalles-Santa Bárbara</v>
      </c>
    </row>
    <row r="3788" spans="1:5" x14ac:dyDescent="0.2">
      <c r="A3788" s="15" t="s">
        <v>3084</v>
      </c>
      <c r="B3788" s="15" t="s">
        <v>3054</v>
      </c>
      <c r="C3788" s="15" t="s">
        <v>3056</v>
      </c>
      <c r="D3788" s="15" t="s">
        <v>272</v>
      </c>
      <c r="E3788" s="16" t="str">
        <f t="shared" si="59"/>
        <v>La Arcadia-Santa Bárbara</v>
      </c>
    </row>
    <row r="3789" spans="1:5" x14ac:dyDescent="0.2">
      <c r="A3789" s="15" t="s">
        <v>444</v>
      </c>
      <c r="B3789" s="15" t="s">
        <v>3057</v>
      </c>
      <c r="C3789" s="15" t="s">
        <v>3058</v>
      </c>
      <c r="D3789" s="15" t="s">
        <v>272</v>
      </c>
      <c r="E3789" s="16" t="str">
        <f t="shared" si="59"/>
        <v>La Esperanza-Santa Bárbara</v>
      </c>
    </row>
    <row r="3790" spans="1:5" hidden="1" x14ac:dyDescent="0.2">
      <c r="A3790" s="15" t="s">
        <v>3086</v>
      </c>
      <c r="B3790" s="15" t="s">
        <v>3085</v>
      </c>
      <c r="C3790" s="15" t="s">
        <v>417</v>
      </c>
      <c r="D3790" s="15" t="s">
        <v>274</v>
      </c>
      <c r="E3790" s="16" t="str">
        <f t="shared" si="59"/>
        <v>Cativo-Santa Fe de Antioquia</v>
      </c>
    </row>
    <row r="3791" spans="1:5" hidden="1" x14ac:dyDescent="0.2">
      <c r="A3791" s="15" t="s">
        <v>1870</v>
      </c>
      <c r="B3791" s="15" t="s">
        <v>3085</v>
      </c>
      <c r="C3791" s="15" t="s">
        <v>417</v>
      </c>
      <c r="D3791" s="15" t="s">
        <v>274</v>
      </c>
      <c r="E3791" s="16" t="str">
        <f t="shared" si="59"/>
        <v>Las Azules-Santa Fe de Antioquia</v>
      </c>
    </row>
    <row r="3792" spans="1:5" hidden="1" x14ac:dyDescent="0.2">
      <c r="A3792" s="15" t="s">
        <v>3087</v>
      </c>
      <c r="B3792" s="15" t="s">
        <v>3085</v>
      </c>
      <c r="C3792" s="15" t="s">
        <v>417</v>
      </c>
      <c r="D3792" s="15" t="s">
        <v>274</v>
      </c>
      <c r="E3792" s="16" t="str">
        <f t="shared" si="59"/>
        <v>Guasabra-Santa Fe de Antioquia</v>
      </c>
    </row>
    <row r="3793" spans="1:5" hidden="1" x14ac:dyDescent="0.2">
      <c r="A3793" s="15" t="s">
        <v>3088</v>
      </c>
      <c r="B3793" s="15" t="s">
        <v>3085</v>
      </c>
      <c r="C3793" s="15" t="s">
        <v>417</v>
      </c>
      <c r="D3793" s="15" t="s">
        <v>274</v>
      </c>
      <c r="E3793" s="16" t="str">
        <f t="shared" si="59"/>
        <v>Pescado-Santa Fe de Antioquia</v>
      </c>
    </row>
    <row r="3794" spans="1:5" hidden="1" x14ac:dyDescent="0.2">
      <c r="A3794" s="15" t="s">
        <v>3090</v>
      </c>
      <c r="B3794" s="15" t="s">
        <v>3089</v>
      </c>
      <c r="C3794" s="15" t="s">
        <v>417</v>
      </c>
      <c r="D3794" s="15" t="s">
        <v>274</v>
      </c>
      <c r="E3794" s="16" t="str">
        <f t="shared" si="59"/>
        <v>Milagrosa Alta-Santa Fe de Antioquia</v>
      </c>
    </row>
    <row r="3795" spans="1:5" hidden="1" x14ac:dyDescent="0.2">
      <c r="A3795" s="15" t="s">
        <v>540</v>
      </c>
      <c r="B3795" s="15" t="s">
        <v>3089</v>
      </c>
      <c r="C3795" s="15" t="s">
        <v>417</v>
      </c>
      <c r="D3795" s="15" t="s">
        <v>274</v>
      </c>
      <c r="E3795" s="16" t="str">
        <f t="shared" si="59"/>
        <v>La Aldea-Santa Fe de Antioquia</v>
      </c>
    </row>
    <row r="3796" spans="1:5" hidden="1" x14ac:dyDescent="0.2">
      <c r="A3796" s="15" t="s">
        <v>3091</v>
      </c>
      <c r="B3796" s="15" t="s">
        <v>3089</v>
      </c>
      <c r="C3796" s="15" t="s">
        <v>417</v>
      </c>
      <c r="D3796" s="15" t="s">
        <v>274</v>
      </c>
      <c r="E3796" s="16" t="str">
        <f t="shared" si="59"/>
        <v>Milagrosa Baja-Santa Fe de Antioquia</v>
      </c>
    </row>
    <row r="3797" spans="1:5" hidden="1" x14ac:dyDescent="0.2">
      <c r="A3797" s="15" t="s">
        <v>1994</v>
      </c>
      <c r="B3797" s="15" t="s">
        <v>3089</v>
      </c>
      <c r="C3797" s="15" t="s">
        <v>417</v>
      </c>
      <c r="D3797" s="15" t="s">
        <v>274</v>
      </c>
      <c r="E3797" s="16" t="str">
        <f t="shared" si="59"/>
        <v>Chaparral-Santa Fe de Antioquia</v>
      </c>
    </row>
    <row r="3798" spans="1:5" hidden="1" x14ac:dyDescent="0.2">
      <c r="A3798" s="15" t="s">
        <v>274</v>
      </c>
      <c r="B3798" s="15" t="s">
        <v>3092</v>
      </c>
      <c r="C3798" s="15" t="s">
        <v>417</v>
      </c>
      <c r="D3798" s="15" t="s">
        <v>274</v>
      </c>
      <c r="E3798" s="16" t="str">
        <f t="shared" si="59"/>
        <v>Santa Fe de Antioquia-Santa Fe de Antioquia</v>
      </c>
    </row>
    <row r="3799" spans="1:5" hidden="1" x14ac:dyDescent="0.2">
      <c r="A3799" s="15" t="s">
        <v>594</v>
      </c>
      <c r="B3799" s="15" t="s">
        <v>3089</v>
      </c>
      <c r="C3799" s="15" t="s">
        <v>417</v>
      </c>
      <c r="D3799" s="15" t="s">
        <v>274</v>
      </c>
      <c r="E3799" s="16" t="str">
        <f t="shared" si="59"/>
        <v>San Antonio-Santa Fe de Antioquia</v>
      </c>
    </row>
    <row r="3800" spans="1:5" hidden="1" x14ac:dyDescent="0.2">
      <c r="A3800" s="15" t="s">
        <v>897</v>
      </c>
      <c r="B3800" s="15" t="s">
        <v>3089</v>
      </c>
      <c r="C3800" s="15" t="s">
        <v>417</v>
      </c>
      <c r="D3800" s="15" t="s">
        <v>274</v>
      </c>
      <c r="E3800" s="16" t="str">
        <f t="shared" si="59"/>
        <v>El Plan-Santa Fe de Antioquia</v>
      </c>
    </row>
    <row r="3801" spans="1:5" hidden="1" x14ac:dyDescent="0.2">
      <c r="A3801" s="15" t="s">
        <v>2921</v>
      </c>
      <c r="B3801" s="15" t="s">
        <v>3089</v>
      </c>
      <c r="C3801" s="15" t="s">
        <v>417</v>
      </c>
      <c r="D3801" s="15" t="s">
        <v>274</v>
      </c>
      <c r="E3801" s="16" t="str">
        <f t="shared" si="59"/>
        <v>El Espinal-Santa Fe de Antioquia</v>
      </c>
    </row>
    <row r="3802" spans="1:5" hidden="1" x14ac:dyDescent="0.2">
      <c r="A3802" s="15" t="s">
        <v>250</v>
      </c>
      <c r="B3802" s="15" t="s">
        <v>3089</v>
      </c>
      <c r="C3802" s="15" t="s">
        <v>417</v>
      </c>
      <c r="D3802" s="15" t="s">
        <v>274</v>
      </c>
      <c r="E3802" s="16" t="str">
        <f t="shared" si="59"/>
        <v>San Carlos-Santa Fe de Antioquia</v>
      </c>
    </row>
    <row r="3803" spans="1:5" hidden="1" x14ac:dyDescent="0.2">
      <c r="A3803" s="15" t="s">
        <v>3093</v>
      </c>
      <c r="B3803" s="15" t="s">
        <v>3089</v>
      </c>
      <c r="C3803" s="15" t="s">
        <v>417</v>
      </c>
      <c r="D3803" s="15" t="s">
        <v>274</v>
      </c>
      <c r="E3803" s="16" t="str">
        <f t="shared" si="59"/>
        <v>Ogasco-Santa Fe de Antioquia</v>
      </c>
    </row>
    <row r="3804" spans="1:5" hidden="1" x14ac:dyDescent="0.2">
      <c r="A3804" s="15" t="s">
        <v>3094</v>
      </c>
      <c r="B3804" s="15" t="s">
        <v>3089</v>
      </c>
      <c r="C3804" s="15" t="s">
        <v>417</v>
      </c>
      <c r="D3804" s="15" t="s">
        <v>274</v>
      </c>
      <c r="E3804" s="16" t="str">
        <f t="shared" si="59"/>
        <v>Kilometro 2-Santa Fe de Antioquia</v>
      </c>
    </row>
    <row r="3805" spans="1:5" hidden="1" x14ac:dyDescent="0.2">
      <c r="A3805" s="15" t="s">
        <v>3095</v>
      </c>
      <c r="B3805" s="15" t="s">
        <v>3089</v>
      </c>
      <c r="C3805" s="15" t="s">
        <v>417</v>
      </c>
      <c r="D3805" s="15" t="s">
        <v>274</v>
      </c>
      <c r="E3805" s="16" t="str">
        <f t="shared" si="59"/>
        <v>Paso Real-Santa Fe de Antioquia</v>
      </c>
    </row>
    <row r="3806" spans="1:5" hidden="1" x14ac:dyDescent="0.2">
      <c r="A3806" s="15" t="s">
        <v>3096</v>
      </c>
      <c r="B3806" s="15" t="s">
        <v>3089</v>
      </c>
      <c r="C3806" s="15" t="s">
        <v>417</v>
      </c>
      <c r="D3806" s="15" t="s">
        <v>274</v>
      </c>
      <c r="E3806" s="16" t="str">
        <f t="shared" si="59"/>
        <v>Kilometro 14-Santa Fe de Antioquia</v>
      </c>
    </row>
    <row r="3807" spans="1:5" hidden="1" x14ac:dyDescent="0.2">
      <c r="A3807" s="15" t="s">
        <v>3087</v>
      </c>
      <c r="B3807" s="15" t="s">
        <v>3089</v>
      </c>
      <c r="C3807" s="15" t="s">
        <v>417</v>
      </c>
      <c r="D3807" s="15" t="s">
        <v>274</v>
      </c>
      <c r="E3807" s="16" t="str">
        <f t="shared" si="59"/>
        <v>Guasabra-Santa Fe de Antioquia</v>
      </c>
    </row>
    <row r="3808" spans="1:5" hidden="1" x14ac:dyDescent="0.2">
      <c r="A3808" s="15" t="s">
        <v>970</v>
      </c>
      <c r="B3808" s="15" t="s">
        <v>3089</v>
      </c>
      <c r="C3808" s="15" t="s">
        <v>417</v>
      </c>
      <c r="D3808" s="15" t="s">
        <v>274</v>
      </c>
      <c r="E3808" s="16" t="str">
        <f t="shared" si="59"/>
        <v>La Tolda-Santa Fe de Antioquia</v>
      </c>
    </row>
    <row r="3809" spans="1:5" hidden="1" x14ac:dyDescent="0.2">
      <c r="A3809" s="15" t="s">
        <v>864</v>
      </c>
      <c r="B3809" s="15" t="s">
        <v>3089</v>
      </c>
      <c r="C3809" s="15" t="s">
        <v>417</v>
      </c>
      <c r="D3809" s="15" t="s">
        <v>274</v>
      </c>
      <c r="E3809" s="16" t="str">
        <f t="shared" si="59"/>
        <v>La Mesa-Santa Fe de Antioquia</v>
      </c>
    </row>
    <row r="3810" spans="1:5" hidden="1" x14ac:dyDescent="0.2">
      <c r="A3810" s="15" t="s">
        <v>3097</v>
      </c>
      <c r="B3810" s="15" t="s">
        <v>3089</v>
      </c>
      <c r="C3810" s="15" t="s">
        <v>417</v>
      </c>
      <c r="D3810" s="15" t="s">
        <v>274</v>
      </c>
      <c r="E3810" s="16" t="str">
        <f t="shared" si="59"/>
        <v>Moraditas-Santa Fe de Antioquia</v>
      </c>
    </row>
    <row r="3811" spans="1:5" hidden="1" x14ac:dyDescent="0.2">
      <c r="A3811" s="15" t="s">
        <v>3099</v>
      </c>
      <c r="B3811" s="15" t="s">
        <v>3098</v>
      </c>
      <c r="C3811" s="15" t="s">
        <v>417</v>
      </c>
      <c r="D3811" s="15" t="s">
        <v>274</v>
      </c>
      <c r="E3811" s="16" t="str">
        <f t="shared" si="59"/>
        <v>Socorro De Sabanas-Santa Fe de Antioquia</v>
      </c>
    </row>
    <row r="3812" spans="1:5" hidden="1" x14ac:dyDescent="0.2">
      <c r="A3812" s="15" t="s">
        <v>3100</v>
      </c>
      <c r="B3812" s="15" t="s">
        <v>3089</v>
      </c>
      <c r="C3812" s="15" t="s">
        <v>417</v>
      </c>
      <c r="D3812" s="15" t="s">
        <v>274</v>
      </c>
      <c r="E3812" s="16" t="str">
        <f t="shared" si="59"/>
        <v>El Tunal-Santa Fe de Antioquia</v>
      </c>
    </row>
    <row r="3813" spans="1:5" hidden="1" x14ac:dyDescent="0.2">
      <c r="A3813" s="15" t="s">
        <v>3101</v>
      </c>
      <c r="B3813" s="15" t="s">
        <v>3089</v>
      </c>
      <c r="C3813" s="15" t="s">
        <v>417</v>
      </c>
      <c r="D3813" s="15" t="s">
        <v>274</v>
      </c>
      <c r="E3813" s="16" t="str">
        <f t="shared" si="59"/>
        <v>El Rodeo-Santa Fe de Antioquia</v>
      </c>
    </row>
    <row r="3814" spans="1:5" hidden="1" x14ac:dyDescent="0.2">
      <c r="A3814" s="15" t="s">
        <v>1830</v>
      </c>
      <c r="B3814" s="15" t="s">
        <v>3092</v>
      </c>
      <c r="C3814" s="15" t="s">
        <v>417</v>
      </c>
      <c r="D3814" s="15" t="s">
        <v>274</v>
      </c>
      <c r="E3814" s="16" t="str">
        <f t="shared" si="59"/>
        <v>El Cinco-Santa Fe de Antioquia</v>
      </c>
    </row>
    <row r="3815" spans="1:5" hidden="1" x14ac:dyDescent="0.2">
      <c r="A3815" s="15" t="s">
        <v>3102</v>
      </c>
      <c r="B3815" s="15" t="s">
        <v>3085</v>
      </c>
      <c r="C3815" s="15" t="s">
        <v>417</v>
      </c>
      <c r="D3815" s="15" t="s">
        <v>274</v>
      </c>
      <c r="E3815" s="16" t="str">
        <f t="shared" si="59"/>
        <v>Tonusco Arriba-Santa Fe de Antioquia</v>
      </c>
    </row>
    <row r="3816" spans="1:5" hidden="1" x14ac:dyDescent="0.2">
      <c r="A3816" s="15" t="s">
        <v>3103</v>
      </c>
      <c r="B3816" s="15" t="s">
        <v>3089</v>
      </c>
      <c r="C3816" s="15" t="s">
        <v>417</v>
      </c>
      <c r="D3816" s="15" t="s">
        <v>274</v>
      </c>
      <c r="E3816" s="16" t="str">
        <f t="shared" si="59"/>
        <v>Alta Vista-Santa Fe de Antioquia</v>
      </c>
    </row>
    <row r="3817" spans="1:5" hidden="1" x14ac:dyDescent="0.2">
      <c r="A3817" s="15" t="s">
        <v>1810</v>
      </c>
      <c r="B3817" s="15" t="s">
        <v>3089</v>
      </c>
      <c r="C3817" s="15" t="s">
        <v>417</v>
      </c>
      <c r="D3817" s="15" t="s">
        <v>274</v>
      </c>
      <c r="E3817" s="16" t="str">
        <f t="shared" si="59"/>
        <v>El Filo-Santa Fe de Antioquia</v>
      </c>
    </row>
    <row r="3818" spans="1:5" hidden="1" x14ac:dyDescent="0.2">
      <c r="A3818" s="15" t="s">
        <v>1246</v>
      </c>
      <c r="B3818" s="15" t="s">
        <v>3089</v>
      </c>
      <c r="C3818" s="15" t="s">
        <v>417</v>
      </c>
      <c r="D3818" s="15" t="s">
        <v>274</v>
      </c>
      <c r="E3818" s="16" t="str">
        <f t="shared" si="59"/>
        <v>La Noque-Santa Fe de Antioquia</v>
      </c>
    </row>
    <row r="3819" spans="1:5" hidden="1" x14ac:dyDescent="0.2">
      <c r="A3819" s="15" t="s">
        <v>1668</v>
      </c>
      <c r="B3819" s="15" t="s">
        <v>3089</v>
      </c>
      <c r="C3819" s="15" t="s">
        <v>417</v>
      </c>
      <c r="D3819" s="15" t="s">
        <v>274</v>
      </c>
      <c r="E3819" s="16" t="str">
        <f t="shared" si="59"/>
        <v>Fatima-Santa Fe de Antioquia</v>
      </c>
    </row>
    <row r="3820" spans="1:5" hidden="1" x14ac:dyDescent="0.2">
      <c r="A3820" s="15" t="s">
        <v>3104</v>
      </c>
      <c r="B3820" s="15" t="s">
        <v>3089</v>
      </c>
      <c r="C3820" s="15" t="s">
        <v>417</v>
      </c>
      <c r="D3820" s="15" t="s">
        <v>274</v>
      </c>
      <c r="E3820" s="16" t="str">
        <f t="shared" si="59"/>
        <v>Guasimal-Santa Fe de Antioquia</v>
      </c>
    </row>
    <row r="3821" spans="1:5" hidden="1" x14ac:dyDescent="0.2">
      <c r="A3821" s="15" t="s">
        <v>3105</v>
      </c>
      <c r="B3821" s="15" t="s">
        <v>3089</v>
      </c>
      <c r="C3821" s="15" t="s">
        <v>417</v>
      </c>
      <c r="D3821" s="15" t="s">
        <v>274</v>
      </c>
      <c r="E3821" s="16" t="str">
        <f t="shared" si="59"/>
        <v>Sabanas-Santa Fe de Antioquia</v>
      </c>
    </row>
    <row r="3822" spans="1:5" hidden="1" x14ac:dyDescent="0.2">
      <c r="A3822" s="15" t="s">
        <v>1214</v>
      </c>
      <c r="B3822" s="15" t="s">
        <v>3089</v>
      </c>
      <c r="C3822" s="15" t="s">
        <v>417</v>
      </c>
      <c r="D3822" s="15" t="s">
        <v>274</v>
      </c>
      <c r="E3822" s="16" t="str">
        <f t="shared" si="59"/>
        <v>El Madero-Santa Fe de Antioquia</v>
      </c>
    </row>
    <row r="3823" spans="1:5" hidden="1" x14ac:dyDescent="0.2">
      <c r="A3823" s="15" t="s">
        <v>3106</v>
      </c>
      <c r="B3823" s="15" t="s">
        <v>3089</v>
      </c>
      <c r="C3823" s="15" t="s">
        <v>417</v>
      </c>
      <c r="D3823" s="15" t="s">
        <v>274</v>
      </c>
      <c r="E3823" s="16" t="str">
        <f t="shared" si="59"/>
        <v>Laureles-Santa Fe de Antioquia</v>
      </c>
    </row>
    <row r="3824" spans="1:5" hidden="1" x14ac:dyDescent="0.2">
      <c r="A3824" s="15" t="s">
        <v>3107</v>
      </c>
      <c r="B3824" s="15" t="s">
        <v>3089</v>
      </c>
      <c r="C3824" s="15" t="s">
        <v>417</v>
      </c>
      <c r="D3824" s="15" t="s">
        <v>274</v>
      </c>
      <c r="E3824" s="16" t="str">
        <f t="shared" si="59"/>
        <v>El Jaque-Santa Fe de Antioquia</v>
      </c>
    </row>
    <row r="3825" spans="1:5" hidden="1" x14ac:dyDescent="0.2">
      <c r="A3825" s="15" t="s">
        <v>3108</v>
      </c>
      <c r="B3825" s="15" t="s">
        <v>3089</v>
      </c>
      <c r="C3825" s="15" t="s">
        <v>417</v>
      </c>
      <c r="D3825" s="15" t="s">
        <v>274</v>
      </c>
      <c r="E3825" s="16" t="str">
        <f t="shared" si="59"/>
        <v>Obregon-Santa Fe de Antioquia</v>
      </c>
    </row>
    <row r="3826" spans="1:5" hidden="1" x14ac:dyDescent="0.2">
      <c r="A3826" s="15" t="s">
        <v>1282</v>
      </c>
      <c r="B3826" s="15" t="s">
        <v>3089</v>
      </c>
      <c r="C3826" s="15" t="s">
        <v>417</v>
      </c>
      <c r="D3826" s="15" t="s">
        <v>274</v>
      </c>
      <c r="E3826" s="16" t="str">
        <f t="shared" si="59"/>
        <v>Cordillera-Santa Fe de Antioquia</v>
      </c>
    </row>
    <row r="3827" spans="1:5" hidden="1" x14ac:dyDescent="0.2">
      <c r="A3827" s="15" t="s">
        <v>1090</v>
      </c>
      <c r="B3827" s="15" t="s">
        <v>3089</v>
      </c>
      <c r="C3827" s="15" t="s">
        <v>417</v>
      </c>
      <c r="D3827" s="15" t="s">
        <v>274</v>
      </c>
      <c r="E3827" s="16" t="str">
        <f t="shared" si="59"/>
        <v>El Pescado-Santa Fe de Antioquia</v>
      </c>
    </row>
    <row r="3828" spans="1:5" hidden="1" x14ac:dyDescent="0.2">
      <c r="A3828" s="15" t="s">
        <v>3109</v>
      </c>
      <c r="B3828" s="15" t="s">
        <v>3089</v>
      </c>
      <c r="C3828" s="15" t="s">
        <v>417</v>
      </c>
      <c r="D3828" s="15" t="s">
        <v>274</v>
      </c>
      <c r="E3828" s="16" t="str">
        <f t="shared" si="59"/>
        <v>El Chorrillo-Santa Fe de Antioquia</v>
      </c>
    </row>
    <row r="3829" spans="1:5" hidden="1" x14ac:dyDescent="0.2">
      <c r="A3829" s="15" t="s">
        <v>3110</v>
      </c>
      <c r="B3829" s="15" t="s">
        <v>3089</v>
      </c>
      <c r="C3829" s="15" t="s">
        <v>417</v>
      </c>
      <c r="D3829" s="15" t="s">
        <v>274</v>
      </c>
      <c r="E3829" s="16" t="str">
        <f t="shared" si="59"/>
        <v>Nuqui-Santa Fe de Antioquia</v>
      </c>
    </row>
    <row r="3830" spans="1:5" hidden="1" x14ac:dyDescent="0.2">
      <c r="A3830" s="15" t="s">
        <v>3111</v>
      </c>
      <c r="B3830" s="15" t="s">
        <v>3089</v>
      </c>
      <c r="C3830" s="15" t="s">
        <v>417</v>
      </c>
      <c r="D3830" s="15" t="s">
        <v>274</v>
      </c>
      <c r="E3830" s="16" t="str">
        <f t="shared" si="59"/>
        <v>Mariana-Santa Fe de Antioquia</v>
      </c>
    </row>
    <row r="3831" spans="1:5" hidden="1" x14ac:dyDescent="0.2">
      <c r="A3831" s="15" t="s">
        <v>3112</v>
      </c>
      <c r="B3831" s="15" t="s">
        <v>3089</v>
      </c>
      <c r="C3831" s="15" t="s">
        <v>417</v>
      </c>
      <c r="D3831" s="15" t="s">
        <v>274</v>
      </c>
      <c r="E3831" s="16" t="str">
        <f t="shared" si="59"/>
        <v>Coloradas-Santa Fe de Antioquia</v>
      </c>
    </row>
    <row r="3832" spans="1:5" hidden="1" x14ac:dyDescent="0.2">
      <c r="A3832" s="15" t="s">
        <v>2033</v>
      </c>
      <c r="B3832" s="15" t="s">
        <v>3089</v>
      </c>
      <c r="C3832" s="15" t="s">
        <v>417</v>
      </c>
      <c r="D3832" s="15" t="s">
        <v>274</v>
      </c>
      <c r="E3832" s="16" t="str">
        <f t="shared" si="59"/>
        <v>El Pedregal-Santa Fe de Antioquia</v>
      </c>
    </row>
    <row r="3833" spans="1:5" hidden="1" x14ac:dyDescent="0.2">
      <c r="A3833" s="15" t="s">
        <v>2826</v>
      </c>
      <c r="B3833" s="15" t="s">
        <v>3089</v>
      </c>
      <c r="C3833" s="15" t="s">
        <v>417</v>
      </c>
      <c r="D3833" s="15" t="s">
        <v>274</v>
      </c>
      <c r="E3833" s="16" t="str">
        <f t="shared" si="59"/>
        <v>El Guasimo-Santa Fe de Antioquia</v>
      </c>
    </row>
    <row r="3834" spans="1:5" hidden="1" x14ac:dyDescent="0.2">
      <c r="A3834" s="15" t="s">
        <v>1870</v>
      </c>
      <c r="B3834" s="15" t="s">
        <v>3089</v>
      </c>
      <c r="C3834" s="15" t="s">
        <v>417</v>
      </c>
      <c r="D3834" s="15" t="s">
        <v>274</v>
      </c>
      <c r="E3834" s="16" t="str">
        <f t="shared" si="59"/>
        <v>Las Azules-Santa Fe de Antioquia</v>
      </c>
    </row>
    <row r="3835" spans="1:5" hidden="1" x14ac:dyDescent="0.2">
      <c r="A3835" s="15" t="s">
        <v>739</v>
      </c>
      <c r="B3835" s="15" t="s">
        <v>3089</v>
      </c>
      <c r="C3835" s="15" t="s">
        <v>417</v>
      </c>
      <c r="D3835" s="15" t="s">
        <v>274</v>
      </c>
      <c r="E3835" s="16" t="str">
        <f t="shared" si="59"/>
        <v>El Carmen-Santa Fe de Antioquia</v>
      </c>
    </row>
    <row r="3836" spans="1:5" hidden="1" x14ac:dyDescent="0.2">
      <c r="A3836" s="15" t="s">
        <v>3113</v>
      </c>
      <c r="B3836" s="15" t="s">
        <v>3089</v>
      </c>
      <c r="C3836" s="15" t="s">
        <v>417</v>
      </c>
      <c r="D3836" s="15" t="s">
        <v>274</v>
      </c>
      <c r="E3836" s="16" t="str">
        <f t="shared" si="59"/>
        <v>El Churimbo-Santa Fe de Antioquia</v>
      </c>
    </row>
    <row r="3837" spans="1:5" hidden="1" x14ac:dyDescent="0.2">
      <c r="A3837" s="15" t="s">
        <v>1803</v>
      </c>
      <c r="B3837" s="15" t="s">
        <v>3089</v>
      </c>
      <c r="C3837" s="15" t="s">
        <v>417</v>
      </c>
      <c r="D3837" s="15" t="s">
        <v>274</v>
      </c>
      <c r="E3837" s="16" t="str">
        <f t="shared" si="59"/>
        <v>Yerbabuenal-Santa Fe de Antioquia</v>
      </c>
    </row>
    <row r="3838" spans="1:5" hidden="1" x14ac:dyDescent="0.2">
      <c r="A3838" s="15" t="s">
        <v>3102</v>
      </c>
      <c r="B3838" s="15" t="s">
        <v>3089</v>
      </c>
      <c r="C3838" s="15" t="s">
        <v>417</v>
      </c>
      <c r="D3838" s="15" t="s">
        <v>274</v>
      </c>
      <c r="E3838" s="16" t="str">
        <f t="shared" si="59"/>
        <v>Tonusco Arriba-Santa Fe de Antioquia</v>
      </c>
    </row>
    <row r="3839" spans="1:5" hidden="1" x14ac:dyDescent="0.2">
      <c r="A3839" s="15" t="s">
        <v>3086</v>
      </c>
      <c r="B3839" s="15" t="s">
        <v>3089</v>
      </c>
      <c r="C3839" s="15" t="s">
        <v>417</v>
      </c>
      <c r="D3839" s="15" t="s">
        <v>274</v>
      </c>
      <c r="E3839" s="16" t="str">
        <f t="shared" si="59"/>
        <v>Cativo-Santa Fe de Antioquia</v>
      </c>
    </row>
    <row r="3840" spans="1:5" hidden="1" x14ac:dyDescent="0.2">
      <c r="A3840" s="15" t="s">
        <v>3115</v>
      </c>
      <c r="B3840" s="15" t="s">
        <v>3114</v>
      </c>
      <c r="C3840" s="15" t="s">
        <v>3116</v>
      </c>
      <c r="D3840" s="15" t="s">
        <v>276</v>
      </c>
      <c r="E3840" s="16" t="str">
        <f t="shared" si="59"/>
        <v>El Chaquiro-Santa Rosa de Osos</v>
      </c>
    </row>
    <row r="3841" spans="1:5" hidden="1" x14ac:dyDescent="0.2">
      <c r="A3841" s="15" t="s">
        <v>785</v>
      </c>
      <c r="B3841" s="15" t="s">
        <v>3114</v>
      </c>
      <c r="D3841" s="15" t="s">
        <v>276</v>
      </c>
      <c r="E3841" s="16" t="str">
        <f t="shared" si="59"/>
        <v>San Pablo-Santa Rosa de Osos</v>
      </c>
    </row>
    <row r="3842" spans="1:5" hidden="1" x14ac:dyDescent="0.2">
      <c r="A3842" s="15" t="s">
        <v>766</v>
      </c>
      <c r="B3842" s="15" t="s">
        <v>3117</v>
      </c>
      <c r="C3842" s="15" t="s">
        <v>2604</v>
      </c>
      <c r="D3842" s="15" t="s">
        <v>276</v>
      </c>
      <c r="E3842" s="16" t="str">
        <f t="shared" si="59"/>
        <v>La Cejita-Santa Rosa de Osos</v>
      </c>
    </row>
    <row r="3843" spans="1:5" hidden="1" x14ac:dyDescent="0.2">
      <c r="A3843" s="15" t="s">
        <v>3937</v>
      </c>
      <c r="B3843" s="15" t="s">
        <v>3118</v>
      </c>
      <c r="C3843" s="15" t="s">
        <v>417</v>
      </c>
      <c r="D3843" s="15" t="s">
        <v>276</v>
      </c>
      <c r="E3843" s="16" t="str">
        <f t="shared" ref="E3843:E3906" si="60">CONCATENATE(A3843,"-",D3843)</f>
        <v>La Muñoz-Santa Rosa de Osos</v>
      </c>
    </row>
    <row r="3844" spans="1:5" hidden="1" x14ac:dyDescent="0.2">
      <c r="A3844" s="15" t="s">
        <v>949</v>
      </c>
      <c r="B3844" s="15" t="s">
        <v>3119</v>
      </c>
      <c r="D3844" s="15" t="s">
        <v>276</v>
      </c>
      <c r="E3844" s="16" t="str">
        <f t="shared" si="60"/>
        <v>Dos Quebradas-Santa Rosa de Osos</v>
      </c>
    </row>
    <row r="3845" spans="1:5" hidden="1" x14ac:dyDescent="0.2">
      <c r="A3845" s="15" t="s">
        <v>3957</v>
      </c>
      <c r="B3845" s="15" t="s">
        <v>3117</v>
      </c>
      <c r="C3845" s="15" t="s">
        <v>2604</v>
      </c>
      <c r="D3845" s="15" t="s">
        <v>276</v>
      </c>
      <c r="E3845" s="16" t="str">
        <f t="shared" si="60"/>
        <v>La Cabaña-Santa Rosa de Osos</v>
      </c>
    </row>
    <row r="3846" spans="1:5" hidden="1" x14ac:dyDescent="0.2">
      <c r="A3846" s="15" t="s">
        <v>1623</v>
      </c>
      <c r="B3846" s="15" t="s">
        <v>3119</v>
      </c>
      <c r="D3846" s="15" t="s">
        <v>276</v>
      </c>
      <c r="E3846" s="16" t="str">
        <f t="shared" si="60"/>
        <v>Barrancas-Santa Rosa de Osos</v>
      </c>
    </row>
    <row r="3847" spans="1:5" hidden="1" x14ac:dyDescent="0.2">
      <c r="A3847" s="15" t="s">
        <v>914</v>
      </c>
      <c r="B3847" s="15" t="s">
        <v>3119</v>
      </c>
      <c r="D3847" s="15" t="s">
        <v>276</v>
      </c>
      <c r="E3847" s="16" t="str">
        <f t="shared" si="60"/>
        <v>El Llano-Santa Rosa de Osos</v>
      </c>
    </row>
    <row r="3848" spans="1:5" hidden="1" x14ac:dyDescent="0.2">
      <c r="A3848" s="15" t="s">
        <v>3120</v>
      </c>
      <c r="B3848" s="15" t="s">
        <v>3117</v>
      </c>
      <c r="C3848" s="15" t="s">
        <v>2604</v>
      </c>
      <c r="D3848" s="15" t="s">
        <v>276</v>
      </c>
      <c r="E3848" s="16" t="str">
        <f t="shared" si="60"/>
        <v>Verbenal-Santa Rosa de Osos</v>
      </c>
    </row>
    <row r="3849" spans="1:5" hidden="1" x14ac:dyDescent="0.2">
      <c r="A3849" s="15" t="s">
        <v>659</v>
      </c>
      <c r="B3849" s="15" t="s">
        <v>3121</v>
      </c>
      <c r="D3849" s="15" t="s">
        <v>276</v>
      </c>
      <c r="E3849" s="16" t="str">
        <f t="shared" si="60"/>
        <v>San Isidro-Santa Rosa de Osos</v>
      </c>
    </row>
    <row r="3850" spans="1:5" hidden="1" x14ac:dyDescent="0.2">
      <c r="A3850" s="15" t="s">
        <v>3082</v>
      </c>
      <c r="B3850" s="15" t="s">
        <v>3119</v>
      </c>
      <c r="D3850" s="15" t="s">
        <v>276</v>
      </c>
      <c r="E3850" s="16" t="str">
        <f t="shared" si="60"/>
        <v>San Isidro Parte Baja-Santa Rosa de Osos</v>
      </c>
    </row>
    <row r="3851" spans="1:5" hidden="1" x14ac:dyDescent="0.2">
      <c r="A3851" s="15" t="s">
        <v>3122</v>
      </c>
      <c r="B3851" s="15" t="s">
        <v>3118</v>
      </c>
      <c r="C3851" s="15" t="s">
        <v>417</v>
      </c>
      <c r="D3851" s="15" t="s">
        <v>276</v>
      </c>
      <c r="E3851" s="16" t="str">
        <f t="shared" si="60"/>
        <v>Orobajo Santa InÚs-Santa Rosa de Osos</v>
      </c>
    </row>
    <row r="3852" spans="1:5" hidden="1" x14ac:dyDescent="0.2">
      <c r="A3852" s="15" t="s">
        <v>954</v>
      </c>
      <c r="B3852" s="15" t="s">
        <v>3119</v>
      </c>
      <c r="D3852" s="15" t="s">
        <v>276</v>
      </c>
      <c r="E3852" s="16" t="str">
        <f t="shared" si="60"/>
        <v>La Lomita-Santa Rosa de Osos</v>
      </c>
    </row>
    <row r="3853" spans="1:5" hidden="1" x14ac:dyDescent="0.2">
      <c r="A3853" s="15" t="s">
        <v>3123</v>
      </c>
      <c r="B3853" s="15" t="s">
        <v>3119</v>
      </c>
      <c r="D3853" s="15" t="s">
        <v>276</v>
      </c>
      <c r="E3853" s="16" t="str">
        <f t="shared" si="60"/>
        <v>El Caney-Santa Rosa de Osos</v>
      </c>
    </row>
    <row r="3854" spans="1:5" hidden="1" x14ac:dyDescent="0.2">
      <c r="A3854" s="15" t="s">
        <v>658</v>
      </c>
      <c r="B3854" s="15" t="s">
        <v>3119</v>
      </c>
      <c r="D3854" s="15" t="s">
        <v>276</v>
      </c>
      <c r="E3854" s="16" t="str">
        <f t="shared" si="60"/>
        <v>El Barro-Santa Rosa de Osos</v>
      </c>
    </row>
    <row r="3855" spans="1:5" hidden="1" x14ac:dyDescent="0.2">
      <c r="A3855" s="15" t="s">
        <v>594</v>
      </c>
      <c r="B3855" s="15" t="s">
        <v>3119</v>
      </c>
      <c r="D3855" s="15" t="s">
        <v>276</v>
      </c>
      <c r="E3855" s="16" t="str">
        <f t="shared" si="60"/>
        <v>San Antonio-Santa Rosa de Osos</v>
      </c>
    </row>
    <row r="3856" spans="1:5" hidden="1" x14ac:dyDescent="0.2">
      <c r="A3856" s="15" t="s">
        <v>2604</v>
      </c>
      <c r="B3856" s="15" t="s">
        <v>3124</v>
      </c>
      <c r="C3856" s="15" t="s">
        <v>2604</v>
      </c>
      <c r="D3856" s="15" t="s">
        <v>276</v>
      </c>
      <c r="E3856" s="16" t="str">
        <f t="shared" si="60"/>
        <v>Hoyo Rico-Santa Rosa de Osos</v>
      </c>
    </row>
    <row r="3857" spans="1:5" hidden="1" x14ac:dyDescent="0.2">
      <c r="A3857" s="15" t="s">
        <v>2685</v>
      </c>
      <c r="B3857" s="15" t="s">
        <v>3117</v>
      </c>
      <c r="C3857" s="15" t="s">
        <v>2604</v>
      </c>
      <c r="D3857" s="15" t="s">
        <v>276</v>
      </c>
      <c r="E3857" s="16" t="str">
        <f t="shared" si="60"/>
        <v>Pontezuela-Santa Rosa de Osos</v>
      </c>
    </row>
    <row r="3858" spans="1:5" hidden="1" x14ac:dyDescent="0.2">
      <c r="A3858" s="15" t="s">
        <v>3125</v>
      </c>
      <c r="B3858" s="15" t="s">
        <v>3119</v>
      </c>
      <c r="D3858" s="15" t="s">
        <v>276</v>
      </c>
      <c r="E3858" s="16" t="str">
        <f t="shared" si="60"/>
        <v>La Pava Salamina-Santa Rosa de Osos</v>
      </c>
    </row>
    <row r="3859" spans="1:5" hidden="1" x14ac:dyDescent="0.2">
      <c r="A3859" s="15" t="s">
        <v>1251</v>
      </c>
      <c r="B3859" s="15" t="s">
        <v>3118</v>
      </c>
      <c r="C3859" s="15" t="s">
        <v>417</v>
      </c>
      <c r="D3859" s="15" t="s">
        <v>276</v>
      </c>
      <c r="E3859" s="16" t="str">
        <f t="shared" si="60"/>
        <v>El Hato-Santa Rosa de Osos</v>
      </c>
    </row>
    <row r="3860" spans="1:5" hidden="1" x14ac:dyDescent="0.2">
      <c r="A3860" s="15" t="s">
        <v>3126</v>
      </c>
      <c r="B3860" s="15" t="s">
        <v>3118</v>
      </c>
      <c r="C3860" s="15" t="s">
        <v>417</v>
      </c>
      <c r="D3860" s="15" t="s">
        <v>276</v>
      </c>
      <c r="E3860" s="16" t="str">
        <f t="shared" si="60"/>
        <v>Guanacas-Santa Rosa de Osos</v>
      </c>
    </row>
    <row r="3861" spans="1:5" hidden="1" x14ac:dyDescent="0.2">
      <c r="A3861" s="15" t="s">
        <v>979</v>
      </c>
      <c r="B3861" s="15" t="s">
        <v>3118</v>
      </c>
      <c r="C3861" s="15" t="s">
        <v>417</v>
      </c>
      <c r="D3861" s="15" t="s">
        <v>276</v>
      </c>
      <c r="E3861" s="16" t="str">
        <f t="shared" si="60"/>
        <v>Yarumito-Santa Rosa de Osos</v>
      </c>
    </row>
    <row r="3862" spans="1:5" hidden="1" x14ac:dyDescent="0.2">
      <c r="A3862" s="15" t="s">
        <v>3127</v>
      </c>
      <c r="B3862" s="15" t="s">
        <v>3118</v>
      </c>
      <c r="C3862" s="15" t="s">
        <v>417</v>
      </c>
      <c r="D3862" s="15" t="s">
        <v>276</v>
      </c>
      <c r="E3862" s="16" t="str">
        <f t="shared" si="60"/>
        <v>Sabanazo-Santa Rosa de Osos</v>
      </c>
    </row>
    <row r="3863" spans="1:5" hidden="1" x14ac:dyDescent="0.2">
      <c r="A3863" s="15" t="s">
        <v>1928</v>
      </c>
      <c r="B3863" s="15" t="s">
        <v>3119</v>
      </c>
      <c r="D3863" s="15" t="s">
        <v>276</v>
      </c>
      <c r="E3863" s="16" t="str">
        <f t="shared" si="60"/>
        <v>Chilimaco-Santa Rosa de Osos</v>
      </c>
    </row>
    <row r="3864" spans="1:5" hidden="1" x14ac:dyDescent="0.2">
      <c r="A3864" s="15" t="s">
        <v>785</v>
      </c>
      <c r="B3864" s="15" t="s">
        <v>3119</v>
      </c>
      <c r="D3864" s="15" t="s">
        <v>276</v>
      </c>
      <c r="E3864" s="16" t="str">
        <f t="shared" si="60"/>
        <v>San Pablo-Santa Rosa de Osos</v>
      </c>
    </row>
    <row r="3865" spans="1:5" hidden="1" x14ac:dyDescent="0.2">
      <c r="A3865" s="15" t="s">
        <v>727</v>
      </c>
      <c r="B3865" s="15" t="s">
        <v>3119</v>
      </c>
      <c r="D3865" s="15" t="s">
        <v>276</v>
      </c>
      <c r="E3865" s="16" t="str">
        <f t="shared" si="60"/>
        <v>Montefrio-Santa Rosa de Osos</v>
      </c>
    </row>
    <row r="3866" spans="1:5" hidden="1" x14ac:dyDescent="0.2">
      <c r="A3866" s="15" t="s">
        <v>631</v>
      </c>
      <c r="B3866" s="15" t="s">
        <v>3118</v>
      </c>
      <c r="C3866" s="15" t="s">
        <v>417</v>
      </c>
      <c r="D3866" s="15" t="s">
        <v>276</v>
      </c>
      <c r="E3866" s="16" t="str">
        <f t="shared" si="60"/>
        <v>Palestina-Santa Rosa de Osos</v>
      </c>
    </row>
    <row r="3867" spans="1:5" hidden="1" x14ac:dyDescent="0.2">
      <c r="A3867" s="15" t="s">
        <v>3128</v>
      </c>
      <c r="B3867" s="15" t="s">
        <v>3118</v>
      </c>
      <c r="C3867" s="15" t="s">
        <v>417</v>
      </c>
      <c r="D3867" s="15" t="s">
        <v>276</v>
      </c>
      <c r="E3867" s="16" t="str">
        <f t="shared" si="60"/>
        <v>Guanaquitas-Santa Rosa de Osos</v>
      </c>
    </row>
    <row r="3868" spans="1:5" hidden="1" x14ac:dyDescent="0.2">
      <c r="A3868" s="15" t="s">
        <v>3994</v>
      </c>
      <c r="B3868" s="15" t="s">
        <v>3119</v>
      </c>
      <c r="D3868" s="15" t="s">
        <v>276</v>
      </c>
      <c r="E3868" s="16" t="str">
        <f t="shared" si="60"/>
        <v>Mortiñal-Santa Rosa de Osos</v>
      </c>
    </row>
    <row r="3869" spans="1:5" hidden="1" x14ac:dyDescent="0.2">
      <c r="A3869" s="15" t="s">
        <v>3129</v>
      </c>
      <c r="B3869" s="15" t="s">
        <v>3119</v>
      </c>
      <c r="D3869" s="15" t="s">
        <v>276</v>
      </c>
      <c r="E3869" s="16" t="str">
        <f t="shared" si="60"/>
        <v>Ventiadero-Santa Rosa de Osos</v>
      </c>
    </row>
    <row r="3870" spans="1:5" hidden="1" x14ac:dyDescent="0.2">
      <c r="A3870" s="15" t="s">
        <v>3130</v>
      </c>
      <c r="B3870" s="15" t="s">
        <v>3118</v>
      </c>
      <c r="C3870" s="15" t="s">
        <v>417</v>
      </c>
      <c r="D3870" s="15" t="s">
        <v>276</v>
      </c>
      <c r="E3870" s="16" t="str">
        <f t="shared" si="60"/>
        <v>Malambo-Santa Rosa de Osos</v>
      </c>
    </row>
    <row r="3871" spans="1:5" hidden="1" x14ac:dyDescent="0.2">
      <c r="A3871" s="15" t="s">
        <v>1563</v>
      </c>
      <c r="B3871" s="15" t="s">
        <v>3118</v>
      </c>
      <c r="C3871" s="15" t="s">
        <v>417</v>
      </c>
      <c r="D3871" s="15" t="s">
        <v>276</v>
      </c>
      <c r="E3871" s="16" t="str">
        <f t="shared" si="60"/>
        <v>Las Cruces-Santa Rosa de Osos</v>
      </c>
    </row>
    <row r="3872" spans="1:5" hidden="1" x14ac:dyDescent="0.2">
      <c r="A3872" s="15" t="s">
        <v>822</v>
      </c>
      <c r="B3872" s="15" t="s">
        <v>3118</v>
      </c>
      <c r="C3872" s="15" t="s">
        <v>417</v>
      </c>
      <c r="D3872" s="15" t="s">
        <v>276</v>
      </c>
      <c r="E3872" s="16" t="str">
        <f t="shared" si="60"/>
        <v>Playa Larga-Santa Rosa de Osos</v>
      </c>
    </row>
    <row r="3873" spans="1:5" hidden="1" x14ac:dyDescent="0.2">
      <c r="A3873" s="15" t="s">
        <v>1441</v>
      </c>
      <c r="B3873" s="15" t="s">
        <v>3118</v>
      </c>
      <c r="C3873" s="15" t="s">
        <v>417</v>
      </c>
      <c r="D3873" s="15" t="s">
        <v>276</v>
      </c>
      <c r="E3873" s="16" t="str">
        <f t="shared" si="60"/>
        <v>El Congo-Santa Rosa de Osos</v>
      </c>
    </row>
    <row r="3874" spans="1:5" hidden="1" x14ac:dyDescent="0.2">
      <c r="A3874" s="15" t="s">
        <v>742</v>
      </c>
      <c r="B3874" s="15" t="s">
        <v>3118</v>
      </c>
      <c r="C3874" s="15" t="s">
        <v>417</v>
      </c>
      <c r="D3874" s="15" t="s">
        <v>276</v>
      </c>
      <c r="E3874" s="16" t="str">
        <f t="shared" si="60"/>
        <v>Santa Gertrudis-Santa Rosa de Osos</v>
      </c>
    </row>
    <row r="3875" spans="1:5" hidden="1" x14ac:dyDescent="0.2">
      <c r="A3875" s="15" t="s">
        <v>460</v>
      </c>
      <c r="B3875" s="15" t="s">
        <v>3118</v>
      </c>
      <c r="C3875" s="15" t="s">
        <v>417</v>
      </c>
      <c r="D3875" s="15" t="s">
        <v>276</v>
      </c>
      <c r="E3875" s="16" t="str">
        <f t="shared" si="60"/>
        <v>San Jose-Santa Rosa de Osos</v>
      </c>
    </row>
    <row r="3876" spans="1:5" hidden="1" x14ac:dyDescent="0.2">
      <c r="A3876" s="15" t="s">
        <v>1897</v>
      </c>
      <c r="B3876" s="15" t="s">
        <v>3118</v>
      </c>
      <c r="C3876" s="15" t="s">
        <v>417</v>
      </c>
      <c r="D3876" s="15" t="s">
        <v>276</v>
      </c>
      <c r="E3876" s="16" t="str">
        <f t="shared" si="60"/>
        <v>La Planta-Santa Rosa de Osos</v>
      </c>
    </row>
    <row r="3877" spans="1:5" hidden="1" x14ac:dyDescent="0.2">
      <c r="A3877" s="15" t="s">
        <v>276</v>
      </c>
      <c r="B3877" s="15" t="s">
        <v>3131</v>
      </c>
      <c r="C3877" s="15" t="s">
        <v>417</v>
      </c>
      <c r="D3877" s="15" t="s">
        <v>276</v>
      </c>
      <c r="E3877" s="16" t="str">
        <f t="shared" si="60"/>
        <v>Santa Rosa de Osos-Santa Rosa de Osos</v>
      </c>
    </row>
    <row r="3878" spans="1:5" hidden="1" x14ac:dyDescent="0.2">
      <c r="A3878" s="15" t="s">
        <v>1644</v>
      </c>
      <c r="B3878" s="15" t="s">
        <v>3117</v>
      </c>
      <c r="C3878" s="15" t="s">
        <v>2604</v>
      </c>
      <c r="D3878" s="15" t="s">
        <v>276</v>
      </c>
      <c r="E3878" s="16" t="str">
        <f t="shared" si="60"/>
        <v>Embalse Riogrande Ii-Santa Rosa de Osos</v>
      </c>
    </row>
    <row r="3879" spans="1:5" hidden="1" x14ac:dyDescent="0.2">
      <c r="A3879" s="15" t="s">
        <v>1802</v>
      </c>
      <c r="B3879" s="15" t="s">
        <v>3117</v>
      </c>
      <c r="C3879" s="15" t="s">
        <v>2604</v>
      </c>
      <c r="D3879" s="15" t="s">
        <v>276</v>
      </c>
      <c r="E3879" s="16" t="str">
        <f t="shared" si="60"/>
        <v>Rio Grande-Santa Rosa de Osos</v>
      </c>
    </row>
    <row r="3880" spans="1:5" hidden="1" x14ac:dyDescent="0.2">
      <c r="A3880" s="15" t="s">
        <v>3935</v>
      </c>
      <c r="B3880" s="15" t="s">
        <v>3119</v>
      </c>
      <c r="D3880" s="15" t="s">
        <v>276</v>
      </c>
      <c r="E3880" s="16" t="str">
        <f t="shared" si="60"/>
        <v>Montañita-Santa Rosa de Osos</v>
      </c>
    </row>
    <row r="3881" spans="1:5" hidden="1" x14ac:dyDescent="0.2">
      <c r="A3881" s="15" t="s">
        <v>3132</v>
      </c>
      <c r="B3881" s="15" t="s">
        <v>3117</v>
      </c>
      <c r="C3881" s="15" t="s">
        <v>2604</v>
      </c>
      <c r="D3881" s="15" t="s">
        <v>276</v>
      </c>
      <c r="E3881" s="16" t="str">
        <f t="shared" si="60"/>
        <v>Orobajo Riogrande-Santa Rosa de Osos</v>
      </c>
    </row>
    <row r="3882" spans="1:5" hidden="1" x14ac:dyDescent="0.2">
      <c r="A3882" s="15" t="s">
        <v>1779</v>
      </c>
      <c r="B3882" s="15" t="s">
        <v>3117</v>
      </c>
      <c r="C3882" s="15" t="s">
        <v>2604</v>
      </c>
      <c r="D3882" s="15" t="s">
        <v>276</v>
      </c>
      <c r="E3882" s="16" t="str">
        <f t="shared" si="60"/>
        <v>Los Salados-Santa Rosa de Osos</v>
      </c>
    </row>
    <row r="3883" spans="1:5" hidden="1" x14ac:dyDescent="0.2">
      <c r="A3883" s="15" t="s">
        <v>659</v>
      </c>
      <c r="B3883" s="15" t="s">
        <v>3119</v>
      </c>
      <c r="D3883" s="15" t="s">
        <v>276</v>
      </c>
      <c r="E3883" s="16" t="str">
        <f t="shared" si="60"/>
        <v>San Isidro-Santa Rosa de Osos</v>
      </c>
    </row>
    <row r="3884" spans="1:5" hidden="1" x14ac:dyDescent="0.2">
      <c r="A3884" s="15" t="s">
        <v>3133</v>
      </c>
      <c r="B3884" s="15" t="s">
        <v>3119</v>
      </c>
      <c r="D3884" s="15" t="s">
        <v>276</v>
      </c>
      <c r="E3884" s="16" t="str">
        <f t="shared" si="60"/>
        <v>Aguaditas-Santa Rosa de Osos</v>
      </c>
    </row>
    <row r="3885" spans="1:5" hidden="1" x14ac:dyDescent="0.2">
      <c r="A3885" s="15" t="s">
        <v>714</v>
      </c>
      <c r="B3885" s="15" t="s">
        <v>3119</v>
      </c>
      <c r="D3885" s="15" t="s">
        <v>276</v>
      </c>
      <c r="E3885" s="16" t="str">
        <f t="shared" si="60"/>
        <v>Las Animas-Santa Rosa de Osos</v>
      </c>
    </row>
    <row r="3886" spans="1:5" hidden="1" x14ac:dyDescent="0.2">
      <c r="A3886" s="15" t="s">
        <v>1944</v>
      </c>
      <c r="B3886" s="15" t="s">
        <v>3119</v>
      </c>
      <c r="D3886" s="15" t="s">
        <v>276</v>
      </c>
      <c r="E3886" s="16" t="str">
        <f t="shared" si="60"/>
        <v>Santana-Santa Rosa de Osos</v>
      </c>
    </row>
    <row r="3887" spans="1:5" hidden="1" x14ac:dyDescent="0.2">
      <c r="A3887" s="15" t="s">
        <v>3134</v>
      </c>
      <c r="B3887" s="15" t="s">
        <v>3119</v>
      </c>
      <c r="D3887" s="15" t="s">
        <v>276</v>
      </c>
      <c r="E3887" s="16" t="str">
        <f t="shared" si="60"/>
        <v>El Sauce-Santa Rosa de Osos</v>
      </c>
    </row>
    <row r="3888" spans="1:5" hidden="1" x14ac:dyDescent="0.2">
      <c r="A3888" s="15" t="s">
        <v>421</v>
      </c>
      <c r="B3888" s="15" t="s">
        <v>3118</v>
      </c>
      <c r="C3888" s="15" t="s">
        <v>417</v>
      </c>
      <c r="D3888" s="15" t="s">
        <v>276</v>
      </c>
      <c r="E3888" s="16" t="str">
        <f t="shared" si="60"/>
        <v>Santa Ana-Santa Rosa de Osos</v>
      </c>
    </row>
    <row r="3889" spans="1:5" hidden="1" x14ac:dyDescent="0.2">
      <c r="A3889" s="15" t="s">
        <v>252</v>
      </c>
      <c r="B3889" s="15" t="s">
        <v>3118</v>
      </c>
      <c r="C3889" s="15" t="s">
        <v>417</v>
      </c>
      <c r="D3889" s="15" t="s">
        <v>276</v>
      </c>
      <c r="E3889" s="16" t="str">
        <f t="shared" si="60"/>
        <v>San Francisco-Santa Rosa de Osos</v>
      </c>
    </row>
    <row r="3890" spans="1:5" hidden="1" x14ac:dyDescent="0.2">
      <c r="A3890" s="15" t="s">
        <v>2136</v>
      </c>
      <c r="B3890" s="15" t="s">
        <v>3118</v>
      </c>
      <c r="C3890" s="15" t="s">
        <v>417</v>
      </c>
      <c r="D3890" s="15" t="s">
        <v>276</v>
      </c>
      <c r="E3890" s="16" t="str">
        <f t="shared" si="60"/>
        <v>San Ramon-Santa Rosa de Osos</v>
      </c>
    </row>
    <row r="3891" spans="1:5" hidden="1" x14ac:dyDescent="0.2">
      <c r="A3891" s="15" t="s">
        <v>3135</v>
      </c>
      <c r="B3891" s="15" t="s">
        <v>3118</v>
      </c>
      <c r="C3891" s="15" t="s">
        <v>417</v>
      </c>
      <c r="D3891" s="15" t="s">
        <v>276</v>
      </c>
      <c r="E3891" s="16" t="str">
        <f t="shared" si="60"/>
        <v>San Felipe-Santa Rosa de Osos</v>
      </c>
    </row>
    <row r="3892" spans="1:5" hidden="1" x14ac:dyDescent="0.2">
      <c r="A3892" s="15" t="s">
        <v>2604</v>
      </c>
      <c r="B3892" s="15" t="s">
        <v>3117</v>
      </c>
      <c r="C3892" s="15" t="s">
        <v>2604</v>
      </c>
      <c r="D3892" s="15" t="s">
        <v>276</v>
      </c>
      <c r="E3892" s="16" t="str">
        <f t="shared" si="60"/>
        <v>Hoyo Rico-Santa Rosa de Osos</v>
      </c>
    </row>
    <row r="3893" spans="1:5" hidden="1" x14ac:dyDescent="0.2">
      <c r="A3893" s="15" t="s">
        <v>3136</v>
      </c>
      <c r="B3893" s="15" t="s">
        <v>3118</v>
      </c>
      <c r="C3893" s="15" t="s">
        <v>417</v>
      </c>
      <c r="D3893" s="15" t="s">
        <v>276</v>
      </c>
      <c r="E3893" s="16" t="str">
        <f t="shared" si="60"/>
        <v>Rio Negrito-Santa Rosa de Osos</v>
      </c>
    </row>
    <row r="3894" spans="1:5" hidden="1" x14ac:dyDescent="0.2">
      <c r="A3894" s="15" t="s">
        <v>3137</v>
      </c>
      <c r="B3894" s="15" t="s">
        <v>3119</v>
      </c>
      <c r="D3894" s="15" t="s">
        <v>276</v>
      </c>
      <c r="E3894" s="16" t="str">
        <f t="shared" si="60"/>
        <v>El Ahiton-Santa Rosa de Osos</v>
      </c>
    </row>
    <row r="3895" spans="1:5" hidden="1" x14ac:dyDescent="0.2">
      <c r="A3895" s="15" t="s">
        <v>3138</v>
      </c>
      <c r="B3895" s="15" t="s">
        <v>3118</v>
      </c>
      <c r="C3895" s="15" t="s">
        <v>417</v>
      </c>
      <c r="D3895" s="15" t="s">
        <v>276</v>
      </c>
      <c r="E3895" s="16" t="str">
        <f t="shared" si="60"/>
        <v>San Jose De La Ahumada-Santa Rosa de Osos</v>
      </c>
    </row>
    <row r="3896" spans="1:5" hidden="1" x14ac:dyDescent="0.2">
      <c r="A3896" s="15" t="s">
        <v>3139</v>
      </c>
      <c r="B3896" s="15" t="s">
        <v>3118</v>
      </c>
      <c r="C3896" s="15" t="s">
        <v>417</v>
      </c>
      <c r="D3896" s="15" t="s">
        <v>276</v>
      </c>
      <c r="E3896" s="16" t="str">
        <f t="shared" si="60"/>
        <v>Caruquia-Santa Rosa de Osos</v>
      </c>
    </row>
    <row r="3897" spans="1:5" hidden="1" x14ac:dyDescent="0.2">
      <c r="A3897" s="15" t="s">
        <v>1096</v>
      </c>
      <c r="B3897" s="15" t="s">
        <v>3118</v>
      </c>
      <c r="C3897" s="15" t="s">
        <v>417</v>
      </c>
      <c r="D3897" s="15" t="s">
        <v>276</v>
      </c>
      <c r="E3897" s="16" t="str">
        <f t="shared" si="60"/>
        <v>Cucurucho-Santa Rosa de Osos</v>
      </c>
    </row>
    <row r="3898" spans="1:5" hidden="1" x14ac:dyDescent="0.2">
      <c r="A3898" s="15" t="s">
        <v>272</v>
      </c>
      <c r="B3898" s="15" t="s">
        <v>3118</v>
      </c>
      <c r="C3898" s="15" t="s">
        <v>417</v>
      </c>
      <c r="D3898" s="15" t="s">
        <v>276</v>
      </c>
      <c r="E3898" s="16" t="str">
        <f t="shared" si="60"/>
        <v>Santa Bárbara-Santa Rosa de Osos</v>
      </c>
    </row>
    <row r="3899" spans="1:5" hidden="1" x14ac:dyDescent="0.2">
      <c r="A3899" s="15" t="s">
        <v>431</v>
      </c>
      <c r="B3899" s="15" t="s">
        <v>3118</v>
      </c>
      <c r="C3899" s="15" t="s">
        <v>417</v>
      </c>
      <c r="D3899" s="15" t="s">
        <v>276</v>
      </c>
      <c r="E3899" s="16" t="str">
        <f t="shared" si="60"/>
        <v>El Chagualo-Santa Rosa de Osos</v>
      </c>
    </row>
    <row r="3900" spans="1:5" hidden="1" x14ac:dyDescent="0.2">
      <c r="A3900" s="15" t="s">
        <v>925</v>
      </c>
      <c r="B3900" s="15" t="s">
        <v>3118</v>
      </c>
      <c r="C3900" s="15" t="s">
        <v>417</v>
      </c>
      <c r="D3900" s="15" t="s">
        <v>276</v>
      </c>
      <c r="E3900" s="16" t="str">
        <f t="shared" si="60"/>
        <v>La Mina-Santa Rosa de Osos</v>
      </c>
    </row>
    <row r="3901" spans="1:5" hidden="1" x14ac:dyDescent="0.2">
      <c r="A3901" s="15" t="s">
        <v>983</v>
      </c>
      <c r="B3901" s="15" t="s">
        <v>3118</v>
      </c>
      <c r="C3901" s="15" t="s">
        <v>417</v>
      </c>
      <c r="D3901" s="15" t="s">
        <v>276</v>
      </c>
      <c r="E3901" s="16" t="str">
        <f t="shared" si="60"/>
        <v>El Guayabo-Santa Rosa de Osos</v>
      </c>
    </row>
    <row r="3902" spans="1:5" hidden="1" x14ac:dyDescent="0.2">
      <c r="A3902" s="15" t="s">
        <v>1955</v>
      </c>
      <c r="B3902" s="15" t="s">
        <v>3118</v>
      </c>
      <c r="C3902" s="15" t="s">
        <v>417</v>
      </c>
      <c r="D3902" s="15" t="s">
        <v>276</v>
      </c>
      <c r="E3902" s="16" t="str">
        <f t="shared" si="60"/>
        <v>El Vergel-Santa Rosa de Osos</v>
      </c>
    </row>
    <row r="3903" spans="1:5" hidden="1" x14ac:dyDescent="0.2">
      <c r="A3903" s="15" t="s">
        <v>730</v>
      </c>
      <c r="B3903" s="15" t="s">
        <v>3118</v>
      </c>
      <c r="C3903" s="15" t="s">
        <v>417</v>
      </c>
      <c r="D3903" s="15" t="s">
        <v>276</v>
      </c>
      <c r="E3903" s="16" t="str">
        <f t="shared" si="60"/>
        <v>El Roble-Santa Rosa de Osos</v>
      </c>
    </row>
    <row r="3904" spans="1:5" hidden="1" x14ac:dyDescent="0.2">
      <c r="A3904" s="15" t="s">
        <v>2071</v>
      </c>
      <c r="B3904" s="15" t="s">
        <v>3118</v>
      </c>
      <c r="C3904" s="15" t="s">
        <v>417</v>
      </c>
      <c r="D3904" s="15" t="s">
        <v>276</v>
      </c>
      <c r="E3904" s="16" t="str">
        <f t="shared" si="60"/>
        <v>Quebrada Del Medio-Santa Rosa de Osos</v>
      </c>
    </row>
    <row r="3905" spans="1:5" hidden="1" x14ac:dyDescent="0.2">
      <c r="A3905" s="15" t="s">
        <v>1295</v>
      </c>
      <c r="B3905" s="15" t="s">
        <v>3140</v>
      </c>
      <c r="C3905" s="15" t="s">
        <v>3116</v>
      </c>
      <c r="D3905" s="15" t="s">
        <v>276</v>
      </c>
      <c r="E3905" s="16" t="str">
        <f t="shared" si="60"/>
        <v>Quebradona-Santa Rosa de Osos</v>
      </c>
    </row>
    <row r="3906" spans="1:5" hidden="1" x14ac:dyDescent="0.2">
      <c r="A3906" s="15" t="s">
        <v>1585</v>
      </c>
      <c r="B3906" s="15" t="s">
        <v>3140</v>
      </c>
      <c r="C3906" s="15" t="s">
        <v>3116</v>
      </c>
      <c r="D3906" s="15" t="s">
        <v>276</v>
      </c>
      <c r="E3906" s="16" t="str">
        <f t="shared" si="60"/>
        <v>El Boton-Santa Rosa de Osos</v>
      </c>
    </row>
    <row r="3907" spans="1:5" hidden="1" x14ac:dyDescent="0.2">
      <c r="A3907" s="15" t="s">
        <v>1424</v>
      </c>
      <c r="B3907" s="15" t="s">
        <v>3118</v>
      </c>
      <c r="C3907" s="15" t="s">
        <v>417</v>
      </c>
      <c r="D3907" s="15" t="s">
        <v>276</v>
      </c>
      <c r="E3907" s="16" t="str">
        <f t="shared" ref="E3907:E3970" si="61">CONCATENATE(A3907,"-",D3907)</f>
        <v>Quitasol-Santa Rosa de Osos</v>
      </c>
    </row>
    <row r="3908" spans="1:5" hidden="1" x14ac:dyDescent="0.2">
      <c r="A3908" s="15" t="s">
        <v>973</v>
      </c>
      <c r="B3908" s="15" t="s">
        <v>3118</v>
      </c>
      <c r="C3908" s="15" t="s">
        <v>417</v>
      </c>
      <c r="D3908" s="15" t="s">
        <v>276</v>
      </c>
      <c r="E3908" s="16" t="str">
        <f t="shared" si="61"/>
        <v>Vallecitos-Santa Rosa de Osos</v>
      </c>
    </row>
    <row r="3909" spans="1:5" hidden="1" x14ac:dyDescent="0.2">
      <c r="A3909" s="15" t="s">
        <v>2025</v>
      </c>
      <c r="B3909" s="15" t="s">
        <v>3118</v>
      </c>
      <c r="C3909" s="15" t="s">
        <v>417</v>
      </c>
      <c r="D3909" s="15" t="s">
        <v>276</v>
      </c>
      <c r="E3909" s="16" t="str">
        <f t="shared" si="61"/>
        <v>Mina Vieja-Santa Rosa de Osos</v>
      </c>
    </row>
    <row r="3910" spans="1:5" hidden="1" x14ac:dyDescent="0.2">
      <c r="A3910" s="15" t="s">
        <v>3141</v>
      </c>
      <c r="B3910" s="15" t="s">
        <v>3140</v>
      </c>
      <c r="C3910" s="15" t="s">
        <v>3116</v>
      </c>
      <c r="D3910" s="15" t="s">
        <v>276</v>
      </c>
      <c r="E3910" s="16" t="str">
        <f t="shared" si="61"/>
        <v>La Ruiz-Santa Rosa de Osos</v>
      </c>
    </row>
    <row r="3911" spans="1:5" hidden="1" x14ac:dyDescent="0.2">
      <c r="A3911" s="15" t="s">
        <v>2989</v>
      </c>
      <c r="B3911" s="15" t="s">
        <v>3140</v>
      </c>
      <c r="C3911" s="15" t="s">
        <v>3116</v>
      </c>
      <c r="D3911" s="15" t="s">
        <v>276</v>
      </c>
      <c r="E3911" s="16" t="str">
        <f t="shared" si="61"/>
        <v>El Topacio-Santa Rosa de Osos</v>
      </c>
    </row>
    <row r="3912" spans="1:5" hidden="1" x14ac:dyDescent="0.2">
      <c r="A3912" s="15" t="s">
        <v>3116</v>
      </c>
      <c r="B3912" s="15" t="s">
        <v>3142</v>
      </c>
      <c r="C3912" s="15" t="s">
        <v>3116</v>
      </c>
      <c r="D3912" s="15" t="s">
        <v>276</v>
      </c>
      <c r="E3912" s="16" t="str">
        <f t="shared" si="61"/>
        <v>Aragon-Santa Rosa de Osos</v>
      </c>
    </row>
    <row r="3913" spans="1:5" hidden="1" x14ac:dyDescent="0.2">
      <c r="A3913" s="15" t="s">
        <v>3143</v>
      </c>
      <c r="B3913" s="15" t="s">
        <v>3140</v>
      </c>
      <c r="C3913" s="15" t="s">
        <v>3116</v>
      </c>
      <c r="D3913" s="15" t="s">
        <v>276</v>
      </c>
      <c r="E3913" s="16" t="str">
        <f t="shared" si="61"/>
        <v>El Chamizo-Santa Rosa de Osos</v>
      </c>
    </row>
    <row r="3914" spans="1:5" hidden="1" x14ac:dyDescent="0.2">
      <c r="A3914" s="15" t="s">
        <v>3144</v>
      </c>
      <c r="B3914" s="15" t="s">
        <v>3118</v>
      </c>
      <c r="C3914" s="15" t="s">
        <v>417</v>
      </c>
      <c r="D3914" s="15" t="s">
        <v>276</v>
      </c>
      <c r="E3914" s="16" t="str">
        <f t="shared" si="61"/>
        <v>La Francesa-Santa Rosa de Osos</v>
      </c>
    </row>
    <row r="3915" spans="1:5" hidden="1" x14ac:dyDescent="0.2">
      <c r="A3915" s="15" t="s">
        <v>3115</v>
      </c>
      <c r="B3915" s="15" t="s">
        <v>3140</v>
      </c>
      <c r="C3915" s="15" t="s">
        <v>3116</v>
      </c>
      <c r="D3915" s="15" t="s">
        <v>276</v>
      </c>
      <c r="E3915" s="16" t="str">
        <f t="shared" si="61"/>
        <v>El Chaquiro-Santa Rosa de Osos</v>
      </c>
    </row>
    <row r="3916" spans="1:5" hidden="1" x14ac:dyDescent="0.2">
      <c r="A3916" s="15" t="s">
        <v>3116</v>
      </c>
      <c r="B3916" s="15" t="s">
        <v>3140</v>
      </c>
      <c r="C3916" s="15" t="s">
        <v>3116</v>
      </c>
      <c r="D3916" s="15" t="s">
        <v>276</v>
      </c>
      <c r="E3916" s="16" t="str">
        <f t="shared" si="61"/>
        <v>Aragon-Santa Rosa de Osos</v>
      </c>
    </row>
    <row r="3917" spans="1:5" hidden="1" x14ac:dyDescent="0.2">
      <c r="A3917" s="15" t="s">
        <v>1728</v>
      </c>
      <c r="B3917" s="15" t="s">
        <v>3140</v>
      </c>
      <c r="C3917" s="15" t="s">
        <v>3116</v>
      </c>
      <c r="D3917" s="15" t="s">
        <v>276</v>
      </c>
      <c r="E3917" s="16" t="str">
        <f t="shared" si="61"/>
        <v>Samaria-Santa Rosa de Osos</v>
      </c>
    </row>
    <row r="3918" spans="1:5" hidden="1" x14ac:dyDescent="0.2">
      <c r="A3918" s="15" t="s">
        <v>437</v>
      </c>
      <c r="B3918" s="15" t="s">
        <v>3140</v>
      </c>
      <c r="C3918" s="15" t="s">
        <v>3116</v>
      </c>
      <c r="D3918" s="15" t="s">
        <v>276</v>
      </c>
      <c r="E3918" s="16" t="str">
        <f t="shared" si="61"/>
        <v>San Bernardo-Santa Rosa de Osos</v>
      </c>
    </row>
    <row r="3919" spans="1:5" hidden="1" x14ac:dyDescent="0.2">
      <c r="A3919" s="15" t="s">
        <v>3145</v>
      </c>
      <c r="B3919" s="15" t="s">
        <v>3140</v>
      </c>
      <c r="C3919" s="15" t="s">
        <v>3116</v>
      </c>
      <c r="D3919" s="15" t="s">
        <v>276</v>
      </c>
      <c r="E3919" s="16" t="str">
        <f t="shared" si="61"/>
        <v>El Quince-Santa Rosa de Osos</v>
      </c>
    </row>
    <row r="3920" spans="1:5" hidden="1" x14ac:dyDescent="0.2">
      <c r="A3920" s="15" t="s">
        <v>3147</v>
      </c>
      <c r="B3920" s="15" t="s">
        <v>3146</v>
      </c>
      <c r="C3920" s="15" t="s">
        <v>3148</v>
      </c>
      <c r="D3920" s="15" t="s">
        <v>278</v>
      </c>
      <c r="E3920" s="16" t="str">
        <f t="shared" si="61"/>
        <v>Porce-Santo Domingo</v>
      </c>
    </row>
    <row r="3921" spans="1:5" hidden="1" x14ac:dyDescent="0.2">
      <c r="A3921" s="15" t="s">
        <v>709</v>
      </c>
      <c r="B3921" s="15" t="s">
        <v>3149</v>
      </c>
      <c r="C3921" s="15" t="s">
        <v>709</v>
      </c>
      <c r="D3921" s="15" t="s">
        <v>278</v>
      </c>
      <c r="E3921" s="16" t="str">
        <f t="shared" si="61"/>
        <v>El Limon-Santo Domingo</v>
      </c>
    </row>
    <row r="3922" spans="1:5" hidden="1" x14ac:dyDescent="0.2">
      <c r="A3922" s="15" t="s">
        <v>3023</v>
      </c>
      <c r="B3922" s="15" t="s">
        <v>3150</v>
      </c>
      <c r="C3922" s="15" t="s">
        <v>417</v>
      </c>
      <c r="D3922" s="15" t="s">
        <v>278</v>
      </c>
      <c r="E3922" s="16" t="str">
        <f t="shared" si="61"/>
        <v>Playa Rica-Santo Domingo</v>
      </c>
    </row>
    <row r="3923" spans="1:5" hidden="1" x14ac:dyDescent="0.2">
      <c r="A3923" s="15" t="s">
        <v>1092</v>
      </c>
      <c r="B3923" s="15" t="s">
        <v>3150</v>
      </c>
      <c r="C3923" s="15" t="s">
        <v>417</v>
      </c>
      <c r="D3923" s="15" t="s">
        <v>278</v>
      </c>
      <c r="E3923" s="16" t="str">
        <f t="shared" si="61"/>
        <v>El Anime-Santo Domingo</v>
      </c>
    </row>
    <row r="3924" spans="1:5" hidden="1" x14ac:dyDescent="0.2">
      <c r="A3924" s="15" t="s">
        <v>709</v>
      </c>
      <c r="B3924" s="15" t="s">
        <v>3151</v>
      </c>
      <c r="C3924" s="15" t="s">
        <v>709</v>
      </c>
      <c r="D3924" s="15" t="s">
        <v>278</v>
      </c>
      <c r="E3924" s="16" t="str">
        <f t="shared" si="61"/>
        <v>El Limon-Santo Domingo</v>
      </c>
    </row>
    <row r="3925" spans="1:5" hidden="1" x14ac:dyDescent="0.2">
      <c r="A3925" s="15" t="s">
        <v>2271</v>
      </c>
      <c r="B3925" s="15" t="s">
        <v>3152</v>
      </c>
      <c r="C3925" s="15" t="s">
        <v>3153</v>
      </c>
      <c r="D3925" s="15" t="s">
        <v>278</v>
      </c>
      <c r="E3925" s="16" t="str">
        <f t="shared" si="61"/>
        <v>Piedra Gorda-Santo Domingo</v>
      </c>
    </row>
    <row r="3926" spans="1:5" hidden="1" x14ac:dyDescent="0.2">
      <c r="A3926" s="15" t="s">
        <v>743</v>
      </c>
      <c r="B3926" s="15" t="s">
        <v>3154</v>
      </c>
      <c r="C3926" s="15" t="s">
        <v>743</v>
      </c>
      <c r="D3926" s="15" t="s">
        <v>278</v>
      </c>
      <c r="E3926" s="16" t="str">
        <f t="shared" si="61"/>
        <v>Santiago-Santo Domingo</v>
      </c>
    </row>
    <row r="3927" spans="1:5" hidden="1" x14ac:dyDescent="0.2">
      <c r="A3927" s="15" t="s">
        <v>3155</v>
      </c>
      <c r="B3927" s="15" t="s">
        <v>3150</v>
      </c>
      <c r="C3927" s="15" t="s">
        <v>417</v>
      </c>
      <c r="D3927" s="15" t="s">
        <v>278</v>
      </c>
      <c r="E3927" s="16" t="str">
        <f t="shared" si="61"/>
        <v>Moro-Santo Domingo</v>
      </c>
    </row>
    <row r="3928" spans="1:5" hidden="1" x14ac:dyDescent="0.2">
      <c r="A3928" s="15" t="s">
        <v>3037</v>
      </c>
      <c r="B3928" s="15" t="s">
        <v>3150</v>
      </c>
      <c r="C3928" s="15" t="s">
        <v>417</v>
      </c>
      <c r="D3928" s="15" t="s">
        <v>278</v>
      </c>
      <c r="E3928" s="16" t="str">
        <f t="shared" si="61"/>
        <v>San Javier-Santo Domingo</v>
      </c>
    </row>
    <row r="3929" spans="1:5" hidden="1" x14ac:dyDescent="0.2">
      <c r="A3929" s="15" t="s">
        <v>3156</v>
      </c>
      <c r="B3929" s="15" t="s">
        <v>3154</v>
      </c>
      <c r="C3929" s="15" t="s">
        <v>743</v>
      </c>
      <c r="D3929" s="15" t="s">
        <v>278</v>
      </c>
      <c r="E3929" s="16" t="str">
        <f t="shared" si="61"/>
        <v>La Comba-Santo Domingo</v>
      </c>
    </row>
    <row r="3930" spans="1:5" hidden="1" x14ac:dyDescent="0.2">
      <c r="A3930" s="15" t="s">
        <v>3158</v>
      </c>
      <c r="B3930" s="15" t="s">
        <v>3157</v>
      </c>
      <c r="C3930" s="15" t="s">
        <v>3147</v>
      </c>
      <c r="D3930" s="15" t="s">
        <v>278</v>
      </c>
      <c r="E3930" s="16" t="str">
        <f t="shared" si="61"/>
        <v>Porcesito-Santo Domingo</v>
      </c>
    </row>
    <row r="3931" spans="1:5" hidden="1" x14ac:dyDescent="0.2">
      <c r="A3931" s="15" t="s">
        <v>3159</v>
      </c>
      <c r="B3931" s="15" t="s">
        <v>3146</v>
      </c>
      <c r="C3931" s="15" t="s">
        <v>3148</v>
      </c>
      <c r="D3931" s="15" t="s">
        <v>278</v>
      </c>
      <c r="E3931" s="16" t="str">
        <f t="shared" si="61"/>
        <v>La Primavera - Cuatro Esquinas-Santo Domingo</v>
      </c>
    </row>
    <row r="3932" spans="1:5" hidden="1" x14ac:dyDescent="0.2">
      <c r="A3932" s="15" t="s">
        <v>3160</v>
      </c>
      <c r="B3932" s="15" t="s">
        <v>3150</v>
      </c>
      <c r="C3932" s="15" t="s">
        <v>417</v>
      </c>
      <c r="D3932" s="15" t="s">
        <v>278</v>
      </c>
      <c r="E3932" s="16" t="str">
        <f t="shared" si="61"/>
        <v>Dantas - Nusito-Santo Domingo</v>
      </c>
    </row>
    <row r="3933" spans="1:5" hidden="1" x14ac:dyDescent="0.2">
      <c r="A3933" s="15" t="s">
        <v>3161</v>
      </c>
      <c r="B3933" s="15" t="s">
        <v>3150</v>
      </c>
      <c r="C3933" s="15" t="s">
        <v>417</v>
      </c>
      <c r="D3933" s="15" t="s">
        <v>278</v>
      </c>
      <c r="E3933" s="16" t="str">
        <f t="shared" si="61"/>
        <v>El Rosario - Reyes-Santo Domingo</v>
      </c>
    </row>
    <row r="3934" spans="1:5" hidden="1" x14ac:dyDescent="0.2">
      <c r="A3934" s="15" t="s">
        <v>714</v>
      </c>
      <c r="B3934" s="15" t="s">
        <v>3150</v>
      </c>
      <c r="C3934" s="15" t="s">
        <v>417</v>
      </c>
      <c r="D3934" s="15" t="s">
        <v>278</v>
      </c>
      <c r="E3934" s="16" t="str">
        <f t="shared" si="61"/>
        <v>Las Animas-Santo Domingo</v>
      </c>
    </row>
    <row r="3935" spans="1:5" hidden="1" x14ac:dyDescent="0.2">
      <c r="A3935" s="15" t="s">
        <v>3162</v>
      </c>
      <c r="B3935" s="15" t="s">
        <v>3150</v>
      </c>
      <c r="C3935" s="15" t="s">
        <v>417</v>
      </c>
      <c r="D3935" s="15" t="s">
        <v>278</v>
      </c>
      <c r="E3935" s="16" t="str">
        <f t="shared" si="61"/>
        <v>El Saltillo-Santo Domingo</v>
      </c>
    </row>
    <row r="3936" spans="1:5" hidden="1" x14ac:dyDescent="0.2">
      <c r="A3936" s="15" t="s">
        <v>1095</v>
      </c>
      <c r="B3936" s="15" t="s">
        <v>3150</v>
      </c>
      <c r="C3936" s="15" t="s">
        <v>417</v>
      </c>
      <c r="D3936" s="15" t="s">
        <v>278</v>
      </c>
      <c r="E3936" s="16" t="str">
        <f t="shared" si="61"/>
        <v>Los Naranjos-Santo Domingo</v>
      </c>
    </row>
    <row r="3937" spans="1:5" hidden="1" x14ac:dyDescent="0.2">
      <c r="A3937" s="15" t="s">
        <v>260</v>
      </c>
      <c r="B3937" s="15" t="s">
        <v>3150</v>
      </c>
      <c r="C3937" s="15" t="s">
        <v>417</v>
      </c>
      <c r="D3937" s="15" t="s">
        <v>278</v>
      </c>
      <c r="E3937" s="16" t="str">
        <f t="shared" si="61"/>
        <v>San Luis-Santo Domingo</v>
      </c>
    </row>
    <row r="3938" spans="1:5" hidden="1" x14ac:dyDescent="0.2">
      <c r="A3938" s="15" t="s">
        <v>3163</v>
      </c>
      <c r="B3938" s="15" t="s">
        <v>3150</v>
      </c>
      <c r="C3938" s="15" t="s">
        <v>417</v>
      </c>
      <c r="D3938" s="15" t="s">
        <v>278</v>
      </c>
      <c r="E3938" s="16" t="str">
        <f t="shared" si="61"/>
        <v>Playas Del Nare-Santo Domingo</v>
      </c>
    </row>
    <row r="3939" spans="1:5" hidden="1" x14ac:dyDescent="0.2">
      <c r="A3939" s="15" t="s">
        <v>740</v>
      </c>
      <c r="B3939" s="15" t="s">
        <v>3150</v>
      </c>
      <c r="C3939" s="15" t="s">
        <v>417</v>
      </c>
      <c r="D3939" s="15" t="s">
        <v>278</v>
      </c>
      <c r="E3939" s="16" t="str">
        <f t="shared" si="61"/>
        <v>La Trinidad-Santo Domingo</v>
      </c>
    </row>
    <row r="3940" spans="1:5" hidden="1" x14ac:dyDescent="0.2">
      <c r="A3940" s="15" t="s">
        <v>1950</v>
      </c>
      <c r="B3940" s="15" t="s">
        <v>3150</v>
      </c>
      <c r="C3940" s="15" t="s">
        <v>417</v>
      </c>
      <c r="D3940" s="15" t="s">
        <v>278</v>
      </c>
      <c r="E3940" s="16" t="str">
        <f t="shared" si="61"/>
        <v>Reyes-Santo Domingo</v>
      </c>
    </row>
    <row r="3941" spans="1:5" hidden="1" x14ac:dyDescent="0.2">
      <c r="A3941" s="15" t="s">
        <v>278</v>
      </c>
      <c r="B3941" s="15" t="s">
        <v>3164</v>
      </c>
      <c r="C3941" s="15" t="s">
        <v>417</v>
      </c>
      <c r="D3941" s="15" t="s">
        <v>278</v>
      </c>
      <c r="E3941" s="16" t="str">
        <f t="shared" si="61"/>
        <v>Santo Domingo-Santo Domingo</v>
      </c>
    </row>
    <row r="3942" spans="1:5" hidden="1" x14ac:dyDescent="0.2">
      <c r="A3942" s="15" t="s">
        <v>448</v>
      </c>
      <c r="B3942" s="15" t="s">
        <v>3150</v>
      </c>
      <c r="C3942" s="15" t="s">
        <v>417</v>
      </c>
      <c r="D3942" s="15" t="s">
        <v>278</v>
      </c>
      <c r="E3942" s="16" t="str">
        <f t="shared" si="61"/>
        <v>San Pedro-Santo Domingo</v>
      </c>
    </row>
    <row r="3943" spans="1:5" hidden="1" x14ac:dyDescent="0.2">
      <c r="A3943" s="15" t="s">
        <v>1012</v>
      </c>
      <c r="B3943" s="15" t="s">
        <v>3150</v>
      </c>
      <c r="C3943" s="15" t="s">
        <v>417</v>
      </c>
      <c r="D3943" s="15" t="s">
        <v>278</v>
      </c>
      <c r="E3943" s="16" t="str">
        <f t="shared" si="61"/>
        <v>Playas-Santo Domingo</v>
      </c>
    </row>
    <row r="3944" spans="1:5" hidden="1" x14ac:dyDescent="0.2">
      <c r="A3944" s="15" t="s">
        <v>460</v>
      </c>
      <c r="B3944" s="15" t="s">
        <v>3150</v>
      </c>
      <c r="C3944" s="15" t="s">
        <v>417</v>
      </c>
      <c r="D3944" s="15" t="s">
        <v>278</v>
      </c>
      <c r="E3944" s="16" t="str">
        <f t="shared" si="61"/>
        <v>San Jose-Santo Domingo</v>
      </c>
    </row>
    <row r="3945" spans="1:5" hidden="1" x14ac:dyDescent="0.2">
      <c r="A3945" s="15" t="s">
        <v>3165</v>
      </c>
      <c r="B3945" s="15" t="s">
        <v>3150</v>
      </c>
      <c r="C3945" s="15" t="s">
        <v>417</v>
      </c>
      <c r="D3945" s="15" t="s">
        <v>278</v>
      </c>
      <c r="E3945" s="16" t="str">
        <f t="shared" si="61"/>
        <v>Raudal-Santo Domingo</v>
      </c>
    </row>
    <row r="3946" spans="1:5" hidden="1" x14ac:dyDescent="0.2">
      <c r="A3946" s="15" t="s">
        <v>1295</v>
      </c>
      <c r="B3946" s="15" t="s">
        <v>3150</v>
      </c>
      <c r="C3946" s="15" t="s">
        <v>417</v>
      </c>
      <c r="D3946" s="15" t="s">
        <v>278</v>
      </c>
      <c r="E3946" s="16" t="str">
        <f t="shared" si="61"/>
        <v>Quebradona-Santo Domingo</v>
      </c>
    </row>
    <row r="3947" spans="1:5" hidden="1" x14ac:dyDescent="0.2">
      <c r="A3947" s="15" t="s">
        <v>3166</v>
      </c>
      <c r="B3947" s="15" t="s">
        <v>3150</v>
      </c>
      <c r="C3947" s="15" t="s">
        <v>417</v>
      </c>
      <c r="D3947" s="15" t="s">
        <v>278</v>
      </c>
      <c r="E3947" s="16" t="str">
        <f t="shared" si="61"/>
        <v>El Rayo-Santo Domingo</v>
      </c>
    </row>
    <row r="3948" spans="1:5" hidden="1" x14ac:dyDescent="0.2">
      <c r="A3948" s="15" t="s">
        <v>676</v>
      </c>
      <c r="B3948" s="15" t="s">
        <v>3150</v>
      </c>
      <c r="C3948" s="15" t="s">
        <v>417</v>
      </c>
      <c r="D3948" s="15" t="s">
        <v>278</v>
      </c>
      <c r="E3948" s="16" t="str">
        <f t="shared" si="61"/>
        <v>El Tambo-Santo Domingo</v>
      </c>
    </row>
    <row r="3949" spans="1:5" hidden="1" x14ac:dyDescent="0.2">
      <c r="A3949" s="15" t="s">
        <v>540</v>
      </c>
      <c r="B3949" s="15" t="s">
        <v>3150</v>
      </c>
      <c r="C3949" s="15" t="s">
        <v>417</v>
      </c>
      <c r="D3949" s="15" t="s">
        <v>278</v>
      </c>
      <c r="E3949" s="16" t="str">
        <f t="shared" si="61"/>
        <v>La Aldea-Santo Domingo</v>
      </c>
    </row>
    <row r="3950" spans="1:5" hidden="1" x14ac:dyDescent="0.2">
      <c r="A3950" s="15" t="s">
        <v>3995</v>
      </c>
      <c r="B3950" s="15" t="s">
        <v>3150</v>
      </c>
      <c r="C3950" s="15" t="s">
        <v>417</v>
      </c>
      <c r="D3950" s="15" t="s">
        <v>278</v>
      </c>
      <c r="E3950" s="16" t="str">
        <f t="shared" si="61"/>
        <v>Santa Gertudris - Peñas-Santo Domingo</v>
      </c>
    </row>
    <row r="3951" spans="1:5" hidden="1" x14ac:dyDescent="0.2">
      <c r="A3951" s="15" t="s">
        <v>2275</v>
      </c>
      <c r="B3951" s="15" t="s">
        <v>3152</v>
      </c>
      <c r="C3951" s="15" t="s">
        <v>3153</v>
      </c>
      <c r="D3951" s="15" t="s">
        <v>278</v>
      </c>
      <c r="E3951" s="16" t="str">
        <f t="shared" si="61"/>
        <v>El Uvito-Santo Domingo</v>
      </c>
    </row>
    <row r="3952" spans="1:5" hidden="1" x14ac:dyDescent="0.2">
      <c r="A3952" s="15" t="s">
        <v>1409</v>
      </c>
      <c r="B3952" s="15" t="s">
        <v>3167</v>
      </c>
      <c r="C3952" s="15" t="s">
        <v>3056</v>
      </c>
      <c r="D3952" s="15" t="s">
        <v>278</v>
      </c>
      <c r="E3952" s="16" t="str">
        <f t="shared" si="61"/>
        <v>El Brasil-Santo Domingo</v>
      </c>
    </row>
    <row r="3953" spans="1:5" hidden="1" x14ac:dyDescent="0.2">
      <c r="A3953" s="15" t="s">
        <v>3168</v>
      </c>
      <c r="B3953" s="15" t="s">
        <v>3152</v>
      </c>
      <c r="C3953" s="15" t="s">
        <v>3153</v>
      </c>
      <c r="D3953" s="15" t="s">
        <v>278</v>
      </c>
      <c r="E3953" s="16" t="str">
        <f t="shared" si="61"/>
        <v>Vainillal - Pacho Hondo-Santo Domingo</v>
      </c>
    </row>
    <row r="3954" spans="1:5" hidden="1" x14ac:dyDescent="0.2">
      <c r="A3954" s="15" t="s">
        <v>1962</v>
      </c>
      <c r="B3954" s="15" t="s">
        <v>3150</v>
      </c>
      <c r="C3954" s="15" t="s">
        <v>417</v>
      </c>
      <c r="D3954" s="15" t="s">
        <v>278</v>
      </c>
      <c r="E3954" s="16" t="str">
        <f t="shared" si="61"/>
        <v>Los Planes-Santo Domingo</v>
      </c>
    </row>
    <row r="3955" spans="1:5" hidden="1" x14ac:dyDescent="0.2">
      <c r="A3955" s="15" t="s">
        <v>252</v>
      </c>
      <c r="B3955" s="15" t="s">
        <v>3167</v>
      </c>
      <c r="C3955" s="15" t="s">
        <v>3056</v>
      </c>
      <c r="D3955" s="15" t="s">
        <v>278</v>
      </c>
      <c r="E3955" s="16" t="str">
        <f t="shared" si="61"/>
        <v>San Francisco-Santo Domingo</v>
      </c>
    </row>
    <row r="3956" spans="1:5" hidden="1" x14ac:dyDescent="0.2">
      <c r="A3956" s="15" t="s">
        <v>208</v>
      </c>
      <c r="B3956" s="15" t="s">
        <v>3150</v>
      </c>
      <c r="C3956" s="15" t="s">
        <v>417</v>
      </c>
      <c r="D3956" s="15" t="s">
        <v>278</v>
      </c>
      <c r="E3956" s="16" t="str">
        <f t="shared" si="61"/>
        <v>Montebello-Santo Domingo</v>
      </c>
    </row>
    <row r="3957" spans="1:5" hidden="1" x14ac:dyDescent="0.2">
      <c r="A3957" s="15" t="s">
        <v>3169</v>
      </c>
      <c r="B3957" s="15" t="s">
        <v>3151</v>
      </c>
      <c r="C3957" s="15" t="s">
        <v>709</v>
      </c>
      <c r="D3957" s="15" t="s">
        <v>278</v>
      </c>
      <c r="E3957" s="16" t="str">
        <f t="shared" si="61"/>
        <v>Faldas Del Nus-Santo Domingo</v>
      </c>
    </row>
    <row r="3958" spans="1:5" hidden="1" x14ac:dyDescent="0.2">
      <c r="A3958" s="15" t="s">
        <v>3170</v>
      </c>
      <c r="B3958" s="15" t="s">
        <v>3152</v>
      </c>
      <c r="C3958" s="15" t="s">
        <v>3153</v>
      </c>
      <c r="D3958" s="15" t="s">
        <v>278</v>
      </c>
      <c r="E3958" s="16" t="str">
        <f t="shared" si="61"/>
        <v>Las Beatrices - La M-Santo Domingo</v>
      </c>
    </row>
    <row r="3959" spans="1:5" hidden="1" x14ac:dyDescent="0.2">
      <c r="A3959" s="15" t="s">
        <v>514</v>
      </c>
      <c r="B3959" s="15" t="s">
        <v>3167</v>
      </c>
      <c r="C3959" s="15" t="s">
        <v>3056</v>
      </c>
      <c r="D3959" s="15" t="s">
        <v>278</v>
      </c>
      <c r="E3959" s="16" t="str">
        <f t="shared" si="61"/>
        <v>La Delgadita-Santo Domingo</v>
      </c>
    </row>
    <row r="3960" spans="1:5" hidden="1" x14ac:dyDescent="0.2">
      <c r="A3960" s="15" t="s">
        <v>3171</v>
      </c>
      <c r="B3960" s="15" t="s">
        <v>3154</v>
      </c>
      <c r="C3960" s="15" t="s">
        <v>743</v>
      </c>
      <c r="D3960" s="15" t="s">
        <v>278</v>
      </c>
      <c r="E3960" s="16" t="str">
        <f t="shared" si="61"/>
        <v>El Chilcal-Santo Domingo</v>
      </c>
    </row>
    <row r="3961" spans="1:5" hidden="1" x14ac:dyDescent="0.2">
      <c r="A3961" s="15" t="s">
        <v>3172</v>
      </c>
      <c r="B3961" s="15" t="s">
        <v>3167</v>
      </c>
      <c r="C3961" s="15" t="s">
        <v>3056</v>
      </c>
      <c r="D3961" s="15" t="s">
        <v>278</v>
      </c>
      <c r="E3961" s="16" t="str">
        <f t="shared" si="61"/>
        <v>Bajo Cantayus-Santo Domingo</v>
      </c>
    </row>
    <row r="3962" spans="1:5" hidden="1" x14ac:dyDescent="0.2">
      <c r="A3962" s="15" t="s">
        <v>3173</v>
      </c>
      <c r="B3962" s="15" t="s">
        <v>3167</v>
      </c>
      <c r="C3962" s="15" t="s">
        <v>3056</v>
      </c>
      <c r="D3962" s="15" t="s">
        <v>278</v>
      </c>
      <c r="E3962" s="16" t="str">
        <f t="shared" si="61"/>
        <v>El Bazal-Santo Domingo</v>
      </c>
    </row>
    <row r="3963" spans="1:5" hidden="1" x14ac:dyDescent="0.2">
      <c r="A3963" s="15" t="s">
        <v>3174</v>
      </c>
      <c r="B3963" s="15" t="s">
        <v>3154</v>
      </c>
      <c r="C3963" s="15" t="s">
        <v>743</v>
      </c>
      <c r="D3963" s="15" t="s">
        <v>278</v>
      </c>
      <c r="E3963" s="16" t="str">
        <f t="shared" si="61"/>
        <v>Cubiletes-Santo Domingo</v>
      </c>
    </row>
    <row r="3964" spans="1:5" hidden="1" x14ac:dyDescent="0.2">
      <c r="A3964" s="15" t="s">
        <v>3056</v>
      </c>
      <c r="B3964" s="15" t="s">
        <v>3175</v>
      </c>
      <c r="C3964" s="15" t="s">
        <v>3056</v>
      </c>
      <c r="D3964" s="15" t="s">
        <v>278</v>
      </c>
      <c r="E3964" s="16" t="str">
        <f t="shared" si="61"/>
        <v>Versalles-Santo Domingo</v>
      </c>
    </row>
    <row r="3965" spans="1:5" hidden="1" x14ac:dyDescent="0.2">
      <c r="A3965" s="15" t="s">
        <v>1033</v>
      </c>
      <c r="B3965" s="15" t="s">
        <v>3167</v>
      </c>
      <c r="C3965" s="15" t="s">
        <v>3056</v>
      </c>
      <c r="D3965" s="15" t="s">
        <v>278</v>
      </c>
      <c r="E3965" s="16" t="str">
        <f t="shared" si="61"/>
        <v>Guadualejo-Santo Domingo</v>
      </c>
    </row>
    <row r="3966" spans="1:5" hidden="1" x14ac:dyDescent="0.2">
      <c r="A3966" s="15" t="s">
        <v>1113</v>
      </c>
      <c r="B3966" s="15" t="s">
        <v>3167</v>
      </c>
      <c r="C3966" s="15" t="s">
        <v>3056</v>
      </c>
      <c r="D3966" s="15" t="s">
        <v>278</v>
      </c>
      <c r="E3966" s="16" t="str">
        <f t="shared" si="61"/>
        <v>La Palma-Santo Domingo</v>
      </c>
    </row>
    <row r="3967" spans="1:5" hidden="1" x14ac:dyDescent="0.2">
      <c r="A3967" s="15" t="s">
        <v>444</v>
      </c>
      <c r="B3967" s="15" t="s">
        <v>3167</v>
      </c>
      <c r="C3967" s="15" t="s">
        <v>3056</v>
      </c>
      <c r="D3967" s="15" t="s">
        <v>278</v>
      </c>
      <c r="E3967" s="16" t="str">
        <f t="shared" si="61"/>
        <v>La Esperanza-Santo Domingo</v>
      </c>
    </row>
    <row r="3968" spans="1:5" hidden="1" x14ac:dyDescent="0.2">
      <c r="A3968" s="15" t="s">
        <v>3153</v>
      </c>
      <c r="B3968" s="15" t="s">
        <v>3176</v>
      </c>
      <c r="C3968" s="15" t="s">
        <v>3153</v>
      </c>
      <c r="D3968" s="15" t="s">
        <v>278</v>
      </c>
      <c r="E3968" s="16" t="str">
        <f t="shared" si="61"/>
        <v>Botero-Santo Domingo</v>
      </c>
    </row>
    <row r="3969" spans="1:5" hidden="1" x14ac:dyDescent="0.2">
      <c r="A3969" s="15" t="s">
        <v>760</v>
      </c>
      <c r="B3969" s="15" t="s">
        <v>3154</v>
      </c>
      <c r="C3969" s="15" t="s">
        <v>743</v>
      </c>
      <c r="D3969" s="15" t="s">
        <v>278</v>
      </c>
      <c r="E3969" s="16" t="str">
        <f t="shared" si="61"/>
        <v>La Quiebra-Santo Domingo</v>
      </c>
    </row>
    <row r="3970" spans="1:5" hidden="1" x14ac:dyDescent="0.2">
      <c r="A3970" s="15" t="s">
        <v>743</v>
      </c>
      <c r="B3970" s="15" t="s">
        <v>3177</v>
      </c>
      <c r="C3970" s="15" t="s">
        <v>743</v>
      </c>
      <c r="D3970" s="15" t="s">
        <v>278</v>
      </c>
      <c r="E3970" s="16" t="str">
        <f t="shared" si="61"/>
        <v>Santiago-Santo Domingo</v>
      </c>
    </row>
    <row r="3971" spans="1:5" hidden="1" x14ac:dyDescent="0.2">
      <c r="A3971" s="15" t="s">
        <v>3106</v>
      </c>
      <c r="B3971" s="15" t="s">
        <v>3178</v>
      </c>
      <c r="C3971" s="15" t="s">
        <v>417</v>
      </c>
      <c r="D3971" s="15" t="s">
        <v>280</v>
      </c>
      <c r="E3971" s="16" t="str">
        <f t="shared" ref="E3971:E4034" si="62">CONCATENATE(A3971,"-",D3971)</f>
        <v>Laureles-Segovia</v>
      </c>
    </row>
    <row r="3972" spans="1:5" hidden="1" x14ac:dyDescent="0.2">
      <c r="A3972" s="15" t="s">
        <v>2660</v>
      </c>
      <c r="B3972" s="15" t="s">
        <v>3178</v>
      </c>
      <c r="C3972" s="15" t="s">
        <v>417</v>
      </c>
      <c r="D3972" s="15" t="s">
        <v>280</v>
      </c>
      <c r="E3972" s="16" t="str">
        <f t="shared" si="62"/>
        <v>Chorro Lindo-Segovia</v>
      </c>
    </row>
    <row r="3973" spans="1:5" hidden="1" x14ac:dyDescent="0.2">
      <c r="A3973" s="15" t="s">
        <v>3179</v>
      </c>
      <c r="B3973" s="15" t="s">
        <v>3178</v>
      </c>
      <c r="C3973" s="15" t="s">
        <v>417</v>
      </c>
      <c r="D3973" s="15" t="s">
        <v>280</v>
      </c>
      <c r="E3973" s="16" t="str">
        <f t="shared" si="62"/>
        <v>Fraguas-Segovia</v>
      </c>
    </row>
    <row r="3974" spans="1:5" hidden="1" x14ac:dyDescent="0.2">
      <c r="A3974" s="15" t="s">
        <v>280</v>
      </c>
      <c r="B3974" s="15" t="s">
        <v>3180</v>
      </c>
      <c r="C3974" s="15" t="s">
        <v>417</v>
      </c>
      <c r="D3974" s="15" t="s">
        <v>280</v>
      </c>
      <c r="E3974" s="16" t="str">
        <f t="shared" si="62"/>
        <v>Segovia-Segovia</v>
      </c>
    </row>
    <row r="3975" spans="1:5" hidden="1" x14ac:dyDescent="0.2">
      <c r="A3975" s="15" t="s">
        <v>3181</v>
      </c>
      <c r="B3975" s="15" t="s">
        <v>3178</v>
      </c>
      <c r="C3975" s="15" t="s">
        <v>417</v>
      </c>
      <c r="D3975" s="15" t="s">
        <v>280</v>
      </c>
      <c r="E3975" s="16" t="str">
        <f t="shared" si="62"/>
        <v>Cianurada-Segovia</v>
      </c>
    </row>
    <row r="3976" spans="1:5" hidden="1" x14ac:dyDescent="0.2">
      <c r="A3976" s="15" t="s">
        <v>3182</v>
      </c>
      <c r="B3976" s="15" t="s">
        <v>3178</v>
      </c>
      <c r="C3976" s="15" t="s">
        <v>417</v>
      </c>
      <c r="D3976" s="15" t="s">
        <v>280</v>
      </c>
      <c r="E3976" s="16" t="str">
        <f t="shared" si="62"/>
        <v>Marmajito-Segovia</v>
      </c>
    </row>
    <row r="3977" spans="1:5" hidden="1" x14ac:dyDescent="0.2">
      <c r="A3977" s="15" t="s">
        <v>3183</v>
      </c>
      <c r="B3977" s="15" t="s">
        <v>3178</v>
      </c>
      <c r="C3977" s="15" t="s">
        <v>417</v>
      </c>
      <c r="D3977" s="15" t="s">
        <v>280</v>
      </c>
      <c r="E3977" s="16" t="str">
        <f t="shared" si="62"/>
        <v>El Aporriado-Segovia</v>
      </c>
    </row>
    <row r="3978" spans="1:5" hidden="1" x14ac:dyDescent="0.2">
      <c r="A3978" s="15" t="s">
        <v>1100</v>
      </c>
      <c r="B3978" s="15" t="s">
        <v>3178</v>
      </c>
      <c r="C3978" s="15" t="s">
        <v>417</v>
      </c>
      <c r="D3978" s="15" t="s">
        <v>280</v>
      </c>
      <c r="E3978" s="16" t="str">
        <f t="shared" si="62"/>
        <v>Campo Alegre-Segovia</v>
      </c>
    </row>
    <row r="3979" spans="1:5" hidden="1" x14ac:dyDescent="0.2">
      <c r="A3979" s="15" t="s">
        <v>1295</v>
      </c>
      <c r="B3979" s="15" t="s">
        <v>3178</v>
      </c>
      <c r="C3979" s="15" t="s">
        <v>417</v>
      </c>
      <c r="D3979" s="15" t="s">
        <v>280</v>
      </c>
      <c r="E3979" s="16" t="str">
        <f t="shared" si="62"/>
        <v>Quebradona-Segovia</v>
      </c>
    </row>
    <row r="3980" spans="1:5" hidden="1" x14ac:dyDescent="0.2">
      <c r="A3980" s="15" t="s">
        <v>3184</v>
      </c>
      <c r="B3980" s="15" t="s">
        <v>3178</v>
      </c>
      <c r="C3980" s="15" t="s">
        <v>417</v>
      </c>
      <c r="D3980" s="15" t="s">
        <v>280</v>
      </c>
      <c r="E3980" s="16" t="str">
        <f t="shared" si="62"/>
        <v>Puerto Calavera-Segovia</v>
      </c>
    </row>
    <row r="3981" spans="1:5" hidden="1" x14ac:dyDescent="0.2">
      <c r="A3981" s="15" t="s">
        <v>3185</v>
      </c>
      <c r="B3981" s="15" t="s">
        <v>3178</v>
      </c>
      <c r="C3981" s="15" t="s">
        <v>417</v>
      </c>
      <c r="D3981" s="15" t="s">
        <v>280</v>
      </c>
      <c r="E3981" s="16" t="str">
        <f t="shared" si="62"/>
        <v>Popales-Segovia</v>
      </c>
    </row>
    <row r="3982" spans="1:5" hidden="1" x14ac:dyDescent="0.2">
      <c r="A3982" s="15" t="s">
        <v>3186</v>
      </c>
      <c r="B3982" s="15" t="s">
        <v>3178</v>
      </c>
      <c r="C3982" s="15" t="s">
        <v>417</v>
      </c>
      <c r="D3982" s="15" t="s">
        <v>280</v>
      </c>
      <c r="E3982" s="16" t="str">
        <f t="shared" si="62"/>
        <v>Cuturu Arriba-Segovia</v>
      </c>
    </row>
    <row r="3983" spans="1:5" hidden="1" x14ac:dyDescent="0.2">
      <c r="A3983" s="15" t="s">
        <v>3179</v>
      </c>
      <c r="B3983" s="15" t="s">
        <v>3187</v>
      </c>
      <c r="C3983" s="15" t="s">
        <v>417</v>
      </c>
      <c r="D3983" s="15" t="s">
        <v>280</v>
      </c>
      <c r="E3983" s="16" t="str">
        <f t="shared" si="62"/>
        <v>Fraguas-Segovia</v>
      </c>
    </row>
    <row r="3984" spans="1:5" hidden="1" x14ac:dyDescent="0.2">
      <c r="A3984" s="15" t="s">
        <v>3078</v>
      </c>
      <c r="B3984" s="15" t="s">
        <v>3178</v>
      </c>
      <c r="C3984" s="15" t="s">
        <v>417</v>
      </c>
      <c r="D3984" s="15" t="s">
        <v>280</v>
      </c>
      <c r="E3984" s="16" t="str">
        <f t="shared" si="62"/>
        <v>San Miguelito-Segovia</v>
      </c>
    </row>
    <row r="3985" spans="1:5" hidden="1" x14ac:dyDescent="0.2">
      <c r="A3985" s="15" t="s">
        <v>3188</v>
      </c>
      <c r="B3985" s="15" t="s">
        <v>3178</v>
      </c>
      <c r="C3985" s="15" t="s">
        <v>417</v>
      </c>
      <c r="D3985" s="15" t="s">
        <v>280</v>
      </c>
      <c r="E3985" s="16" t="str">
        <f t="shared" si="62"/>
        <v>La Po-Segovia</v>
      </c>
    </row>
    <row r="3986" spans="1:5" hidden="1" x14ac:dyDescent="0.2">
      <c r="A3986" s="15" t="s">
        <v>3189</v>
      </c>
      <c r="B3986" s="15" t="s">
        <v>3178</v>
      </c>
      <c r="C3986" s="15" t="s">
        <v>417</v>
      </c>
      <c r="D3986" s="15" t="s">
        <v>280</v>
      </c>
      <c r="E3986" s="16" t="str">
        <f t="shared" si="62"/>
        <v>Cuturu Abajo-Segovia</v>
      </c>
    </row>
    <row r="3987" spans="1:5" hidden="1" x14ac:dyDescent="0.2">
      <c r="A3987" s="15" t="s">
        <v>3190</v>
      </c>
      <c r="B3987" s="15" t="s">
        <v>3178</v>
      </c>
      <c r="C3987" s="15" t="s">
        <v>417</v>
      </c>
      <c r="D3987" s="15" t="s">
        <v>280</v>
      </c>
      <c r="E3987" s="16" t="str">
        <f t="shared" si="62"/>
        <v>Mata-Segovia</v>
      </c>
    </row>
    <row r="3988" spans="1:5" hidden="1" x14ac:dyDescent="0.2">
      <c r="A3988" s="15" t="s">
        <v>3191</v>
      </c>
      <c r="B3988" s="15" t="s">
        <v>3178</v>
      </c>
      <c r="C3988" s="15" t="s">
        <v>417</v>
      </c>
      <c r="D3988" s="15" t="s">
        <v>280</v>
      </c>
      <c r="E3988" s="16" t="str">
        <f t="shared" si="62"/>
        <v>Marmoles-Segovia</v>
      </c>
    </row>
    <row r="3989" spans="1:5" hidden="1" x14ac:dyDescent="0.2">
      <c r="A3989" s="15" t="s">
        <v>3192</v>
      </c>
      <c r="B3989" s="15" t="s">
        <v>3178</v>
      </c>
      <c r="C3989" s="15" t="s">
        <v>417</v>
      </c>
      <c r="D3989" s="15" t="s">
        <v>280</v>
      </c>
      <c r="E3989" s="16" t="str">
        <f t="shared" si="62"/>
        <v>El Cenizo-Segovia</v>
      </c>
    </row>
    <row r="3990" spans="1:5" hidden="1" x14ac:dyDescent="0.2">
      <c r="A3990" s="15" t="s">
        <v>1090</v>
      </c>
      <c r="B3990" s="15" t="s">
        <v>3178</v>
      </c>
      <c r="C3990" s="15" t="s">
        <v>417</v>
      </c>
      <c r="D3990" s="15" t="s">
        <v>280</v>
      </c>
      <c r="E3990" s="16" t="str">
        <f t="shared" si="62"/>
        <v>El Pescado-Segovia</v>
      </c>
    </row>
    <row r="3991" spans="1:5" hidden="1" x14ac:dyDescent="0.2">
      <c r="A3991" s="15" t="s">
        <v>1113</v>
      </c>
      <c r="B3991" s="15" t="s">
        <v>3178</v>
      </c>
      <c r="C3991" s="15" t="s">
        <v>417</v>
      </c>
      <c r="D3991" s="15" t="s">
        <v>280</v>
      </c>
      <c r="E3991" s="16" t="str">
        <f t="shared" si="62"/>
        <v>La Palma-Segovia</v>
      </c>
    </row>
    <row r="3992" spans="1:5" hidden="1" x14ac:dyDescent="0.2">
      <c r="A3992" s="15" t="s">
        <v>926</v>
      </c>
      <c r="B3992" s="15" t="s">
        <v>3178</v>
      </c>
      <c r="C3992" s="15" t="s">
        <v>417</v>
      </c>
      <c r="D3992" s="15" t="s">
        <v>280</v>
      </c>
      <c r="E3992" s="16" t="str">
        <f t="shared" si="62"/>
        <v>El Tesoro-Segovia</v>
      </c>
    </row>
    <row r="3993" spans="1:5" hidden="1" x14ac:dyDescent="0.2">
      <c r="A3993" s="15" t="s">
        <v>2824</v>
      </c>
      <c r="B3993" s="15" t="s">
        <v>3178</v>
      </c>
      <c r="C3993" s="15" t="s">
        <v>417</v>
      </c>
      <c r="D3993" s="15" t="s">
        <v>280</v>
      </c>
      <c r="E3993" s="16" t="str">
        <f t="shared" si="62"/>
        <v>Monte Frio-Segovia</v>
      </c>
    </row>
    <row r="3994" spans="1:5" hidden="1" x14ac:dyDescent="0.2">
      <c r="A3994" s="15" t="s">
        <v>589</v>
      </c>
      <c r="B3994" s="15" t="s">
        <v>3178</v>
      </c>
      <c r="C3994" s="15" t="s">
        <v>417</v>
      </c>
      <c r="D3994" s="15" t="s">
        <v>280</v>
      </c>
      <c r="E3994" s="16" t="str">
        <f t="shared" si="62"/>
        <v>Santa Isabel-Segovia</v>
      </c>
    </row>
    <row r="3995" spans="1:5" hidden="1" x14ac:dyDescent="0.2">
      <c r="A3995" s="15" t="s">
        <v>1633</v>
      </c>
      <c r="B3995" s="15" t="s">
        <v>3178</v>
      </c>
      <c r="C3995" s="15" t="s">
        <v>417</v>
      </c>
      <c r="D3995" s="15" t="s">
        <v>280</v>
      </c>
      <c r="E3995" s="16" t="str">
        <f t="shared" si="62"/>
        <v>Baldios De La Nacion-Segovia</v>
      </c>
    </row>
    <row r="3996" spans="1:5" hidden="1" x14ac:dyDescent="0.2">
      <c r="A3996" s="15" t="s">
        <v>1563</v>
      </c>
      <c r="B3996" s="15" t="s">
        <v>3193</v>
      </c>
      <c r="C3996" s="15" t="s">
        <v>1769</v>
      </c>
      <c r="D3996" s="15" t="s">
        <v>282</v>
      </c>
      <c r="E3996" s="16" t="str">
        <f t="shared" si="62"/>
        <v>Las Cruces-Sonsón</v>
      </c>
    </row>
    <row r="3997" spans="1:5" hidden="1" x14ac:dyDescent="0.2">
      <c r="A3997" s="15" t="s">
        <v>3194</v>
      </c>
      <c r="B3997" s="15" t="s">
        <v>3193</v>
      </c>
      <c r="C3997" s="15" t="s">
        <v>1769</v>
      </c>
      <c r="D3997" s="15" t="s">
        <v>282</v>
      </c>
      <c r="E3997" s="16" t="str">
        <f t="shared" si="62"/>
        <v>Perrillo-Sonsón</v>
      </c>
    </row>
    <row r="3998" spans="1:5" hidden="1" x14ac:dyDescent="0.2">
      <c r="A3998" s="15" t="s">
        <v>1331</v>
      </c>
      <c r="B3998" s="15" t="s">
        <v>3195</v>
      </c>
      <c r="C3998" s="15" t="s">
        <v>417</v>
      </c>
      <c r="D3998" s="15" t="s">
        <v>282</v>
      </c>
      <c r="E3998" s="16" t="str">
        <f t="shared" si="62"/>
        <v>Manzanares-Sonsón</v>
      </c>
    </row>
    <row r="3999" spans="1:5" hidden="1" x14ac:dyDescent="0.2">
      <c r="A3999" s="15" t="s">
        <v>3196</v>
      </c>
      <c r="B3999" s="15" t="s">
        <v>3195</v>
      </c>
      <c r="C3999" s="15" t="s">
        <v>417</v>
      </c>
      <c r="D3999" s="15" t="s">
        <v>282</v>
      </c>
      <c r="E3999" s="16" t="str">
        <f t="shared" si="62"/>
        <v>Llanadas Abajo-Sonsón</v>
      </c>
    </row>
    <row r="4000" spans="1:5" hidden="1" x14ac:dyDescent="0.2">
      <c r="A4000" s="15" t="s">
        <v>919</v>
      </c>
      <c r="B4000" s="15" t="s">
        <v>3193</v>
      </c>
      <c r="C4000" s="15" t="s">
        <v>1769</v>
      </c>
      <c r="D4000" s="15" t="s">
        <v>282</v>
      </c>
      <c r="E4000" s="16" t="str">
        <f t="shared" si="62"/>
        <v>Arenillal-Sonsón</v>
      </c>
    </row>
    <row r="4001" spans="1:5" hidden="1" x14ac:dyDescent="0.2">
      <c r="A4001" s="15" t="s">
        <v>3101</v>
      </c>
      <c r="B4001" s="15" t="s">
        <v>3193</v>
      </c>
      <c r="C4001" s="15" t="s">
        <v>1769</v>
      </c>
      <c r="D4001" s="15" t="s">
        <v>282</v>
      </c>
      <c r="E4001" s="16" t="str">
        <f t="shared" si="62"/>
        <v>El Rodeo-Sonsón</v>
      </c>
    </row>
    <row r="4002" spans="1:5" hidden="1" x14ac:dyDescent="0.2">
      <c r="A4002" s="15" t="s">
        <v>3197</v>
      </c>
      <c r="B4002" s="15" t="s">
        <v>3193</v>
      </c>
      <c r="C4002" s="15" t="s">
        <v>1769</v>
      </c>
      <c r="D4002" s="15" t="s">
        <v>282</v>
      </c>
      <c r="E4002" s="16" t="str">
        <f t="shared" si="62"/>
        <v>San Jose Las Cruces-Sonsón</v>
      </c>
    </row>
    <row r="4003" spans="1:5" hidden="1" x14ac:dyDescent="0.2">
      <c r="A4003" s="15" t="s">
        <v>3198</v>
      </c>
      <c r="B4003" s="15" t="s">
        <v>3193</v>
      </c>
      <c r="C4003" s="15" t="s">
        <v>1769</v>
      </c>
      <c r="D4003" s="15" t="s">
        <v>282</v>
      </c>
      <c r="E4003" s="16" t="str">
        <f t="shared" si="62"/>
        <v>Caunzal Los Medios-Sonsón</v>
      </c>
    </row>
    <row r="4004" spans="1:5" hidden="1" x14ac:dyDescent="0.2">
      <c r="A4004" s="15" t="s">
        <v>3199</v>
      </c>
      <c r="B4004" s="15" t="s">
        <v>3193</v>
      </c>
      <c r="C4004" s="15" t="s">
        <v>1769</v>
      </c>
      <c r="D4004" s="15" t="s">
        <v>282</v>
      </c>
      <c r="E4004" s="16" t="str">
        <f t="shared" si="62"/>
        <v>Brisas - Caunzal-Sonsón</v>
      </c>
    </row>
    <row r="4005" spans="1:5" hidden="1" x14ac:dyDescent="0.2">
      <c r="A4005" s="15" t="s">
        <v>1773</v>
      </c>
      <c r="B4005" s="15" t="s">
        <v>3193</v>
      </c>
      <c r="C4005" s="15" t="s">
        <v>1769</v>
      </c>
      <c r="D4005" s="15" t="s">
        <v>282</v>
      </c>
      <c r="E4005" s="16" t="str">
        <f t="shared" si="62"/>
        <v>La Hondita-Sonsón</v>
      </c>
    </row>
    <row r="4006" spans="1:5" hidden="1" x14ac:dyDescent="0.2">
      <c r="A4006" s="15" t="s">
        <v>3200</v>
      </c>
      <c r="B4006" s="15" t="s">
        <v>3193</v>
      </c>
      <c r="C4006" s="15" t="s">
        <v>1769</v>
      </c>
      <c r="D4006" s="15" t="s">
        <v>282</v>
      </c>
      <c r="E4006" s="16" t="str">
        <f t="shared" si="62"/>
        <v>Sirigua Abajo-Sonsón</v>
      </c>
    </row>
    <row r="4007" spans="1:5" hidden="1" x14ac:dyDescent="0.2">
      <c r="A4007" s="15" t="s">
        <v>3996</v>
      </c>
      <c r="B4007" s="15" t="s">
        <v>3193</v>
      </c>
      <c r="C4007" s="15" t="s">
        <v>1769</v>
      </c>
      <c r="D4007" s="15" t="s">
        <v>282</v>
      </c>
      <c r="E4007" s="16" t="str">
        <f t="shared" si="62"/>
        <v>El Llano - Cañaveral-Sonsón</v>
      </c>
    </row>
    <row r="4008" spans="1:5" hidden="1" x14ac:dyDescent="0.2">
      <c r="A4008" s="15" t="s">
        <v>3201</v>
      </c>
      <c r="B4008" s="15" t="s">
        <v>3193</v>
      </c>
      <c r="C4008" s="15" t="s">
        <v>1769</v>
      </c>
      <c r="D4008" s="15" t="s">
        <v>282</v>
      </c>
      <c r="E4008" s="16" t="str">
        <f t="shared" si="62"/>
        <v>Sirigua Arriba-Sonsón</v>
      </c>
    </row>
    <row r="4009" spans="1:5" hidden="1" x14ac:dyDescent="0.2">
      <c r="A4009" s="15" t="s">
        <v>1769</v>
      </c>
      <c r="B4009" s="15" t="s">
        <v>3193</v>
      </c>
      <c r="C4009" s="15" t="s">
        <v>1769</v>
      </c>
      <c r="D4009" s="15" t="s">
        <v>282</v>
      </c>
      <c r="E4009" s="16" t="str">
        <f t="shared" si="62"/>
        <v>Los Medios-Sonsón</v>
      </c>
    </row>
    <row r="4010" spans="1:5" hidden="1" x14ac:dyDescent="0.2">
      <c r="A4010" s="15" t="s">
        <v>3203</v>
      </c>
      <c r="B4010" s="15" t="s">
        <v>3202</v>
      </c>
      <c r="C4010" s="15" t="s">
        <v>1485</v>
      </c>
      <c r="D4010" s="15" t="s">
        <v>282</v>
      </c>
      <c r="E4010" s="16" t="str">
        <f t="shared" si="62"/>
        <v>Media Cuesta De San Jose-Sonsón</v>
      </c>
    </row>
    <row r="4011" spans="1:5" hidden="1" x14ac:dyDescent="0.2">
      <c r="A4011" s="15" t="s">
        <v>1962</v>
      </c>
      <c r="B4011" s="15" t="s">
        <v>3202</v>
      </c>
      <c r="C4011" s="15" t="s">
        <v>1485</v>
      </c>
      <c r="D4011" s="15" t="s">
        <v>282</v>
      </c>
      <c r="E4011" s="16" t="str">
        <f t="shared" si="62"/>
        <v>Los Planes-Sonsón</v>
      </c>
    </row>
    <row r="4012" spans="1:5" hidden="1" x14ac:dyDescent="0.2">
      <c r="A4012" s="15" t="s">
        <v>3204</v>
      </c>
      <c r="B4012" s="15" t="s">
        <v>3202</v>
      </c>
      <c r="C4012" s="15" t="s">
        <v>1485</v>
      </c>
      <c r="D4012" s="15" t="s">
        <v>282</v>
      </c>
      <c r="E4012" s="16" t="str">
        <f t="shared" si="62"/>
        <v>La Giralda-Sonsón</v>
      </c>
    </row>
    <row r="4013" spans="1:5" hidden="1" x14ac:dyDescent="0.2">
      <c r="A4013" s="15" t="s">
        <v>1485</v>
      </c>
      <c r="B4013" s="15" t="s">
        <v>3202</v>
      </c>
      <c r="C4013" s="15" t="s">
        <v>1485</v>
      </c>
      <c r="D4013" s="15" t="s">
        <v>282</v>
      </c>
      <c r="E4013" s="16" t="str">
        <f t="shared" si="62"/>
        <v>Los Potreros-Sonsón</v>
      </c>
    </row>
    <row r="4014" spans="1:5" hidden="1" x14ac:dyDescent="0.2">
      <c r="A4014" s="15" t="s">
        <v>3205</v>
      </c>
      <c r="B4014" s="15" t="s">
        <v>3202</v>
      </c>
      <c r="C4014" s="15" t="s">
        <v>1485</v>
      </c>
      <c r="D4014" s="15" t="s">
        <v>282</v>
      </c>
      <c r="E4014" s="16" t="str">
        <f t="shared" si="62"/>
        <v>Sirguita-Sonsón</v>
      </c>
    </row>
    <row r="4015" spans="1:5" hidden="1" x14ac:dyDescent="0.2">
      <c r="A4015" s="15" t="s">
        <v>2103</v>
      </c>
      <c r="B4015" s="15" t="s">
        <v>3202</v>
      </c>
      <c r="C4015" s="15" t="s">
        <v>1485</v>
      </c>
      <c r="D4015" s="15" t="s">
        <v>282</v>
      </c>
      <c r="E4015" s="16" t="str">
        <f t="shared" si="62"/>
        <v>La Francia-Sonsón</v>
      </c>
    </row>
    <row r="4016" spans="1:5" hidden="1" x14ac:dyDescent="0.2">
      <c r="A4016" s="15" t="s">
        <v>3207</v>
      </c>
      <c r="B4016" s="15" t="s">
        <v>3206</v>
      </c>
      <c r="C4016" s="15" t="s">
        <v>3208</v>
      </c>
      <c r="D4016" s="15" t="s">
        <v>282</v>
      </c>
      <c r="E4016" s="16" t="str">
        <f t="shared" si="62"/>
        <v>Yarumal Alta Vista-Sonsón</v>
      </c>
    </row>
    <row r="4017" spans="1:5" hidden="1" x14ac:dyDescent="0.2">
      <c r="A4017" s="15" t="s">
        <v>905</v>
      </c>
      <c r="B4017" s="15" t="s">
        <v>3202</v>
      </c>
      <c r="C4017" s="15" t="s">
        <v>1485</v>
      </c>
      <c r="D4017" s="15" t="s">
        <v>282</v>
      </c>
      <c r="E4017" s="16" t="str">
        <f t="shared" si="62"/>
        <v>El Bosque-Sonsón</v>
      </c>
    </row>
    <row r="4018" spans="1:5" hidden="1" x14ac:dyDescent="0.2">
      <c r="A4018" s="15" t="s">
        <v>3209</v>
      </c>
      <c r="B4018" s="15" t="s">
        <v>3206</v>
      </c>
      <c r="C4018" s="15" t="s">
        <v>3208</v>
      </c>
      <c r="D4018" s="15" t="s">
        <v>282</v>
      </c>
      <c r="E4018" s="16" t="str">
        <f t="shared" si="62"/>
        <v>La Quiebra De San Pablo-Sonsón</v>
      </c>
    </row>
    <row r="4019" spans="1:5" hidden="1" x14ac:dyDescent="0.2">
      <c r="A4019" s="15" t="s">
        <v>3210</v>
      </c>
      <c r="B4019" s="15" t="s">
        <v>3206</v>
      </c>
      <c r="C4019" s="15" t="s">
        <v>3208</v>
      </c>
      <c r="D4019" s="15" t="s">
        <v>282</v>
      </c>
      <c r="E4019" s="16" t="str">
        <f t="shared" si="62"/>
        <v>Roblal Abajo - Chirimoyo-Sonsón</v>
      </c>
    </row>
    <row r="4020" spans="1:5" hidden="1" x14ac:dyDescent="0.2">
      <c r="A4020" s="15" t="s">
        <v>314</v>
      </c>
      <c r="B4020" s="15" t="s">
        <v>3206</v>
      </c>
      <c r="C4020" s="15" t="s">
        <v>3208</v>
      </c>
      <c r="D4020" s="15" t="s">
        <v>282</v>
      </c>
      <c r="E4020" s="16" t="str">
        <f t="shared" si="62"/>
        <v>Yarumal-Sonsón</v>
      </c>
    </row>
    <row r="4021" spans="1:5" hidden="1" x14ac:dyDescent="0.2">
      <c r="A4021" s="15" t="s">
        <v>3211</v>
      </c>
      <c r="B4021" s="15" t="s">
        <v>3206</v>
      </c>
      <c r="C4021" s="15" t="s">
        <v>3208</v>
      </c>
      <c r="D4021" s="15" t="s">
        <v>282</v>
      </c>
      <c r="E4021" s="16" t="str">
        <f t="shared" si="62"/>
        <v>Roblalito B-Sonsón</v>
      </c>
    </row>
    <row r="4022" spans="1:5" hidden="1" x14ac:dyDescent="0.2">
      <c r="A4022" s="15" t="s">
        <v>3212</v>
      </c>
      <c r="B4022" s="15" t="s">
        <v>3206</v>
      </c>
      <c r="C4022" s="15" t="s">
        <v>3208</v>
      </c>
      <c r="D4022" s="15" t="s">
        <v>282</v>
      </c>
      <c r="E4022" s="16" t="str">
        <f t="shared" si="62"/>
        <v>Guayabal Rio Arma-Sonsón</v>
      </c>
    </row>
    <row r="4023" spans="1:5" hidden="1" x14ac:dyDescent="0.2">
      <c r="A4023" s="15" t="s">
        <v>1409</v>
      </c>
      <c r="B4023" s="15" t="s">
        <v>3206</v>
      </c>
      <c r="C4023" s="15" t="s">
        <v>3208</v>
      </c>
      <c r="D4023" s="15" t="s">
        <v>282</v>
      </c>
      <c r="E4023" s="16" t="str">
        <f t="shared" si="62"/>
        <v>El Brasil-Sonsón</v>
      </c>
    </row>
    <row r="4024" spans="1:5" hidden="1" x14ac:dyDescent="0.2">
      <c r="A4024" s="15" t="s">
        <v>2005</v>
      </c>
      <c r="B4024" s="15" t="s">
        <v>3206</v>
      </c>
      <c r="C4024" s="15" t="s">
        <v>3208</v>
      </c>
      <c r="D4024" s="15" t="s">
        <v>282</v>
      </c>
      <c r="E4024" s="16" t="str">
        <f t="shared" si="62"/>
        <v>Guamal-Sonsón</v>
      </c>
    </row>
    <row r="4025" spans="1:5" hidden="1" x14ac:dyDescent="0.2">
      <c r="A4025" s="15" t="s">
        <v>3213</v>
      </c>
      <c r="B4025" s="15" t="s">
        <v>3206</v>
      </c>
      <c r="C4025" s="15" t="s">
        <v>3208</v>
      </c>
      <c r="D4025" s="15" t="s">
        <v>282</v>
      </c>
      <c r="E4025" s="16" t="str">
        <f t="shared" si="62"/>
        <v>Roblalito A-Sonsón</v>
      </c>
    </row>
    <row r="4026" spans="1:5" hidden="1" x14ac:dyDescent="0.2">
      <c r="A4026" s="15" t="s">
        <v>3214</v>
      </c>
      <c r="B4026" s="15" t="s">
        <v>3206</v>
      </c>
      <c r="C4026" s="15" t="s">
        <v>3208</v>
      </c>
      <c r="D4026" s="15" t="s">
        <v>282</v>
      </c>
      <c r="E4026" s="16" t="str">
        <f t="shared" si="62"/>
        <v>Hidalgo-Sonsón</v>
      </c>
    </row>
    <row r="4027" spans="1:5" hidden="1" x14ac:dyDescent="0.2">
      <c r="A4027" s="15" t="s">
        <v>557</v>
      </c>
      <c r="B4027" s="15" t="s">
        <v>3206</v>
      </c>
      <c r="C4027" s="15" t="s">
        <v>3208</v>
      </c>
      <c r="D4027" s="15" t="s">
        <v>282</v>
      </c>
      <c r="E4027" s="16" t="str">
        <f t="shared" si="62"/>
        <v>Boqueron-Sonsón</v>
      </c>
    </row>
    <row r="4028" spans="1:5" hidden="1" x14ac:dyDescent="0.2">
      <c r="A4028" s="15" t="s">
        <v>1048</v>
      </c>
      <c r="B4028" s="15" t="s">
        <v>3206</v>
      </c>
      <c r="C4028" s="15" t="s">
        <v>3208</v>
      </c>
      <c r="D4028" s="15" t="s">
        <v>282</v>
      </c>
      <c r="E4028" s="16" t="str">
        <f t="shared" si="62"/>
        <v>La Falda-Sonsón</v>
      </c>
    </row>
    <row r="4029" spans="1:5" hidden="1" x14ac:dyDescent="0.2">
      <c r="A4029" s="15" t="s">
        <v>3215</v>
      </c>
      <c r="B4029" s="15" t="s">
        <v>3206</v>
      </c>
      <c r="C4029" s="15" t="s">
        <v>3208</v>
      </c>
      <c r="D4029" s="15" t="s">
        <v>282</v>
      </c>
      <c r="E4029" s="16" t="str">
        <f t="shared" si="62"/>
        <v>Roblal Arriba-Sonsón</v>
      </c>
    </row>
    <row r="4030" spans="1:5" hidden="1" x14ac:dyDescent="0.2">
      <c r="A4030" s="15" t="s">
        <v>3208</v>
      </c>
      <c r="B4030" s="15" t="s">
        <v>3216</v>
      </c>
      <c r="C4030" s="15" t="s">
        <v>3208</v>
      </c>
      <c r="D4030" s="15" t="s">
        <v>282</v>
      </c>
      <c r="E4030" s="16" t="str">
        <f t="shared" si="62"/>
        <v>Alto De Sabanas-Sonsón</v>
      </c>
    </row>
    <row r="4031" spans="1:5" hidden="1" x14ac:dyDescent="0.2">
      <c r="A4031" s="15" t="s">
        <v>282</v>
      </c>
      <c r="B4031" s="15" t="s">
        <v>3217</v>
      </c>
      <c r="C4031" s="15" t="s">
        <v>417</v>
      </c>
      <c r="D4031" s="15" t="s">
        <v>282</v>
      </c>
      <c r="E4031" s="16" t="str">
        <f t="shared" si="62"/>
        <v>Sonsón-Sonsón</v>
      </c>
    </row>
    <row r="4032" spans="1:5" hidden="1" x14ac:dyDescent="0.2">
      <c r="A4032" s="15" t="s">
        <v>3218</v>
      </c>
      <c r="B4032" s="15" t="s">
        <v>3206</v>
      </c>
      <c r="C4032" s="15" t="s">
        <v>3208</v>
      </c>
      <c r="D4032" s="15" t="s">
        <v>282</v>
      </c>
      <c r="E4032" s="16" t="str">
        <f t="shared" si="62"/>
        <v>La Aguadita-Sonsón</v>
      </c>
    </row>
    <row r="4033" spans="1:5" hidden="1" x14ac:dyDescent="0.2">
      <c r="A4033" s="15" t="s">
        <v>709</v>
      </c>
      <c r="B4033" s="15" t="s">
        <v>3206</v>
      </c>
      <c r="C4033" s="15" t="s">
        <v>3208</v>
      </c>
      <c r="D4033" s="15" t="s">
        <v>282</v>
      </c>
      <c r="E4033" s="16" t="str">
        <f t="shared" si="62"/>
        <v>El Limon-Sonsón</v>
      </c>
    </row>
    <row r="4034" spans="1:5" hidden="1" x14ac:dyDescent="0.2">
      <c r="A4034" s="15" t="s">
        <v>3220</v>
      </c>
      <c r="B4034" s="15" t="s">
        <v>3219</v>
      </c>
      <c r="C4034" s="15" t="s">
        <v>503</v>
      </c>
      <c r="D4034" s="15" t="s">
        <v>282</v>
      </c>
      <c r="E4034" s="16" t="str">
        <f t="shared" si="62"/>
        <v>Limones-Sonsón</v>
      </c>
    </row>
    <row r="4035" spans="1:5" hidden="1" x14ac:dyDescent="0.2">
      <c r="A4035" s="15" t="s">
        <v>628</v>
      </c>
      <c r="B4035" s="15" t="s">
        <v>3221</v>
      </c>
      <c r="C4035" s="15" t="s">
        <v>417</v>
      </c>
      <c r="D4035" s="15" t="s">
        <v>282</v>
      </c>
      <c r="E4035" s="16" t="str">
        <f t="shared" ref="E4035:E4098" si="63">CONCATENATE(A4035,"-",D4035)</f>
        <v>Alto Del Rayo-Sonsón</v>
      </c>
    </row>
    <row r="4036" spans="1:5" hidden="1" x14ac:dyDescent="0.2">
      <c r="A4036" s="15" t="s">
        <v>3208</v>
      </c>
      <c r="B4036" s="15" t="s">
        <v>3206</v>
      </c>
      <c r="C4036" s="15" t="s">
        <v>3208</v>
      </c>
      <c r="D4036" s="15" t="s">
        <v>282</v>
      </c>
      <c r="E4036" s="16" t="str">
        <f t="shared" si="63"/>
        <v>Alto De Sabanas-Sonsón</v>
      </c>
    </row>
    <row r="4037" spans="1:5" hidden="1" x14ac:dyDescent="0.2">
      <c r="A4037" s="15" t="s">
        <v>1614</v>
      </c>
      <c r="B4037" s="15" t="s">
        <v>3221</v>
      </c>
      <c r="C4037" s="15" t="s">
        <v>417</v>
      </c>
      <c r="D4037" s="15" t="s">
        <v>282</v>
      </c>
      <c r="E4037" s="16" t="str">
        <f t="shared" si="63"/>
        <v>La Paloma-Sonsón</v>
      </c>
    </row>
    <row r="4038" spans="1:5" hidden="1" x14ac:dyDescent="0.2">
      <c r="A4038" s="15" t="s">
        <v>3222</v>
      </c>
      <c r="B4038" s="15" t="s">
        <v>3206</v>
      </c>
      <c r="C4038" s="15" t="s">
        <v>3208</v>
      </c>
      <c r="D4038" s="15" t="s">
        <v>282</v>
      </c>
      <c r="E4038" s="16" t="str">
        <f t="shared" si="63"/>
        <v>Argentina Magallo-Sonsón</v>
      </c>
    </row>
    <row r="4039" spans="1:5" hidden="1" x14ac:dyDescent="0.2">
      <c r="A4039" s="15" t="s">
        <v>3223</v>
      </c>
      <c r="B4039" s="15" t="s">
        <v>3219</v>
      </c>
      <c r="C4039" s="15" t="s">
        <v>503</v>
      </c>
      <c r="D4039" s="15" t="s">
        <v>282</v>
      </c>
      <c r="E4039" s="16" t="str">
        <f t="shared" si="63"/>
        <v>Butantan-Sonsón</v>
      </c>
    </row>
    <row r="4040" spans="1:5" hidden="1" x14ac:dyDescent="0.2">
      <c r="A4040" s="15" t="s">
        <v>3224</v>
      </c>
      <c r="B4040" s="15" t="s">
        <v>3221</v>
      </c>
      <c r="C4040" s="15" t="s">
        <v>417</v>
      </c>
      <c r="D4040" s="15" t="s">
        <v>282</v>
      </c>
      <c r="E4040" s="16" t="str">
        <f t="shared" si="63"/>
        <v>Chaverras-Sonsón</v>
      </c>
    </row>
    <row r="4041" spans="1:5" hidden="1" x14ac:dyDescent="0.2">
      <c r="A4041" s="15" t="s">
        <v>503</v>
      </c>
      <c r="B4041" s="15" t="s">
        <v>3225</v>
      </c>
      <c r="C4041" s="15" t="s">
        <v>503</v>
      </c>
      <c r="D4041" s="15" t="s">
        <v>282</v>
      </c>
      <c r="E4041" s="16" t="str">
        <f t="shared" si="63"/>
        <v>San Miguel-Sonsón</v>
      </c>
    </row>
    <row r="4042" spans="1:5" hidden="1" x14ac:dyDescent="0.2">
      <c r="A4042" s="15" t="s">
        <v>3226</v>
      </c>
      <c r="B4042" s="15" t="s">
        <v>3206</v>
      </c>
      <c r="C4042" s="15" t="s">
        <v>3208</v>
      </c>
      <c r="D4042" s="15" t="s">
        <v>282</v>
      </c>
      <c r="E4042" s="16" t="str">
        <f t="shared" si="63"/>
        <v>Magallo Centro-Sonsón</v>
      </c>
    </row>
    <row r="4043" spans="1:5" hidden="1" x14ac:dyDescent="0.2">
      <c r="A4043" s="15" t="s">
        <v>463</v>
      </c>
      <c r="B4043" s="15" t="s">
        <v>3206</v>
      </c>
      <c r="C4043" s="15" t="s">
        <v>3208</v>
      </c>
      <c r="D4043" s="15" t="s">
        <v>282</v>
      </c>
      <c r="E4043" s="16" t="str">
        <f t="shared" si="63"/>
        <v>La Loma-Sonsón</v>
      </c>
    </row>
    <row r="4044" spans="1:5" hidden="1" x14ac:dyDescent="0.2">
      <c r="A4044" s="15" t="s">
        <v>3227</v>
      </c>
      <c r="B4044" s="15" t="s">
        <v>3206</v>
      </c>
      <c r="C4044" s="15" t="s">
        <v>3208</v>
      </c>
      <c r="D4044" s="15" t="s">
        <v>282</v>
      </c>
      <c r="E4044" s="16" t="str">
        <f t="shared" si="63"/>
        <v>Habana Arriba-Sonsón</v>
      </c>
    </row>
    <row r="4045" spans="1:5" hidden="1" x14ac:dyDescent="0.2">
      <c r="A4045" s="15" t="s">
        <v>1769</v>
      </c>
      <c r="B4045" s="15" t="s">
        <v>3195</v>
      </c>
      <c r="C4045" s="15" t="s">
        <v>1769</v>
      </c>
      <c r="D4045" s="15" t="s">
        <v>282</v>
      </c>
      <c r="E4045" s="16" t="str">
        <f t="shared" si="63"/>
        <v>Los Medios-Sonsón</v>
      </c>
    </row>
    <row r="4046" spans="1:5" hidden="1" x14ac:dyDescent="0.2">
      <c r="A4046" s="15" t="s">
        <v>3228</v>
      </c>
      <c r="B4046" s="15" t="s">
        <v>3195</v>
      </c>
      <c r="C4046" s="15" t="s">
        <v>3228</v>
      </c>
      <c r="D4046" s="15" t="s">
        <v>282</v>
      </c>
      <c r="E4046" s="16" t="str">
        <f t="shared" si="63"/>
        <v>Rio Verde De Los Henaos-Sonsón</v>
      </c>
    </row>
    <row r="4047" spans="1:5" hidden="1" x14ac:dyDescent="0.2">
      <c r="A4047" s="15" t="s">
        <v>3229</v>
      </c>
      <c r="B4047" s="15" t="s">
        <v>3195</v>
      </c>
      <c r="C4047" s="15" t="s">
        <v>3229</v>
      </c>
      <c r="D4047" s="15" t="s">
        <v>282</v>
      </c>
      <c r="E4047" s="16" t="str">
        <f t="shared" si="63"/>
        <v>Rio Verde De Los Montes-Sonsón</v>
      </c>
    </row>
    <row r="4048" spans="1:5" hidden="1" x14ac:dyDescent="0.2">
      <c r="A4048" s="15" t="s">
        <v>864</v>
      </c>
      <c r="B4048" s="15" t="s">
        <v>3230</v>
      </c>
      <c r="C4048" s="15" t="s">
        <v>804</v>
      </c>
      <c r="D4048" s="15" t="s">
        <v>282</v>
      </c>
      <c r="E4048" s="16" t="str">
        <f t="shared" si="63"/>
        <v>La Mesa-Sonsón</v>
      </c>
    </row>
    <row r="4049" spans="1:5" hidden="1" x14ac:dyDescent="0.2">
      <c r="A4049" s="15" t="s">
        <v>421</v>
      </c>
      <c r="B4049" s="15" t="s">
        <v>3230</v>
      </c>
      <c r="C4049" s="15" t="s">
        <v>804</v>
      </c>
      <c r="D4049" s="15" t="s">
        <v>282</v>
      </c>
      <c r="E4049" s="16" t="str">
        <f t="shared" si="63"/>
        <v>Santa Ana-Sonsón</v>
      </c>
    </row>
    <row r="4050" spans="1:5" hidden="1" x14ac:dyDescent="0.2">
      <c r="A4050" s="15" t="s">
        <v>3231</v>
      </c>
      <c r="B4050" s="15" t="s">
        <v>3221</v>
      </c>
      <c r="C4050" s="15" t="s">
        <v>417</v>
      </c>
      <c r="D4050" s="15" t="s">
        <v>282</v>
      </c>
      <c r="E4050" s="16" t="str">
        <f t="shared" si="63"/>
        <v>Aures La Morelia-Sonsón</v>
      </c>
    </row>
    <row r="4051" spans="1:5" hidden="1" x14ac:dyDescent="0.2">
      <c r="A4051" s="15" t="s">
        <v>756</v>
      </c>
      <c r="B4051" s="15" t="s">
        <v>3232</v>
      </c>
      <c r="C4051" s="15" t="s">
        <v>3229</v>
      </c>
      <c r="D4051" s="15" t="s">
        <v>282</v>
      </c>
      <c r="E4051" s="16" t="str">
        <f t="shared" si="63"/>
        <v>La Cienaga-Sonsón</v>
      </c>
    </row>
    <row r="4052" spans="1:5" hidden="1" x14ac:dyDescent="0.2">
      <c r="A4052" s="15" t="s">
        <v>3233</v>
      </c>
      <c r="B4052" s="15" t="s">
        <v>3219</v>
      </c>
      <c r="C4052" s="15" t="s">
        <v>503</v>
      </c>
      <c r="D4052" s="15" t="s">
        <v>282</v>
      </c>
      <c r="E4052" s="16" t="str">
        <f t="shared" si="63"/>
        <v>Parcelas-Sonsón</v>
      </c>
    </row>
    <row r="4053" spans="1:5" hidden="1" x14ac:dyDescent="0.2">
      <c r="A4053" s="15" t="s">
        <v>3235</v>
      </c>
      <c r="B4053" s="15" t="s">
        <v>3234</v>
      </c>
      <c r="C4053" s="15" t="s">
        <v>804</v>
      </c>
      <c r="D4053" s="15" t="s">
        <v>282</v>
      </c>
      <c r="E4053" s="16" t="str">
        <f t="shared" si="63"/>
        <v>Jerusalen-Sonsón</v>
      </c>
    </row>
    <row r="4054" spans="1:5" hidden="1" x14ac:dyDescent="0.2">
      <c r="A4054" s="15" t="s">
        <v>3236</v>
      </c>
      <c r="B4054" s="15" t="s">
        <v>3221</v>
      </c>
      <c r="C4054" s="15" t="s">
        <v>417</v>
      </c>
      <c r="D4054" s="15" t="s">
        <v>282</v>
      </c>
      <c r="E4054" s="16" t="str">
        <f t="shared" si="63"/>
        <v>Manzanares Abajo-Sonsón</v>
      </c>
    </row>
    <row r="4055" spans="1:5" hidden="1" x14ac:dyDescent="0.2">
      <c r="A4055" s="15" t="s">
        <v>1100</v>
      </c>
      <c r="B4055" s="15" t="s">
        <v>3230</v>
      </c>
      <c r="C4055" s="15" t="s">
        <v>804</v>
      </c>
      <c r="D4055" s="15" t="s">
        <v>282</v>
      </c>
      <c r="E4055" s="16" t="str">
        <f t="shared" si="63"/>
        <v>Campo Alegre-Sonsón</v>
      </c>
    </row>
    <row r="4056" spans="1:5" hidden="1" x14ac:dyDescent="0.2">
      <c r="A4056" s="15" t="s">
        <v>3237</v>
      </c>
      <c r="B4056" s="15" t="s">
        <v>3221</v>
      </c>
      <c r="C4056" s="15" t="s">
        <v>417</v>
      </c>
      <c r="D4056" s="15" t="s">
        <v>282</v>
      </c>
      <c r="E4056" s="16" t="str">
        <f t="shared" si="63"/>
        <v>Ventiaderos-Sonsón</v>
      </c>
    </row>
    <row r="4057" spans="1:5" hidden="1" x14ac:dyDescent="0.2">
      <c r="A4057" s="15" t="s">
        <v>3941</v>
      </c>
      <c r="B4057" s="15" t="s">
        <v>3232</v>
      </c>
      <c r="C4057" s="15" t="s">
        <v>3229</v>
      </c>
      <c r="D4057" s="15" t="s">
        <v>282</v>
      </c>
      <c r="E4057" s="16" t="str">
        <f t="shared" si="63"/>
        <v>La Montañita-Sonsón</v>
      </c>
    </row>
    <row r="4058" spans="1:5" hidden="1" x14ac:dyDescent="0.2">
      <c r="A4058" s="15" t="s">
        <v>3238</v>
      </c>
      <c r="B4058" s="15" t="s">
        <v>3221</v>
      </c>
      <c r="C4058" s="15" t="s">
        <v>417</v>
      </c>
      <c r="D4058" s="15" t="s">
        <v>282</v>
      </c>
      <c r="E4058" s="16" t="str">
        <f t="shared" si="63"/>
        <v>Manzanares Centro-Sonsón</v>
      </c>
    </row>
    <row r="4059" spans="1:5" hidden="1" x14ac:dyDescent="0.2">
      <c r="A4059" s="15" t="s">
        <v>2554</v>
      </c>
      <c r="B4059" s="15" t="s">
        <v>3239</v>
      </c>
      <c r="C4059" s="15" t="s">
        <v>3228</v>
      </c>
      <c r="D4059" s="15" t="s">
        <v>282</v>
      </c>
      <c r="E4059" s="16" t="str">
        <f t="shared" si="63"/>
        <v>El Popal-Sonsón</v>
      </c>
    </row>
    <row r="4060" spans="1:5" hidden="1" x14ac:dyDescent="0.2">
      <c r="A4060" s="15" t="s">
        <v>3240</v>
      </c>
      <c r="B4060" s="15" t="s">
        <v>3221</v>
      </c>
      <c r="C4060" s="15" t="s">
        <v>417</v>
      </c>
      <c r="D4060" s="15" t="s">
        <v>282</v>
      </c>
      <c r="E4060" s="16" t="str">
        <f t="shared" si="63"/>
        <v>Aures Cartagena-Sonsón</v>
      </c>
    </row>
    <row r="4061" spans="1:5" hidden="1" x14ac:dyDescent="0.2">
      <c r="A4061" s="15" t="s">
        <v>3241</v>
      </c>
      <c r="B4061" s="15" t="s">
        <v>3232</v>
      </c>
      <c r="C4061" s="15" t="s">
        <v>3229</v>
      </c>
      <c r="D4061" s="15" t="s">
        <v>282</v>
      </c>
      <c r="E4061" s="16" t="str">
        <f t="shared" si="63"/>
        <v>Plancitos-Sonsón</v>
      </c>
    </row>
    <row r="4062" spans="1:5" hidden="1" x14ac:dyDescent="0.2">
      <c r="A4062" s="15" t="s">
        <v>669</v>
      </c>
      <c r="B4062" s="15" t="s">
        <v>3221</v>
      </c>
      <c r="C4062" s="15" t="s">
        <v>417</v>
      </c>
      <c r="D4062" s="15" t="s">
        <v>282</v>
      </c>
      <c r="E4062" s="16" t="str">
        <f t="shared" si="63"/>
        <v>Rio Arriba-Sonsón</v>
      </c>
    </row>
    <row r="4063" spans="1:5" hidden="1" x14ac:dyDescent="0.2">
      <c r="A4063" s="15" t="s">
        <v>3242</v>
      </c>
      <c r="B4063" s="15" t="s">
        <v>3221</v>
      </c>
      <c r="C4063" s="15" t="s">
        <v>417</v>
      </c>
      <c r="D4063" s="15" t="s">
        <v>282</v>
      </c>
      <c r="E4063" s="16" t="str">
        <f t="shared" si="63"/>
        <v>Llanadas Arriba-Sonsón</v>
      </c>
    </row>
    <row r="4064" spans="1:5" hidden="1" x14ac:dyDescent="0.2">
      <c r="A4064" s="15" t="s">
        <v>3243</v>
      </c>
      <c r="B4064" s="15" t="s">
        <v>3206</v>
      </c>
      <c r="C4064" s="15" t="s">
        <v>3208</v>
      </c>
      <c r="D4064" s="15" t="s">
        <v>282</v>
      </c>
      <c r="E4064" s="16" t="str">
        <f t="shared" si="63"/>
        <v>Magallo Abajo-Sonsón</v>
      </c>
    </row>
    <row r="4065" spans="1:5" hidden="1" x14ac:dyDescent="0.2">
      <c r="A4065" s="15" t="s">
        <v>3244</v>
      </c>
      <c r="B4065" s="15" t="s">
        <v>3206</v>
      </c>
      <c r="C4065" s="15" t="s">
        <v>3208</v>
      </c>
      <c r="D4065" s="15" t="s">
        <v>282</v>
      </c>
      <c r="E4065" s="16" t="str">
        <f t="shared" si="63"/>
        <v>Habana Abajo-Sonsón</v>
      </c>
    </row>
    <row r="4066" spans="1:5" hidden="1" x14ac:dyDescent="0.2">
      <c r="A4066" s="15" t="s">
        <v>3245</v>
      </c>
      <c r="B4066" s="15" t="s">
        <v>3206</v>
      </c>
      <c r="C4066" s="15" t="s">
        <v>3208</v>
      </c>
      <c r="D4066" s="15" t="s">
        <v>282</v>
      </c>
      <c r="E4066" s="16" t="str">
        <f t="shared" si="63"/>
        <v>Naranjal Arriba-Sonsón</v>
      </c>
    </row>
    <row r="4067" spans="1:5" hidden="1" x14ac:dyDescent="0.2">
      <c r="A4067" s="15" t="s">
        <v>3246</v>
      </c>
      <c r="B4067" s="15" t="s">
        <v>3206</v>
      </c>
      <c r="C4067" s="15" t="s">
        <v>3208</v>
      </c>
      <c r="D4067" s="15" t="s">
        <v>282</v>
      </c>
      <c r="E4067" s="16" t="str">
        <f t="shared" si="63"/>
        <v>Naranjal Abajo-Sonsón</v>
      </c>
    </row>
    <row r="4068" spans="1:5" hidden="1" x14ac:dyDescent="0.2">
      <c r="A4068" s="15" t="s">
        <v>623</v>
      </c>
      <c r="B4068" s="15" t="s">
        <v>3230</v>
      </c>
      <c r="C4068" s="15" t="s">
        <v>804</v>
      </c>
      <c r="D4068" s="15" t="s">
        <v>282</v>
      </c>
      <c r="E4068" s="16" t="str">
        <f t="shared" si="63"/>
        <v>Reserva Forestal-Sonsón</v>
      </c>
    </row>
    <row r="4069" spans="1:5" hidden="1" x14ac:dyDescent="0.2">
      <c r="A4069" s="15" t="s">
        <v>2167</v>
      </c>
      <c r="B4069" s="15" t="s">
        <v>3221</v>
      </c>
      <c r="C4069" s="15" t="s">
        <v>417</v>
      </c>
      <c r="D4069" s="15" t="s">
        <v>282</v>
      </c>
      <c r="E4069" s="16" t="str">
        <f t="shared" si="63"/>
        <v>La Palmera-Sonsón</v>
      </c>
    </row>
    <row r="4070" spans="1:5" hidden="1" x14ac:dyDescent="0.2">
      <c r="A4070" s="15" t="s">
        <v>821</v>
      </c>
      <c r="B4070" s="15" t="s">
        <v>3221</v>
      </c>
      <c r="C4070" s="15" t="s">
        <v>417</v>
      </c>
      <c r="D4070" s="15" t="s">
        <v>282</v>
      </c>
      <c r="E4070" s="16" t="str">
        <f t="shared" si="63"/>
        <v>El Salto-Sonsón</v>
      </c>
    </row>
    <row r="4071" spans="1:5" hidden="1" x14ac:dyDescent="0.2">
      <c r="A4071" s="15" t="s">
        <v>252</v>
      </c>
      <c r="B4071" s="15" t="s">
        <v>3221</v>
      </c>
      <c r="C4071" s="15" t="s">
        <v>417</v>
      </c>
      <c r="D4071" s="15" t="s">
        <v>282</v>
      </c>
      <c r="E4071" s="16" t="str">
        <f t="shared" si="63"/>
        <v>San Francisco-Sonsón</v>
      </c>
    </row>
    <row r="4072" spans="1:5" hidden="1" x14ac:dyDescent="0.2">
      <c r="A4072" s="15" t="s">
        <v>3247</v>
      </c>
      <c r="B4072" s="15" t="s">
        <v>3232</v>
      </c>
      <c r="C4072" s="15" t="s">
        <v>3229</v>
      </c>
      <c r="D4072" s="15" t="s">
        <v>282</v>
      </c>
      <c r="E4072" s="16" t="str">
        <f t="shared" si="63"/>
        <v>Murringo-Sonsón</v>
      </c>
    </row>
    <row r="4073" spans="1:5" hidden="1" x14ac:dyDescent="0.2">
      <c r="A4073" s="15" t="s">
        <v>1734</v>
      </c>
      <c r="B4073" s="15" t="s">
        <v>3221</v>
      </c>
      <c r="C4073" s="15" t="s">
        <v>417</v>
      </c>
      <c r="D4073" s="15" t="s">
        <v>282</v>
      </c>
      <c r="E4073" s="16" t="str">
        <f t="shared" si="63"/>
        <v>La Honda-Sonsón</v>
      </c>
    </row>
    <row r="4074" spans="1:5" hidden="1" x14ac:dyDescent="0.2">
      <c r="A4074" s="15" t="s">
        <v>3248</v>
      </c>
      <c r="B4074" s="15" t="s">
        <v>3221</v>
      </c>
      <c r="C4074" s="15" t="s">
        <v>417</v>
      </c>
      <c r="D4074" s="15" t="s">
        <v>282</v>
      </c>
      <c r="E4074" s="16" t="str">
        <f t="shared" si="63"/>
        <v>Llanadas Santa Clara-Sonsón</v>
      </c>
    </row>
    <row r="4075" spans="1:5" hidden="1" x14ac:dyDescent="0.2">
      <c r="A4075" s="15" t="s">
        <v>3249</v>
      </c>
      <c r="B4075" s="15" t="s">
        <v>3219</v>
      </c>
      <c r="C4075" s="15" t="s">
        <v>503</v>
      </c>
      <c r="D4075" s="15" t="s">
        <v>282</v>
      </c>
      <c r="E4075" s="16" t="str">
        <f t="shared" si="63"/>
        <v>Mulato Bajo-Sonsón</v>
      </c>
    </row>
    <row r="4076" spans="1:5" hidden="1" x14ac:dyDescent="0.2">
      <c r="A4076" s="15" t="s">
        <v>1719</v>
      </c>
      <c r="B4076" s="15" t="s">
        <v>3232</v>
      </c>
      <c r="C4076" s="15" t="s">
        <v>3229</v>
      </c>
      <c r="D4076" s="15" t="s">
        <v>282</v>
      </c>
      <c r="E4076" s="16" t="str">
        <f t="shared" si="63"/>
        <v>Santa Rosa-Sonsón</v>
      </c>
    </row>
    <row r="4077" spans="1:5" hidden="1" x14ac:dyDescent="0.2">
      <c r="A4077" s="15" t="s">
        <v>266</v>
      </c>
      <c r="B4077" s="15" t="s">
        <v>3219</v>
      </c>
      <c r="C4077" s="15" t="s">
        <v>503</v>
      </c>
      <c r="D4077" s="15" t="s">
        <v>282</v>
      </c>
      <c r="E4077" s="16" t="str">
        <f t="shared" si="63"/>
        <v>San Rafael-Sonsón</v>
      </c>
    </row>
    <row r="4078" spans="1:5" hidden="1" x14ac:dyDescent="0.2">
      <c r="A4078" s="15" t="s">
        <v>3196</v>
      </c>
      <c r="B4078" s="15" t="s">
        <v>3221</v>
      </c>
      <c r="C4078" s="15" t="s">
        <v>417</v>
      </c>
      <c r="D4078" s="15" t="s">
        <v>282</v>
      </c>
      <c r="E4078" s="16" t="str">
        <f t="shared" si="63"/>
        <v>Llanadas Abajo-Sonsón</v>
      </c>
    </row>
    <row r="4079" spans="1:5" hidden="1" x14ac:dyDescent="0.2">
      <c r="A4079" s="15" t="s">
        <v>254</v>
      </c>
      <c r="B4079" s="15" t="s">
        <v>3232</v>
      </c>
      <c r="C4079" s="15" t="s">
        <v>3229</v>
      </c>
      <c r="D4079" s="15" t="s">
        <v>282</v>
      </c>
      <c r="E4079" s="16" t="str">
        <f t="shared" si="63"/>
        <v>San Jerónimo-Sonsón</v>
      </c>
    </row>
    <row r="4080" spans="1:5" hidden="1" x14ac:dyDescent="0.2">
      <c r="A4080" s="15" t="s">
        <v>3250</v>
      </c>
      <c r="B4080" s="15" t="s">
        <v>3230</v>
      </c>
      <c r="C4080" s="15" t="s">
        <v>804</v>
      </c>
      <c r="D4080" s="15" t="s">
        <v>282</v>
      </c>
      <c r="E4080" s="16" t="str">
        <f t="shared" si="63"/>
        <v>La Paz- San Francisco-Sonsón</v>
      </c>
    </row>
    <row r="4081" spans="1:5" hidden="1" x14ac:dyDescent="0.2">
      <c r="A4081" s="15" t="s">
        <v>3251</v>
      </c>
      <c r="B4081" s="15" t="s">
        <v>3232</v>
      </c>
      <c r="C4081" s="15" t="s">
        <v>3229</v>
      </c>
      <c r="D4081" s="15" t="s">
        <v>282</v>
      </c>
      <c r="E4081" s="16" t="str">
        <f t="shared" si="63"/>
        <v>Alto De Guayaquil-Sonsón</v>
      </c>
    </row>
    <row r="4082" spans="1:5" hidden="1" x14ac:dyDescent="0.2">
      <c r="A4082" s="15" t="s">
        <v>3252</v>
      </c>
      <c r="B4082" s="15" t="s">
        <v>3230</v>
      </c>
      <c r="C4082" s="15" t="s">
        <v>804</v>
      </c>
      <c r="D4082" s="15" t="s">
        <v>282</v>
      </c>
      <c r="E4082" s="16" t="str">
        <f t="shared" si="63"/>
        <v>Mulato Alto-Sonsón</v>
      </c>
    </row>
    <row r="4083" spans="1:5" hidden="1" x14ac:dyDescent="0.2">
      <c r="A4083" s="15" t="s">
        <v>3253</v>
      </c>
      <c r="B4083" s="15" t="s">
        <v>3221</v>
      </c>
      <c r="C4083" s="15" t="s">
        <v>417</v>
      </c>
      <c r="D4083" s="15" t="s">
        <v>282</v>
      </c>
      <c r="E4083" s="16" t="str">
        <f t="shared" si="63"/>
        <v>Tasajo-Sonsón</v>
      </c>
    </row>
    <row r="4084" spans="1:5" hidden="1" x14ac:dyDescent="0.2">
      <c r="A4084" s="15" t="s">
        <v>3254</v>
      </c>
      <c r="B4084" s="15" t="s">
        <v>3221</v>
      </c>
      <c r="C4084" s="15" t="s">
        <v>417</v>
      </c>
      <c r="D4084" s="15" t="s">
        <v>282</v>
      </c>
      <c r="E4084" s="16" t="str">
        <f t="shared" si="63"/>
        <v>Manzanares Arriba-Sonsón</v>
      </c>
    </row>
    <row r="4085" spans="1:5" hidden="1" x14ac:dyDescent="0.2">
      <c r="A4085" s="15" t="s">
        <v>810</v>
      </c>
      <c r="B4085" s="15" t="s">
        <v>3230</v>
      </c>
      <c r="C4085" s="15" t="s">
        <v>804</v>
      </c>
      <c r="D4085" s="15" t="s">
        <v>282</v>
      </c>
      <c r="E4085" s="16" t="str">
        <f t="shared" si="63"/>
        <v>La Linda-Sonsón</v>
      </c>
    </row>
    <row r="4086" spans="1:5" hidden="1" x14ac:dyDescent="0.2">
      <c r="A4086" s="15" t="s">
        <v>3235</v>
      </c>
      <c r="B4086" s="15" t="s">
        <v>3230</v>
      </c>
      <c r="C4086" s="15" t="s">
        <v>804</v>
      </c>
      <c r="D4086" s="15" t="s">
        <v>282</v>
      </c>
      <c r="E4086" s="16" t="str">
        <f t="shared" si="63"/>
        <v>Jerusalen-Sonsón</v>
      </c>
    </row>
    <row r="4087" spans="1:5" hidden="1" x14ac:dyDescent="0.2">
      <c r="A4087" s="15" t="s">
        <v>3255</v>
      </c>
      <c r="B4087" s="15" t="s">
        <v>3232</v>
      </c>
      <c r="C4087" s="15" t="s">
        <v>3229</v>
      </c>
      <c r="D4087" s="15" t="s">
        <v>282</v>
      </c>
      <c r="E4087" s="16" t="str">
        <f t="shared" si="63"/>
        <v>La Capilla-Sonsón</v>
      </c>
    </row>
    <row r="4088" spans="1:5" hidden="1" x14ac:dyDescent="0.2">
      <c r="A4088" s="15" t="s">
        <v>1545</v>
      </c>
      <c r="B4088" s="15" t="s">
        <v>3232</v>
      </c>
      <c r="C4088" s="15" t="s">
        <v>3229</v>
      </c>
      <c r="D4088" s="15" t="s">
        <v>282</v>
      </c>
      <c r="E4088" s="16" t="str">
        <f t="shared" si="63"/>
        <v>Caunzal-Sonsón</v>
      </c>
    </row>
    <row r="4089" spans="1:5" hidden="1" x14ac:dyDescent="0.2">
      <c r="A4089" s="15" t="s">
        <v>3256</v>
      </c>
      <c r="B4089" s="15" t="s">
        <v>3230</v>
      </c>
      <c r="C4089" s="15" t="s">
        <v>804</v>
      </c>
      <c r="D4089" s="15" t="s">
        <v>282</v>
      </c>
      <c r="E4089" s="16" t="str">
        <f t="shared" si="63"/>
        <v>Santa Rosa (La Danta)-Sonsón</v>
      </c>
    </row>
    <row r="4090" spans="1:5" hidden="1" x14ac:dyDescent="0.2">
      <c r="A4090" s="15" t="s">
        <v>600</v>
      </c>
      <c r="B4090" s="15" t="s">
        <v>3232</v>
      </c>
      <c r="C4090" s="15" t="s">
        <v>3229</v>
      </c>
      <c r="D4090" s="15" t="s">
        <v>282</v>
      </c>
      <c r="E4090" s="16" t="str">
        <f t="shared" si="63"/>
        <v>La Soledad-Sonsón</v>
      </c>
    </row>
    <row r="4091" spans="1:5" hidden="1" x14ac:dyDescent="0.2">
      <c r="A4091" s="15" t="s">
        <v>3257</v>
      </c>
      <c r="B4091" s="15" t="s">
        <v>3221</v>
      </c>
      <c r="C4091" s="15" t="s">
        <v>417</v>
      </c>
      <c r="D4091" s="15" t="s">
        <v>282</v>
      </c>
      <c r="E4091" s="16" t="str">
        <f t="shared" si="63"/>
        <v>Nori-Sonsón</v>
      </c>
    </row>
    <row r="4092" spans="1:5" hidden="1" x14ac:dyDescent="0.2">
      <c r="A4092" s="15" t="s">
        <v>594</v>
      </c>
      <c r="B4092" s="15" t="s">
        <v>3219</v>
      </c>
      <c r="C4092" s="15" t="s">
        <v>503</v>
      </c>
      <c r="D4092" s="15" t="s">
        <v>282</v>
      </c>
      <c r="E4092" s="16" t="str">
        <f t="shared" si="63"/>
        <v>San Antonio-Sonsón</v>
      </c>
    </row>
    <row r="4093" spans="1:5" hidden="1" x14ac:dyDescent="0.2">
      <c r="A4093" s="15" t="s">
        <v>2665</v>
      </c>
      <c r="B4093" s="15" t="s">
        <v>3232</v>
      </c>
      <c r="C4093" s="15" t="s">
        <v>3229</v>
      </c>
      <c r="D4093" s="15" t="s">
        <v>282</v>
      </c>
      <c r="E4093" s="16" t="str">
        <f t="shared" si="63"/>
        <v>Santa Marta-Sonsón</v>
      </c>
    </row>
    <row r="4094" spans="1:5" hidden="1" x14ac:dyDescent="0.2">
      <c r="A4094" s="15" t="s">
        <v>884</v>
      </c>
      <c r="B4094" s="15" t="s">
        <v>3232</v>
      </c>
      <c r="C4094" s="15" t="s">
        <v>3229</v>
      </c>
      <c r="D4094" s="15" t="s">
        <v>282</v>
      </c>
      <c r="E4094" s="16" t="str">
        <f t="shared" si="63"/>
        <v>El Coco-Sonsón</v>
      </c>
    </row>
    <row r="4095" spans="1:5" hidden="1" x14ac:dyDescent="0.2">
      <c r="A4095" s="15" t="s">
        <v>102</v>
      </c>
      <c r="B4095" s="15" t="s">
        <v>3232</v>
      </c>
      <c r="C4095" s="15" t="s">
        <v>3229</v>
      </c>
      <c r="D4095" s="15" t="s">
        <v>282</v>
      </c>
      <c r="E4095" s="16" t="str">
        <f t="shared" si="63"/>
        <v>Campamento-Sonsón</v>
      </c>
    </row>
    <row r="4096" spans="1:5" hidden="1" x14ac:dyDescent="0.2">
      <c r="A4096" s="15" t="s">
        <v>1335</v>
      </c>
      <c r="B4096" s="15" t="s">
        <v>3219</v>
      </c>
      <c r="C4096" s="15" t="s">
        <v>503</v>
      </c>
      <c r="D4096" s="15" t="s">
        <v>282</v>
      </c>
      <c r="E4096" s="16" t="str">
        <f t="shared" si="63"/>
        <v>Piedras Blancas-Sonsón</v>
      </c>
    </row>
    <row r="4097" spans="1:5" hidden="1" x14ac:dyDescent="0.2">
      <c r="A4097" s="15" t="s">
        <v>1495</v>
      </c>
      <c r="B4097" s="15" t="s">
        <v>3239</v>
      </c>
      <c r="C4097" s="15" t="s">
        <v>3228</v>
      </c>
      <c r="D4097" s="15" t="s">
        <v>282</v>
      </c>
      <c r="E4097" s="16" t="str">
        <f t="shared" si="63"/>
        <v>El Salado-Sonsón</v>
      </c>
    </row>
    <row r="4098" spans="1:5" hidden="1" x14ac:dyDescent="0.2">
      <c r="A4098" s="15" t="s">
        <v>804</v>
      </c>
      <c r="B4098" s="15" t="s">
        <v>3234</v>
      </c>
      <c r="C4098" s="15" t="s">
        <v>804</v>
      </c>
      <c r="D4098" s="15" t="s">
        <v>282</v>
      </c>
      <c r="E4098" s="16" t="str">
        <f t="shared" si="63"/>
        <v>La Danta-Sonsón</v>
      </c>
    </row>
    <row r="4099" spans="1:5" hidden="1" x14ac:dyDescent="0.2">
      <c r="A4099" s="15" t="s">
        <v>3258</v>
      </c>
      <c r="B4099" s="15" t="s">
        <v>3239</v>
      </c>
      <c r="C4099" s="15" t="s">
        <v>3228</v>
      </c>
      <c r="D4099" s="15" t="s">
        <v>282</v>
      </c>
      <c r="E4099" s="16" t="str">
        <f t="shared" ref="E4099:E4162" si="64">CONCATENATE(A4099,"-",D4099)</f>
        <v>Surrumbal-Sonsón</v>
      </c>
    </row>
    <row r="4100" spans="1:5" hidden="1" x14ac:dyDescent="0.2">
      <c r="A4100" s="15" t="s">
        <v>3259</v>
      </c>
      <c r="B4100" s="15" t="s">
        <v>3230</v>
      </c>
      <c r="C4100" s="15" t="s">
        <v>804</v>
      </c>
      <c r="D4100" s="15" t="s">
        <v>282</v>
      </c>
      <c r="E4100" s="16" t="str">
        <f t="shared" si="64"/>
        <v>La Flor - El Tesoro-Sonsón</v>
      </c>
    </row>
    <row r="4101" spans="1:5" hidden="1" x14ac:dyDescent="0.2">
      <c r="A4101" s="15" t="s">
        <v>3260</v>
      </c>
      <c r="B4101" s="15" t="s">
        <v>3232</v>
      </c>
      <c r="C4101" s="15" t="s">
        <v>3229</v>
      </c>
      <c r="D4101" s="15" t="s">
        <v>282</v>
      </c>
      <c r="E4101" s="16" t="str">
        <f t="shared" si="64"/>
        <v>Brasilal-Sonsón</v>
      </c>
    </row>
    <row r="4102" spans="1:5" hidden="1" x14ac:dyDescent="0.2">
      <c r="A4102" s="15" t="s">
        <v>3261</v>
      </c>
      <c r="B4102" s="15" t="s">
        <v>3239</v>
      </c>
      <c r="C4102" s="15" t="s">
        <v>3228</v>
      </c>
      <c r="D4102" s="15" t="s">
        <v>282</v>
      </c>
      <c r="E4102" s="16" t="str">
        <f t="shared" si="64"/>
        <v>La Torre-Sonsón</v>
      </c>
    </row>
    <row r="4103" spans="1:5" hidden="1" x14ac:dyDescent="0.2">
      <c r="A4103" s="15" t="s">
        <v>2074</v>
      </c>
      <c r="B4103" s="15" t="s">
        <v>3230</v>
      </c>
      <c r="C4103" s="15" t="s">
        <v>804</v>
      </c>
      <c r="D4103" s="15" t="s">
        <v>282</v>
      </c>
      <c r="E4103" s="16" t="str">
        <f t="shared" si="64"/>
        <v>La Hermosa-Sonsón</v>
      </c>
    </row>
    <row r="4104" spans="1:5" hidden="1" x14ac:dyDescent="0.2">
      <c r="A4104" s="15" t="s">
        <v>528</v>
      </c>
      <c r="B4104" s="15" t="s">
        <v>3239</v>
      </c>
      <c r="C4104" s="15" t="s">
        <v>3228</v>
      </c>
      <c r="D4104" s="15" t="s">
        <v>282</v>
      </c>
      <c r="E4104" s="16" t="str">
        <f t="shared" si="64"/>
        <v>El Cedro-Sonsón</v>
      </c>
    </row>
    <row r="4105" spans="1:5" hidden="1" x14ac:dyDescent="0.2">
      <c r="A4105" s="15" t="s">
        <v>631</v>
      </c>
      <c r="B4105" s="15" t="s">
        <v>3232</v>
      </c>
      <c r="C4105" s="15" t="s">
        <v>3229</v>
      </c>
      <c r="D4105" s="15" t="s">
        <v>282</v>
      </c>
      <c r="E4105" s="16" t="str">
        <f t="shared" si="64"/>
        <v>Palestina-Sonsón</v>
      </c>
    </row>
    <row r="4106" spans="1:5" hidden="1" x14ac:dyDescent="0.2">
      <c r="A4106" s="15" t="s">
        <v>503</v>
      </c>
      <c r="B4106" s="15" t="s">
        <v>3219</v>
      </c>
      <c r="C4106" s="15" t="s">
        <v>503</v>
      </c>
      <c r="D4106" s="15" t="s">
        <v>282</v>
      </c>
      <c r="E4106" s="16" t="str">
        <f t="shared" si="64"/>
        <v>San Miguel-Sonsón</v>
      </c>
    </row>
    <row r="4107" spans="1:5" hidden="1" x14ac:dyDescent="0.2">
      <c r="A4107" s="15" t="s">
        <v>804</v>
      </c>
      <c r="B4107" s="15" t="s">
        <v>3230</v>
      </c>
      <c r="C4107" s="15" t="s">
        <v>804</v>
      </c>
      <c r="D4107" s="15" t="s">
        <v>282</v>
      </c>
      <c r="E4107" s="16" t="str">
        <f t="shared" si="64"/>
        <v>La Danta-Sonsón</v>
      </c>
    </row>
    <row r="4108" spans="1:5" hidden="1" x14ac:dyDescent="0.2">
      <c r="A4108" s="15" t="s">
        <v>3263</v>
      </c>
      <c r="B4108" s="15" t="s">
        <v>3262</v>
      </c>
      <c r="C4108" s="15" t="s">
        <v>3043</v>
      </c>
      <c r="D4108" s="15" t="s">
        <v>284</v>
      </c>
      <c r="E4108" s="16" t="str">
        <f t="shared" si="64"/>
        <v>Potrero-Sopetrán</v>
      </c>
    </row>
    <row r="4109" spans="1:5" hidden="1" x14ac:dyDescent="0.2">
      <c r="A4109" s="15" t="s">
        <v>3043</v>
      </c>
      <c r="B4109" s="15" t="s">
        <v>3262</v>
      </c>
      <c r="C4109" s="15" t="s">
        <v>3043</v>
      </c>
      <c r="D4109" s="15" t="s">
        <v>284</v>
      </c>
      <c r="E4109" s="16" t="str">
        <f t="shared" si="64"/>
        <v>Montegrande-Sopetrán</v>
      </c>
    </row>
    <row r="4110" spans="1:5" hidden="1" x14ac:dyDescent="0.2">
      <c r="A4110" s="15" t="s">
        <v>409</v>
      </c>
      <c r="B4110" s="15" t="s">
        <v>3264</v>
      </c>
      <c r="C4110" s="15" t="s">
        <v>409</v>
      </c>
      <c r="D4110" s="15" t="s">
        <v>284</v>
      </c>
      <c r="E4110" s="16" t="str">
        <f t="shared" si="64"/>
        <v>Guayabal-Sopetrán</v>
      </c>
    </row>
    <row r="4111" spans="1:5" hidden="1" x14ac:dyDescent="0.2">
      <c r="A4111" s="15" t="s">
        <v>3043</v>
      </c>
      <c r="B4111" s="15" t="s">
        <v>3264</v>
      </c>
      <c r="C4111" s="15" t="s">
        <v>3043</v>
      </c>
      <c r="D4111" s="15" t="s">
        <v>284</v>
      </c>
      <c r="E4111" s="16" t="str">
        <f t="shared" si="64"/>
        <v>Montegrande-Sopetrán</v>
      </c>
    </row>
    <row r="4112" spans="1:5" hidden="1" x14ac:dyDescent="0.2">
      <c r="A4112" s="15" t="s">
        <v>3266</v>
      </c>
      <c r="B4112" s="15" t="s">
        <v>3265</v>
      </c>
      <c r="C4112" s="15" t="s">
        <v>1762</v>
      </c>
      <c r="D4112" s="15" t="s">
        <v>284</v>
      </c>
      <c r="E4112" s="16" t="str">
        <f t="shared" si="64"/>
        <v>Palo Grande-Sopetrán</v>
      </c>
    </row>
    <row r="4113" spans="1:5" hidden="1" x14ac:dyDescent="0.2">
      <c r="A4113" s="15" t="s">
        <v>3268</v>
      </c>
      <c r="B4113" s="15" t="s">
        <v>3267</v>
      </c>
      <c r="C4113" s="15" t="s">
        <v>3269</v>
      </c>
      <c r="D4113" s="15" t="s">
        <v>284</v>
      </c>
      <c r="E4113" s="16" t="str">
        <f t="shared" si="64"/>
        <v>La Isleta-Sopetrán</v>
      </c>
    </row>
    <row r="4114" spans="1:5" hidden="1" x14ac:dyDescent="0.2">
      <c r="A4114" s="15" t="s">
        <v>1097</v>
      </c>
      <c r="B4114" s="15" t="s">
        <v>3262</v>
      </c>
      <c r="C4114" s="15" t="s">
        <v>3043</v>
      </c>
      <c r="D4114" s="15" t="s">
        <v>284</v>
      </c>
      <c r="E4114" s="16" t="str">
        <f t="shared" si="64"/>
        <v>Morron-Sopetrán</v>
      </c>
    </row>
    <row r="4115" spans="1:5" hidden="1" x14ac:dyDescent="0.2">
      <c r="A4115" s="15" t="s">
        <v>3166</v>
      </c>
      <c r="B4115" s="15" t="s">
        <v>3265</v>
      </c>
      <c r="C4115" s="15" t="s">
        <v>1762</v>
      </c>
      <c r="D4115" s="15" t="s">
        <v>284</v>
      </c>
      <c r="E4115" s="16" t="str">
        <f t="shared" si="64"/>
        <v>El Rayo-Sopetrán</v>
      </c>
    </row>
    <row r="4116" spans="1:5" hidden="1" x14ac:dyDescent="0.2">
      <c r="A4116" s="15" t="s">
        <v>1762</v>
      </c>
      <c r="B4116" s="15" t="s">
        <v>3270</v>
      </c>
      <c r="C4116" s="15" t="s">
        <v>1762</v>
      </c>
      <c r="D4116" s="15" t="s">
        <v>284</v>
      </c>
      <c r="E4116" s="16" t="str">
        <f t="shared" si="64"/>
        <v>Horizontes-Sopetrán</v>
      </c>
    </row>
    <row r="4117" spans="1:5" hidden="1" x14ac:dyDescent="0.2">
      <c r="A4117" s="15" t="s">
        <v>3271</v>
      </c>
      <c r="B4117" s="15" t="s">
        <v>3265</v>
      </c>
      <c r="C4117" s="15" t="s">
        <v>1762</v>
      </c>
      <c r="D4117" s="15" t="s">
        <v>284</v>
      </c>
      <c r="E4117" s="16" t="str">
        <f t="shared" si="64"/>
        <v>Monteires-Sopetrán</v>
      </c>
    </row>
    <row r="4118" spans="1:5" hidden="1" x14ac:dyDescent="0.2">
      <c r="A4118" s="15" t="s">
        <v>3273</v>
      </c>
      <c r="B4118" s="15" t="s">
        <v>3272</v>
      </c>
      <c r="C4118" s="15" t="s">
        <v>3274</v>
      </c>
      <c r="D4118" s="15" t="s">
        <v>284</v>
      </c>
      <c r="E4118" s="16" t="str">
        <f t="shared" si="64"/>
        <v>Alta Miranda-Sopetrán</v>
      </c>
    </row>
    <row r="4119" spans="1:5" hidden="1" x14ac:dyDescent="0.2">
      <c r="A4119" s="15" t="s">
        <v>272</v>
      </c>
      <c r="B4119" s="15" t="s">
        <v>3267</v>
      </c>
      <c r="C4119" s="15" t="s">
        <v>3269</v>
      </c>
      <c r="D4119" s="15" t="s">
        <v>284</v>
      </c>
      <c r="E4119" s="16" t="str">
        <f t="shared" si="64"/>
        <v>Santa Bárbara-Sopetrán</v>
      </c>
    </row>
    <row r="4120" spans="1:5" hidden="1" x14ac:dyDescent="0.2">
      <c r="A4120" s="15" t="s">
        <v>3275</v>
      </c>
      <c r="B4120" s="15" t="s">
        <v>3265</v>
      </c>
      <c r="C4120" s="15" t="s">
        <v>1762</v>
      </c>
      <c r="D4120" s="15" t="s">
        <v>284</v>
      </c>
      <c r="E4120" s="16" t="str">
        <f t="shared" si="64"/>
        <v>Loma Del Medio-Sopetrán</v>
      </c>
    </row>
    <row r="4121" spans="1:5" hidden="1" x14ac:dyDescent="0.2">
      <c r="A4121" s="15" t="s">
        <v>1941</v>
      </c>
      <c r="B4121" s="15" t="s">
        <v>3276</v>
      </c>
      <c r="C4121" s="15" t="s">
        <v>2145</v>
      </c>
      <c r="D4121" s="15" t="s">
        <v>284</v>
      </c>
      <c r="E4121" s="16" t="str">
        <f t="shared" si="64"/>
        <v>Juntas-Sopetrán</v>
      </c>
    </row>
    <row r="4122" spans="1:5" hidden="1" x14ac:dyDescent="0.2">
      <c r="A4122" s="15" t="s">
        <v>2145</v>
      </c>
      <c r="B4122" s="15" t="s">
        <v>3276</v>
      </c>
      <c r="C4122" s="15" t="s">
        <v>2145</v>
      </c>
      <c r="D4122" s="15" t="s">
        <v>284</v>
      </c>
      <c r="E4122" s="16" t="str">
        <f t="shared" si="64"/>
        <v>San Nicolas-Sopetrán</v>
      </c>
    </row>
    <row r="4123" spans="1:5" hidden="1" x14ac:dyDescent="0.2">
      <c r="A4123" s="15" t="s">
        <v>2145</v>
      </c>
      <c r="B4123" s="15" t="s">
        <v>3277</v>
      </c>
      <c r="C4123" s="15" t="s">
        <v>2145</v>
      </c>
      <c r="D4123" s="15" t="s">
        <v>284</v>
      </c>
      <c r="E4123" s="16" t="str">
        <f t="shared" si="64"/>
        <v>San Nicolas-Sopetrán</v>
      </c>
    </row>
    <row r="4124" spans="1:5" hidden="1" x14ac:dyDescent="0.2">
      <c r="A4124" s="15" t="s">
        <v>3278</v>
      </c>
      <c r="B4124" s="15" t="s">
        <v>3276</v>
      </c>
      <c r="C4124" s="15" t="s">
        <v>2145</v>
      </c>
      <c r="D4124" s="15" t="s">
        <v>284</v>
      </c>
      <c r="E4124" s="16" t="str">
        <f t="shared" si="64"/>
        <v>La Puerta-Sopetrán</v>
      </c>
    </row>
    <row r="4125" spans="1:5" hidden="1" x14ac:dyDescent="0.2">
      <c r="A4125" s="15" t="s">
        <v>1521</v>
      </c>
      <c r="B4125" s="15" t="s">
        <v>3279</v>
      </c>
      <c r="C4125" s="15" t="s">
        <v>417</v>
      </c>
      <c r="D4125" s="15" t="s">
        <v>284</v>
      </c>
      <c r="E4125" s="16" t="str">
        <f t="shared" si="64"/>
        <v>Tafetanes-Sopetrán</v>
      </c>
    </row>
    <row r="4126" spans="1:5" hidden="1" x14ac:dyDescent="0.2">
      <c r="A4126" s="15" t="s">
        <v>515</v>
      </c>
      <c r="B4126" s="15" t="s">
        <v>3276</v>
      </c>
      <c r="C4126" s="15" t="s">
        <v>2145</v>
      </c>
      <c r="D4126" s="15" t="s">
        <v>284</v>
      </c>
      <c r="E4126" s="16" t="str">
        <f t="shared" si="64"/>
        <v>Guaimaral-Sopetrán</v>
      </c>
    </row>
    <row r="4127" spans="1:5" hidden="1" x14ac:dyDescent="0.2">
      <c r="A4127" s="15" t="s">
        <v>3997</v>
      </c>
      <c r="B4127" s="15" t="s">
        <v>3279</v>
      </c>
      <c r="C4127" s="15" t="s">
        <v>417</v>
      </c>
      <c r="D4127" s="15" t="s">
        <v>284</v>
      </c>
      <c r="E4127" s="16" t="str">
        <f t="shared" si="64"/>
        <v>Llano De Montaña-Sopetrán</v>
      </c>
    </row>
    <row r="4128" spans="1:5" hidden="1" x14ac:dyDescent="0.2">
      <c r="A4128" s="15" t="s">
        <v>284</v>
      </c>
      <c r="B4128" s="15" t="s">
        <v>3280</v>
      </c>
      <c r="C4128" s="15" t="s">
        <v>417</v>
      </c>
      <c r="D4128" s="15" t="s">
        <v>284</v>
      </c>
      <c r="E4128" s="16" t="str">
        <f t="shared" si="64"/>
        <v>Sopetrán-Sopetrán</v>
      </c>
    </row>
    <row r="4129" spans="1:5" hidden="1" x14ac:dyDescent="0.2">
      <c r="A4129" s="15" t="s">
        <v>3282</v>
      </c>
      <c r="B4129" s="15" t="s">
        <v>3281</v>
      </c>
      <c r="C4129" s="15" t="s">
        <v>409</v>
      </c>
      <c r="D4129" s="15" t="s">
        <v>284</v>
      </c>
      <c r="E4129" s="16" t="str">
        <f t="shared" si="64"/>
        <v>Pomos-Sopetrán</v>
      </c>
    </row>
    <row r="4130" spans="1:5" hidden="1" x14ac:dyDescent="0.2">
      <c r="A4130" s="15" t="s">
        <v>3283</v>
      </c>
      <c r="B4130" s="15" t="s">
        <v>3281</v>
      </c>
      <c r="C4130" s="15" t="s">
        <v>409</v>
      </c>
      <c r="D4130" s="15" t="s">
        <v>284</v>
      </c>
      <c r="E4130" s="16" t="str">
        <f t="shared" si="64"/>
        <v>Rojas-Sopetrán</v>
      </c>
    </row>
    <row r="4131" spans="1:5" hidden="1" x14ac:dyDescent="0.2">
      <c r="A4131" s="15" t="s">
        <v>3274</v>
      </c>
      <c r="B4131" s="15" t="s">
        <v>3284</v>
      </c>
      <c r="C4131" s="15" t="s">
        <v>3274</v>
      </c>
      <c r="D4131" s="15" t="s">
        <v>284</v>
      </c>
      <c r="E4131" s="16" t="str">
        <f t="shared" si="64"/>
        <v>Cordoba-Sopetrán</v>
      </c>
    </row>
    <row r="4132" spans="1:5" hidden="1" x14ac:dyDescent="0.2">
      <c r="A4132" s="15" t="s">
        <v>3285</v>
      </c>
      <c r="B4132" s="15" t="s">
        <v>3279</v>
      </c>
      <c r="C4132" s="15" t="s">
        <v>417</v>
      </c>
      <c r="D4132" s="15" t="s">
        <v>284</v>
      </c>
      <c r="E4132" s="16" t="str">
        <f t="shared" si="64"/>
        <v>Otrabanda-Sopetrán</v>
      </c>
    </row>
    <row r="4133" spans="1:5" hidden="1" x14ac:dyDescent="0.2">
      <c r="A4133" s="15" t="s">
        <v>1663</v>
      </c>
      <c r="B4133" s="15" t="s">
        <v>3281</v>
      </c>
      <c r="C4133" s="15" t="s">
        <v>409</v>
      </c>
      <c r="D4133" s="15" t="s">
        <v>284</v>
      </c>
      <c r="E4133" s="16" t="str">
        <f t="shared" si="64"/>
        <v>Chachafruto-Sopetrán</v>
      </c>
    </row>
    <row r="4134" spans="1:5" hidden="1" x14ac:dyDescent="0.2">
      <c r="A4134" s="15" t="s">
        <v>3274</v>
      </c>
      <c r="B4134" s="15" t="s">
        <v>3272</v>
      </c>
      <c r="C4134" s="15" t="s">
        <v>3274</v>
      </c>
      <c r="D4134" s="15" t="s">
        <v>284</v>
      </c>
      <c r="E4134" s="16" t="str">
        <f t="shared" si="64"/>
        <v>Cordoba-Sopetrán</v>
      </c>
    </row>
    <row r="4135" spans="1:5" hidden="1" x14ac:dyDescent="0.2">
      <c r="A4135" s="15" t="s">
        <v>2971</v>
      </c>
      <c r="B4135" s="15" t="s">
        <v>3276</v>
      </c>
      <c r="C4135" s="15" t="s">
        <v>2145</v>
      </c>
      <c r="D4135" s="15" t="s">
        <v>284</v>
      </c>
      <c r="E4135" s="16" t="str">
        <f t="shared" si="64"/>
        <v>Los Almendros-Sopetrán</v>
      </c>
    </row>
    <row r="4136" spans="1:5" hidden="1" x14ac:dyDescent="0.2">
      <c r="A4136" s="15" t="s">
        <v>611</v>
      </c>
      <c r="B4136" s="15" t="s">
        <v>3262</v>
      </c>
      <c r="C4136" s="15" t="s">
        <v>3043</v>
      </c>
      <c r="D4136" s="15" t="s">
        <v>284</v>
      </c>
      <c r="E4136" s="16" t="str">
        <f t="shared" si="64"/>
        <v>La Aguada-Sopetrán</v>
      </c>
    </row>
    <row r="4137" spans="1:5" hidden="1" x14ac:dyDescent="0.2">
      <c r="A4137" s="15" t="s">
        <v>807</v>
      </c>
      <c r="B4137" s="15" t="s">
        <v>3272</v>
      </c>
      <c r="C4137" s="15" t="s">
        <v>3274</v>
      </c>
      <c r="D4137" s="15" t="s">
        <v>284</v>
      </c>
      <c r="E4137" s="16" t="str">
        <f t="shared" si="64"/>
        <v>La Miranda-Sopetrán</v>
      </c>
    </row>
    <row r="4138" spans="1:5" hidden="1" x14ac:dyDescent="0.2">
      <c r="A4138" s="15" t="s">
        <v>3101</v>
      </c>
      <c r="B4138" s="15" t="s">
        <v>3279</v>
      </c>
      <c r="C4138" s="15" t="s">
        <v>417</v>
      </c>
      <c r="D4138" s="15" t="s">
        <v>284</v>
      </c>
      <c r="E4138" s="16" t="str">
        <f t="shared" si="64"/>
        <v>El Rodeo-Sopetrán</v>
      </c>
    </row>
    <row r="4139" spans="1:5" hidden="1" x14ac:dyDescent="0.2">
      <c r="A4139" s="15" t="s">
        <v>3286</v>
      </c>
      <c r="B4139" s="15" t="s">
        <v>3272</v>
      </c>
      <c r="C4139" s="15" t="s">
        <v>3274</v>
      </c>
      <c r="D4139" s="15" t="s">
        <v>284</v>
      </c>
      <c r="E4139" s="16" t="str">
        <f t="shared" si="64"/>
        <v>Ciruelar-Sopetrán</v>
      </c>
    </row>
    <row r="4140" spans="1:5" hidden="1" x14ac:dyDescent="0.2">
      <c r="A4140" s="15" t="s">
        <v>1896</v>
      </c>
      <c r="B4140" s="15" t="s">
        <v>3262</v>
      </c>
      <c r="C4140" s="15" t="s">
        <v>3043</v>
      </c>
      <c r="D4140" s="15" t="s">
        <v>284</v>
      </c>
      <c r="E4140" s="16" t="str">
        <f t="shared" si="64"/>
        <v>Filo Del Medio-Sopetrán</v>
      </c>
    </row>
    <row r="4141" spans="1:5" hidden="1" x14ac:dyDescent="0.2">
      <c r="A4141" s="15" t="s">
        <v>3287</v>
      </c>
      <c r="B4141" s="15" t="s">
        <v>3267</v>
      </c>
      <c r="C4141" s="15" t="s">
        <v>3269</v>
      </c>
      <c r="D4141" s="15" t="s">
        <v>284</v>
      </c>
      <c r="E4141" s="16" t="str">
        <f t="shared" si="64"/>
        <v>Filo Grande-Sopetrán</v>
      </c>
    </row>
    <row r="4142" spans="1:5" hidden="1" x14ac:dyDescent="0.2">
      <c r="A4142" s="15" t="s">
        <v>1023</v>
      </c>
      <c r="B4142" s="15" t="s">
        <v>3265</v>
      </c>
      <c r="C4142" s="15" t="s">
        <v>1762</v>
      </c>
      <c r="D4142" s="15" t="s">
        <v>284</v>
      </c>
      <c r="E4142" s="16" t="str">
        <f t="shared" si="64"/>
        <v>Los Aguacates-Sopetrán</v>
      </c>
    </row>
    <row r="4143" spans="1:5" hidden="1" x14ac:dyDescent="0.2">
      <c r="A4143" s="15" t="s">
        <v>598</v>
      </c>
      <c r="B4143" s="15" t="s">
        <v>3272</v>
      </c>
      <c r="C4143" s="15" t="s">
        <v>3274</v>
      </c>
      <c r="D4143" s="15" t="s">
        <v>284</v>
      </c>
      <c r="E4143" s="16" t="str">
        <f t="shared" si="64"/>
        <v>Santa Rita-Sopetrán</v>
      </c>
    </row>
    <row r="4144" spans="1:5" hidden="1" x14ac:dyDescent="0.2">
      <c r="A4144" s="15" t="s">
        <v>3288</v>
      </c>
      <c r="B4144" s="15" t="s">
        <v>3267</v>
      </c>
      <c r="C4144" s="15" t="s">
        <v>3269</v>
      </c>
      <c r="D4144" s="15" t="s">
        <v>284</v>
      </c>
      <c r="E4144" s="16" t="str">
        <f t="shared" si="64"/>
        <v>El Pomar-Sopetrán</v>
      </c>
    </row>
    <row r="4145" spans="1:5" hidden="1" x14ac:dyDescent="0.2">
      <c r="A4145" s="15" t="s">
        <v>522</v>
      </c>
      <c r="B4145" s="15" t="s">
        <v>3289</v>
      </c>
      <c r="C4145" s="15" t="s">
        <v>785</v>
      </c>
      <c r="D4145" s="15" t="s">
        <v>286</v>
      </c>
      <c r="E4145" s="16" t="str">
        <f t="shared" si="64"/>
        <v>Travesias-Támesis</v>
      </c>
    </row>
    <row r="4146" spans="1:5" hidden="1" x14ac:dyDescent="0.2">
      <c r="A4146" s="15" t="s">
        <v>409</v>
      </c>
      <c r="B4146" s="15" t="s">
        <v>3290</v>
      </c>
      <c r="C4146" s="15" t="s">
        <v>785</v>
      </c>
      <c r="D4146" s="15" t="s">
        <v>286</v>
      </c>
      <c r="E4146" s="16" t="str">
        <f t="shared" si="64"/>
        <v>Guayabal-Támesis</v>
      </c>
    </row>
    <row r="4147" spans="1:5" hidden="1" x14ac:dyDescent="0.2">
      <c r="A4147" s="15" t="s">
        <v>1331</v>
      </c>
      <c r="B4147" s="15" t="s">
        <v>3289</v>
      </c>
      <c r="C4147" s="15" t="s">
        <v>785</v>
      </c>
      <c r="D4147" s="15" t="s">
        <v>286</v>
      </c>
      <c r="E4147" s="16" t="str">
        <f t="shared" si="64"/>
        <v>Manzanares-Támesis</v>
      </c>
    </row>
    <row r="4148" spans="1:5" hidden="1" x14ac:dyDescent="0.2">
      <c r="A4148" s="15" t="s">
        <v>785</v>
      </c>
      <c r="B4148" s="15" t="s">
        <v>3290</v>
      </c>
      <c r="C4148" s="15" t="s">
        <v>785</v>
      </c>
      <c r="D4148" s="15" t="s">
        <v>286</v>
      </c>
      <c r="E4148" s="16" t="str">
        <f t="shared" si="64"/>
        <v>San Pablo-Támesis</v>
      </c>
    </row>
    <row r="4149" spans="1:5" hidden="1" x14ac:dyDescent="0.2">
      <c r="A4149" s="15" t="s">
        <v>445</v>
      </c>
      <c r="B4149" s="15" t="s">
        <v>3289</v>
      </c>
      <c r="C4149" s="15" t="s">
        <v>785</v>
      </c>
      <c r="D4149" s="15" t="s">
        <v>286</v>
      </c>
      <c r="E4149" s="16" t="str">
        <f t="shared" si="64"/>
        <v>La Florida-Támesis</v>
      </c>
    </row>
    <row r="4150" spans="1:5" hidden="1" x14ac:dyDescent="0.2">
      <c r="A4150" s="15" t="s">
        <v>3292</v>
      </c>
      <c r="B4150" s="15" t="s">
        <v>3291</v>
      </c>
      <c r="C4150" s="15" t="s">
        <v>417</v>
      </c>
      <c r="D4150" s="15" t="s">
        <v>286</v>
      </c>
      <c r="E4150" s="16" t="str">
        <f t="shared" si="64"/>
        <v>La Liborina-Támesis</v>
      </c>
    </row>
    <row r="4151" spans="1:5" hidden="1" x14ac:dyDescent="0.2">
      <c r="A4151" s="15" t="s">
        <v>3293</v>
      </c>
      <c r="B4151" s="15" t="s">
        <v>3291</v>
      </c>
      <c r="C4151" s="15" t="s">
        <v>417</v>
      </c>
      <c r="D4151" s="15" t="s">
        <v>286</v>
      </c>
      <c r="E4151" s="16" t="str">
        <f t="shared" si="64"/>
        <v>La Betania-Támesis</v>
      </c>
    </row>
    <row r="4152" spans="1:5" hidden="1" x14ac:dyDescent="0.2">
      <c r="A4152" s="15" t="s">
        <v>1626</v>
      </c>
      <c r="B4152" s="15" t="s">
        <v>3289</v>
      </c>
      <c r="C4152" s="15" t="s">
        <v>785</v>
      </c>
      <c r="D4152" s="15" t="s">
        <v>286</v>
      </c>
      <c r="E4152" s="16" t="str">
        <f t="shared" si="64"/>
        <v>Nudillales-Támesis</v>
      </c>
    </row>
    <row r="4153" spans="1:5" hidden="1" x14ac:dyDescent="0.2">
      <c r="A4153" s="15" t="s">
        <v>3998</v>
      </c>
      <c r="B4153" s="15" t="s">
        <v>3289</v>
      </c>
      <c r="C4153" s="15" t="s">
        <v>785</v>
      </c>
      <c r="D4153" s="15" t="s">
        <v>286</v>
      </c>
      <c r="E4153" s="16" t="str">
        <f t="shared" si="64"/>
        <v>Cedeño Alto-Támesis</v>
      </c>
    </row>
    <row r="4154" spans="1:5" hidden="1" x14ac:dyDescent="0.2">
      <c r="A4154" s="15" t="s">
        <v>3999</v>
      </c>
      <c r="B4154" s="15" t="s">
        <v>3289</v>
      </c>
      <c r="C4154" s="15" t="s">
        <v>785</v>
      </c>
      <c r="D4154" s="15" t="s">
        <v>286</v>
      </c>
      <c r="E4154" s="16" t="str">
        <f t="shared" si="64"/>
        <v>Cedeño Bajo-Támesis</v>
      </c>
    </row>
    <row r="4155" spans="1:5" hidden="1" x14ac:dyDescent="0.2">
      <c r="A4155" s="15" t="s">
        <v>3294</v>
      </c>
      <c r="B4155" s="15" t="s">
        <v>3291</v>
      </c>
      <c r="C4155" s="15" t="s">
        <v>417</v>
      </c>
      <c r="D4155" s="15" t="s">
        <v>286</v>
      </c>
      <c r="E4155" s="16" t="str">
        <f t="shared" si="64"/>
        <v>Piedra Moler-Támesis</v>
      </c>
    </row>
    <row r="4156" spans="1:5" hidden="1" x14ac:dyDescent="0.2">
      <c r="A4156" s="15" t="s">
        <v>1100</v>
      </c>
      <c r="B4156" s="15" t="s">
        <v>3291</v>
      </c>
      <c r="C4156" s="15" t="s">
        <v>417</v>
      </c>
      <c r="D4156" s="15" t="s">
        <v>286</v>
      </c>
      <c r="E4156" s="16" t="str">
        <f t="shared" si="64"/>
        <v>Campo Alegre-Támesis</v>
      </c>
    </row>
    <row r="4157" spans="1:5" hidden="1" x14ac:dyDescent="0.2">
      <c r="A4157" s="15" t="s">
        <v>632</v>
      </c>
      <c r="B4157" s="15" t="s">
        <v>3291</v>
      </c>
      <c r="C4157" s="15" t="s">
        <v>417</v>
      </c>
      <c r="D4157" s="15" t="s">
        <v>286</v>
      </c>
      <c r="E4157" s="16" t="str">
        <f t="shared" si="64"/>
        <v>La Argentina-Támesis</v>
      </c>
    </row>
    <row r="4158" spans="1:5" hidden="1" x14ac:dyDescent="0.2">
      <c r="A4158" s="15" t="s">
        <v>3295</v>
      </c>
      <c r="B4158" s="15" t="s">
        <v>3291</v>
      </c>
      <c r="C4158" s="15" t="s">
        <v>417</v>
      </c>
      <c r="D4158" s="15" t="s">
        <v>286</v>
      </c>
      <c r="E4158" s="16" t="str">
        <f t="shared" si="64"/>
        <v>La Matilde-Támesis</v>
      </c>
    </row>
    <row r="4159" spans="1:5" hidden="1" x14ac:dyDescent="0.2">
      <c r="A4159" s="15" t="s">
        <v>448</v>
      </c>
      <c r="B4159" s="15" t="s">
        <v>3291</v>
      </c>
      <c r="C4159" s="15" t="s">
        <v>417</v>
      </c>
      <c r="D4159" s="15" t="s">
        <v>286</v>
      </c>
      <c r="E4159" s="16" t="str">
        <f t="shared" si="64"/>
        <v>San Pedro-Támesis</v>
      </c>
    </row>
    <row r="4160" spans="1:5" hidden="1" x14ac:dyDescent="0.2">
      <c r="A4160" s="15" t="s">
        <v>602</v>
      </c>
      <c r="B4160" s="15" t="s">
        <v>3291</v>
      </c>
      <c r="C4160" s="15" t="s">
        <v>417</v>
      </c>
      <c r="D4160" s="15" t="s">
        <v>286</v>
      </c>
      <c r="E4160" s="16" t="str">
        <f t="shared" si="64"/>
        <v>Rio Claro-Támesis</v>
      </c>
    </row>
    <row r="4161" spans="1:5" hidden="1" x14ac:dyDescent="0.2">
      <c r="A4161" s="15" t="s">
        <v>3285</v>
      </c>
      <c r="B4161" s="15" t="s">
        <v>3291</v>
      </c>
      <c r="C4161" s="15" t="s">
        <v>417</v>
      </c>
      <c r="D4161" s="15" t="s">
        <v>286</v>
      </c>
      <c r="E4161" s="16" t="str">
        <f t="shared" si="64"/>
        <v>Otrabanda-Támesis</v>
      </c>
    </row>
    <row r="4162" spans="1:5" hidden="1" x14ac:dyDescent="0.2">
      <c r="A4162" s="15" t="s">
        <v>3076</v>
      </c>
      <c r="B4162" s="15" t="s">
        <v>3291</v>
      </c>
      <c r="C4162" s="15" t="s">
        <v>417</v>
      </c>
      <c r="D4162" s="15" t="s">
        <v>286</v>
      </c>
      <c r="E4162" s="16" t="str">
        <f t="shared" si="64"/>
        <v>Corozal-Támesis</v>
      </c>
    </row>
    <row r="4163" spans="1:5" hidden="1" x14ac:dyDescent="0.2">
      <c r="A4163" s="15" t="s">
        <v>286</v>
      </c>
      <c r="B4163" s="15" t="s">
        <v>3296</v>
      </c>
      <c r="C4163" s="15" t="s">
        <v>417</v>
      </c>
      <c r="D4163" s="15" t="s">
        <v>286</v>
      </c>
      <c r="E4163" s="16" t="str">
        <f t="shared" ref="E4163:E4226" si="65">CONCATENATE(A4163,"-",D4163)</f>
        <v>Támesis-Támesis</v>
      </c>
    </row>
    <row r="4164" spans="1:5" hidden="1" x14ac:dyDescent="0.2">
      <c r="A4164" s="15" t="s">
        <v>552</v>
      </c>
      <c r="B4164" s="15" t="s">
        <v>3291</v>
      </c>
      <c r="C4164" s="15" t="s">
        <v>417</v>
      </c>
      <c r="D4164" s="15" t="s">
        <v>286</v>
      </c>
      <c r="E4164" s="16" t="str">
        <f t="shared" si="65"/>
        <v>El Encanto-Támesis</v>
      </c>
    </row>
    <row r="4165" spans="1:5" hidden="1" x14ac:dyDescent="0.2">
      <c r="A4165" s="15" t="s">
        <v>3166</v>
      </c>
      <c r="B4165" s="15" t="s">
        <v>3291</v>
      </c>
      <c r="C4165" s="15" t="s">
        <v>417</v>
      </c>
      <c r="D4165" s="15" t="s">
        <v>286</v>
      </c>
      <c r="E4165" s="16" t="str">
        <f t="shared" si="65"/>
        <v>El Rayo-Támesis</v>
      </c>
    </row>
    <row r="4166" spans="1:5" hidden="1" x14ac:dyDescent="0.2">
      <c r="A4166" s="15" t="s">
        <v>864</v>
      </c>
      <c r="B4166" s="15" t="s">
        <v>3291</v>
      </c>
      <c r="C4166" s="15" t="s">
        <v>417</v>
      </c>
      <c r="D4166" s="15" t="s">
        <v>286</v>
      </c>
      <c r="E4166" s="16" t="str">
        <f t="shared" si="65"/>
        <v>La Mesa-Támesis</v>
      </c>
    </row>
    <row r="4167" spans="1:5" hidden="1" x14ac:dyDescent="0.2">
      <c r="A4167" s="15" t="s">
        <v>594</v>
      </c>
      <c r="B4167" s="15" t="s">
        <v>3291</v>
      </c>
      <c r="C4167" s="15" t="s">
        <v>417</v>
      </c>
      <c r="D4167" s="15" t="s">
        <v>286</v>
      </c>
      <c r="E4167" s="16" t="str">
        <f t="shared" si="65"/>
        <v>San Antonio-Támesis</v>
      </c>
    </row>
    <row r="4168" spans="1:5" hidden="1" x14ac:dyDescent="0.2">
      <c r="A4168" s="15" t="s">
        <v>3297</v>
      </c>
      <c r="B4168" s="15" t="s">
        <v>3291</v>
      </c>
      <c r="C4168" s="15" t="s">
        <v>417</v>
      </c>
      <c r="D4168" s="15" t="s">
        <v>286</v>
      </c>
      <c r="E4168" s="16" t="str">
        <f t="shared" si="65"/>
        <v>El Tacon-Támesis</v>
      </c>
    </row>
    <row r="4169" spans="1:5" hidden="1" x14ac:dyDescent="0.2">
      <c r="A4169" s="15" t="s">
        <v>659</v>
      </c>
      <c r="B4169" s="15" t="s">
        <v>3291</v>
      </c>
      <c r="C4169" s="15" t="s">
        <v>417</v>
      </c>
      <c r="D4169" s="15" t="s">
        <v>286</v>
      </c>
      <c r="E4169" s="16" t="str">
        <f t="shared" si="65"/>
        <v>San Isidro-Támesis</v>
      </c>
    </row>
    <row r="4170" spans="1:5" hidden="1" x14ac:dyDescent="0.2">
      <c r="A4170" s="15" t="s">
        <v>3298</v>
      </c>
      <c r="B4170" s="15" t="s">
        <v>3291</v>
      </c>
      <c r="C4170" s="15" t="s">
        <v>417</v>
      </c>
      <c r="D4170" s="15" t="s">
        <v>286</v>
      </c>
      <c r="E4170" s="16" t="str">
        <f t="shared" si="65"/>
        <v>Pescadero-Támesis</v>
      </c>
    </row>
    <row r="4171" spans="1:5" hidden="1" x14ac:dyDescent="0.2">
      <c r="A4171" s="15" t="s">
        <v>260</v>
      </c>
      <c r="B4171" s="15" t="s">
        <v>3291</v>
      </c>
      <c r="C4171" s="15" t="s">
        <v>417</v>
      </c>
      <c r="D4171" s="15" t="s">
        <v>286</v>
      </c>
      <c r="E4171" s="16" t="str">
        <f t="shared" si="65"/>
        <v>San Luis-Támesis</v>
      </c>
    </row>
    <row r="4172" spans="1:5" hidden="1" x14ac:dyDescent="0.2">
      <c r="A4172" s="15" t="s">
        <v>3299</v>
      </c>
      <c r="B4172" s="15" t="s">
        <v>3291</v>
      </c>
      <c r="C4172" s="15" t="s">
        <v>417</v>
      </c>
      <c r="D4172" s="15" t="s">
        <v>286</v>
      </c>
      <c r="E4172" s="16" t="str">
        <f t="shared" si="65"/>
        <v>El Hacha-Támesis</v>
      </c>
    </row>
    <row r="4173" spans="1:5" hidden="1" x14ac:dyDescent="0.2">
      <c r="A4173" s="15" t="s">
        <v>1252</v>
      </c>
      <c r="B4173" s="15" t="s">
        <v>3300</v>
      </c>
      <c r="C4173" s="15" t="s">
        <v>3301</v>
      </c>
      <c r="D4173" s="15" t="s">
        <v>286</v>
      </c>
      <c r="E4173" s="16" t="str">
        <f t="shared" si="65"/>
        <v>El Tambor-Támesis</v>
      </c>
    </row>
    <row r="4174" spans="1:5" hidden="1" x14ac:dyDescent="0.2">
      <c r="A4174" s="15" t="s">
        <v>3302</v>
      </c>
      <c r="B4174" s="15" t="s">
        <v>3300</v>
      </c>
      <c r="C4174" s="15" t="s">
        <v>3301</v>
      </c>
      <c r="D4174" s="15" t="s">
        <v>286</v>
      </c>
      <c r="E4174" s="16" t="str">
        <f t="shared" si="65"/>
        <v>El Libano-Támesis</v>
      </c>
    </row>
    <row r="4175" spans="1:5" hidden="1" x14ac:dyDescent="0.2">
      <c r="A4175" s="15" t="s">
        <v>3303</v>
      </c>
      <c r="B4175" s="15" t="s">
        <v>3291</v>
      </c>
      <c r="C4175" s="15" t="s">
        <v>417</v>
      </c>
      <c r="D4175" s="15" t="s">
        <v>286</v>
      </c>
      <c r="E4175" s="16" t="str">
        <f t="shared" si="65"/>
        <v>Rio Frio-Támesis</v>
      </c>
    </row>
    <row r="4176" spans="1:5" hidden="1" x14ac:dyDescent="0.2">
      <c r="A4176" s="15" t="s">
        <v>3301</v>
      </c>
      <c r="B4176" s="15" t="s">
        <v>3304</v>
      </c>
      <c r="C4176" s="15" t="s">
        <v>3301</v>
      </c>
      <c r="D4176" s="15" t="s">
        <v>286</v>
      </c>
      <c r="E4176" s="16" t="str">
        <f t="shared" si="65"/>
        <v>Palermo-Támesis</v>
      </c>
    </row>
    <row r="4177" spans="1:5" hidden="1" x14ac:dyDescent="0.2">
      <c r="A4177" s="15" t="s">
        <v>3305</v>
      </c>
      <c r="B4177" s="15" t="s">
        <v>3291</v>
      </c>
      <c r="C4177" s="15" t="s">
        <v>417</v>
      </c>
      <c r="D4177" s="15" t="s">
        <v>286</v>
      </c>
      <c r="E4177" s="16" t="str">
        <f t="shared" si="65"/>
        <v>La Alacena-Támesis</v>
      </c>
    </row>
    <row r="4178" spans="1:5" hidden="1" x14ac:dyDescent="0.2">
      <c r="A4178" s="15" t="s">
        <v>3306</v>
      </c>
      <c r="B4178" s="15" t="s">
        <v>3300</v>
      </c>
      <c r="C4178" s="15" t="s">
        <v>3301</v>
      </c>
      <c r="D4178" s="15" t="s">
        <v>286</v>
      </c>
      <c r="E4178" s="16" t="str">
        <f t="shared" si="65"/>
        <v>La Oculta-Támesis</v>
      </c>
    </row>
    <row r="4179" spans="1:5" hidden="1" x14ac:dyDescent="0.2">
      <c r="A4179" s="15" t="s">
        <v>488</v>
      </c>
      <c r="B4179" s="15" t="s">
        <v>3300</v>
      </c>
      <c r="C4179" s="15" t="s">
        <v>3301</v>
      </c>
      <c r="D4179" s="15" t="s">
        <v>286</v>
      </c>
      <c r="E4179" s="16" t="str">
        <f t="shared" si="65"/>
        <v>Santa Teresa-Támesis</v>
      </c>
    </row>
    <row r="4180" spans="1:5" hidden="1" x14ac:dyDescent="0.2">
      <c r="A4180" s="15" t="s">
        <v>2145</v>
      </c>
      <c r="B4180" s="15" t="s">
        <v>3300</v>
      </c>
      <c r="C4180" s="15" t="s">
        <v>3301</v>
      </c>
      <c r="D4180" s="15" t="s">
        <v>286</v>
      </c>
      <c r="E4180" s="16" t="str">
        <f t="shared" si="65"/>
        <v>San Nicolas-Támesis</v>
      </c>
    </row>
    <row r="4181" spans="1:5" hidden="1" x14ac:dyDescent="0.2">
      <c r="A4181" s="15" t="s">
        <v>3307</v>
      </c>
      <c r="B4181" s="15" t="s">
        <v>3300</v>
      </c>
      <c r="C4181" s="15" t="s">
        <v>3301</v>
      </c>
      <c r="D4181" s="15" t="s">
        <v>286</v>
      </c>
      <c r="E4181" s="16" t="str">
        <f t="shared" si="65"/>
        <v>La Juventud-Támesis</v>
      </c>
    </row>
    <row r="4182" spans="1:5" hidden="1" x14ac:dyDescent="0.2">
      <c r="A4182" s="15" t="s">
        <v>1403</v>
      </c>
      <c r="B4182" s="15" t="s">
        <v>3300</v>
      </c>
      <c r="C4182" s="15" t="s">
        <v>3301</v>
      </c>
      <c r="D4182" s="15" t="s">
        <v>286</v>
      </c>
      <c r="E4182" s="16" t="str">
        <f t="shared" si="65"/>
        <v>La Virgen-Támesis</v>
      </c>
    </row>
    <row r="4183" spans="1:5" hidden="1" x14ac:dyDescent="0.2">
      <c r="A4183" s="15" t="s">
        <v>409</v>
      </c>
      <c r="B4183" s="15" t="s">
        <v>3289</v>
      </c>
      <c r="C4183" s="15" t="s">
        <v>785</v>
      </c>
      <c r="D4183" s="15" t="s">
        <v>286</v>
      </c>
      <c r="E4183" s="16" t="str">
        <f t="shared" si="65"/>
        <v>Guayabal-Támesis</v>
      </c>
    </row>
    <row r="4184" spans="1:5" hidden="1" x14ac:dyDescent="0.2">
      <c r="A4184" s="15" t="s">
        <v>3308</v>
      </c>
      <c r="B4184" s="15" t="s">
        <v>3289</v>
      </c>
      <c r="C4184" s="15" t="s">
        <v>785</v>
      </c>
      <c r="D4184" s="15" t="s">
        <v>286</v>
      </c>
      <c r="E4184" s="16" t="str">
        <f t="shared" si="65"/>
        <v>La Pastora-Támesis</v>
      </c>
    </row>
    <row r="4185" spans="1:5" hidden="1" x14ac:dyDescent="0.2">
      <c r="A4185" s="15" t="s">
        <v>3309</v>
      </c>
      <c r="B4185" s="15" t="s">
        <v>3289</v>
      </c>
      <c r="C4185" s="15" t="s">
        <v>785</v>
      </c>
      <c r="D4185" s="15" t="s">
        <v>286</v>
      </c>
      <c r="E4185" s="16" t="str">
        <f t="shared" si="65"/>
        <v>La Mirla-Támesis</v>
      </c>
    </row>
    <row r="4186" spans="1:5" hidden="1" x14ac:dyDescent="0.2">
      <c r="A4186" s="15" t="s">
        <v>3311</v>
      </c>
      <c r="B4186" s="15" t="s">
        <v>3310</v>
      </c>
      <c r="C4186" s="15" t="s">
        <v>3312</v>
      </c>
      <c r="D4186" s="15" t="s">
        <v>288</v>
      </c>
      <c r="E4186" s="16" t="str">
        <f t="shared" si="65"/>
        <v>Piedra Brava-Tarazá</v>
      </c>
    </row>
    <row r="4187" spans="1:5" hidden="1" x14ac:dyDescent="0.2">
      <c r="A4187" s="15" t="s">
        <v>810</v>
      </c>
      <c r="B4187" s="15" t="s">
        <v>3310</v>
      </c>
      <c r="C4187" s="15" t="s">
        <v>3312</v>
      </c>
      <c r="D4187" s="15" t="s">
        <v>288</v>
      </c>
      <c r="E4187" s="16" t="str">
        <f t="shared" si="65"/>
        <v>La Linda-Tarazá</v>
      </c>
    </row>
    <row r="4188" spans="1:5" hidden="1" x14ac:dyDescent="0.2">
      <c r="A4188" s="15" t="s">
        <v>3957</v>
      </c>
      <c r="B4188" s="15" t="s">
        <v>3310</v>
      </c>
      <c r="C4188" s="15" t="s">
        <v>3312</v>
      </c>
      <c r="D4188" s="15" t="s">
        <v>288</v>
      </c>
      <c r="E4188" s="16" t="str">
        <f t="shared" si="65"/>
        <v>La Cabaña-Tarazá</v>
      </c>
    </row>
    <row r="4189" spans="1:5" hidden="1" x14ac:dyDescent="0.2">
      <c r="A4189" s="15" t="s">
        <v>796</v>
      </c>
      <c r="B4189" s="15" t="s">
        <v>3310</v>
      </c>
      <c r="C4189" s="15" t="s">
        <v>3312</v>
      </c>
      <c r="D4189" s="15" t="s">
        <v>288</v>
      </c>
      <c r="E4189" s="16" t="str">
        <f t="shared" si="65"/>
        <v>El Porvenir-Tarazá</v>
      </c>
    </row>
    <row r="4190" spans="1:5" hidden="1" x14ac:dyDescent="0.2">
      <c r="A4190" s="15" t="s">
        <v>3313</v>
      </c>
      <c r="B4190" s="15" t="s">
        <v>3310</v>
      </c>
      <c r="C4190" s="15" t="s">
        <v>3312</v>
      </c>
      <c r="D4190" s="15" t="s">
        <v>288</v>
      </c>
      <c r="E4190" s="16" t="str">
        <f t="shared" si="65"/>
        <v>La Cidra-Tarazá</v>
      </c>
    </row>
    <row r="4191" spans="1:5" hidden="1" x14ac:dyDescent="0.2">
      <c r="A4191" s="15" t="s">
        <v>3315</v>
      </c>
      <c r="B4191" s="15" t="s">
        <v>3314</v>
      </c>
      <c r="C4191" s="15" t="s">
        <v>417</v>
      </c>
      <c r="D4191" s="15" t="s">
        <v>288</v>
      </c>
      <c r="E4191" s="16" t="str">
        <f t="shared" si="65"/>
        <v>Resguardo Indigena Jaidusabi-Tarazá</v>
      </c>
    </row>
    <row r="4192" spans="1:5" hidden="1" x14ac:dyDescent="0.2">
      <c r="A4192" s="15" t="s">
        <v>594</v>
      </c>
      <c r="B4192" s="15" t="s">
        <v>3316</v>
      </c>
      <c r="C4192" s="15" t="s">
        <v>1327</v>
      </c>
      <c r="D4192" s="15" t="s">
        <v>288</v>
      </c>
      <c r="E4192" s="16" t="str">
        <f t="shared" si="65"/>
        <v>San Antonio-Tarazá</v>
      </c>
    </row>
    <row r="4193" spans="1:5" hidden="1" x14ac:dyDescent="0.2">
      <c r="A4193" s="15" t="s">
        <v>4000</v>
      </c>
      <c r="B4193" s="15" t="s">
        <v>3317</v>
      </c>
      <c r="C4193" s="15" t="s">
        <v>3318</v>
      </c>
      <c r="D4193" s="15" t="s">
        <v>288</v>
      </c>
      <c r="E4193" s="16" t="str">
        <f t="shared" si="65"/>
        <v>Cañon De Iglesias-Tarazá</v>
      </c>
    </row>
    <row r="4194" spans="1:5" hidden="1" x14ac:dyDescent="0.2">
      <c r="A4194" s="15" t="s">
        <v>3319</v>
      </c>
      <c r="B4194" s="15" t="s">
        <v>3317</v>
      </c>
      <c r="C4194" s="15" t="s">
        <v>3318</v>
      </c>
      <c r="D4194" s="15" t="s">
        <v>288</v>
      </c>
      <c r="E4194" s="16" t="str">
        <f t="shared" si="65"/>
        <v>Curumana-Tarazá</v>
      </c>
    </row>
    <row r="4195" spans="1:5" hidden="1" x14ac:dyDescent="0.2">
      <c r="A4195" s="15" t="s">
        <v>1327</v>
      </c>
      <c r="B4195" s="15" t="s">
        <v>3316</v>
      </c>
      <c r="C4195" s="15" t="s">
        <v>1327</v>
      </c>
      <c r="D4195" s="15" t="s">
        <v>288</v>
      </c>
      <c r="E4195" s="16" t="str">
        <f t="shared" si="65"/>
        <v>Barro Blanco-Tarazá</v>
      </c>
    </row>
    <row r="4196" spans="1:5" hidden="1" x14ac:dyDescent="0.2">
      <c r="A4196" s="15" t="s">
        <v>3321</v>
      </c>
      <c r="B4196" s="15" t="s">
        <v>3320</v>
      </c>
      <c r="C4196" s="15" t="s">
        <v>3318</v>
      </c>
      <c r="D4196" s="15" t="s">
        <v>288</v>
      </c>
      <c r="E4196" s="16" t="str">
        <f t="shared" si="65"/>
        <v>Puerto Antioquia-Tarazá</v>
      </c>
    </row>
    <row r="4197" spans="1:5" hidden="1" x14ac:dyDescent="0.2">
      <c r="A4197" s="15" t="s">
        <v>3322</v>
      </c>
      <c r="B4197" s="15" t="s">
        <v>3310</v>
      </c>
      <c r="C4197" s="15" t="s">
        <v>3312</v>
      </c>
      <c r="D4197" s="15" t="s">
        <v>288</v>
      </c>
      <c r="E4197" s="16" t="str">
        <f t="shared" si="65"/>
        <v>Quinteron-Tarazá</v>
      </c>
    </row>
    <row r="4198" spans="1:5" hidden="1" x14ac:dyDescent="0.2">
      <c r="A4198" s="15" t="s">
        <v>425</v>
      </c>
      <c r="B4198" s="15" t="s">
        <v>3310</v>
      </c>
      <c r="C4198" s="15" t="s">
        <v>3312</v>
      </c>
      <c r="D4198" s="15" t="s">
        <v>288</v>
      </c>
      <c r="E4198" s="16" t="str">
        <f t="shared" si="65"/>
        <v>La Primavera-Tarazá</v>
      </c>
    </row>
    <row r="4199" spans="1:5" hidden="1" x14ac:dyDescent="0.2">
      <c r="A4199" s="15" t="s">
        <v>3185</v>
      </c>
      <c r="B4199" s="15" t="s">
        <v>3310</v>
      </c>
      <c r="C4199" s="15" t="s">
        <v>3312</v>
      </c>
      <c r="D4199" s="15" t="s">
        <v>288</v>
      </c>
      <c r="E4199" s="16" t="str">
        <f t="shared" si="65"/>
        <v>Popales-Tarazá</v>
      </c>
    </row>
    <row r="4200" spans="1:5" hidden="1" x14ac:dyDescent="0.2">
      <c r="A4200" s="15" t="s">
        <v>1488</v>
      </c>
      <c r="B4200" s="15" t="s">
        <v>3310</v>
      </c>
      <c r="C4200" s="15" t="s">
        <v>3312</v>
      </c>
      <c r="D4200" s="15" t="s">
        <v>288</v>
      </c>
      <c r="E4200" s="16" t="str">
        <f t="shared" si="65"/>
        <v>Agualinda-Tarazá</v>
      </c>
    </row>
    <row r="4201" spans="1:5" hidden="1" x14ac:dyDescent="0.2">
      <c r="A4201" s="15" t="s">
        <v>3323</v>
      </c>
      <c r="B4201" s="15" t="s">
        <v>3310</v>
      </c>
      <c r="C4201" s="15" t="s">
        <v>3312</v>
      </c>
      <c r="D4201" s="15" t="s">
        <v>288</v>
      </c>
      <c r="E4201" s="16" t="str">
        <f t="shared" si="65"/>
        <v>Rincon Santo-Tarazá</v>
      </c>
    </row>
    <row r="4202" spans="1:5" hidden="1" x14ac:dyDescent="0.2">
      <c r="A4202" s="15" t="s">
        <v>3324</v>
      </c>
      <c r="B4202" s="15" t="s">
        <v>3310</v>
      </c>
      <c r="C4202" s="15" t="s">
        <v>3312</v>
      </c>
      <c r="D4202" s="15" t="s">
        <v>288</v>
      </c>
      <c r="E4202" s="16" t="str">
        <f t="shared" si="65"/>
        <v>Rancho Viejo-Tarazá</v>
      </c>
    </row>
    <row r="4203" spans="1:5" hidden="1" x14ac:dyDescent="0.2">
      <c r="A4203" s="15" t="s">
        <v>890</v>
      </c>
      <c r="B4203" s="15" t="s">
        <v>3314</v>
      </c>
      <c r="C4203" s="15" t="s">
        <v>417</v>
      </c>
      <c r="D4203" s="15" t="s">
        <v>288</v>
      </c>
      <c r="E4203" s="16" t="str">
        <f t="shared" si="65"/>
        <v>El Guaimaro-Tarazá</v>
      </c>
    </row>
    <row r="4204" spans="1:5" hidden="1" x14ac:dyDescent="0.2">
      <c r="A4204" s="15" t="s">
        <v>444</v>
      </c>
      <c r="B4204" s="15" t="s">
        <v>3310</v>
      </c>
      <c r="C4204" s="15" t="s">
        <v>3312</v>
      </c>
      <c r="D4204" s="15" t="s">
        <v>288</v>
      </c>
      <c r="E4204" s="16" t="str">
        <f t="shared" si="65"/>
        <v>La Esperanza-Tarazá</v>
      </c>
    </row>
    <row r="4205" spans="1:5" hidden="1" x14ac:dyDescent="0.2">
      <c r="A4205" s="15" t="s">
        <v>3325</v>
      </c>
      <c r="B4205" s="15" t="s">
        <v>3310</v>
      </c>
      <c r="C4205" s="15" t="s">
        <v>3312</v>
      </c>
      <c r="D4205" s="15" t="s">
        <v>288</v>
      </c>
      <c r="E4205" s="16" t="str">
        <f t="shared" si="65"/>
        <v>Santa Clara-Tarazá</v>
      </c>
    </row>
    <row r="4206" spans="1:5" hidden="1" x14ac:dyDescent="0.2">
      <c r="A4206" s="15" t="s">
        <v>3326</v>
      </c>
      <c r="B4206" s="15" t="s">
        <v>3310</v>
      </c>
      <c r="C4206" s="15" t="s">
        <v>3312</v>
      </c>
      <c r="D4206" s="15" t="s">
        <v>288</v>
      </c>
      <c r="E4206" s="16" t="str">
        <f t="shared" si="65"/>
        <v>Pecoralia-Tarazá</v>
      </c>
    </row>
    <row r="4207" spans="1:5" hidden="1" x14ac:dyDescent="0.2">
      <c r="A4207" s="15" t="s">
        <v>3327</v>
      </c>
      <c r="B4207" s="15" t="s">
        <v>3310</v>
      </c>
      <c r="C4207" s="15" t="s">
        <v>3312</v>
      </c>
      <c r="D4207" s="15" t="s">
        <v>288</v>
      </c>
      <c r="E4207" s="16" t="str">
        <f t="shared" si="65"/>
        <v>Tornoban-Tarazá</v>
      </c>
    </row>
    <row r="4208" spans="1:5" hidden="1" x14ac:dyDescent="0.2">
      <c r="A4208" s="15" t="s">
        <v>3328</v>
      </c>
      <c r="B4208" s="15" t="s">
        <v>3314</v>
      </c>
      <c r="C4208" s="15" t="s">
        <v>417</v>
      </c>
      <c r="D4208" s="15" t="s">
        <v>288</v>
      </c>
      <c r="E4208" s="16" t="str">
        <f t="shared" si="65"/>
        <v>Chuchui-Tarazá</v>
      </c>
    </row>
    <row r="4209" spans="1:5" hidden="1" x14ac:dyDescent="0.2">
      <c r="A4209" s="15" t="s">
        <v>288</v>
      </c>
      <c r="B4209" s="15" t="s">
        <v>3329</v>
      </c>
      <c r="C4209" s="15" t="s">
        <v>417</v>
      </c>
      <c r="D4209" s="15" t="s">
        <v>288</v>
      </c>
      <c r="E4209" s="16" t="str">
        <f t="shared" si="65"/>
        <v>Tarazá-Tarazá</v>
      </c>
    </row>
    <row r="4210" spans="1:5" hidden="1" x14ac:dyDescent="0.2">
      <c r="A4210" s="15" t="s">
        <v>3330</v>
      </c>
      <c r="B4210" s="15" t="s">
        <v>3314</v>
      </c>
      <c r="C4210" s="15" t="s">
        <v>417</v>
      </c>
      <c r="D4210" s="15" t="s">
        <v>288</v>
      </c>
      <c r="E4210" s="16" t="str">
        <f t="shared" si="65"/>
        <v>Tenerife-Tarazá</v>
      </c>
    </row>
    <row r="4211" spans="1:5" hidden="1" x14ac:dyDescent="0.2">
      <c r="A4211" s="15" t="s">
        <v>2997</v>
      </c>
      <c r="B4211" s="15" t="s">
        <v>3316</v>
      </c>
      <c r="C4211" s="15" t="s">
        <v>1327</v>
      </c>
      <c r="D4211" s="15" t="s">
        <v>288</v>
      </c>
      <c r="E4211" s="16" t="str">
        <f t="shared" si="65"/>
        <v>Tesorito-Tarazá</v>
      </c>
    </row>
    <row r="4212" spans="1:5" hidden="1" x14ac:dyDescent="0.2">
      <c r="A4212" s="15" t="s">
        <v>3331</v>
      </c>
      <c r="B4212" s="15" t="s">
        <v>3310</v>
      </c>
      <c r="C4212" s="15" t="s">
        <v>3312</v>
      </c>
      <c r="D4212" s="15" t="s">
        <v>288</v>
      </c>
      <c r="E4212" s="16" t="str">
        <f t="shared" si="65"/>
        <v>Pecora-Tarazá</v>
      </c>
    </row>
    <row r="4213" spans="1:5" hidden="1" x14ac:dyDescent="0.2">
      <c r="A4213" s="15" t="s">
        <v>3312</v>
      </c>
      <c r="B4213" s="15" t="s">
        <v>3310</v>
      </c>
      <c r="C4213" s="15" t="s">
        <v>3312</v>
      </c>
      <c r="D4213" s="15" t="s">
        <v>288</v>
      </c>
      <c r="E4213" s="16" t="str">
        <f t="shared" si="65"/>
        <v>La Caucana-Tarazá</v>
      </c>
    </row>
    <row r="4214" spans="1:5" hidden="1" x14ac:dyDescent="0.2">
      <c r="A4214" s="15" t="s">
        <v>3312</v>
      </c>
      <c r="B4214" s="15" t="s">
        <v>3332</v>
      </c>
      <c r="C4214" s="15" t="s">
        <v>3312</v>
      </c>
      <c r="D4214" s="15" t="s">
        <v>288</v>
      </c>
      <c r="E4214" s="16" t="str">
        <f t="shared" si="65"/>
        <v>La Caucana-Tarazá</v>
      </c>
    </row>
    <row r="4215" spans="1:5" hidden="1" x14ac:dyDescent="0.2">
      <c r="A4215" s="15" t="s">
        <v>4001</v>
      </c>
      <c r="B4215" s="15" t="s">
        <v>3314</v>
      </c>
      <c r="C4215" s="15" t="s">
        <v>417</v>
      </c>
      <c r="D4215" s="15" t="s">
        <v>288</v>
      </c>
      <c r="E4215" s="16" t="str">
        <f t="shared" si="65"/>
        <v>Matecaña-Tarazá</v>
      </c>
    </row>
    <row r="4216" spans="1:5" hidden="1" x14ac:dyDescent="0.2">
      <c r="A4216" s="15" t="s">
        <v>3333</v>
      </c>
      <c r="B4216" s="15" t="s">
        <v>3316</v>
      </c>
      <c r="C4216" s="15" t="s">
        <v>1327</v>
      </c>
      <c r="D4216" s="15" t="s">
        <v>288</v>
      </c>
      <c r="E4216" s="16" t="str">
        <f t="shared" si="65"/>
        <v>Doradas Altas-Tarazá</v>
      </c>
    </row>
    <row r="4217" spans="1:5" hidden="1" x14ac:dyDescent="0.2">
      <c r="A4217" s="15" t="s">
        <v>3334</v>
      </c>
      <c r="B4217" s="15" t="s">
        <v>3316</v>
      </c>
      <c r="C4217" s="15" t="s">
        <v>1327</v>
      </c>
      <c r="D4217" s="15" t="s">
        <v>288</v>
      </c>
      <c r="E4217" s="16" t="str">
        <f t="shared" si="65"/>
        <v>Tahami-Tarazá</v>
      </c>
    </row>
    <row r="4218" spans="1:5" hidden="1" x14ac:dyDescent="0.2">
      <c r="A4218" s="15" t="s">
        <v>3335</v>
      </c>
      <c r="B4218" s="15" t="s">
        <v>3316</v>
      </c>
      <c r="C4218" s="15" t="s">
        <v>1327</v>
      </c>
      <c r="D4218" s="15" t="s">
        <v>288</v>
      </c>
      <c r="E4218" s="16" t="str">
        <f t="shared" si="65"/>
        <v>Neri-Tarazá</v>
      </c>
    </row>
    <row r="4219" spans="1:5" hidden="1" x14ac:dyDescent="0.2">
      <c r="A4219" s="15" t="s">
        <v>3336</v>
      </c>
      <c r="B4219" s="15" t="s">
        <v>3316</v>
      </c>
      <c r="C4219" s="15" t="s">
        <v>1327</v>
      </c>
      <c r="D4219" s="15" t="s">
        <v>288</v>
      </c>
      <c r="E4219" s="16" t="str">
        <f t="shared" si="65"/>
        <v>Doradas Bajas-Tarazá</v>
      </c>
    </row>
    <row r="4220" spans="1:5" hidden="1" x14ac:dyDescent="0.2">
      <c r="A4220" s="15" t="s">
        <v>3338</v>
      </c>
      <c r="B4220" s="15" t="s">
        <v>3337</v>
      </c>
      <c r="C4220" s="15" t="s">
        <v>3338</v>
      </c>
      <c r="D4220" s="15" t="s">
        <v>288</v>
      </c>
      <c r="E4220" s="16" t="str">
        <f t="shared" si="65"/>
        <v>El Doce-Tarazá</v>
      </c>
    </row>
    <row r="4221" spans="1:5" hidden="1" x14ac:dyDescent="0.2">
      <c r="A4221" s="15" t="s">
        <v>3340</v>
      </c>
      <c r="B4221" s="15" t="s">
        <v>3339</v>
      </c>
      <c r="C4221" s="15" t="s">
        <v>3338</v>
      </c>
      <c r="D4221" s="15" t="s">
        <v>288</v>
      </c>
      <c r="E4221" s="16" t="str">
        <f t="shared" si="65"/>
        <v>Puqui-Tarazá</v>
      </c>
    </row>
    <row r="4222" spans="1:5" hidden="1" x14ac:dyDescent="0.2">
      <c r="A4222" s="15" t="s">
        <v>3341</v>
      </c>
      <c r="B4222" s="15" t="s">
        <v>3316</v>
      </c>
      <c r="C4222" s="15" t="s">
        <v>1327</v>
      </c>
      <c r="D4222" s="15" t="s">
        <v>288</v>
      </c>
      <c r="E4222" s="16" t="str">
        <f t="shared" si="65"/>
        <v>Potrero Largo-Tarazá</v>
      </c>
    </row>
    <row r="4223" spans="1:5" hidden="1" x14ac:dyDescent="0.2">
      <c r="A4223" s="15" t="s">
        <v>3338</v>
      </c>
      <c r="B4223" s="15" t="s">
        <v>3339</v>
      </c>
      <c r="C4223" s="15" t="s">
        <v>3338</v>
      </c>
      <c r="D4223" s="15" t="s">
        <v>288</v>
      </c>
      <c r="E4223" s="16" t="str">
        <f t="shared" si="65"/>
        <v>El Doce-Tarazá</v>
      </c>
    </row>
    <row r="4224" spans="1:5" hidden="1" x14ac:dyDescent="0.2">
      <c r="A4224" s="15" t="s">
        <v>1327</v>
      </c>
      <c r="B4224" s="15" t="s">
        <v>3342</v>
      </c>
      <c r="C4224" s="15" t="s">
        <v>1327</v>
      </c>
      <c r="D4224" s="15" t="s">
        <v>288</v>
      </c>
      <c r="E4224" s="16" t="str">
        <f t="shared" si="65"/>
        <v>Barro Blanco-Tarazá</v>
      </c>
    </row>
    <row r="4225" spans="1:5" hidden="1" x14ac:dyDescent="0.2">
      <c r="A4225" s="15" t="s">
        <v>3343</v>
      </c>
      <c r="B4225" s="15" t="s">
        <v>3316</v>
      </c>
      <c r="C4225" s="15" t="s">
        <v>1327</v>
      </c>
      <c r="D4225" s="15" t="s">
        <v>288</v>
      </c>
      <c r="E4225" s="16" t="str">
        <f t="shared" si="65"/>
        <v>Puri-Tarazá</v>
      </c>
    </row>
    <row r="4226" spans="1:5" hidden="1" x14ac:dyDescent="0.2">
      <c r="A4226" s="15" t="s">
        <v>3344</v>
      </c>
      <c r="B4226" s="15" t="s">
        <v>3317</v>
      </c>
      <c r="C4226" s="15" t="s">
        <v>3318</v>
      </c>
      <c r="D4226" s="15" t="s">
        <v>288</v>
      </c>
      <c r="E4226" s="16" t="str">
        <f t="shared" si="65"/>
        <v>Anaparci-Tarazá</v>
      </c>
    </row>
    <row r="4227" spans="1:5" hidden="1" x14ac:dyDescent="0.2">
      <c r="A4227" s="15" t="s">
        <v>3345</v>
      </c>
      <c r="B4227" s="15" t="s">
        <v>3316</v>
      </c>
      <c r="C4227" s="15" t="s">
        <v>1327</v>
      </c>
      <c r="D4227" s="15" t="s">
        <v>288</v>
      </c>
      <c r="E4227" s="16" t="str">
        <f t="shared" ref="E4227:E4290" si="66">CONCATENATE(A4227,"-",D4227)</f>
        <v>Tamaco-Tarazá</v>
      </c>
    </row>
    <row r="4228" spans="1:5" hidden="1" x14ac:dyDescent="0.2">
      <c r="A4228" s="15" t="s">
        <v>197</v>
      </c>
      <c r="B4228" s="15" t="s">
        <v>3317</v>
      </c>
      <c r="C4228" s="15" t="s">
        <v>3318</v>
      </c>
      <c r="D4228" s="15" t="s">
        <v>288</v>
      </c>
      <c r="E4228" s="16" t="str">
        <f t="shared" si="66"/>
        <v>La Unión-Tarazá</v>
      </c>
    </row>
    <row r="4229" spans="1:5" hidden="1" x14ac:dyDescent="0.2">
      <c r="A4229" s="15" t="s">
        <v>1027</v>
      </c>
      <c r="B4229" s="15" t="s">
        <v>3314</v>
      </c>
      <c r="C4229" s="15" t="s">
        <v>417</v>
      </c>
      <c r="D4229" s="15" t="s">
        <v>288</v>
      </c>
      <c r="E4229" s="16" t="str">
        <f t="shared" si="66"/>
        <v>Area Sin Levantar-Tarazá</v>
      </c>
    </row>
    <row r="4230" spans="1:5" hidden="1" x14ac:dyDescent="0.2">
      <c r="A4230" s="15" t="s">
        <v>1739</v>
      </c>
      <c r="B4230" s="15" t="s">
        <v>3317</v>
      </c>
      <c r="C4230" s="15" t="s">
        <v>3318</v>
      </c>
      <c r="D4230" s="15" t="s">
        <v>288</v>
      </c>
      <c r="E4230" s="16" t="str">
        <f t="shared" si="66"/>
        <v>Las Acacias-Tarazá</v>
      </c>
    </row>
    <row r="4231" spans="1:5" hidden="1" x14ac:dyDescent="0.2">
      <c r="A4231" s="15" t="s">
        <v>3166</v>
      </c>
      <c r="B4231" s="15" t="s">
        <v>3317</v>
      </c>
      <c r="C4231" s="15" t="s">
        <v>3318</v>
      </c>
      <c r="D4231" s="15" t="s">
        <v>288</v>
      </c>
      <c r="E4231" s="16" t="str">
        <f t="shared" si="66"/>
        <v>El Rayo-Tarazá</v>
      </c>
    </row>
    <row r="4232" spans="1:5" hidden="1" x14ac:dyDescent="0.2">
      <c r="A4232" s="15" t="s">
        <v>3346</v>
      </c>
      <c r="B4232" s="15" t="s">
        <v>3310</v>
      </c>
      <c r="C4232" s="15" t="s">
        <v>3312</v>
      </c>
      <c r="D4232" s="15" t="s">
        <v>288</v>
      </c>
      <c r="E4232" s="16" t="str">
        <f t="shared" si="66"/>
        <v>Blanco-Tarazá</v>
      </c>
    </row>
    <row r="4233" spans="1:5" hidden="1" x14ac:dyDescent="0.2">
      <c r="A4233" s="15" t="s">
        <v>642</v>
      </c>
      <c r="B4233" s="15" t="s">
        <v>3347</v>
      </c>
      <c r="C4233" s="15" t="s">
        <v>417</v>
      </c>
      <c r="D4233" s="15" t="s">
        <v>290</v>
      </c>
      <c r="E4233" s="16" t="str">
        <f t="shared" si="66"/>
        <v>La Bodega-Tarso</v>
      </c>
    </row>
    <row r="4234" spans="1:5" hidden="1" x14ac:dyDescent="0.2">
      <c r="A4234" s="15" t="s">
        <v>3349</v>
      </c>
      <c r="B4234" s="15" t="s">
        <v>3348</v>
      </c>
      <c r="C4234" s="15" t="s">
        <v>417</v>
      </c>
      <c r="D4234" s="15" t="s">
        <v>290</v>
      </c>
      <c r="E4234" s="16" t="str">
        <f t="shared" si="66"/>
        <v>Chaguany-Tarso</v>
      </c>
    </row>
    <row r="4235" spans="1:5" hidden="1" x14ac:dyDescent="0.2">
      <c r="A4235" s="15" t="s">
        <v>898</v>
      </c>
      <c r="B4235" s="15" t="s">
        <v>3348</v>
      </c>
      <c r="C4235" s="15" t="s">
        <v>417</v>
      </c>
      <c r="D4235" s="15" t="s">
        <v>290</v>
      </c>
      <c r="E4235" s="16" t="str">
        <f t="shared" si="66"/>
        <v>La Arboleda-Tarso</v>
      </c>
    </row>
    <row r="4236" spans="1:5" hidden="1" x14ac:dyDescent="0.2">
      <c r="A4236" s="15" t="s">
        <v>897</v>
      </c>
      <c r="B4236" s="15" t="s">
        <v>3348</v>
      </c>
      <c r="C4236" s="15" t="s">
        <v>417</v>
      </c>
      <c r="D4236" s="15" t="s">
        <v>290</v>
      </c>
      <c r="E4236" s="16" t="str">
        <f t="shared" si="66"/>
        <v>El Plan-Tarso</v>
      </c>
    </row>
    <row r="4237" spans="1:5" hidden="1" x14ac:dyDescent="0.2">
      <c r="A4237" s="15" t="s">
        <v>3350</v>
      </c>
      <c r="B4237" s="15" t="s">
        <v>3348</v>
      </c>
      <c r="C4237" s="15" t="s">
        <v>417</v>
      </c>
      <c r="D4237" s="15" t="s">
        <v>290</v>
      </c>
      <c r="E4237" s="16" t="str">
        <f t="shared" si="66"/>
        <v>Cascabel-Tarso</v>
      </c>
    </row>
    <row r="4238" spans="1:5" hidden="1" x14ac:dyDescent="0.2">
      <c r="A4238" s="15" t="s">
        <v>3351</v>
      </c>
      <c r="B4238" s="15" t="s">
        <v>3348</v>
      </c>
      <c r="C4238" s="15" t="s">
        <v>417</v>
      </c>
      <c r="D4238" s="15" t="s">
        <v>290</v>
      </c>
      <c r="E4238" s="16" t="str">
        <f t="shared" si="66"/>
        <v>Tacamocho-Tarso</v>
      </c>
    </row>
    <row r="4239" spans="1:5" hidden="1" x14ac:dyDescent="0.2">
      <c r="A4239" s="15" t="s">
        <v>810</v>
      </c>
      <c r="B4239" s="15" t="s">
        <v>3348</v>
      </c>
      <c r="C4239" s="15" t="s">
        <v>417</v>
      </c>
      <c r="D4239" s="15" t="s">
        <v>290</v>
      </c>
      <c r="E4239" s="16" t="str">
        <f t="shared" si="66"/>
        <v>La Linda-Tarso</v>
      </c>
    </row>
    <row r="4240" spans="1:5" hidden="1" x14ac:dyDescent="0.2">
      <c r="A4240" s="15" t="s">
        <v>2564</v>
      </c>
      <c r="B4240" s="15" t="s">
        <v>3348</v>
      </c>
      <c r="C4240" s="15" t="s">
        <v>417</v>
      </c>
      <c r="D4240" s="15" t="s">
        <v>290</v>
      </c>
      <c r="E4240" s="16" t="str">
        <f t="shared" si="66"/>
        <v>Mulatico-Tarso</v>
      </c>
    </row>
    <row r="4241" spans="1:5" hidden="1" x14ac:dyDescent="0.2">
      <c r="A4241" s="15" t="s">
        <v>252</v>
      </c>
      <c r="B4241" s="15" t="s">
        <v>3348</v>
      </c>
      <c r="C4241" s="15" t="s">
        <v>417</v>
      </c>
      <c r="D4241" s="15" t="s">
        <v>290</v>
      </c>
      <c r="E4241" s="16" t="str">
        <f t="shared" si="66"/>
        <v>San Francisco-Tarso</v>
      </c>
    </row>
    <row r="4242" spans="1:5" hidden="1" x14ac:dyDescent="0.2">
      <c r="A4242" s="15" t="s">
        <v>654</v>
      </c>
      <c r="B4242" s="15" t="s">
        <v>3348</v>
      </c>
      <c r="C4242" s="15" t="s">
        <v>417</v>
      </c>
      <c r="D4242" s="15" t="s">
        <v>290</v>
      </c>
      <c r="E4242" s="16" t="str">
        <f t="shared" si="66"/>
        <v>El Cedron-Tarso</v>
      </c>
    </row>
    <row r="4243" spans="1:5" hidden="1" x14ac:dyDescent="0.2">
      <c r="A4243" s="15" t="s">
        <v>290</v>
      </c>
      <c r="B4243" s="15" t="s">
        <v>3352</v>
      </c>
      <c r="C4243" s="15" t="s">
        <v>417</v>
      </c>
      <c r="D4243" s="15" t="s">
        <v>290</v>
      </c>
      <c r="E4243" s="16" t="str">
        <f t="shared" si="66"/>
        <v>Tarso-Tarso</v>
      </c>
    </row>
    <row r="4244" spans="1:5" hidden="1" x14ac:dyDescent="0.2">
      <c r="A4244" s="15" t="s">
        <v>2566</v>
      </c>
      <c r="B4244" s="15" t="s">
        <v>3348</v>
      </c>
      <c r="C4244" s="15" t="s">
        <v>417</v>
      </c>
      <c r="D4244" s="15" t="s">
        <v>290</v>
      </c>
      <c r="E4244" s="16" t="str">
        <f t="shared" si="66"/>
        <v>Mulato-Tarso</v>
      </c>
    </row>
    <row r="4245" spans="1:5" hidden="1" x14ac:dyDescent="0.2">
      <c r="A4245" s="15" t="s">
        <v>1097</v>
      </c>
      <c r="B4245" s="15" t="s">
        <v>3348</v>
      </c>
      <c r="C4245" s="15" t="s">
        <v>417</v>
      </c>
      <c r="D4245" s="15" t="s">
        <v>290</v>
      </c>
      <c r="E4245" s="16" t="str">
        <f t="shared" si="66"/>
        <v>Morron-Tarso</v>
      </c>
    </row>
    <row r="4246" spans="1:5" hidden="1" x14ac:dyDescent="0.2">
      <c r="A4246" s="15" t="s">
        <v>3353</v>
      </c>
      <c r="B4246" s="15" t="s">
        <v>3348</v>
      </c>
      <c r="C4246" s="15" t="s">
        <v>417</v>
      </c>
      <c r="D4246" s="15" t="s">
        <v>290</v>
      </c>
      <c r="E4246" s="16" t="str">
        <f t="shared" si="66"/>
        <v>La Dolores-Tarso</v>
      </c>
    </row>
    <row r="4247" spans="1:5" hidden="1" x14ac:dyDescent="0.2">
      <c r="A4247" s="15" t="s">
        <v>1972</v>
      </c>
      <c r="B4247" s="15" t="s">
        <v>3348</v>
      </c>
      <c r="C4247" s="15" t="s">
        <v>417</v>
      </c>
      <c r="D4247" s="15" t="s">
        <v>290</v>
      </c>
      <c r="E4247" s="16" t="str">
        <f t="shared" si="66"/>
        <v>Patio Bonito-Tarso</v>
      </c>
    </row>
    <row r="4248" spans="1:5" hidden="1" x14ac:dyDescent="0.2">
      <c r="A4248" s="15" t="s">
        <v>931</v>
      </c>
      <c r="B4248" s="15" t="s">
        <v>3348</v>
      </c>
      <c r="C4248" s="15" t="s">
        <v>417</v>
      </c>
      <c r="D4248" s="15" t="s">
        <v>290</v>
      </c>
      <c r="E4248" s="16" t="str">
        <f t="shared" si="66"/>
        <v>La Herradura-Tarso</v>
      </c>
    </row>
    <row r="4249" spans="1:5" hidden="1" x14ac:dyDescent="0.2">
      <c r="A4249" s="15" t="s">
        <v>3354</v>
      </c>
      <c r="B4249" s="15" t="s">
        <v>3348</v>
      </c>
      <c r="C4249" s="15" t="s">
        <v>417</v>
      </c>
      <c r="D4249" s="15" t="s">
        <v>290</v>
      </c>
      <c r="E4249" s="16" t="str">
        <f t="shared" si="66"/>
        <v>Cannan-Tarso</v>
      </c>
    </row>
    <row r="4250" spans="1:5" hidden="1" x14ac:dyDescent="0.2">
      <c r="A4250" s="15" t="s">
        <v>3302</v>
      </c>
      <c r="B4250" s="15" t="s">
        <v>3355</v>
      </c>
      <c r="C4250" s="15" t="s">
        <v>3228</v>
      </c>
      <c r="D4250" s="15" t="s">
        <v>292</v>
      </c>
      <c r="E4250" s="16" t="str">
        <f t="shared" si="66"/>
        <v>El Libano-Titiribí</v>
      </c>
    </row>
    <row r="4251" spans="1:5" hidden="1" x14ac:dyDescent="0.2">
      <c r="A4251" s="15" t="s">
        <v>3356</v>
      </c>
      <c r="B4251" s="15" t="s">
        <v>3355</v>
      </c>
      <c r="C4251" s="15" t="s">
        <v>3228</v>
      </c>
      <c r="D4251" s="15" t="s">
        <v>292</v>
      </c>
      <c r="E4251" s="16" t="str">
        <f t="shared" si="66"/>
        <v>Otra Mina-Titiribí</v>
      </c>
    </row>
    <row r="4252" spans="1:5" hidden="1" x14ac:dyDescent="0.2">
      <c r="A4252" s="15" t="s">
        <v>512</v>
      </c>
      <c r="B4252" s="15" t="s">
        <v>3357</v>
      </c>
      <c r="C4252" s="15" t="s">
        <v>417</v>
      </c>
      <c r="D4252" s="15" t="s">
        <v>292</v>
      </c>
      <c r="E4252" s="16" t="str">
        <f t="shared" si="66"/>
        <v>El Morro-Titiribí</v>
      </c>
    </row>
    <row r="4253" spans="1:5" hidden="1" x14ac:dyDescent="0.2">
      <c r="A4253" s="15" t="s">
        <v>3358</v>
      </c>
      <c r="B4253" s="15" t="s">
        <v>3357</v>
      </c>
      <c r="C4253" s="15" t="s">
        <v>417</v>
      </c>
      <c r="D4253" s="15" t="s">
        <v>292</v>
      </c>
      <c r="E4253" s="16" t="str">
        <f t="shared" si="66"/>
        <v>El Balsal-Titiribí</v>
      </c>
    </row>
    <row r="4254" spans="1:5" hidden="1" x14ac:dyDescent="0.2">
      <c r="A4254" s="15" t="s">
        <v>903</v>
      </c>
      <c r="B4254" s="15" t="s">
        <v>3357</v>
      </c>
      <c r="C4254" s="15" t="s">
        <v>417</v>
      </c>
      <c r="D4254" s="15" t="s">
        <v>292</v>
      </c>
      <c r="E4254" s="16" t="str">
        <f t="shared" si="66"/>
        <v>El Zancudo-Titiribí</v>
      </c>
    </row>
    <row r="4255" spans="1:5" hidden="1" x14ac:dyDescent="0.2">
      <c r="A4255" s="15" t="s">
        <v>3359</v>
      </c>
      <c r="B4255" s="15" t="s">
        <v>3357</v>
      </c>
      <c r="C4255" s="15" t="s">
        <v>417</v>
      </c>
      <c r="D4255" s="15" t="s">
        <v>292</v>
      </c>
      <c r="E4255" s="16" t="str">
        <f t="shared" si="66"/>
        <v>Falda Del Cauca-Titiribí</v>
      </c>
    </row>
    <row r="4256" spans="1:5" hidden="1" x14ac:dyDescent="0.2">
      <c r="A4256" s="15" t="s">
        <v>518</v>
      </c>
      <c r="B4256" s="15" t="s">
        <v>3357</v>
      </c>
      <c r="C4256" s="15" t="s">
        <v>417</v>
      </c>
      <c r="D4256" s="15" t="s">
        <v>292</v>
      </c>
      <c r="E4256" s="16" t="str">
        <f t="shared" si="66"/>
        <v>Pueblito De Los Bolivares-Titiribí</v>
      </c>
    </row>
    <row r="4257" spans="1:5" hidden="1" x14ac:dyDescent="0.2">
      <c r="A4257" s="15" t="s">
        <v>3360</v>
      </c>
      <c r="B4257" s="15" t="s">
        <v>3357</v>
      </c>
      <c r="C4257" s="15" t="s">
        <v>417</v>
      </c>
      <c r="D4257" s="15" t="s">
        <v>292</v>
      </c>
      <c r="E4257" s="16" t="str">
        <f t="shared" si="66"/>
        <v>Caracol-Titiribí</v>
      </c>
    </row>
    <row r="4258" spans="1:5" hidden="1" x14ac:dyDescent="0.2">
      <c r="A4258" s="15" t="s">
        <v>1266</v>
      </c>
      <c r="B4258" s="15" t="s">
        <v>3357</v>
      </c>
      <c r="C4258" s="15" t="s">
        <v>417</v>
      </c>
      <c r="D4258" s="15" t="s">
        <v>292</v>
      </c>
      <c r="E4258" s="16" t="str">
        <f t="shared" si="66"/>
        <v>Sinifanß-Titiribí</v>
      </c>
    </row>
    <row r="4259" spans="1:5" hidden="1" x14ac:dyDescent="0.2">
      <c r="A4259" s="15" t="s">
        <v>3361</v>
      </c>
      <c r="B4259" s="15" t="s">
        <v>3357</v>
      </c>
      <c r="C4259" s="15" t="s">
        <v>417</v>
      </c>
      <c r="D4259" s="15" t="s">
        <v>292</v>
      </c>
      <c r="E4259" s="16" t="str">
        <f t="shared" si="66"/>
        <v>Loma Del Guamo-Titiribí</v>
      </c>
    </row>
    <row r="4260" spans="1:5" hidden="1" x14ac:dyDescent="0.2">
      <c r="A4260" s="15" t="s">
        <v>796</v>
      </c>
      <c r="B4260" s="15" t="s">
        <v>3357</v>
      </c>
      <c r="C4260" s="15" t="s">
        <v>417</v>
      </c>
      <c r="D4260" s="15" t="s">
        <v>292</v>
      </c>
      <c r="E4260" s="16" t="str">
        <f t="shared" si="66"/>
        <v>El Porvenir-Titiribí</v>
      </c>
    </row>
    <row r="4261" spans="1:5" hidden="1" x14ac:dyDescent="0.2">
      <c r="A4261" s="15" t="s">
        <v>432</v>
      </c>
      <c r="B4261" s="15" t="s">
        <v>3357</v>
      </c>
      <c r="C4261" s="15" t="s">
        <v>417</v>
      </c>
      <c r="D4261" s="15" t="s">
        <v>292</v>
      </c>
      <c r="E4261" s="16" t="str">
        <f t="shared" si="66"/>
        <v>El Volcan-Titiribí</v>
      </c>
    </row>
    <row r="4262" spans="1:5" hidden="1" x14ac:dyDescent="0.2">
      <c r="A4262" s="15" t="s">
        <v>3929</v>
      </c>
      <c r="B4262" s="15" t="s">
        <v>3357</v>
      </c>
      <c r="C4262" s="15" t="s">
        <v>417</v>
      </c>
      <c r="D4262" s="15" t="s">
        <v>292</v>
      </c>
      <c r="E4262" s="16" t="str">
        <f t="shared" si="66"/>
        <v>La Peña-Titiribí</v>
      </c>
    </row>
    <row r="4263" spans="1:5" hidden="1" x14ac:dyDescent="0.2">
      <c r="A4263" s="15" t="s">
        <v>735</v>
      </c>
      <c r="B4263" s="15" t="s">
        <v>3362</v>
      </c>
      <c r="C4263" s="15" t="s">
        <v>3363</v>
      </c>
      <c r="D4263" s="15" t="s">
        <v>292</v>
      </c>
      <c r="E4263" s="16" t="str">
        <f t="shared" si="66"/>
        <v>La Meseta-Titiribí</v>
      </c>
    </row>
    <row r="4264" spans="1:5" hidden="1" x14ac:dyDescent="0.2">
      <c r="A4264" s="15" t="s">
        <v>292</v>
      </c>
      <c r="B4264" s="15" t="s">
        <v>3364</v>
      </c>
      <c r="C4264" s="15" t="s">
        <v>417</v>
      </c>
      <c r="D4264" s="15" t="s">
        <v>292</v>
      </c>
      <c r="E4264" s="16" t="str">
        <f t="shared" si="66"/>
        <v>Titiribí-Titiribí</v>
      </c>
    </row>
    <row r="4265" spans="1:5" hidden="1" x14ac:dyDescent="0.2">
      <c r="A4265" s="15" t="s">
        <v>3365</v>
      </c>
      <c r="B4265" s="15" t="s">
        <v>3357</v>
      </c>
      <c r="C4265" s="15" t="s">
        <v>417</v>
      </c>
      <c r="D4265" s="15" t="s">
        <v>292</v>
      </c>
      <c r="E4265" s="16" t="str">
        <f t="shared" si="66"/>
        <v>El Corcovado-Titiribí</v>
      </c>
    </row>
    <row r="4266" spans="1:5" hidden="1" x14ac:dyDescent="0.2">
      <c r="A4266" s="15" t="s">
        <v>3366</v>
      </c>
      <c r="B4266" s="15" t="s">
        <v>3357</v>
      </c>
      <c r="C4266" s="15" t="s">
        <v>417</v>
      </c>
      <c r="D4266" s="15" t="s">
        <v>292</v>
      </c>
      <c r="E4266" s="16" t="str">
        <f t="shared" si="66"/>
        <v>Albania-Titiribí</v>
      </c>
    </row>
    <row r="4267" spans="1:5" hidden="1" x14ac:dyDescent="0.2">
      <c r="A4267" s="15" t="s">
        <v>3367</v>
      </c>
      <c r="B4267" s="15" t="s">
        <v>3357</v>
      </c>
      <c r="C4267" s="15" t="s">
        <v>417</v>
      </c>
      <c r="D4267" s="15" t="s">
        <v>292</v>
      </c>
      <c r="E4267" s="16" t="str">
        <f t="shared" si="66"/>
        <v>Los Micos-Titiribí</v>
      </c>
    </row>
    <row r="4268" spans="1:5" hidden="1" x14ac:dyDescent="0.2">
      <c r="A4268" s="15" t="s">
        <v>3368</v>
      </c>
      <c r="B4268" s="15" t="s">
        <v>3364</v>
      </c>
      <c r="C4268" s="15" t="s">
        <v>417</v>
      </c>
      <c r="D4268" s="15" t="s">
        <v>292</v>
      </c>
      <c r="E4268" s="16" t="str">
        <f t="shared" si="66"/>
        <v>Sitio Viejo-Titiribí</v>
      </c>
    </row>
    <row r="4269" spans="1:5" hidden="1" x14ac:dyDescent="0.2">
      <c r="A4269" s="15" t="s">
        <v>3368</v>
      </c>
      <c r="B4269" s="15" t="s">
        <v>3357</v>
      </c>
      <c r="C4269" s="15" t="s">
        <v>417</v>
      </c>
      <c r="D4269" s="15" t="s">
        <v>292</v>
      </c>
      <c r="E4269" s="16" t="str">
        <f t="shared" si="66"/>
        <v>Sitio Viejo-Titiribí</v>
      </c>
    </row>
    <row r="4270" spans="1:5" hidden="1" x14ac:dyDescent="0.2">
      <c r="A4270" s="15" t="s">
        <v>3369</v>
      </c>
      <c r="B4270" s="15" t="s">
        <v>3357</v>
      </c>
      <c r="C4270" s="15" t="s">
        <v>417</v>
      </c>
      <c r="D4270" s="15" t="s">
        <v>292</v>
      </c>
      <c r="E4270" s="16" t="str">
        <f t="shared" si="66"/>
        <v>Otramina-Titiribí</v>
      </c>
    </row>
    <row r="4271" spans="1:5" hidden="1" x14ac:dyDescent="0.2">
      <c r="A4271" s="15" t="s">
        <v>905</v>
      </c>
      <c r="B4271" s="15" t="s">
        <v>3357</v>
      </c>
      <c r="C4271" s="15" t="s">
        <v>417</v>
      </c>
      <c r="D4271" s="15" t="s">
        <v>292</v>
      </c>
      <c r="E4271" s="16" t="str">
        <f t="shared" si="66"/>
        <v>El Bosque-Titiribí</v>
      </c>
    </row>
    <row r="4272" spans="1:5" hidden="1" x14ac:dyDescent="0.2">
      <c r="A4272" s="15" t="s">
        <v>2909</v>
      </c>
      <c r="B4272" s="15" t="s">
        <v>3370</v>
      </c>
      <c r="C4272" s="15" t="s">
        <v>417</v>
      </c>
      <c r="D4272" s="15" t="s">
        <v>294</v>
      </c>
      <c r="E4272" s="16" t="str">
        <f t="shared" si="66"/>
        <v>Las Margaritas-Toledo</v>
      </c>
    </row>
    <row r="4273" spans="1:5" hidden="1" x14ac:dyDescent="0.2">
      <c r="A4273" s="15" t="s">
        <v>915</v>
      </c>
      <c r="B4273" s="15" t="s">
        <v>3371</v>
      </c>
      <c r="C4273" s="15" t="s">
        <v>915</v>
      </c>
      <c r="D4273" s="15" t="s">
        <v>294</v>
      </c>
      <c r="E4273" s="16" t="str">
        <f t="shared" si="66"/>
        <v>Buenavista-Toledo</v>
      </c>
    </row>
    <row r="4274" spans="1:5" hidden="1" x14ac:dyDescent="0.2">
      <c r="A4274" s="15" t="s">
        <v>294</v>
      </c>
      <c r="B4274" s="15" t="s">
        <v>3372</v>
      </c>
      <c r="C4274" s="15" t="s">
        <v>417</v>
      </c>
      <c r="D4274" s="15" t="s">
        <v>294</v>
      </c>
      <c r="E4274" s="16" t="str">
        <f t="shared" si="66"/>
        <v>Toledo-Toledo</v>
      </c>
    </row>
    <row r="4275" spans="1:5" hidden="1" x14ac:dyDescent="0.2">
      <c r="A4275" s="15" t="s">
        <v>3373</v>
      </c>
      <c r="B4275" s="15" t="s">
        <v>3370</v>
      </c>
      <c r="C4275" s="15" t="s">
        <v>417</v>
      </c>
      <c r="D4275" s="15" t="s">
        <v>294</v>
      </c>
      <c r="E4275" s="16" t="str">
        <f t="shared" si="66"/>
        <v>Mena-Toledo</v>
      </c>
    </row>
    <row r="4276" spans="1:5" hidden="1" x14ac:dyDescent="0.2">
      <c r="A4276" s="15" t="s">
        <v>278</v>
      </c>
      <c r="B4276" s="15" t="s">
        <v>3374</v>
      </c>
      <c r="C4276" s="15" t="s">
        <v>915</v>
      </c>
      <c r="D4276" s="15" t="s">
        <v>294</v>
      </c>
      <c r="E4276" s="16" t="str">
        <f t="shared" si="66"/>
        <v>Santo Domingo-Toledo</v>
      </c>
    </row>
    <row r="4277" spans="1:5" hidden="1" x14ac:dyDescent="0.2">
      <c r="A4277" s="15" t="s">
        <v>2753</v>
      </c>
      <c r="B4277" s="15" t="s">
        <v>3370</v>
      </c>
      <c r="C4277" s="15" t="s">
        <v>417</v>
      </c>
      <c r="D4277" s="15" t="s">
        <v>294</v>
      </c>
      <c r="E4277" s="16" t="str">
        <f t="shared" si="66"/>
        <v>El Cantaro-Toledo</v>
      </c>
    </row>
    <row r="4278" spans="1:5" hidden="1" x14ac:dyDescent="0.2">
      <c r="A4278" s="15" t="s">
        <v>3375</v>
      </c>
      <c r="B4278" s="15" t="s">
        <v>3370</v>
      </c>
      <c r="C4278" s="15" t="s">
        <v>417</v>
      </c>
      <c r="D4278" s="15" t="s">
        <v>294</v>
      </c>
      <c r="E4278" s="16" t="str">
        <f t="shared" si="66"/>
        <v>Paloblanco-Toledo</v>
      </c>
    </row>
    <row r="4279" spans="1:5" hidden="1" x14ac:dyDescent="0.2">
      <c r="A4279" s="15" t="s">
        <v>810</v>
      </c>
      <c r="B4279" s="15" t="s">
        <v>3370</v>
      </c>
      <c r="C4279" s="15" t="s">
        <v>417</v>
      </c>
      <c r="D4279" s="15" t="s">
        <v>294</v>
      </c>
      <c r="E4279" s="16" t="str">
        <f t="shared" si="66"/>
        <v>La Linda-Toledo</v>
      </c>
    </row>
    <row r="4280" spans="1:5" hidden="1" x14ac:dyDescent="0.2">
      <c r="A4280" s="15" t="s">
        <v>3377</v>
      </c>
      <c r="B4280" s="15" t="s">
        <v>3376</v>
      </c>
      <c r="C4280" s="15" t="s">
        <v>1014</v>
      </c>
      <c r="D4280" s="15" t="s">
        <v>294</v>
      </c>
      <c r="E4280" s="16" t="str">
        <f t="shared" si="66"/>
        <v>La Cascarela-Toledo</v>
      </c>
    </row>
    <row r="4281" spans="1:5" hidden="1" x14ac:dyDescent="0.2">
      <c r="A4281" s="15" t="s">
        <v>3378</v>
      </c>
      <c r="B4281" s="15" t="s">
        <v>3374</v>
      </c>
      <c r="C4281" s="15" t="s">
        <v>915</v>
      </c>
      <c r="D4281" s="15" t="s">
        <v>294</v>
      </c>
      <c r="E4281" s="16" t="str">
        <f t="shared" si="66"/>
        <v>Biogui-Toledo</v>
      </c>
    </row>
    <row r="4282" spans="1:5" hidden="1" x14ac:dyDescent="0.2">
      <c r="A4282" s="15" t="s">
        <v>915</v>
      </c>
      <c r="B4282" s="15" t="s">
        <v>3374</v>
      </c>
      <c r="C4282" s="15" t="s">
        <v>915</v>
      </c>
      <c r="D4282" s="15" t="s">
        <v>294</v>
      </c>
      <c r="E4282" s="16" t="str">
        <f t="shared" si="66"/>
        <v>Buenavista-Toledo</v>
      </c>
    </row>
    <row r="4283" spans="1:5" hidden="1" x14ac:dyDescent="0.2">
      <c r="A4283" s="15" t="s">
        <v>3379</v>
      </c>
      <c r="B4283" s="15" t="s">
        <v>3374</v>
      </c>
      <c r="C4283" s="15" t="s">
        <v>915</v>
      </c>
      <c r="D4283" s="15" t="s">
        <v>294</v>
      </c>
      <c r="E4283" s="16" t="str">
        <f t="shared" si="66"/>
        <v>Santa MarÝa-Toledo</v>
      </c>
    </row>
    <row r="4284" spans="1:5" hidden="1" x14ac:dyDescent="0.2">
      <c r="A4284" s="15" t="s">
        <v>409</v>
      </c>
      <c r="B4284" s="15" t="s">
        <v>3374</v>
      </c>
      <c r="C4284" s="15" t="s">
        <v>915</v>
      </c>
      <c r="D4284" s="15" t="s">
        <v>294</v>
      </c>
      <c r="E4284" s="16" t="str">
        <f t="shared" si="66"/>
        <v>Guayabal-Toledo</v>
      </c>
    </row>
    <row r="4285" spans="1:5" hidden="1" x14ac:dyDescent="0.2">
      <c r="A4285" s="15" t="s">
        <v>1125</v>
      </c>
      <c r="B4285" s="15" t="s">
        <v>3370</v>
      </c>
      <c r="C4285" s="15" t="s">
        <v>417</v>
      </c>
      <c r="D4285" s="15" t="s">
        <v>294</v>
      </c>
      <c r="E4285" s="16" t="str">
        <f t="shared" si="66"/>
        <v>El Naranjo-Toledo</v>
      </c>
    </row>
    <row r="4286" spans="1:5" hidden="1" x14ac:dyDescent="0.2">
      <c r="A4286" s="15" t="s">
        <v>3380</v>
      </c>
      <c r="B4286" s="15" t="s">
        <v>3370</v>
      </c>
      <c r="C4286" s="15" t="s">
        <v>417</v>
      </c>
      <c r="D4286" s="15" t="s">
        <v>294</v>
      </c>
      <c r="E4286" s="16" t="str">
        <f t="shared" si="66"/>
        <v>Taque-Toledo</v>
      </c>
    </row>
    <row r="4287" spans="1:5" hidden="1" x14ac:dyDescent="0.2">
      <c r="A4287" s="15" t="s">
        <v>3381</v>
      </c>
      <c r="B4287" s="15" t="s">
        <v>3370</v>
      </c>
      <c r="C4287" s="15" t="s">
        <v>417</v>
      </c>
      <c r="D4287" s="15" t="s">
        <v>294</v>
      </c>
      <c r="E4287" s="16" t="str">
        <f t="shared" si="66"/>
        <v>Helechales-Toledo</v>
      </c>
    </row>
    <row r="4288" spans="1:5" hidden="1" x14ac:dyDescent="0.2">
      <c r="A4288" s="15" t="s">
        <v>723</v>
      </c>
      <c r="B4288" s="15" t="s">
        <v>3370</v>
      </c>
      <c r="C4288" s="15" t="s">
        <v>417</v>
      </c>
      <c r="D4288" s="15" t="s">
        <v>294</v>
      </c>
      <c r="E4288" s="16" t="str">
        <f t="shared" si="66"/>
        <v>Miraflores-Toledo</v>
      </c>
    </row>
    <row r="4289" spans="1:5" hidden="1" x14ac:dyDescent="0.2">
      <c r="A4289" s="15" t="s">
        <v>445</v>
      </c>
      <c r="B4289" s="15" t="s">
        <v>3370</v>
      </c>
      <c r="C4289" s="15" t="s">
        <v>417</v>
      </c>
      <c r="D4289" s="15" t="s">
        <v>294</v>
      </c>
      <c r="E4289" s="16" t="str">
        <f t="shared" si="66"/>
        <v>La Florida-Toledo</v>
      </c>
    </row>
    <row r="4290" spans="1:5" hidden="1" x14ac:dyDescent="0.2">
      <c r="A4290" s="15" t="s">
        <v>1623</v>
      </c>
      <c r="B4290" s="15" t="s">
        <v>3370</v>
      </c>
      <c r="C4290" s="15" t="s">
        <v>417</v>
      </c>
      <c r="D4290" s="15" t="s">
        <v>294</v>
      </c>
      <c r="E4290" s="16" t="str">
        <f t="shared" si="66"/>
        <v>Barrancas-Toledo</v>
      </c>
    </row>
    <row r="4291" spans="1:5" hidden="1" x14ac:dyDescent="0.2">
      <c r="A4291" s="15" t="s">
        <v>1014</v>
      </c>
      <c r="B4291" s="15" t="s">
        <v>3382</v>
      </c>
      <c r="C4291" s="15" t="s">
        <v>1014</v>
      </c>
      <c r="D4291" s="15" t="s">
        <v>294</v>
      </c>
      <c r="E4291" s="16" t="str">
        <f t="shared" ref="E4291:E4354" si="67">CONCATENATE(A4291,"-",D4291)</f>
        <v>El Valle-Toledo</v>
      </c>
    </row>
    <row r="4292" spans="1:5" hidden="1" x14ac:dyDescent="0.2">
      <c r="A4292" s="15" t="s">
        <v>1014</v>
      </c>
      <c r="B4292" s="15" t="s">
        <v>3376</v>
      </c>
      <c r="C4292" s="15" t="s">
        <v>1014</v>
      </c>
      <c r="D4292" s="15" t="s">
        <v>294</v>
      </c>
      <c r="E4292" s="16" t="str">
        <f t="shared" si="67"/>
        <v>El Valle-Toledo</v>
      </c>
    </row>
    <row r="4293" spans="1:5" hidden="1" x14ac:dyDescent="0.2">
      <c r="A4293" s="15" t="s">
        <v>3383</v>
      </c>
      <c r="B4293" s="15" t="s">
        <v>3370</v>
      </c>
      <c r="C4293" s="15" t="s">
        <v>417</v>
      </c>
      <c r="D4293" s="15" t="s">
        <v>294</v>
      </c>
      <c r="E4293" s="16" t="str">
        <f t="shared" si="67"/>
        <v>El Moral-El Toro-Toledo</v>
      </c>
    </row>
    <row r="4294" spans="1:5" hidden="1" x14ac:dyDescent="0.2">
      <c r="A4294" s="15" t="s">
        <v>3384</v>
      </c>
      <c r="B4294" s="15" t="s">
        <v>3370</v>
      </c>
      <c r="C4294" s="15" t="s">
        <v>417</v>
      </c>
      <c r="D4294" s="15" t="s">
        <v>294</v>
      </c>
      <c r="E4294" s="16" t="str">
        <f t="shared" si="67"/>
        <v>Brugo-Toledo</v>
      </c>
    </row>
    <row r="4295" spans="1:5" hidden="1" x14ac:dyDescent="0.2">
      <c r="A4295" s="15" t="s">
        <v>741</v>
      </c>
      <c r="B4295" s="15" t="s">
        <v>3385</v>
      </c>
      <c r="C4295" s="15" t="s">
        <v>3386</v>
      </c>
      <c r="D4295" s="15" t="s">
        <v>296</v>
      </c>
      <c r="E4295" s="16" t="str">
        <f t="shared" si="67"/>
        <v>Puerto Rico-Turbo</v>
      </c>
    </row>
    <row r="4296" spans="1:5" hidden="1" x14ac:dyDescent="0.2">
      <c r="A4296" s="15" t="s">
        <v>789</v>
      </c>
      <c r="B4296" s="15" t="s">
        <v>3387</v>
      </c>
      <c r="C4296" s="15" t="s">
        <v>3388</v>
      </c>
      <c r="D4296" s="15" t="s">
        <v>296</v>
      </c>
      <c r="E4296" s="16" t="str">
        <f t="shared" si="67"/>
        <v>El Diamante-Turbo</v>
      </c>
    </row>
    <row r="4297" spans="1:5" hidden="1" x14ac:dyDescent="0.2">
      <c r="A4297" s="15" t="s">
        <v>3390</v>
      </c>
      <c r="B4297" s="15" t="s">
        <v>3389</v>
      </c>
      <c r="C4297" s="15" t="s">
        <v>3391</v>
      </c>
      <c r="D4297" s="15" t="s">
        <v>296</v>
      </c>
      <c r="E4297" s="16" t="str">
        <f t="shared" si="67"/>
        <v>Los Manaties-Turbo</v>
      </c>
    </row>
    <row r="4298" spans="1:5" hidden="1" x14ac:dyDescent="0.2">
      <c r="A4298" s="15" t="s">
        <v>3393</v>
      </c>
      <c r="B4298" s="15" t="s">
        <v>3392</v>
      </c>
      <c r="C4298" s="15" t="s">
        <v>2502</v>
      </c>
      <c r="D4298" s="15" t="s">
        <v>296</v>
      </c>
      <c r="E4298" s="16" t="str">
        <f t="shared" si="67"/>
        <v>Brunito Arriba-Turbo</v>
      </c>
    </row>
    <row r="4299" spans="1:5" hidden="1" x14ac:dyDescent="0.2">
      <c r="A4299" s="15" t="s">
        <v>3394</v>
      </c>
      <c r="B4299" s="15" t="s">
        <v>3392</v>
      </c>
      <c r="C4299" s="15" t="s">
        <v>2502</v>
      </c>
      <c r="D4299" s="15" t="s">
        <v>296</v>
      </c>
      <c r="E4299" s="16" t="str">
        <f t="shared" si="67"/>
        <v>La Islita-Turbo</v>
      </c>
    </row>
    <row r="4300" spans="1:5" hidden="1" x14ac:dyDescent="0.2">
      <c r="A4300" s="15" t="s">
        <v>3395</v>
      </c>
      <c r="B4300" s="15" t="s">
        <v>3392</v>
      </c>
      <c r="C4300" s="15" t="s">
        <v>2502</v>
      </c>
      <c r="D4300" s="15" t="s">
        <v>296</v>
      </c>
      <c r="E4300" s="16" t="str">
        <f t="shared" si="67"/>
        <v>La Pitica-Turbo</v>
      </c>
    </row>
    <row r="4301" spans="1:5" hidden="1" x14ac:dyDescent="0.2">
      <c r="A4301" s="15" t="s">
        <v>3396</v>
      </c>
      <c r="B4301" s="15" t="s">
        <v>3392</v>
      </c>
      <c r="C4301" s="15" t="s">
        <v>2502</v>
      </c>
      <c r="D4301" s="15" t="s">
        <v>296</v>
      </c>
      <c r="E4301" s="16" t="str">
        <f t="shared" si="67"/>
        <v>Mantagorda-Turbo</v>
      </c>
    </row>
    <row r="4302" spans="1:5" hidden="1" x14ac:dyDescent="0.2">
      <c r="A4302" s="15" t="s">
        <v>432</v>
      </c>
      <c r="B4302" s="15" t="s">
        <v>3392</v>
      </c>
      <c r="C4302" s="15" t="s">
        <v>2502</v>
      </c>
      <c r="D4302" s="15" t="s">
        <v>296</v>
      </c>
      <c r="E4302" s="16" t="str">
        <f t="shared" si="67"/>
        <v>El Volcan-Turbo</v>
      </c>
    </row>
    <row r="4303" spans="1:5" hidden="1" x14ac:dyDescent="0.2">
      <c r="A4303" s="15" t="s">
        <v>3397</v>
      </c>
      <c r="B4303" s="15" t="s">
        <v>3392</v>
      </c>
      <c r="C4303" s="15" t="s">
        <v>2502</v>
      </c>
      <c r="D4303" s="15" t="s">
        <v>296</v>
      </c>
      <c r="E4303" s="16" t="str">
        <f t="shared" si="67"/>
        <v>Brunito Medio-Turbo</v>
      </c>
    </row>
    <row r="4304" spans="1:5" hidden="1" x14ac:dyDescent="0.2">
      <c r="A4304" s="15" t="s">
        <v>3398</v>
      </c>
      <c r="B4304" s="15" t="s">
        <v>3392</v>
      </c>
      <c r="C4304" s="15" t="s">
        <v>2502</v>
      </c>
      <c r="D4304" s="15" t="s">
        <v>296</v>
      </c>
      <c r="E4304" s="16" t="str">
        <f t="shared" si="67"/>
        <v>Los Moncholos-Turbo</v>
      </c>
    </row>
    <row r="4305" spans="1:5" hidden="1" x14ac:dyDescent="0.2">
      <c r="A4305" s="15" t="s">
        <v>3399</v>
      </c>
      <c r="B4305" s="15" t="s">
        <v>3392</v>
      </c>
      <c r="C4305" s="15" t="s">
        <v>2502</v>
      </c>
      <c r="D4305" s="15" t="s">
        <v>296</v>
      </c>
      <c r="E4305" s="16" t="str">
        <f t="shared" si="67"/>
        <v>Paraiso Tulapa-Turbo</v>
      </c>
    </row>
    <row r="4306" spans="1:5" hidden="1" x14ac:dyDescent="0.2">
      <c r="A4306" s="15" t="s">
        <v>3400</v>
      </c>
      <c r="B4306" s="15" t="s">
        <v>3392</v>
      </c>
      <c r="C4306" s="15" t="s">
        <v>2502</v>
      </c>
      <c r="D4306" s="15" t="s">
        <v>296</v>
      </c>
      <c r="E4306" s="16" t="str">
        <f t="shared" si="67"/>
        <v>Santa Fe De La Islita-Turbo</v>
      </c>
    </row>
    <row r="4307" spans="1:5" hidden="1" x14ac:dyDescent="0.2">
      <c r="A4307" s="15" t="s">
        <v>3401</v>
      </c>
      <c r="B4307" s="15" t="s">
        <v>3392</v>
      </c>
      <c r="C4307" s="15" t="s">
        <v>2502</v>
      </c>
      <c r="D4307" s="15" t="s">
        <v>296</v>
      </c>
      <c r="E4307" s="16" t="str">
        <f t="shared" si="67"/>
        <v>Puya Abajo-Turbo</v>
      </c>
    </row>
    <row r="4308" spans="1:5" hidden="1" x14ac:dyDescent="0.2">
      <c r="A4308" s="15" t="s">
        <v>2502</v>
      </c>
      <c r="B4308" s="15" t="s">
        <v>3392</v>
      </c>
      <c r="C4308" s="15" t="s">
        <v>2502</v>
      </c>
      <c r="D4308" s="15" t="s">
        <v>296</v>
      </c>
      <c r="E4308" s="16" t="str">
        <f t="shared" si="67"/>
        <v>San Jose De Mulatos-Turbo</v>
      </c>
    </row>
    <row r="4309" spans="1:5" hidden="1" x14ac:dyDescent="0.2">
      <c r="A4309" s="15" t="s">
        <v>3386</v>
      </c>
      <c r="B4309" s="15" t="s">
        <v>3385</v>
      </c>
      <c r="C4309" s="15" t="s">
        <v>3386</v>
      </c>
      <c r="D4309" s="15" t="s">
        <v>296</v>
      </c>
      <c r="E4309" s="16" t="str">
        <f t="shared" si="67"/>
        <v>Lomas Aisladas-Turbo</v>
      </c>
    </row>
    <row r="4310" spans="1:5" hidden="1" x14ac:dyDescent="0.2">
      <c r="A4310" s="15" t="s">
        <v>3403</v>
      </c>
      <c r="B4310" s="15" t="s">
        <v>3402</v>
      </c>
      <c r="C4310" s="15" t="s">
        <v>3404</v>
      </c>
      <c r="D4310" s="15" t="s">
        <v>296</v>
      </c>
      <c r="E4310" s="16" t="str">
        <f t="shared" si="67"/>
        <v>Bocas Del Atrato-Turbo</v>
      </c>
    </row>
    <row r="4311" spans="1:5" hidden="1" x14ac:dyDescent="0.2">
      <c r="A4311" s="15" t="s">
        <v>3406</v>
      </c>
      <c r="B4311" s="15" t="s">
        <v>3405</v>
      </c>
      <c r="C4311" s="15" t="s">
        <v>3407</v>
      </c>
      <c r="D4311" s="15" t="s">
        <v>296</v>
      </c>
      <c r="E4311" s="16" t="str">
        <f t="shared" si="67"/>
        <v>San Andres De Tulapa-Turbo</v>
      </c>
    </row>
    <row r="4312" spans="1:5" hidden="1" x14ac:dyDescent="0.2">
      <c r="A4312" s="15" t="s">
        <v>635</v>
      </c>
      <c r="B4312" s="15" t="s">
        <v>3389</v>
      </c>
      <c r="C4312" s="15" t="s">
        <v>3391</v>
      </c>
      <c r="D4312" s="15" t="s">
        <v>296</v>
      </c>
      <c r="E4312" s="16" t="str">
        <f t="shared" si="67"/>
        <v>California-Turbo</v>
      </c>
    </row>
    <row r="4313" spans="1:5" hidden="1" x14ac:dyDescent="0.2">
      <c r="A4313" s="15" t="s">
        <v>4002</v>
      </c>
      <c r="B4313" s="15" t="s">
        <v>3389</v>
      </c>
      <c r="C4313" s="15" t="s">
        <v>3391</v>
      </c>
      <c r="D4313" s="15" t="s">
        <v>296</v>
      </c>
      <c r="E4313" s="16" t="str">
        <f t="shared" si="67"/>
        <v>La Piña-Turbo</v>
      </c>
    </row>
    <row r="4314" spans="1:5" hidden="1" x14ac:dyDescent="0.2">
      <c r="A4314" s="15" t="s">
        <v>3408</v>
      </c>
      <c r="B4314" s="15" t="s">
        <v>3389</v>
      </c>
      <c r="C4314" s="15" t="s">
        <v>3391</v>
      </c>
      <c r="D4314" s="15" t="s">
        <v>296</v>
      </c>
      <c r="E4314" s="16" t="str">
        <f t="shared" si="67"/>
        <v>Coquitos-Turbo</v>
      </c>
    </row>
    <row r="4315" spans="1:5" hidden="1" x14ac:dyDescent="0.2">
      <c r="A4315" s="15" t="s">
        <v>3410</v>
      </c>
      <c r="B4315" s="15" t="s">
        <v>3409</v>
      </c>
      <c r="C4315" s="15" t="s">
        <v>3411</v>
      </c>
      <c r="D4315" s="15" t="s">
        <v>296</v>
      </c>
      <c r="E4315" s="16" t="str">
        <f t="shared" si="67"/>
        <v>La Cucaracha-Turbo</v>
      </c>
    </row>
    <row r="4316" spans="1:5" hidden="1" x14ac:dyDescent="0.2">
      <c r="A4316" s="15" t="s">
        <v>3412</v>
      </c>
      <c r="B4316" s="15" t="s">
        <v>3409</v>
      </c>
      <c r="C4316" s="15" t="s">
        <v>3411</v>
      </c>
      <c r="D4316" s="15" t="s">
        <v>296</v>
      </c>
      <c r="E4316" s="16" t="str">
        <f t="shared" si="67"/>
        <v>Arcua Arriba-Turbo</v>
      </c>
    </row>
    <row r="4317" spans="1:5" hidden="1" x14ac:dyDescent="0.2">
      <c r="A4317" s="15" t="s">
        <v>3414</v>
      </c>
      <c r="B4317" s="15" t="s">
        <v>3413</v>
      </c>
      <c r="C4317" s="15" t="s">
        <v>1802</v>
      </c>
      <c r="D4317" s="15" t="s">
        <v>296</v>
      </c>
      <c r="E4317" s="16" t="str">
        <f t="shared" si="67"/>
        <v>Oviedo-Turbo</v>
      </c>
    </row>
    <row r="4318" spans="1:5" hidden="1" x14ac:dyDescent="0.2">
      <c r="A4318" s="15" t="s">
        <v>3415</v>
      </c>
      <c r="B4318" s="15" t="s">
        <v>3413</v>
      </c>
      <c r="C4318" s="15" t="s">
        <v>1802</v>
      </c>
      <c r="D4318" s="15" t="s">
        <v>296</v>
      </c>
      <c r="E4318" s="16" t="str">
        <f t="shared" si="67"/>
        <v>Zabaletas-Turbo</v>
      </c>
    </row>
    <row r="4319" spans="1:5" hidden="1" x14ac:dyDescent="0.2">
      <c r="A4319" s="15" t="s">
        <v>3416</v>
      </c>
      <c r="B4319" s="15" t="s">
        <v>3405</v>
      </c>
      <c r="C4319" s="15" t="s">
        <v>3407</v>
      </c>
      <c r="D4319" s="15" t="s">
        <v>296</v>
      </c>
      <c r="E4319" s="16" t="str">
        <f t="shared" si="67"/>
        <v>Santa Bárbara Abajo-Turbo</v>
      </c>
    </row>
    <row r="4320" spans="1:5" hidden="1" x14ac:dyDescent="0.2">
      <c r="A4320" s="15" t="s">
        <v>3407</v>
      </c>
      <c r="B4320" s="15" t="s">
        <v>3417</v>
      </c>
      <c r="C4320" s="15" t="s">
        <v>3407</v>
      </c>
      <c r="D4320" s="15" t="s">
        <v>296</v>
      </c>
      <c r="E4320" s="16" t="str">
        <f t="shared" si="67"/>
        <v>Pueblo Bello-Turbo</v>
      </c>
    </row>
    <row r="4321" spans="1:5" hidden="1" x14ac:dyDescent="0.2">
      <c r="A4321" s="15" t="s">
        <v>3418</v>
      </c>
      <c r="B4321" s="15" t="s">
        <v>3405</v>
      </c>
      <c r="C4321" s="15" t="s">
        <v>3407</v>
      </c>
      <c r="D4321" s="15" t="s">
        <v>296</v>
      </c>
      <c r="E4321" s="16" t="str">
        <f t="shared" si="67"/>
        <v>Santa Bárbara Arriba-Turbo</v>
      </c>
    </row>
    <row r="4322" spans="1:5" hidden="1" x14ac:dyDescent="0.2">
      <c r="A4322" s="15" t="s">
        <v>3420</v>
      </c>
      <c r="B4322" s="15" t="s">
        <v>3419</v>
      </c>
      <c r="C4322" s="15" t="s">
        <v>3388</v>
      </c>
      <c r="D4322" s="15" t="s">
        <v>296</v>
      </c>
      <c r="E4322" s="16" t="str">
        <f t="shared" si="67"/>
        <v>27 De Diciembre-Turbo</v>
      </c>
    </row>
    <row r="4323" spans="1:5" hidden="1" x14ac:dyDescent="0.2">
      <c r="A4323" s="15" t="s">
        <v>3422</v>
      </c>
      <c r="B4323" s="15" t="s">
        <v>3421</v>
      </c>
      <c r="C4323" s="15" t="s">
        <v>3423</v>
      </c>
      <c r="D4323" s="15" t="s">
        <v>296</v>
      </c>
      <c r="E4323" s="16" t="str">
        <f t="shared" si="67"/>
        <v>Achiote-Turbo</v>
      </c>
    </row>
    <row r="4324" spans="1:5" hidden="1" x14ac:dyDescent="0.2">
      <c r="A4324" s="15" t="s">
        <v>1380</v>
      </c>
      <c r="B4324" s="15" t="s">
        <v>3405</v>
      </c>
      <c r="C4324" s="15" t="s">
        <v>3407</v>
      </c>
      <c r="D4324" s="15" t="s">
        <v>296</v>
      </c>
      <c r="E4324" s="16" t="str">
        <f t="shared" si="67"/>
        <v>La Ilusion-Turbo</v>
      </c>
    </row>
    <row r="4325" spans="1:5" hidden="1" x14ac:dyDescent="0.2">
      <c r="A4325" s="15" t="s">
        <v>3425</v>
      </c>
      <c r="B4325" s="15" t="s">
        <v>3424</v>
      </c>
      <c r="C4325" s="15" t="s">
        <v>1446</v>
      </c>
      <c r="D4325" s="15" t="s">
        <v>296</v>
      </c>
      <c r="E4325" s="16" t="str">
        <f t="shared" si="67"/>
        <v>Los Indios-Turbo</v>
      </c>
    </row>
    <row r="4326" spans="1:5" hidden="1" x14ac:dyDescent="0.2">
      <c r="A4326" s="15" t="s">
        <v>3426</v>
      </c>
      <c r="B4326" s="15" t="s">
        <v>3421</v>
      </c>
      <c r="C4326" s="15" t="s">
        <v>3423</v>
      </c>
      <c r="D4326" s="15" t="s">
        <v>296</v>
      </c>
      <c r="E4326" s="16" t="str">
        <f t="shared" si="67"/>
        <v>El Azucar-Turbo</v>
      </c>
    </row>
    <row r="4327" spans="1:5" hidden="1" x14ac:dyDescent="0.2">
      <c r="A4327" s="15" t="s">
        <v>3427</v>
      </c>
      <c r="B4327" s="15" t="s">
        <v>3405</v>
      </c>
      <c r="C4327" s="15" t="s">
        <v>3407</v>
      </c>
      <c r="D4327" s="15" t="s">
        <v>296</v>
      </c>
      <c r="E4327" s="16" t="str">
        <f t="shared" si="67"/>
        <v>Lucio-Turbo</v>
      </c>
    </row>
    <row r="4328" spans="1:5" hidden="1" x14ac:dyDescent="0.2">
      <c r="A4328" s="15" t="s">
        <v>3428</v>
      </c>
      <c r="B4328" s="15" t="s">
        <v>3419</v>
      </c>
      <c r="C4328" s="15" t="s">
        <v>3388</v>
      </c>
      <c r="D4328" s="15" t="s">
        <v>296</v>
      </c>
      <c r="E4328" s="16" t="str">
        <f t="shared" si="67"/>
        <v>Cirilo Medio-Turbo</v>
      </c>
    </row>
    <row r="4329" spans="1:5" hidden="1" x14ac:dyDescent="0.2">
      <c r="A4329" s="15" t="s">
        <v>3429</v>
      </c>
      <c r="B4329" s="15" t="s">
        <v>3405</v>
      </c>
      <c r="C4329" s="15" t="s">
        <v>3407</v>
      </c>
      <c r="D4329" s="15" t="s">
        <v>296</v>
      </c>
      <c r="E4329" s="16" t="str">
        <f t="shared" si="67"/>
        <v>Bonga-Turbo</v>
      </c>
    </row>
    <row r="4330" spans="1:5" hidden="1" x14ac:dyDescent="0.2">
      <c r="A4330" s="15" t="s">
        <v>3430</v>
      </c>
      <c r="B4330" s="15" t="s">
        <v>3421</v>
      </c>
      <c r="C4330" s="15" t="s">
        <v>3423</v>
      </c>
      <c r="D4330" s="15" t="s">
        <v>296</v>
      </c>
      <c r="E4330" s="16" t="str">
        <f t="shared" si="67"/>
        <v>La Ceniza-Turbo</v>
      </c>
    </row>
    <row r="4331" spans="1:5" hidden="1" x14ac:dyDescent="0.2">
      <c r="A4331" s="15" t="s">
        <v>3432</v>
      </c>
      <c r="B4331" s="15" t="s">
        <v>3431</v>
      </c>
      <c r="C4331" s="15" t="s">
        <v>3386</v>
      </c>
      <c r="D4331" s="15" t="s">
        <v>296</v>
      </c>
      <c r="E4331" s="16" t="str">
        <f t="shared" si="67"/>
        <v>El Cocuelo-Turbo</v>
      </c>
    </row>
    <row r="4332" spans="1:5" hidden="1" x14ac:dyDescent="0.2">
      <c r="A4332" s="15" t="s">
        <v>3433</v>
      </c>
      <c r="B4332" s="15" t="s">
        <v>3431</v>
      </c>
      <c r="C4332" s="15" t="s">
        <v>3386</v>
      </c>
      <c r="D4332" s="15" t="s">
        <v>296</v>
      </c>
      <c r="E4332" s="16" t="str">
        <f t="shared" si="67"/>
        <v>El Veinte-Turbo</v>
      </c>
    </row>
    <row r="4333" spans="1:5" hidden="1" x14ac:dyDescent="0.2">
      <c r="A4333" s="15" t="s">
        <v>3434</v>
      </c>
      <c r="B4333" s="15" t="s">
        <v>3389</v>
      </c>
      <c r="C4333" s="15" t="s">
        <v>3391</v>
      </c>
      <c r="D4333" s="15" t="s">
        <v>296</v>
      </c>
      <c r="E4333" s="16" t="str">
        <f t="shared" si="67"/>
        <v>La Tempestad-Turbo</v>
      </c>
    </row>
    <row r="4334" spans="1:5" hidden="1" x14ac:dyDescent="0.2">
      <c r="A4334" s="15" t="s">
        <v>3435</v>
      </c>
      <c r="B4334" s="15" t="s">
        <v>3389</v>
      </c>
      <c r="C4334" s="15" t="s">
        <v>3391</v>
      </c>
      <c r="D4334" s="15" t="s">
        <v>296</v>
      </c>
      <c r="E4334" s="16" t="str">
        <f t="shared" si="67"/>
        <v>Santa Fe De Los Mangos-Turbo</v>
      </c>
    </row>
    <row r="4335" spans="1:5" hidden="1" x14ac:dyDescent="0.2">
      <c r="A4335" s="15" t="s">
        <v>2968</v>
      </c>
      <c r="B4335" s="15" t="s">
        <v>3389</v>
      </c>
      <c r="C4335" s="15" t="s">
        <v>3391</v>
      </c>
      <c r="D4335" s="15" t="s">
        <v>296</v>
      </c>
      <c r="E4335" s="16" t="str">
        <f t="shared" si="67"/>
        <v>La Rosita-Turbo</v>
      </c>
    </row>
    <row r="4336" spans="1:5" hidden="1" x14ac:dyDescent="0.2">
      <c r="A4336" s="15" t="s">
        <v>3436</v>
      </c>
      <c r="B4336" s="15" t="s">
        <v>3405</v>
      </c>
      <c r="C4336" s="15" t="s">
        <v>3407</v>
      </c>
      <c r="D4336" s="15" t="s">
        <v>296</v>
      </c>
      <c r="E4336" s="16" t="str">
        <f t="shared" si="67"/>
        <v>El Palmito-Turbo</v>
      </c>
    </row>
    <row r="4337" spans="1:5" hidden="1" x14ac:dyDescent="0.2">
      <c r="A4337" s="15" t="s">
        <v>3437</v>
      </c>
      <c r="B4337" s="15" t="s">
        <v>3421</v>
      </c>
      <c r="C4337" s="15" t="s">
        <v>3423</v>
      </c>
      <c r="D4337" s="15" t="s">
        <v>296</v>
      </c>
      <c r="E4337" s="16" t="str">
        <f t="shared" si="67"/>
        <v>El Bongo-Turbo</v>
      </c>
    </row>
    <row r="4338" spans="1:5" hidden="1" x14ac:dyDescent="0.2">
      <c r="A4338" s="15" t="s">
        <v>3438</v>
      </c>
      <c r="B4338" s="15" t="s">
        <v>3405</v>
      </c>
      <c r="C4338" s="15" t="s">
        <v>3407</v>
      </c>
      <c r="D4338" s="15" t="s">
        <v>296</v>
      </c>
      <c r="E4338" s="16" t="str">
        <f t="shared" si="67"/>
        <v>Isaias Arriba-Turbo</v>
      </c>
    </row>
    <row r="4339" spans="1:5" hidden="1" x14ac:dyDescent="0.2">
      <c r="A4339" s="15" t="s">
        <v>3439</v>
      </c>
      <c r="B4339" s="15" t="s">
        <v>3421</v>
      </c>
      <c r="C4339" s="15" t="s">
        <v>3423</v>
      </c>
      <c r="D4339" s="15" t="s">
        <v>296</v>
      </c>
      <c r="E4339" s="16" t="str">
        <f t="shared" si="67"/>
        <v>Guayabal Arriba-Turbo</v>
      </c>
    </row>
    <row r="4340" spans="1:5" hidden="1" x14ac:dyDescent="0.2">
      <c r="A4340" s="15" t="s">
        <v>1441</v>
      </c>
      <c r="B4340" s="15" t="s">
        <v>3421</v>
      </c>
      <c r="C4340" s="15" t="s">
        <v>3423</v>
      </c>
      <c r="D4340" s="15" t="s">
        <v>296</v>
      </c>
      <c r="E4340" s="16" t="str">
        <f t="shared" si="67"/>
        <v>El Congo-Turbo</v>
      </c>
    </row>
    <row r="4341" spans="1:5" hidden="1" x14ac:dyDescent="0.2">
      <c r="A4341" s="15" t="s">
        <v>665</v>
      </c>
      <c r="B4341" s="15" t="s">
        <v>3405</v>
      </c>
      <c r="C4341" s="15" t="s">
        <v>3407</v>
      </c>
      <c r="D4341" s="15" t="s">
        <v>296</v>
      </c>
      <c r="E4341" s="16" t="str">
        <f t="shared" si="67"/>
        <v>Cienaguita-Turbo</v>
      </c>
    </row>
    <row r="4342" spans="1:5" hidden="1" x14ac:dyDescent="0.2">
      <c r="A4342" s="15" t="s">
        <v>3440</v>
      </c>
      <c r="B4342" s="15" t="s">
        <v>3392</v>
      </c>
      <c r="C4342" s="15" t="s">
        <v>2502</v>
      </c>
      <c r="D4342" s="15" t="s">
        <v>296</v>
      </c>
      <c r="E4342" s="16" t="str">
        <f t="shared" si="67"/>
        <v>La Naranja-Turbo</v>
      </c>
    </row>
    <row r="4343" spans="1:5" hidden="1" x14ac:dyDescent="0.2">
      <c r="A4343" s="15" t="s">
        <v>3441</v>
      </c>
      <c r="B4343" s="15" t="s">
        <v>3421</v>
      </c>
      <c r="C4343" s="15" t="s">
        <v>3423</v>
      </c>
      <c r="D4343" s="15" t="s">
        <v>296</v>
      </c>
      <c r="E4343" s="16" t="str">
        <f t="shared" si="67"/>
        <v>Guayabal Abajo-Turbo</v>
      </c>
    </row>
    <row r="4344" spans="1:5" hidden="1" x14ac:dyDescent="0.2">
      <c r="A4344" s="15" t="s">
        <v>3442</v>
      </c>
      <c r="B4344" s="15" t="s">
        <v>3392</v>
      </c>
      <c r="C4344" s="15" t="s">
        <v>2502</v>
      </c>
      <c r="D4344" s="15" t="s">
        <v>296</v>
      </c>
      <c r="E4344" s="16" t="str">
        <f t="shared" si="67"/>
        <v>Toya-Turbo</v>
      </c>
    </row>
    <row r="4345" spans="1:5" hidden="1" x14ac:dyDescent="0.2">
      <c r="A4345" s="15" t="s">
        <v>3443</v>
      </c>
      <c r="B4345" s="15" t="s">
        <v>3392</v>
      </c>
      <c r="C4345" s="15" t="s">
        <v>2502</v>
      </c>
      <c r="D4345" s="15" t="s">
        <v>296</v>
      </c>
      <c r="E4345" s="16" t="str">
        <f t="shared" si="67"/>
        <v>Nueva Tulapa-Turbo</v>
      </c>
    </row>
    <row r="4346" spans="1:5" hidden="1" x14ac:dyDescent="0.2">
      <c r="A4346" s="15" t="s">
        <v>3444</v>
      </c>
      <c r="B4346" s="15" t="s">
        <v>3405</v>
      </c>
      <c r="C4346" s="15" t="s">
        <v>3407</v>
      </c>
      <c r="D4346" s="15" t="s">
        <v>296</v>
      </c>
      <c r="E4346" s="16" t="str">
        <f t="shared" si="67"/>
        <v>Kuwait-Turbo</v>
      </c>
    </row>
    <row r="4347" spans="1:5" hidden="1" x14ac:dyDescent="0.2">
      <c r="A4347" s="15" t="s">
        <v>3445</v>
      </c>
      <c r="B4347" s="15" t="s">
        <v>3392</v>
      </c>
      <c r="C4347" s="15" t="s">
        <v>2502</v>
      </c>
      <c r="D4347" s="15" t="s">
        <v>296</v>
      </c>
      <c r="E4347" s="16" t="str">
        <f t="shared" si="67"/>
        <v>Isaias-Turbo</v>
      </c>
    </row>
    <row r="4348" spans="1:5" hidden="1" x14ac:dyDescent="0.2">
      <c r="A4348" s="15" t="s">
        <v>3446</v>
      </c>
      <c r="B4348" s="15" t="s">
        <v>3421</v>
      </c>
      <c r="C4348" s="15" t="s">
        <v>3423</v>
      </c>
      <c r="D4348" s="15" t="s">
        <v>296</v>
      </c>
      <c r="E4348" s="16" t="str">
        <f t="shared" si="67"/>
        <v>Nueva Colombia-Turbo</v>
      </c>
    </row>
    <row r="4349" spans="1:5" hidden="1" x14ac:dyDescent="0.2">
      <c r="A4349" s="15" t="s">
        <v>3447</v>
      </c>
      <c r="B4349" s="15" t="s">
        <v>3405</v>
      </c>
      <c r="C4349" s="15" t="s">
        <v>3407</v>
      </c>
      <c r="D4349" s="15" t="s">
        <v>296</v>
      </c>
      <c r="E4349" s="16" t="str">
        <f t="shared" si="67"/>
        <v>Nueva Granada-Turbo</v>
      </c>
    </row>
    <row r="4350" spans="1:5" hidden="1" x14ac:dyDescent="0.2">
      <c r="A4350" s="15" t="s">
        <v>3448</v>
      </c>
      <c r="B4350" s="15" t="s">
        <v>3421</v>
      </c>
      <c r="C4350" s="15" t="s">
        <v>3423</v>
      </c>
      <c r="D4350" s="15" t="s">
        <v>296</v>
      </c>
      <c r="E4350" s="16" t="str">
        <f t="shared" si="67"/>
        <v>Casa Roja-Turbo</v>
      </c>
    </row>
    <row r="4351" spans="1:5" hidden="1" x14ac:dyDescent="0.2">
      <c r="A4351" s="15" t="s">
        <v>3449</v>
      </c>
      <c r="B4351" s="15" t="s">
        <v>3392</v>
      </c>
      <c r="C4351" s="15" t="s">
        <v>2502</v>
      </c>
      <c r="D4351" s="15" t="s">
        <v>296</v>
      </c>
      <c r="E4351" s="16" t="str">
        <f t="shared" si="67"/>
        <v>El Porvenir De Tulapa-Turbo</v>
      </c>
    </row>
    <row r="4352" spans="1:5" hidden="1" x14ac:dyDescent="0.2">
      <c r="A4352" s="15" t="s">
        <v>3450</v>
      </c>
      <c r="B4352" s="15" t="s">
        <v>3405</v>
      </c>
      <c r="C4352" s="15" t="s">
        <v>3407</v>
      </c>
      <c r="D4352" s="15" t="s">
        <v>296</v>
      </c>
      <c r="E4352" s="16" t="str">
        <f t="shared" si="67"/>
        <v>Mono Macho-Turbo</v>
      </c>
    </row>
    <row r="4353" spans="1:5" hidden="1" x14ac:dyDescent="0.2">
      <c r="A4353" s="15" t="s">
        <v>3452</v>
      </c>
      <c r="B4353" s="15" t="s">
        <v>3451</v>
      </c>
      <c r="C4353" s="15" t="s">
        <v>3453</v>
      </c>
      <c r="D4353" s="15" t="s">
        <v>296</v>
      </c>
      <c r="E4353" s="16" t="str">
        <f t="shared" si="67"/>
        <v>Boca Limon-Turbo</v>
      </c>
    </row>
    <row r="4354" spans="1:5" hidden="1" x14ac:dyDescent="0.2">
      <c r="A4354" s="15" t="s">
        <v>3453</v>
      </c>
      <c r="B4354" s="15" t="s">
        <v>3451</v>
      </c>
      <c r="C4354" s="15" t="s">
        <v>3453</v>
      </c>
      <c r="D4354" s="15" t="s">
        <v>296</v>
      </c>
      <c r="E4354" s="16" t="str">
        <f t="shared" si="67"/>
        <v>Nuevo Antioquia-Turbo</v>
      </c>
    </row>
    <row r="4355" spans="1:5" hidden="1" x14ac:dyDescent="0.2">
      <c r="A4355" s="15" t="s">
        <v>3450</v>
      </c>
      <c r="B4355" s="15" t="s">
        <v>3389</v>
      </c>
      <c r="C4355" s="15" t="s">
        <v>3391</v>
      </c>
      <c r="D4355" s="15" t="s">
        <v>296</v>
      </c>
      <c r="E4355" s="16" t="str">
        <f t="shared" ref="E4355:E4418" si="68">CONCATENATE(A4355,"-",D4355)</f>
        <v>Mono Macho-Turbo</v>
      </c>
    </row>
    <row r="4356" spans="1:5" hidden="1" x14ac:dyDescent="0.2">
      <c r="A4356" s="15" t="s">
        <v>3454</v>
      </c>
      <c r="B4356" s="15" t="s">
        <v>3389</v>
      </c>
      <c r="C4356" s="15" t="s">
        <v>3391</v>
      </c>
      <c r="D4356" s="15" t="s">
        <v>296</v>
      </c>
      <c r="E4356" s="16" t="str">
        <f t="shared" si="68"/>
        <v>Leon Abajo-Turbo</v>
      </c>
    </row>
    <row r="4357" spans="1:5" hidden="1" x14ac:dyDescent="0.2">
      <c r="A4357" s="15" t="s">
        <v>3455</v>
      </c>
      <c r="B4357" s="15" t="s">
        <v>3392</v>
      </c>
      <c r="C4357" s="15" t="s">
        <v>2502</v>
      </c>
      <c r="D4357" s="15" t="s">
        <v>296</v>
      </c>
      <c r="E4357" s="16" t="str">
        <f t="shared" si="68"/>
        <v>Santiago De Uraba-Turbo</v>
      </c>
    </row>
    <row r="4358" spans="1:5" hidden="1" x14ac:dyDescent="0.2">
      <c r="A4358" s="15" t="s">
        <v>1052</v>
      </c>
      <c r="B4358" s="15" t="s">
        <v>3392</v>
      </c>
      <c r="C4358" s="15" t="s">
        <v>2502</v>
      </c>
      <c r="D4358" s="15" t="s">
        <v>296</v>
      </c>
      <c r="E4358" s="16" t="str">
        <f t="shared" si="68"/>
        <v>El Indio-Turbo</v>
      </c>
    </row>
    <row r="4359" spans="1:5" hidden="1" x14ac:dyDescent="0.2">
      <c r="A4359" s="15" t="s">
        <v>3456</v>
      </c>
      <c r="B4359" s="15" t="s">
        <v>3392</v>
      </c>
      <c r="C4359" s="15" t="s">
        <v>2502</v>
      </c>
      <c r="D4359" s="15" t="s">
        <v>296</v>
      </c>
      <c r="E4359" s="16" t="str">
        <f t="shared" si="68"/>
        <v>Cielo Azul-Turbo</v>
      </c>
    </row>
    <row r="4360" spans="1:5" hidden="1" x14ac:dyDescent="0.2">
      <c r="A4360" s="15" t="s">
        <v>3457</v>
      </c>
      <c r="B4360" s="15" t="s">
        <v>3392</v>
      </c>
      <c r="C4360" s="15" t="s">
        <v>2502</v>
      </c>
      <c r="D4360" s="15" t="s">
        <v>296</v>
      </c>
      <c r="E4360" s="16" t="str">
        <f t="shared" si="68"/>
        <v>Boca De Mata De Platano-Turbo</v>
      </c>
    </row>
    <row r="4361" spans="1:5" hidden="1" x14ac:dyDescent="0.2">
      <c r="A4361" s="15" t="s">
        <v>3458</v>
      </c>
      <c r="B4361" s="15" t="s">
        <v>3392</v>
      </c>
      <c r="C4361" s="15" t="s">
        <v>2502</v>
      </c>
      <c r="D4361" s="15" t="s">
        <v>296</v>
      </c>
      <c r="E4361" s="16" t="str">
        <f t="shared" si="68"/>
        <v>Brazo Izquierdo-Turbo</v>
      </c>
    </row>
    <row r="4362" spans="1:5" hidden="1" x14ac:dyDescent="0.2">
      <c r="A4362" s="15" t="s">
        <v>741</v>
      </c>
      <c r="B4362" s="15" t="s">
        <v>3459</v>
      </c>
      <c r="C4362" s="15" t="s">
        <v>741</v>
      </c>
      <c r="D4362" s="15" t="s">
        <v>296</v>
      </c>
      <c r="E4362" s="16" t="str">
        <f t="shared" si="68"/>
        <v>Puerto Rico-Turbo</v>
      </c>
    </row>
    <row r="4363" spans="1:5" hidden="1" x14ac:dyDescent="0.2">
      <c r="A4363" s="15" t="s">
        <v>3461</v>
      </c>
      <c r="B4363" s="15" t="s">
        <v>3460</v>
      </c>
      <c r="C4363" s="15" t="s">
        <v>868</v>
      </c>
      <c r="D4363" s="15" t="s">
        <v>296</v>
      </c>
      <c r="E4363" s="16" t="str">
        <f t="shared" si="68"/>
        <v>Mil Pesares-Turbo</v>
      </c>
    </row>
    <row r="4364" spans="1:5" hidden="1" x14ac:dyDescent="0.2">
      <c r="A4364" s="15" t="s">
        <v>2969</v>
      </c>
      <c r="B4364" s="15" t="s">
        <v>3462</v>
      </c>
      <c r="C4364" s="15" t="s">
        <v>3463</v>
      </c>
      <c r="D4364" s="15" t="s">
        <v>296</v>
      </c>
      <c r="E4364" s="16" t="str">
        <f t="shared" si="68"/>
        <v>El Caiman-Turbo</v>
      </c>
    </row>
    <row r="4365" spans="1:5" hidden="1" x14ac:dyDescent="0.2">
      <c r="A4365" s="15" t="s">
        <v>2427</v>
      </c>
      <c r="B4365" s="15" t="s">
        <v>3464</v>
      </c>
      <c r="C4365" s="15" t="s">
        <v>2958</v>
      </c>
      <c r="D4365" s="15" t="s">
        <v>296</v>
      </c>
      <c r="E4365" s="16" t="str">
        <f t="shared" si="68"/>
        <v>Guacamaya-Turbo</v>
      </c>
    </row>
    <row r="4366" spans="1:5" hidden="1" x14ac:dyDescent="0.2">
      <c r="A4366" s="15" t="s">
        <v>812</v>
      </c>
      <c r="B4366" s="15" t="s">
        <v>3462</v>
      </c>
      <c r="C4366" s="15" t="s">
        <v>3463</v>
      </c>
      <c r="D4366" s="15" t="s">
        <v>296</v>
      </c>
      <c r="E4366" s="16" t="str">
        <f t="shared" si="68"/>
        <v>Salsipuedes-Turbo</v>
      </c>
    </row>
    <row r="4367" spans="1:5" hidden="1" x14ac:dyDescent="0.2">
      <c r="A4367" s="15" t="s">
        <v>868</v>
      </c>
      <c r="B4367" s="15" t="s">
        <v>3465</v>
      </c>
      <c r="C4367" s="15" t="s">
        <v>868</v>
      </c>
      <c r="D4367" s="15" t="s">
        <v>296</v>
      </c>
      <c r="E4367" s="16" t="str">
        <f t="shared" si="68"/>
        <v>Nuevo Oriente-Turbo</v>
      </c>
    </row>
    <row r="4368" spans="1:5" hidden="1" x14ac:dyDescent="0.2">
      <c r="A4368" s="15" t="s">
        <v>444</v>
      </c>
      <c r="B4368" s="15" t="s">
        <v>3459</v>
      </c>
      <c r="C4368" s="15" t="s">
        <v>741</v>
      </c>
      <c r="D4368" s="15" t="s">
        <v>296</v>
      </c>
      <c r="E4368" s="16" t="str">
        <f t="shared" si="68"/>
        <v>La Esperanza-Turbo</v>
      </c>
    </row>
    <row r="4369" spans="1:5" hidden="1" x14ac:dyDescent="0.2">
      <c r="A4369" s="15" t="s">
        <v>3466</v>
      </c>
      <c r="B4369" s="15" t="s">
        <v>3431</v>
      </c>
      <c r="C4369" s="15" t="s">
        <v>3386</v>
      </c>
      <c r="D4369" s="15" t="s">
        <v>296</v>
      </c>
      <c r="E4369" s="16" t="str">
        <f t="shared" si="68"/>
        <v>Tumarado-Turbo</v>
      </c>
    </row>
    <row r="4370" spans="1:5" hidden="1" x14ac:dyDescent="0.2">
      <c r="A4370" s="15" t="s">
        <v>3386</v>
      </c>
      <c r="B4370" s="15" t="s">
        <v>3431</v>
      </c>
      <c r="C4370" s="15" t="s">
        <v>3386</v>
      </c>
      <c r="D4370" s="15" t="s">
        <v>296</v>
      </c>
      <c r="E4370" s="16" t="str">
        <f t="shared" si="68"/>
        <v>Lomas Aisladas-Turbo</v>
      </c>
    </row>
    <row r="4371" spans="1:5" hidden="1" x14ac:dyDescent="0.2">
      <c r="A4371" s="15" t="s">
        <v>3467</v>
      </c>
      <c r="B4371" s="15" t="s">
        <v>3389</v>
      </c>
      <c r="C4371" s="15" t="s">
        <v>3391</v>
      </c>
      <c r="D4371" s="15" t="s">
        <v>296</v>
      </c>
      <c r="E4371" s="16" t="str">
        <f t="shared" si="68"/>
        <v>Nueva Union-Turbo</v>
      </c>
    </row>
    <row r="4372" spans="1:5" hidden="1" x14ac:dyDescent="0.2">
      <c r="A4372" s="15" t="s">
        <v>2248</v>
      </c>
      <c r="B4372" s="15" t="s">
        <v>3413</v>
      </c>
      <c r="C4372" s="15" t="s">
        <v>1802</v>
      </c>
      <c r="D4372" s="15" t="s">
        <v>296</v>
      </c>
      <c r="E4372" s="16" t="str">
        <f t="shared" si="68"/>
        <v>Aguas Frias-Turbo</v>
      </c>
    </row>
    <row r="4373" spans="1:5" hidden="1" x14ac:dyDescent="0.2">
      <c r="A4373" s="15" t="s">
        <v>3468</v>
      </c>
      <c r="B4373" s="15" t="s">
        <v>3389</v>
      </c>
      <c r="C4373" s="15" t="s">
        <v>3391</v>
      </c>
      <c r="D4373" s="15" t="s">
        <v>296</v>
      </c>
      <c r="E4373" s="16" t="str">
        <f t="shared" si="68"/>
        <v>La Teca-Turbo</v>
      </c>
    </row>
    <row r="4374" spans="1:5" hidden="1" x14ac:dyDescent="0.2">
      <c r="A4374" s="15" t="s">
        <v>3469</v>
      </c>
      <c r="B4374" s="15" t="s">
        <v>3409</v>
      </c>
      <c r="C4374" s="15" t="s">
        <v>3411</v>
      </c>
      <c r="D4374" s="15" t="s">
        <v>296</v>
      </c>
      <c r="E4374" s="16" t="str">
        <f t="shared" si="68"/>
        <v>Gustavo Mejia-Turbo</v>
      </c>
    </row>
    <row r="4375" spans="1:5" hidden="1" x14ac:dyDescent="0.2">
      <c r="A4375" s="15" t="s">
        <v>3470</v>
      </c>
      <c r="B4375" s="15" t="s">
        <v>3419</v>
      </c>
      <c r="C4375" s="15" t="s">
        <v>3388</v>
      </c>
      <c r="D4375" s="15" t="s">
        <v>296</v>
      </c>
      <c r="E4375" s="16" t="str">
        <f t="shared" si="68"/>
        <v>Bajo Cirilo-Turbo</v>
      </c>
    </row>
    <row r="4376" spans="1:5" hidden="1" x14ac:dyDescent="0.2">
      <c r="A4376" s="15" t="s">
        <v>3472</v>
      </c>
      <c r="B4376" s="15" t="s">
        <v>3471</v>
      </c>
      <c r="C4376" s="15" t="s">
        <v>3423</v>
      </c>
      <c r="D4376" s="15" t="s">
        <v>296</v>
      </c>
      <c r="E4376" s="16" t="str">
        <f t="shared" si="68"/>
        <v>Los Enamorados-Turbo</v>
      </c>
    </row>
    <row r="4377" spans="1:5" hidden="1" x14ac:dyDescent="0.2">
      <c r="A4377" s="15" t="s">
        <v>3473</v>
      </c>
      <c r="B4377" s="15" t="s">
        <v>3471</v>
      </c>
      <c r="C4377" s="15" t="s">
        <v>3423</v>
      </c>
      <c r="D4377" s="15" t="s">
        <v>296</v>
      </c>
      <c r="E4377" s="16" t="str">
        <f t="shared" si="68"/>
        <v>San Vicente De Congo-Turbo</v>
      </c>
    </row>
    <row r="4378" spans="1:5" hidden="1" x14ac:dyDescent="0.2">
      <c r="A4378" s="15" t="s">
        <v>3423</v>
      </c>
      <c r="B4378" s="15" t="s">
        <v>3421</v>
      </c>
      <c r="C4378" s="15" t="s">
        <v>3423</v>
      </c>
      <c r="D4378" s="15" t="s">
        <v>296</v>
      </c>
      <c r="E4378" s="16" t="str">
        <f t="shared" si="68"/>
        <v>San Vicente Del Congo-Turbo</v>
      </c>
    </row>
    <row r="4379" spans="1:5" hidden="1" x14ac:dyDescent="0.2">
      <c r="A4379" s="15" t="s">
        <v>2502</v>
      </c>
      <c r="B4379" s="15" t="s">
        <v>3474</v>
      </c>
      <c r="C4379" s="15" t="s">
        <v>1446</v>
      </c>
      <c r="D4379" s="15" t="s">
        <v>296</v>
      </c>
      <c r="E4379" s="16" t="str">
        <f t="shared" si="68"/>
        <v>San Jose De Mulatos-Turbo</v>
      </c>
    </row>
    <row r="4380" spans="1:5" hidden="1" x14ac:dyDescent="0.2">
      <c r="A4380" s="15" t="s">
        <v>3475</v>
      </c>
      <c r="B4380" s="15" t="s">
        <v>3419</v>
      </c>
      <c r="C4380" s="15" t="s">
        <v>3388</v>
      </c>
      <c r="D4380" s="15" t="s">
        <v>296</v>
      </c>
      <c r="E4380" s="16" t="str">
        <f t="shared" si="68"/>
        <v>Alto Cirilo-Turbo</v>
      </c>
    </row>
    <row r="4381" spans="1:5" hidden="1" x14ac:dyDescent="0.2">
      <c r="A4381" s="15" t="s">
        <v>3476</v>
      </c>
      <c r="B4381" s="15" t="s">
        <v>3431</v>
      </c>
      <c r="C4381" s="15" t="s">
        <v>3386</v>
      </c>
      <c r="D4381" s="15" t="s">
        <v>296</v>
      </c>
      <c r="E4381" s="16" t="str">
        <f t="shared" si="68"/>
        <v>Cocuelo San Felipe-Turbo</v>
      </c>
    </row>
    <row r="4382" spans="1:5" hidden="1" x14ac:dyDescent="0.2">
      <c r="A4382" s="15" t="s">
        <v>3477</v>
      </c>
      <c r="B4382" s="15" t="s">
        <v>3431</v>
      </c>
      <c r="C4382" s="15" t="s">
        <v>3386</v>
      </c>
      <c r="D4382" s="15" t="s">
        <v>296</v>
      </c>
      <c r="E4382" s="16" t="str">
        <f t="shared" si="68"/>
        <v>Real Cocuelo-Turbo</v>
      </c>
    </row>
    <row r="4383" spans="1:5" hidden="1" x14ac:dyDescent="0.2">
      <c r="A4383" s="15" t="s">
        <v>3478</v>
      </c>
      <c r="B4383" s="15" t="s">
        <v>3431</v>
      </c>
      <c r="C4383" s="15" t="s">
        <v>3386</v>
      </c>
      <c r="D4383" s="15" t="s">
        <v>296</v>
      </c>
      <c r="E4383" s="16" t="str">
        <f t="shared" si="68"/>
        <v>La Te-Turbo</v>
      </c>
    </row>
    <row r="4384" spans="1:5" hidden="1" x14ac:dyDescent="0.2">
      <c r="A4384" s="15" t="s">
        <v>3479</v>
      </c>
      <c r="B4384" s="15" t="s">
        <v>3392</v>
      </c>
      <c r="C4384" s="15" t="s">
        <v>2502</v>
      </c>
      <c r="D4384" s="15" t="s">
        <v>296</v>
      </c>
      <c r="E4384" s="16" t="str">
        <f t="shared" si="68"/>
        <v>El Olleto-Turbo</v>
      </c>
    </row>
    <row r="4385" spans="1:5" hidden="1" x14ac:dyDescent="0.2">
      <c r="A4385" s="15" t="s">
        <v>3480</v>
      </c>
      <c r="B4385" s="15" t="s">
        <v>3392</v>
      </c>
      <c r="C4385" s="15" t="s">
        <v>2502</v>
      </c>
      <c r="D4385" s="15" t="s">
        <v>296</v>
      </c>
      <c r="E4385" s="16" t="str">
        <f t="shared" si="68"/>
        <v>Brunito Abajo-Turbo</v>
      </c>
    </row>
    <row r="4386" spans="1:5" hidden="1" x14ac:dyDescent="0.2">
      <c r="A4386" s="15" t="s">
        <v>3481</v>
      </c>
      <c r="B4386" s="15" t="s">
        <v>3392</v>
      </c>
      <c r="C4386" s="15" t="s">
        <v>2502</v>
      </c>
      <c r="D4386" s="15" t="s">
        <v>296</v>
      </c>
      <c r="E4386" s="16" t="str">
        <f t="shared" si="68"/>
        <v>Tuntun Arriba-Turbo</v>
      </c>
    </row>
    <row r="4387" spans="1:5" hidden="1" x14ac:dyDescent="0.2">
      <c r="A4387" s="15" t="s">
        <v>3482</v>
      </c>
      <c r="B4387" s="15" t="s">
        <v>3392</v>
      </c>
      <c r="C4387" s="15" t="s">
        <v>2502</v>
      </c>
      <c r="D4387" s="15" t="s">
        <v>296</v>
      </c>
      <c r="E4387" s="16" t="str">
        <f t="shared" si="68"/>
        <v>Tuntun Abajo-Turbo</v>
      </c>
    </row>
    <row r="4388" spans="1:5" hidden="1" x14ac:dyDescent="0.2">
      <c r="A4388" s="15" t="s">
        <v>3483</v>
      </c>
      <c r="B4388" s="15" t="s">
        <v>3392</v>
      </c>
      <c r="C4388" s="15" t="s">
        <v>2502</v>
      </c>
      <c r="D4388" s="15" t="s">
        <v>296</v>
      </c>
      <c r="E4388" s="16" t="str">
        <f t="shared" si="68"/>
        <v>El Algodon-Turbo</v>
      </c>
    </row>
    <row r="4389" spans="1:5" hidden="1" x14ac:dyDescent="0.2">
      <c r="A4389" s="15" t="s">
        <v>3484</v>
      </c>
      <c r="B4389" s="15" t="s">
        <v>3392</v>
      </c>
      <c r="C4389" s="15" t="s">
        <v>2502</v>
      </c>
      <c r="D4389" s="15" t="s">
        <v>296</v>
      </c>
      <c r="E4389" s="16" t="str">
        <f t="shared" si="68"/>
        <v>Semana Santa-Turbo</v>
      </c>
    </row>
    <row r="4390" spans="1:5" hidden="1" x14ac:dyDescent="0.2">
      <c r="A4390" s="15" t="s">
        <v>3485</v>
      </c>
      <c r="B4390" s="15" t="s">
        <v>3419</v>
      </c>
      <c r="C4390" s="15" t="s">
        <v>3388</v>
      </c>
      <c r="D4390" s="15" t="s">
        <v>296</v>
      </c>
      <c r="E4390" s="16" t="str">
        <f t="shared" si="68"/>
        <v>Alto Caiman-Turbo</v>
      </c>
    </row>
    <row r="4391" spans="1:5" hidden="1" x14ac:dyDescent="0.2">
      <c r="A4391" s="15" t="s">
        <v>3388</v>
      </c>
      <c r="B4391" s="15" t="s">
        <v>3419</v>
      </c>
      <c r="C4391" s="15" t="s">
        <v>3388</v>
      </c>
      <c r="D4391" s="15" t="s">
        <v>296</v>
      </c>
      <c r="E4391" s="16" t="str">
        <f t="shared" si="68"/>
        <v>Tie-Turbo</v>
      </c>
    </row>
    <row r="4392" spans="1:5" hidden="1" x14ac:dyDescent="0.2">
      <c r="A4392" s="15" t="s">
        <v>3486</v>
      </c>
      <c r="B4392" s="15" t="s">
        <v>3421</v>
      </c>
      <c r="C4392" s="15" t="s">
        <v>3423</v>
      </c>
      <c r="D4392" s="15" t="s">
        <v>296</v>
      </c>
      <c r="E4392" s="16" t="str">
        <f t="shared" si="68"/>
        <v>Altos De Nueva Fe-Turbo</v>
      </c>
    </row>
    <row r="4393" spans="1:5" hidden="1" x14ac:dyDescent="0.2">
      <c r="A4393" s="15" t="s">
        <v>3487</v>
      </c>
      <c r="B4393" s="15" t="s">
        <v>3421</v>
      </c>
      <c r="C4393" s="15" t="s">
        <v>3423</v>
      </c>
      <c r="D4393" s="15" t="s">
        <v>296</v>
      </c>
      <c r="E4393" s="16" t="str">
        <f t="shared" si="68"/>
        <v>Coquitalito-Turbo</v>
      </c>
    </row>
    <row r="4394" spans="1:5" hidden="1" x14ac:dyDescent="0.2">
      <c r="A4394" s="15" t="s">
        <v>3488</v>
      </c>
      <c r="B4394" s="15" t="s">
        <v>3424</v>
      </c>
      <c r="C4394" s="15" t="s">
        <v>1446</v>
      </c>
      <c r="D4394" s="15" t="s">
        <v>296</v>
      </c>
      <c r="E4394" s="16" t="str">
        <f t="shared" si="68"/>
        <v>La Playona-Turbo</v>
      </c>
    </row>
    <row r="4395" spans="1:5" hidden="1" x14ac:dyDescent="0.2">
      <c r="A4395" s="15" t="s">
        <v>3489</v>
      </c>
      <c r="B4395" s="15" t="s">
        <v>3405</v>
      </c>
      <c r="C4395" s="15" t="s">
        <v>3407</v>
      </c>
      <c r="D4395" s="15" t="s">
        <v>296</v>
      </c>
      <c r="E4395" s="16" t="str">
        <f t="shared" si="68"/>
        <v>Toribio Medio-Turbo</v>
      </c>
    </row>
    <row r="4396" spans="1:5" hidden="1" x14ac:dyDescent="0.2">
      <c r="A4396" s="15" t="s">
        <v>1729</v>
      </c>
      <c r="B4396" s="15" t="s">
        <v>3424</v>
      </c>
      <c r="C4396" s="15" t="s">
        <v>1446</v>
      </c>
      <c r="D4396" s="15" t="s">
        <v>296</v>
      </c>
      <c r="E4396" s="16" t="str">
        <f t="shared" si="68"/>
        <v>Aguas Claras-Turbo</v>
      </c>
    </row>
    <row r="4397" spans="1:5" hidden="1" x14ac:dyDescent="0.2">
      <c r="A4397" s="15" t="s">
        <v>444</v>
      </c>
      <c r="B4397" s="15" t="s">
        <v>3405</v>
      </c>
      <c r="C4397" s="15" t="s">
        <v>3407</v>
      </c>
      <c r="D4397" s="15" t="s">
        <v>296</v>
      </c>
      <c r="E4397" s="16" t="str">
        <f t="shared" si="68"/>
        <v>La Esperanza-Turbo</v>
      </c>
    </row>
    <row r="4398" spans="1:5" hidden="1" x14ac:dyDescent="0.2">
      <c r="A4398" s="15" t="s">
        <v>3490</v>
      </c>
      <c r="B4398" s="15" t="s">
        <v>3424</v>
      </c>
      <c r="C4398" s="15" t="s">
        <v>1446</v>
      </c>
      <c r="D4398" s="15" t="s">
        <v>296</v>
      </c>
      <c r="E4398" s="16" t="str">
        <f t="shared" si="68"/>
        <v>La Pedregosa-Turbo</v>
      </c>
    </row>
    <row r="4399" spans="1:5" hidden="1" x14ac:dyDescent="0.2">
      <c r="A4399" s="15" t="s">
        <v>3491</v>
      </c>
      <c r="B4399" s="15" t="s">
        <v>3421</v>
      </c>
      <c r="C4399" s="15" t="s">
        <v>3423</v>
      </c>
      <c r="D4399" s="15" t="s">
        <v>296</v>
      </c>
      <c r="E4399" s="16" t="str">
        <f t="shared" si="68"/>
        <v>Cacahual Abajo-Turbo</v>
      </c>
    </row>
    <row r="4400" spans="1:5" hidden="1" x14ac:dyDescent="0.2">
      <c r="A4400" s="15" t="s">
        <v>3492</v>
      </c>
      <c r="B4400" s="15" t="s">
        <v>3424</v>
      </c>
      <c r="C4400" s="15" t="s">
        <v>1446</v>
      </c>
      <c r="D4400" s="15" t="s">
        <v>296</v>
      </c>
      <c r="E4400" s="16" t="str">
        <f t="shared" si="68"/>
        <v>Cope-Turbo</v>
      </c>
    </row>
    <row r="4401" spans="1:5" hidden="1" x14ac:dyDescent="0.2">
      <c r="A4401" s="15" t="s">
        <v>3493</v>
      </c>
      <c r="B4401" s="15" t="s">
        <v>3424</v>
      </c>
      <c r="C4401" s="15" t="s">
        <v>1446</v>
      </c>
      <c r="D4401" s="15" t="s">
        <v>296</v>
      </c>
      <c r="E4401" s="16" t="str">
        <f t="shared" si="68"/>
        <v>Manuel Cuello-Turbo</v>
      </c>
    </row>
    <row r="4402" spans="1:5" hidden="1" x14ac:dyDescent="0.2">
      <c r="A4402" s="15" t="s">
        <v>197</v>
      </c>
      <c r="B4402" s="15" t="s">
        <v>3405</v>
      </c>
      <c r="C4402" s="15" t="s">
        <v>3407</v>
      </c>
      <c r="D4402" s="15" t="s">
        <v>296</v>
      </c>
      <c r="E4402" s="16" t="str">
        <f t="shared" si="68"/>
        <v>La Unión-Turbo</v>
      </c>
    </row>
    <row r="4403" spans="1:5" hidden="1" x14ac:dyDescent="0.2">
      <c r="A4403" s="15" t="s">
        <v>3494</v>
      </c>
      <c r="B4403" s="15" t="s">
        <v>3424</v>
      </c>
      <c r="C4403" s="15" t="s">
        <v>1446</v>
      </c>
      <c r="D4403" s="15" t="s">
        <v>296</v>
      </c>
      <c r="E4403" s="16" t="str">
        <f t="shared" si="68"/>
        <v>El Cahual-Turbo</v>
      </c>
    </row>
    <row r="4404" spans="1:5" hidden="1" x14ac:dyDescent="0.2">
      <c r="A4404" s="15" t="s">
        <v>3495</v>
      </c>
      <c r="B4404" s="15" t="s">
        <v>3424</v>
      </c>
      <c r="C4404" s="15" t="s">
        <v>1446</v>
      </c>
      <c r="D4404" s="15" t="s">
        <v>296</v>
      </c>
      <c r="E4404" s="16" t="str">
        <f t="shared" si="68"/>
        <v>Rio Turbo-Turbo</v>
      </c>
    </row>
    <row r="4405" spans="1:5" hidden="1" x14ac:dyDescent="0.2">
      <c r="A4405" s="15" t="s">
        <v>2858</v>
      </c>
      <c r="B4405" s="15" t="s">
        <v>3419</v>
      </c>
      <c r="C4405" s="15" t="s">
        <v>3388</v>
      </c>
      <c r="D4405" s="15" t="s">
        <v>296</v>
      </c>
      <c r="E4405" s="16" t="str">
        <f t="shared" si="68"/>
        <v>Siete Vueltas-Turbo</v>
      </c>
    </row>
    <row r="4406" spans="1:5" hidden="1" x14ac:dyDescent="0.2">
      <c r="A4406" s="15" t="s">
        <v>3496</v>
      </c>
      <c r="B4406" s="15" t="s">
        <v>3421</v>
      </c>
      <c r="C4406" s="15" t="s">
        <v>3423</v>
      </c>
      <c r="D4406" s="15" t="s">
        <v>296</v>
      </c>
      <c r="E4406" s="16" t="str">
        <f t="shared" si="68"/>
        <v>Cacahual Arriba-Turbo</v>
      </c>
    </row>
    <row r="4407" spans="1:5" hidden="1" x14ac:dyDescent="0.2">
      <c r="A4407" s="15" t="s">
        <v>2569</v>
      </c>
      <c r="B4407" s="15" t="s">
        <v>3405</v>
      </c>
      <c r="C4407" s="15" t="s">
        <v>3407</v>
      </c>
      <c r="D4407" s="15" t="s">
        <v>296</v>
      </c>
      <c r="E4407" s="16" t="str">
        <f t="shared" si="68"/>
        <v>Sinai-Turbo</v>
      </c>
    </row>
    <row r="4408" spans="1:5" hidden="1" x14ac:dyDescent="0.2">
      <c r="A4408" s="15" t="s">
        <v>445</v>
      </c>
      <c r="B4408" s="15" t="s">
        <v>3462</v>
      </c>
      <c r="C4408" s="15" t="s">
        <v>3463</v>
      </c>
      <c r="D4408" s="15" t="s">
        <v>296</v>
      </c>
      <c r="E4408" s="16" t="str">
        <f t="shared" si="68"/>
        <v>La Florida-Turbo</v>
      </c>
    </row>
    <row r="4409" spans="1:5" hidden="1" x14ac:dyDescent="0.2">
      <c r="A4409" s="15" t="s">
        <v>3498</v>
      </c>
      <c r="B4409" s="15" t="s">
        <v>3497</v>
      </c>
      <c r="C4409" s="15" t="s">
        <v>734</v>
      </c>
      <c r="D4409" s="15" t="s">
        <v>296</v>
      </c>
      <c r="E4409" s="16" t="str">
        <f t="shared" si="68"/>
        <v>Pueblo Regado-Turbo</v>
      </c>
    </row>
    <row r="4410" spans="1:5" hidden="1" x14ac:dyDescent="0.2">
      <c r="A4410" s="15" t="s">
        <v>3499</v>
      </c>
      <c r="B4410" s="15" t="s">
        <v>3462</v>
      </c>
      <c r="C4410" s="15" t="s">
        <v>3463</v>
      </c>
      <c r="D4410" s="15" t="s">
        <v>296</v>
      </c>
      <c r="E4410" s="16" t="str">
        <f t="shared" si="68"/>
        <v>La Pujarra-Turbo</v>
      </c>
    </row>
    <row r="4411" spans="1:5" hidden="1" x14ac:dyDescent="0.2">
      <c r="A4411" s="15" t="s">
        <v>3500</v>
      </c>
      <c r="B4411" s="15" t="s">
        <v>3392</v>
      </c>
      <c r="C4411" s="15" t="s">
        <v>2502</v>
      </c>
      <c r="D4411" s="15" t="s">
        <v>296</v>
      </c>
      <c r="E4411" s="16" t="str">
        <f t="shared" si="68"/>
        <v>Aguas Prietas-Turbo</v>
      </c>
    </row>
    <row r="4412" spans="1:5" hidden="1" x14ac:dyDescent="0.2">
      <c r="A4412" s="15" t="s">
        <v>3501</v>
      </c>
      <c r="B4412" s="15" t="s">
        <v>3392</v>
      </c>
      <c r="C4412" s="15" t="s">
        <v>2502</v>
      </c>
      <c r="D4412" s="15" t="s">
        <v>296</v>
      </c>
      <c r="E4412" s="16" t="str">
        <f t="shared" si="68"/>
        <v>Mata De Platano Arriba-Turbo</v>
      </c>
    </row>
    <row r="4413" spans="1:5" hidden="1" x14ac:dyDescent="0.2">
      <c r="A4413" s="15" t="s">
        <v>3502</v>
      </c>
      <c r="B4413" s="15" t="s">
        <v>3392</v>
      </c>
      <c r="C4413" s="15" t="s">
        <v>2502</v>
      </c>
      <c r="D4413" s="15" t="s">
        <v>296</v>
      </c>
      <c r="E4413" s="16" t="str">
        <f t="shared" si="68"/>
        <v>La Coraza-Turbo</v>
      </c>
    </row>
    <row r="4414" spans="1:5" hidden="1" x14ac:dyDescent="0.2">
      <c r="A4414" s="15" t="s">
        <v>3503</v>
      </c>
      <c r="B4414" s="15" t="s">
        <v>3392</v>
      </c>
      <c r="C4414" s="15" t="s">
        <v>2502</v>
      </c>
      <c r="D4414" s="15" t="s">
        <v>296</v>
      </c>
      <c r="E4414" s="16" t="str">
        <f t="shared" si="68"/>
        <v>La Pita-Turbo</v>
      </c>
    </row>
    <row r="4415" spans="1:5" hidden="1" x14ac:dyDescent="0.2">
      <c r="A4415" s="15" t="s">
        <v>3447</v>
      </c>
      <c r="B4415" s="15" t="s">
        <v>3417</v>
      </c>
      <c r="C4415" s="15" t="s">
        <v>3407</v>
      </c>
      <c r="D4415" s="15" t="s">
        <v>296</v>
      </c>
      <c r="E4415" s="16" t="str">
        <f t="shared" si="68"/>
        <v>Nueva Granada-Turbo</v>
      </c>
    </row>
    <row r="4416" spans="1:5" hidden="1" x14ac:dyDescent="0.2">
      <c r="A4416" s="15" t="s">
        <v>2122</v>
      </c>
      <c r="B4416" s="15" t="s">
        <v>3431</v>
      </c>
      <c r="C4416" s="15" t="s">
        <v>3386</v>
      </c>
      <c r="D4416" s="15" t="s">
        <v>296</v>
      </c>
      <c r="E4416" s="16" t="str">
        <f t="shared" si="68"/>
        <v>La Leona-Turbo</v>
      </c>
    </row>
    <row r="4417" spans="1:5" hidden="1" x14ac:dyDescent="0.2">
      <c r="A4417" s="15" t="s">
        <v>593</v>
      </c>
      <c r="B4417" s="15" t="s">
        <v>3451</v>
      </c>
      <c r="C4417" s="15" t="s">
        <v>3453</v>
      </c>
      <c r="D4417" s="15" t="s">
        <v>296</v>
      </c>
      <c r="E4417" s="16" t="str">
        <f t="shared" si="68"/>
        <v>Las Flores-Turbo</v>
      </c>
    </row>
    <row r="4418" spans="1:5" hidden="1" x14ac:dyDescent="0.2">
      <c r="A4418" s="15" t="s">
        <v>3504</v>
      </c>
      <c r="B4418" s="15" t="s">
        <v>3451</v>
      </c>
      <c r="C4418" s="15" t="s">
        <v>3453</v>
      </c>
      <c r="D4418" s="15" t="s">
        <v>296</v>
      </c>
      <c r="E4418" s="16" t="str">
        <f t="shared" si="68"/>
        <v>La Carbonera-Turbo</v>
      </c>
    </row>
    <row r="4419" spans="1:5" hidden="1" x14ac:dyDescent="0.2">
      <c r="A4419" s="15" t="s">
        <v>2333</v>
      </c>
      <c r="B4419" s="15" t="s">
        <v>3464</v>
      </c>
      <c r="C4419" s="15" t="s">
        <v>2958</v>
      </c>
      <c r="D4419" s="15" t="s">
        <v>296</v>
      </c>
      <c r="E4419" s="16" t="str">
        <f t="shared" ref="E4419:E4482" si="69">CONCATENATE(A4419,"-",D4419)</f>
        <v>Eugenia Arriba-Turbo</v>
      </c>
    </row>
    <row r="4420" spans="1:5" hidden="1" x14ac:dyDescent="0.2">
      <c r="A4420" s="15" t="s">
        <v>3505</v>
      </c>
      <c r="B4420" s="15" t="s">
        <v>3431</v>
      </c>
      <c r="C4420" s="15" t="s">
        <v>3386</v>
      </c>
      <c r="D4420" s="15" t="s">
        <v>296</v>
      </c>
      <c r="E4420" s="16" t="str">
        <f t="shared" si="69"/>
        <v>Kilometro 25-Turbo</v>
      </c>
    </row>
    <row r="4421" spans="1:5" hidden="1" x14ac:dyDescent="0.2">
      <c r="A4421" s="15" t="s">
        <v>3506</v>
      </c>
      <c r="B4421" s="15" t="s">
        <v>3431</v>
      </c>
      <c r="C4421" s="15" t="s">
        <v>3386</v>
      </c>
      <c r="D4421" s="15" t="s">
        <v>296</v>
      </c>
      <c r="E4421" s="16" t="str">
        <f t="shared" si="69"/>
        <v>Las Babillas-Turbo</v>
      </c>
    </row>
    <row r="4422" spans="1:5" hidden="1" x14ac:dyDescent="0.2">
      <c r="A4422" s="15" t="s">
        <v>3507</v>
      </c>
      <c r="B4422" s="15" t="s">
        <v>3451</v>
      </c>
      <c r="C4422" s="15" t="s">
        <v>3453</v>
      </c>
      <c r="D4422" s="15" t="s">
        <v>296</v>
      </c>
      <c r="E4422" s="16" t="str">
        <f t="shared" si="69"/>
        <v>Las Monas-Turbo</v>
      </c>
    </row>
    <row r="4423" spans="1:5" hidden="1" x14ac:dyDescent="0.2">
      <c r="A4423" s="15" t="s">
        <v>709</v>
      </c>
      <c r="B4423" s="15" t="s">
        <v>3451</v>
      </c>
      <c r="C4423" s="15" t="s">
        <v>3453</v>
      </c>
      <c r="D4423" s="15" t="s">
        <v>296</v>
      </c>
      <c r="E4423" s="16" t="str">
        <f t="shared" si="69"/>
        <v>El Limon-Turbo</v>
      </c>
    </row>
    <row r="4424" spans="1:5" hidden="1" x14ac:dyDescent="0.2">
      <c r="A4424" s="15" t="s">
        <v>3508</v>
      </c>
      <c r="B4424" s="15" t="s">
        <v>3451</v>
      </c>
      <c r="C4424" s="15" t="s">
        <v>3453</v>
      </c>
      <c r="D4424" s="15" t="s">
        <v>296</v>
      </c>
      <c r="E4424" s="16" t="str">
        <f t="shared" si="69"/>
        <v>Ahuyama-Turbo</v>
      </c>
    </row>
    <row r="4425" spans="1:5" hidden="1" x14ac:dyDescent="0.2">
      <c r="A4425" s="15" t="s">
        <v>3509</v>
      </c>
      <c r="B4425" s="15" t="s">
        <v>3451</v>
      </c>
      <c r="C4425" s="15" t="s">
        <v>3453</v>
      </c>
      <c r="D4425" s="15" t="s">
        <v>296</v>
      </c>
      <c r="E4425" s="16" t="str">
        <f t="shared" si="69"/>
        <v>Alto Manteca-Turbo</v>
      </c>
    </row>
    <row r="4426" spans="1:5" hidden="1" x14ac:dyDescent="0.2">
      <c r="A4426" s="15" t="s">
        <v>709</v>
      </c>
      <c r="B4426" s="15" t="s">
        <v>3510</v>
      </c>
      <c r="C4426" s="15" t="s">
        <v>3511</v>
      </c>
      <c r="D4426" s="15" t="s">
        <v>296</v>
      </c>
      <c r="E4426" s="16" t="str">
        <f t="shared" si="69"/>
        <v>El Limon-Turbo</v>
      </c>
    </row>
    <row r="4427" spans="1:5" hidden="1" x14ac:dyDescent="0.2">
      <c r="A4427" s="15" t="s">
        <v>3513</v>
      </c>
      <c r="B4427" s="15" t="s">
        <v>3512</v>
      </c>
      <c r="C4427" s="15" t="s">
        <v>417</v>
      </c>
      <c r="D4427" s="15" t="s">
        <v>296</v>
      </c>
      <c r="E4427" s="16" t="str">
        <f t="shared" si="69"/>
        <v>Casanova-Turbo</v>
      </c>
    </row>
    <row r="4428" spans="1:5" hidden="1" x14ac:dyDescent="0.2">
      <c r="A4428" s="15" t="s">
        <v>3514</v>
      </c>
      <c r="B4428" s="15" t="s">
        <v>3510</v>
      </c>
      <c r="C4428" s="15" t="s">
        <v>3511</v>
      </c>
      <c r="D4428" s="15" t="s">
        <v>296</v>
      </c>
      <c r="E4428" s="16" t="str">
        <f t="shared" si="69"/>
        <v>Limon Medio-Turbo</v>
      </c>
    </row>
    <row r="4429" spans="1:5" hidden="1" x14ac:dyDescent="0.2">
      <c r="A4429" s="15" t="s">
        <v>3516</v>
      </c>
      <c r="B4429" s="15" t="s">
        <v>3515</v>
      </c>
      <c r="C4429" s="15" t="s">
        <v>3517</v>
      </c>
      <c r="D4429" s="15" t="s">
        <v>296</v>
      </c>
      <c r="E4429" s="16" t="str">
        <f t="shared" si="69"/>
        <v>Tio Lopez Medio-Turbo</v>
      </c>
    </row>
    <row r="4430" spans="1:5" hidden="1" x14ac:dyDescent="0.2">
      <c r="A4430" s="15" t="s">
        <v>3518</v>
      </c>
      <c r="B4430" s="15" t="s">
        <v>3460</v>
      </c>
      <c r="C4430" s="15" t="s">
        <v>868</v>
      </c>
      <c r="D4430" s="15" t="s">
        <v>296</v>
      </c>
      <c r="E4430" s="16" t="str">
        <f t="shared" si="69"/>
        <v>Nueva Estrella-Turbo</v>
      </c>
    </row>
    <row r="4431" spans="1:5" hidden="1" x14ac:dyDescent="0.2">
      <c r="A4431" s="15" t="s">
        <v>3519</v>
      </c>
      <c r="B4431" s="15" t="s">
        <v>3464</v>
      </c>
      <c r="C4431" s="15" t="s">
        <v>2958</v>
      </c>
      <c r="D4431" s="15" t="s">
        <v>296</v>
      </c>
      <c r="E4431" s="16" t="str">
        <f t="shared" si="69"/>
        <v>Eugenia Media-Turbo</v>
      </c>
    </row>
    <row r="4432" spans="1:5" hidden="1" x14ac:dyDescent="0.2">
      <c r="A4432" s="15" t="s">
        <v>610</v>
      </c>
      <c r="B4432" s="15" t="s">
        <v>3460</v>
      </c>
      <c r="C4432" s="15" t="s">
        <v>868</v>
      </c>
      <c r="D4432" s="15" t="s">
        <v>296</v>
      </c>
      <c r="E4432" s="16" t="str">
        <f t="shared" si="69"/>
        <v>Buenos Aires-Turbo</v>
      </c>
    </row>
    <row r="4433" spans="1:5" hidden="1" x14ac:dyDescent="0.2">
      <c r="A4433" s="15" t="s">
        <v>868</v>
      </c>
      <c r="B4433" s="15" t="s">
        <v>3460</v>
      </c>
      <c r="C4433" s="15" t="s">
        <v>868</v>
      </c>
      <c r="D4433" s="15" t="s">
        <v>296</v>
      </c>
      <c r="E4433" s="16" t="str">
        <f t="shared" si="69"/>
        <v>Nuevo Oriente-Turbo</v>
      </c>
    </row>
    <row r="4434" spans="1:5" hidden="1" x14ac:dyDescent="0.2">
      <c r="A4434" s="15" t="s">
        <v>3520</v>
      </c>
      <c r="B4434" s="15" t="s">
        <v>3460</v>
      </c>
      <c r="C4434" s="15" t="s">
        <v>868</v>
      </c>
      <c r="D4434" s="15" t="s">
        <v>296</v>
      </c>
      <c r="E4434" s="16" t="str">
        <f t="shared" si="69"/>
        <v>Villa Rosa-Turbo</v>
      </c>
    </row>
    <row r="4435" spans="1:5" hidden="1" x14ac:dyDescent="0.2">
      <c r="A4435" s="15" t="s">
        <v>3521</v>
      </c>
      <c r="B4435" s="15" t="s">
        <v>3459</v>
      </c>
      <c r="C4435" s="15" t="s">
        <v>741</v>
      </c>
      <c r="D4435" s="15" t="s">
        <v>296</v>
      </c>
      <c r="E4435" s="16" t="str">
        <f t="shared" si="69"/>
        <v>Palo De Agua-Turbo</v>
      </c>
    </row>
    <row r="4436" spans="1:5" hidden="1" x14ac:dyDescent="0.2">
      <c r="A4436" s="15" t="s">
        <v>197</v>
      </c>
      <c r="B4436" s="15" t="s">
        <v>3460</v>
      </c>
      <c r="C4436" s="15" t="s">
        <v>868</v>
      </c>
      <c r="D4436" s="15" t="s">
        <v>296</v>
      </c>
      <c r="E4436" s="16" t="str">
        <f t="shared" si="69"/>
        <v>La Unión-Turbo</v>
      </c>
    </row>
    <row r="4437" spans="1:5" hidden="1" x14ac:dyDescent="0.2">
      <c r="A4437" s="15" t="s">
        <v>3522</v>
      </c>
      <c r="B4437" s="15" t="s">
        <v>3462</v>
      </c>
      <c r="C4437" s="15" t="s">
        <v>3463</v>
      </c>
      <c r="D4437" s="15" t="s">
        <v>296</v>
      </c>
      <c r="E4437" s="16" t="str">
        <f t="shared" si="69"/>
        <v>Tumaradocito-Turbo</v>
      </c>
    </row>
    <row r="4438" spans="1:5" hidden="1" x14ac:dyDescent="0.2">
      <c r="A4438" s="15" t="s">
        <v>3523</v>
      </c>
      <c r="B4438" s="15" t="s">
        <v>3460</v>
      </c>
      <c r="C4438" s="15" t="s">
        <v>868</v>
      </c>
      <c r="D4438" s="15" t="s">
        <v>296</v>
      </c>
      <c r="E4438" s="16" t="str">
        <f t="shared" si="69"/>
        <v>Rancheria-Turbo</v>
      </c>
    </row>
    <row r="4439" spans="1:5" hidden="1" x14ac:dyDescent="0.2">
      <c r="A4439" s="15" t="s">
        <v>3463</v>
      </c>
      <c r="B4439" s="15" t="s">
        <v>3462</v>
      </c>
      <c r="C4439" s="15" t="s">
        <v>3463</v>
      </c>
      <c r="D4439" s="15" t="s">
        <v>296</v>
      </c>
      <c r="E4439" s="16" t="str">
        <f t="shared" si="69"/>
        <v>Blanquicet-Turbo</v>
      </c>
    </row>
    <row r="4440" spans="1:5" hidden="1" x14ac:dyDescent="0.2">
      <c r="A4440" s="15" t="s">
        <v>528</v>
      </c>
      <c r="B4440" s="15" t="s">
        <v>3462</v>
      </c>
      <c r="C4440" s="15" t="s">
        <v>3463</v>
      </c>
      <c r="D4440" s="15" t="s">
        <v>296</v>
      </c>
      <c r="E4440" s="16" t="str">
        <f t="shared" si="69"/>
        <v>El Cedro-Turbo</v>
      </c>
    </row>
    <row r="4441" spans="1:5" hidden="1" x14ac:dyDescent="0.2">
      <c r="A4441" s="15" t="s">
        <v>3524</v>
      </c>
      <c r="B4441" s="15" t="s">
        <v>3389</v>
      </c>
      <c r="C4441" s="15" t="s">
        <v>3391</v>
      </c>
      <c r="D4441" s="15" t="s">
        <v>296</v>
      </c>
      <c r="E4441" s="16" t="str">
        <f t="shared" si="69"/>
        <v>Los Mangos Medios-Turbo</v>
      </c>
    </row>
    <row r="4442" spans="1:5" hidden="1" x14ac:dyDescent="0.2">
      <c r="A4442" s="15" t="s">
        <v>3525</v>
      </c>
      <c r="B4442" s="15" t="s">
        <v>3389</v>
      </c>
      <c r="C4442" s="15" t="s">
        <v>3391</v>
      </c>
      <c r="D4442" s="15" t="s">
        <v>296</v>
      </c>
      <c r="E4442" s="16" t="str">
        <f t="shared" si="69"/>
        <v>La Pola-Turbo</v>
      </c>
    </row>
    <row r="4443" spans="1:5" hidden="1" x14ac:dyDescent="0.2">
      <c r="A4443" s="15" t="s">
        <v>425</v>
      </c>
      <c r="B4443" s="15" t="s">
        <v>3431</v>
      </c>
      <c r="C4443" s="15" t="s">
        <v>3386</v>
      </c>
      <c r="D4443" s="15" t="s">
        <v>296</v>
      </c>
      <c r="E4443" s="16" t="str">
        <f t="shared" si="69"/>
        <v>La Primavera-Turbo</v>
      </c>
    </row>
    <row r="4444" spans="1:5" hidden="1" x14ac:dyDescent="0.2">
      <c r="A4444" s="15" t="s">
        <v>3526</v>
      </c>
      <c r="B4444" s="15" t="s">
        <v>3389</v>
      </c>
      <c r="C4444" s="15" t="s">
        <v>3391</v>
      </c>
      <c r="D4444" s="15" t="s">
        <v>296</v>
      </c>
      <c r="E4444" s="16" t="str">
        <f t="shared" si="69"/>
        <v>Suriqui-Turbo</v>
      </c>
    </row>
    <row r="4445" spans="1:5" hidden="1" x14ac:dyDescent="0.2">
      <c r="A4445" s="15" t="s">
        <v>1802</v>
      </c>
      <c r="B4445" s="15" t="s">
        <v>3527</v>
      </c>
      <c r="C4445" s="15" t="s">
        <v>1802</v>
      </c>
      <c r="D4445" s="15" t="s">
        <v>296</v>
      </c>
      <c r="E4445" s="16" t="str">
        <f t="shared" si="69"/>
        <v>Rio Grande-Turbo</v>
      </c>
    </row>
    <row r="4446" spans="1:5" hidden="1" x14ac:dyDescent="0.2">
      <c r="A4446" s="15" t="s">
        <v>787</v>
      </c>
      <c r="B4446" s="15" t="s">
        <v>3389</v>
      </c>
      <c r="C4446" s="15" t="s">
        <v>3391</v>
      </c>
      <c r="D4446" s="15" t="s">
        <v>296</v>
      </c>
      <c r="E4446" s="16" t="str">
        <f t="shared" si="69"/>
        <v>Punto Rojo-Turbo</v>
      </c>
    </row>
    <row r="4447" spans="1:5" hidden="1" x14ac:dyDescent="0.2">
      <c r="A4447" s="15" t="s">
        <v>3391</v>
      </c>
      <c r="B4447" s="15" t="s">
        <v>3528</v>
      </c>
      <c r="C4447" s="15" t="s">
        <v>3391</v>
      </c>
      <c r="D4447" s="15" t="s">
        <v>296</v>
      </c>
      <c r="E4447" s="16" t="str">
        <f t="shared" si="69"/>
        <v>Nueva Colonia-Turbo</v>
      </c>
    </row>
    <row r="4448" spans="1:5" hidden="1" x14ac:dyDescent="0.2">
      <c r="A4448" s="15" t="s">
        <v>3529</v>
      </c>
      <c r="B4448" s="15" t="s">
        <v>3413</v>
      </c>
      <c r="C4448" s="15" t="s">
        <v>1802</v>
      </c>
      <c r="D4448" s="15" t="s">
        <v>296</v>
      </c>
      <c r="E4448" s="16" t="str">
        <f t="shared" si="69"/>
        <v>Palos Blancos-Turbo</v>
      </c>
    </row>
    <row r="4449" spans="1:5" hidden="1" x14ac:dyDescent="0.2">
      <c r="A4449" s="15" t="s">
        <v>3530</v>
      </c>
      <c r="B4449" s="15" t="s">
        <v>3409</v>
      </c>
      <c r="C4449" s="15" t="s">
        <v>3411</v>
      </c>
      <c r="D4449" s="15" t="s">
        <v>296</v>
      </c>
      <c r="E4449" s="16" t="str">
        <f t="shared" si="69"/>
        <v>Honduras-Turbo</v>
      </c>
    </row>
    <row r="4450" spans="1:5" hidden="1" x14ac:dyDescent="0.2">
      <c r="A4450" s="15" t="s">
        <v>3531</v>
      </c>
      <c r="B4450" s="15" t="s">
        <v>3409</v>
      </c>
      <c r="C4450" s="15" t="s">
        <v>3411</v>
      </c>
      <c r="D4450" s="15" t="s">
        <v>296</v>
      </c>
      <c r="E4450" s="16" t="str">
        <f t="shared" si="69"/>
        <v>Arcua Central-Turbo</v>
      </c>
    </row>
    <row r="4451" spans="1:5" hidden="1" x14ac:dyDescent="0.2">
      <c r="A4451" s="15" t="s">
        <v>3532</v>
      </c>
      <c r="B4451" s="15" t="s">
        <v>3409</v>
      </c>
      <c r="C4451" s="15" t="s">
        <v>3411</v>
      </c>
      <c r="D4451" s="15" t="s">
        <v>296</v>
      </c>
      <c r="E4451" s="16" t="str">
        <f t="shared" si="69"/>
        <v>Comunal La Suerte-Turbo</v>
      </c>
    </row>
    <row r="4452" spans="1:5" hidden="1" x14ac:dyDescent="0.2">
      <c r="A4452" s="15" t="s">
        <v>3533</v>
      </c>
      <c r="B4452" s="15" t="s">
        <v>3389</v>
      </c>
      <c r="C4452" s="15" t="s">
        <v>3391</v>
      </c>
      <c r="D4452" s="15" t="s">
        <v>296</v>
      </c>
      <c r="E4452" s="16" t="str">
        <f t="shared" si="69"/>
        <v>San Marcanda-Turbo</v>
      </c>
    </row>
    <row r="4453" spans="1:5" hidden="1" x14ac:dyDescent="0.2">
      <c r="A4453" s="15" t="s">
        <v>3411</v>
      </c>
      <c r="B4453" s="15" t="s">
        <v>3534</v>
      </c>
      <c r="C4453" s="15" t="s">
        <v>3411</v>
      </c>
      <c r="D4453" s="15" t="s">
        <v>296</v>
      </c>
      <c r="E4453" s="16" t="str">
        <f t="shared" si="69"/>
        <v>Currulao-Turbo</v>
      </c>
    </row>
    <row r="4454" spans="1:5" hidden="1" x14ac:dyDescent="0.2">
      <c r="A4454" s="15" t="s">
        <v>2433</v>
      </c>
      <c r="B4454" s="15" t="s">
        <v>3389</v>
      </c>
      <c r="C4454" s="15" t="s">
        <v>3391</v>
      </c>
      <c r="D4454" s="15" t="s">
        <v>296</v>
      </c>
      <c r="E4454" s="16" t="str">
        <f t="shared" si="69"/>
        <v>Calle Larga-Turbo</v>
      </c>
    </row>
    <row r="4455" spans="1:5" hidden="1" x14ac:dyDescent="0.2">
      <c r="A4455" s="15" t="s">
        <v>3535</v>
      </c>
      <c r="B4455" s="15" t="s">
        <v>3389</v>
      </c>
      <c r="C4455" s="15" t="s">
        <v>3391</v>
      </c>
      <c r="D4455" s="15" t="s">
        <v>296</v>
      </c>
      <c r="E4455" s="16" t="str">
        <f t="shared" si="69"/>
        <v>Puerto Voy-Turbo</v>
      </c>
    </row>
    <row r="4456" spans="1:5" hidden="1" x14ac:dyDescent="0.2">
      <c r="A4456" s="15" t="s">
        <v>894</v>
      </c>
      <c r="B4456" s="15" t="s">
        <v>3389</v>
      </c>
      <c r="C4456" s="15" t="s">
        <v>3391</v>
      </c>
      <c r="D4456" s="15" t="s">
        <v>296</v>
      </c>
      <c r="E4456" s="16" t="str">
        <f t="shared" si="69"/>
        <v>El Recreo-Turbo</v>
      </c>
    </row>
    <row r="4457" spans="1:5" hidden="1" x14ac:dyDescent="0.2">
      <c r="A4457" s="15" t="s">
        <v>3536</v>
      </c>
      <c r="B4457" s="15" t="s">
        <v>3409</v>
      </c>
      <c r="C4457" s="15" t="s">
        <v>3411</v>
      </c>
      <c r="D4457" s="15" t="s">
        <v>296</v>
      </c>
      <c r="E4457" s="16" t="str">
        <f t="shared" si="69"/>
        <v>Hacienda Currulao-Turbo</v>
      </c>
    </row>
    <row r="4458" spans="1:5" hidden="1" x14ac:dyDescent="0.2">
      <c r="A4458" s="15" t="s">
        <v>3537</v>
      </c>
      <c r="B4458" s="15" t="s">
        <v>3389</v>
      </c>
      <c r="C4458" s="15" t="s">
        <v>3391</v>
      </c>
      <c r="D4458" s="15" t="s">
        <v>296</v>
      </c>
      <c r="E4458" s="16" t="str">
        <f t="shared" si="69"/>
        <v>Comunal San Jorge-Turbo</v>
      </c>
    </row>
    <row r="4459" spans="1:5" hidden="1" x14ac:dyDescent="0.2">
      <c r="A4459" s="15" t="s">
        <v>1350</v>
      </c>
      <c r="B4459" s="15" t="s">
        <v>3389</v>
      </c>
      <c r="C4459" s="15" t="s">
        <v>3391</v>
      </c>
      <c r="D4459" s="15" t="s">
        <v>296</v>
      </c>
      <c r="E4459" s="16" t="str">
        <f t="shared" si="69"/>
        <v>Nueva Esperanza-Turbo</v>
      </c>
    </row>
    <row r="4460" spans="1:5" hidden="1" x14ac:dyDescent="0.2">
      <c r="A4460" s="15" t="s">
        <v>3538</v>
      </c>
      <c r="B4460" s="15" t="s">
        <v>3409</v>
      </c>
      <c r="C4460" s="15" t="s">
        <v>3411</v>
      </c>
      <c r="D4460" s="15" t="s">
        <v>296</v>
      </c>
      <c r="E4460" s="16" t="str">
        <f t="shared" si="69"/>
        <v>Tio Gil-Turbo</v>
      </c>
    </row>
    <row r="4461" spans="1:5" hidden="1" x14ac:dyDescent="0.2">
      <c r="A4461" s="15" t="s">
        <v>3539</v>
      </c>
      <c r="B4461" s="15" t="s">
        <v>3409</v>
      </c>
      <c r="C4461" s="15" t="s">
        <v>3411</v>
      </c>
      <c r="D4461" s="15" t="s">
        <v>296</v>
      </c>
      <c r="E4461" s="16" t="str">
        <f t="shared" si="69"/>
        <v>Caraballito-Turbo</v>
      </c>
    </row>
    <row r="4462" spans="1:5" hidden="1" x14ac:dyDescent="0.2">
      <c r="A4462" s="15" t="s">
        <v>3540</v>
      </c>
      <c r="B4462" s="15" t="s">
        <v>3409</v>
      </c>
      <c r="C4462" s="15" t="s">
        <v>3411</v>
      </c>
      <c r="D4462" s="15" t="s">
        <v>296</v>
      </c>
      <c r="E4462" s="16" t="str">
        <f t="shared" si="69"/>
        <v>Caraballo-Turbo</v>
      </c>
    </row>
    <row r="4463" spans="1:5" hidden="1" x14ac:dyDescent="0.2">
      <c r="A4463" s="15" t="s">
        <v>3525</v>
      </c>
      <c r="B4463" s="15" t="s">
        <v>3409</v>
      </c>
      <c r="C4463" s="15" t="s">
        <v>3411</v>
      </c>
      <c r="D4463" s="15" t="s">
        <v>296</v>
      </c>
      <c r="E4463" s="16" t="str">
        <f t="shared" si="69"/>
        <v>La Pola-Turbo</v>
      </c>
    </row>
    <row r="4464" spans="1:5" hidden="1" x14ac:dyDescent="0.2">
      <c r="A4464" s="15" t="s">
        <v>822</v>
      </c>
      <c r="B4464" s="15" t="s">
        <v>3451</v>
      </c>
      <c r="C4464" s="15" t="s">
        <v>3453</v>
      </c>
      <c r="D4464" s="15" t="s">
        <v>296</v>
      </c>
      <c r="E4464" s="16" t="str">
        <f t="shared" si="69"/>
        <v>Playa Larga-Turbo</v>
      </c>
    </row>
    <row r="4465" spans="1:5" hidden="1" x14ac:dyDescent="0.2">
      <c r="A4465" s="15" t="s">
        <v>3541</v>
      </c>
      <c r="B4465" s="15" t="s">
        <v>3510</v>
      </c>
      <c r="C4465" s="15" t="s">
        <v>3511</v>
      </c>
      <c r="D4465" s="15" t="s">
        <v>296</v>
      </c>
      <c r="E4465" s="16" t="str">
        <f t="shared" si="69"/>
        <v>Barro Colorado-Turbo</v>
      </c>
    </row>
    <row r="4466" spans="1:5" hidden="1" x14ac:dyDescent="0.2">
      <c r="A4466" s="15" t="s">
        <v>3542</v>
      </c>
      <c r="B4466" s="15" t="s">
        <v>3409</v>
      </c>
      <c r="C4466" s="15" t="s">
        <v>3411</v>
      </c>
      <c r="D4466" s="15" t="s">
        <v>296</v>
      </c>
      <c r="E4466" s="16" t="str">
        <f t="shared" si="69"/>
        <v>Puerto Cesar-Turbo</v>
      </c>
    </row>
    <row r="4467" spans="1:5" hidden="1" x14ac:dyDescent="0.2">
      <c r="A4467" s="15" t="s">
        <v>1938</v>
      </c>
      <c r="B4467" s="15" t="s">
        <v>3409</v>
      </c>
      <c r="C4467" s="15" t="s">
        <v>3411</v>
      </c>
      <c r="D4467" s="15" t="s">
        <v>296</v>
      </c>
      <c r="E4467" s="16" t="str">
        <f t="shared" si="69"/>
        <v>La Arenera-Turbo</v>
      </c>
    </row>
    <row r="4468" spans="1:5" hidden="1" x14ac:dyDescent="0.2">
      <c r="A4468" s="15" t="s">
        <v>3544</v>
      </c>
      <c r="B4468" s="15" t="s">
        <v>3543</v>
      </c>
      <c r="C4468" s="15" t="s">
        <v>3453</v>
      </c>
      <c r="D4468" s="15" t="s">
        <v>296</v>
      </c>
      <c r="E4468" s="16" t="str">
        <f t="shared" si="69"/>
        <v>Nueva Antioquia-Turbo</v>
      </c>
    </row>
    <row r="4469" spans="1:5" hidden="1" x14ac:dyDescent="0.2">
      <c r="A4469" s="15" t="s">
        <v>3545</v>
      </c>
      <c r="B4469" s="15" t="s">
        <v>3510</v>
      </c>
      <c r="C4469" s="15" t="s">
        <v>3511</v>
      </c>
      <c r="D4469" s="15" t="s">
        <v>296</v>
      </c>
      <c r="E4469" s="16" t="str">
        <f t="shared" si="69"/>
        <v>11 De Noviembre-Turbo</v>
      </c>
    </row>
    <row r="4470" spans="1:5" hidden="1" x14ac:dyDescent="0.2">
      <c r="A4470" s="15" t="s">
        <v>3546</v>
      </c>
      <c r="B4470" s="15" t="s">
        <v>3510</v>
      </c>
      <c r="C4470" s="15" t="s">
        <v>3511</v>
      </c>
      <c r="D4470" s="15" t="s">
        <v>296</v>
      </c>
      <c r="E4470" s="16" t="str">
        <f t="shared" si="69"/>
        <v>Monte Verde 1-Turbo</v>
      </c>
    </row>
    <row r="4471" spans="1:5" hidden="1" x14ac:dyDescent="0.2">
      <c r="A4471" s="15" t="s">
        <v>871</v>
      </c>
      <c r="B4471" s="15" t="s">
        <v>3510</v>
      </c>
      <c r="C4471" s="15" t="s">
        <v>3511</v>
      </c>
      <c r="D4471" s="15" t="s">
        <v>296</v>
      </c>
      <c r="E4471" s="16" t="str">
        <f t="shared" si="69"/>
        <v>La Arenosa-Turbo</v>
      </c>
    </row>
    <row r="4472" spans="1:5" hidden="1" x14ac:dyDescent="0.2">
      <c r="A4472" s="15" t="s">
        <v>3547</v>
      </c>
      <c r="B4472" s="15" t="s">
        <v>3451</v>
      </c>
      <c r="C4472" s="15" t="s">
        <v>3453</v>
      </c>
      <c r="D4472" s="15" t="s">
        <v>296</v>
      </c>
      <c r="E4472" s="16" t="str">
        <f t="shared" si="69"/>
        <v>Ahuyamita-Turbo</v>
      </c>
    </row>
    <row r="4473" spans="1:5" hidden="1" x14ac:dyDescent="0.2">
      <c r="A4473" s="15" t="s">
        <v>3548</v>
      </c>
      <c r="B4473" s="15" t="s">
        <v>3409</v>
      </c>
      <c r="C4473" s="15" t="s">
        <v>3411</v>
      </c>
      <c r="D4473" s="15" t="s">
        <v>296</v>
      </c>
      <c r="E4473" s="16" t="str">
        <f t="shared" si="69"/>
        <v>Pueblo Galleta-Turbo</v>
      </c>
    </row>
    <row r="4474" spans="1:5" hidden="1" x14ac:dyDescent="0.2">
      <c r="A4474" s="15" t="s">
        <v>924</v>
      </c>
      <c r="B4474" s="15" t="s">
        <v>3510</v>
      </c>
      <c r="C4474" s="15" t="s">
        <v>3511</v>
      </c>
      <c r="D4474" s="15" t="s">
        <v>296</v>
      </c>
      <c r="E4474" s="16" t="str">
        <f t="shared" si="69"/>
        <v>Guadualito-Turbo</v>
      </c>
    </row>
    <row r="4475" spans="1:5" hidden="1" x14ac:dyDescent="0.2">
      <c r="A4475" s="15" t="s">
        <v>3549</v>
      </c>
      <c r="B4475" s="15" t="s">
        <v>3510</v>
      </c>
      <c r="C4475" s="15" t="s">
        <v>3511</v>
      </c>
      <c r="D4475" s="15" t="s">
        <v>296</v>
      </c>
      <c r="E4475" s="16" t="str">
        <f t="shared" si="69"/>
        <v>El Esfuerzo-Turbo</v>
      </c>
    </row>
    <row r="4476" spans="1:5" hidden="1" x14ac:dyDescent="0.2">
      <c r="A4476" s="15" t="s">
        <v>3550</v>
      </c>
      <c r="B4476" s="15" t="s">
        <v>3510</v>
      </c>
      <c r="C4476" s="15" t="s">
        <v>3511</v>
      </c>
      <c r="D4476" s="15" t="s">
        <v>296</v>
      </c>
      <c r="E4476" s="16" t="str">
        <f t="shared" si="69"/>
        <v>Monte Verde No. 2-Turbo</v>
      </c>
    </row>
    <row r="4477" spans="1:5" hidden="1" x14ac:dyDescent="0.2">
      <c r="A4477" s="15" t="s">
        <v>3551</v>
      </c>
      <c r="B4477" s="15" t="s">
        <v>3510</v>
      </c>
      <c r="C4477" s="15" t="s">
        <v>3511</v>
      </c>
      <c r="D4477" s="15" t="s">
        <v>296</v>
      </c>
      <c r="E4477" s="16" t="str">
        <f t="shared" si="69"/>
        <v>Caimancito-Turbo</v>
      </c>
    </row>
    <row r="4478" spans="1:5" hidden="1" x14ac:dyDescent="0.2">
      <c r="A4478" s="15" t="s">
        <v>3552</v>
      </c>
      <c r="B4478" s="15" t="s">
        <v>3510</v>
      </c>
      <c r="C4478" s="15" t="s">
        <v>3511</v>
      </c>
      <c r="D4478" s="15" t="s">
        <v>296</v>
      </c>
      <c r="E4478" s="16" t="str">
        <f t="shared" si="69"/>
        <v>Los Cuarenta-Turbo</v>
      </c>
    </row>
    <row r="4479" spans="1:5" hidden="1" x14ac:dyDescent="0.2">
      <c r="A4479" s="15" t="s">
        <v>3553</v>
      </c>
      <c r="B4479" s="15" t="s">
        <v>3451</v>
      </c>
      <c r="C4479" s="15" t="s">
        <v>3453</v>
      </c>
      <c r="D4479" s="15" t="s">
        <v>296</v>
      </c>
      <c r="E4479" s="16" t="str">
        <f t="shared" si="69"/>
        <v>Bocas De Tio Lopez-Turbo</v>
      </c>
    </row>
    <row r="4480" spans="1:5" hidden="1" x14ac:dyDescent="0.2">
      <c r="A4480" s="15" t="s">
        <v>2794</v>
      </c>
      <c r="B4480" s="15" t="s">
        <v>3510</v>
      </c>
      <c r="C4480" s="15" t="s">
        <v>3511</v>
      </c>
      <c r="D4480" s="15" t="s">
        <v>296</v>
      </c>
      <c r="E4480" s="16" t="str">
        <f t="shared" si="69"/>
        <v>Las Camelias-Turbo</v>
      </c>
    </row>
    <row r="4481" spans="1:5" hidden="1" x14ac:dyDescent="0.2">
      <c r="A4481" s="15" t="s">
        <v>3554</v>
      </c>
      <c r="B4481" s="15" t="s">
        <v>3510</v>
      </c>
      <c r="C4481" s="15" t="s">
        <v>3511</v>
      </c>
      <c r="D4481" s="15" t="s">
        <v>296</v>
      </c>
      <c r="E4481" s="16" t="str">
        <f t="shared" si="69"/>
        <v>La Tachuela-Turbo</v>
      </c>
    </row>
    <row r="4482" spans="1:5" hidden="1" x14ac:dyDescent="0.2">
      <c r="A4482" s="15" t="s">
        <v>3555</v>
      </c>
      <c r="B4482" s="15" t="s">
        <v>3510</v>
      </c>
      <c r="C4482" s="15" t="s">
        <v>3511</v>
      </c>
      <c r="D4482" s="15" t="s">
        <v>296</v>
      </c>
      <c r="E4482" s="16" t="str">
        <f t="shared" si="69"/>
        <v>El Tonel-Turbo</v>
      </c>
    </row>
    <row r="4483" spans="1:5" hidden="1" x14ac:dyDescent="0.2">
      <c r="A4483" s="15" t="s">
        <v>1448</v>
      </c>
      <c r="B4483" s="15" t="s">
        <v>3451</v>
      </c>
      <c r="C4483" s="15" t="s">
        <v>3453</v>
      </c>
      <c r="D4483" s="15" t="s">
        <v>296</v>
      </c>
      <c r="E4483" s="16" t="str">
        <f t="shared" ref="E4483:E4546" si="70">CONCATENATE(A4483,"-",D4483)</f>
        <v>El Venado-Turbo</v>
      </c>
    </row>
    <row r="4484" spans="1:5" hidden="1" x14ac:dyDescent="0.2">
      <c r="A4484" s="15" t="s">
        <v>3511</v>
      </c>
      <c r="B4484" s="15" t="s">
        <v>3556</v>
      </c>
      <c r="C4484" s="15" t="s">
        <v>3511</v>
      </c>
      <c r="D4484" s="15" t="s">
        <v>296</v>
      </c>
      <c r="E4484" s="16" t="str">
        <f t="shared" si="70"/>
        <v>El Tres-Turbo</v>
      </c>
    </row>
    <row r="4485" spans="1:5" hidden="1" x14ac:dyDescent="0.2">
      <c r="A4485" s="15" t="s">
        <v>586</v>
      </c>
      <c r="B4485" s="15" t="s">
        <v>3510</v>
      </c>
      <c r="C4485" s="15" t="s">
        <v>3511</v>
      </c>
      <c r="D4485" s="15" t="s">
        <v>296</v>
      </c>
      <c r="E4485" s="16" t="str">
        <f t="shared" si="70"/>
        <v>Santa Ines-Turbo</v>
      </c>
    </row>
    <row r="4486" spans="1:5" hidden="1" x14ac:dyDescent="0.2">
      <c r="A4486" s="15" t="s">
        <v>3557</v>
      </c>
      <c r="B4486" s="15" t="s">
        <v>3510</v>
      </c>
      <c r="C4486" s="15" t="s">
        <v>3511</v>
      </c>
      <c r="D4486" s="15" t="s">
        <v>296</v>
      </c>
      <c r="E4486" s="16" t="str">
        <f t="shared" si="70"/>
        <v>Pa Que Mas-Turbo</v>
      </c>
    </row>
    <row r="4487" spans="1:5" hidden="1" x14ac:dyDescent="0.2">
      <c r="A4487" s="15" t="s">
        <v>1719</v>
      </c>
      <c r="B4487" s="15" t="s">
        <v>3451</v>
      </c>
      <c r="C4487" s="15" t="s">
        <v>3453</v>
      </c>
      <c r="D4487" s="15" t="s">
        <v>296</v>
      </c>
      <c r="E4487" s="16" t="str">
        <f t="shared" si="70"/>
        <v>Santa Rosa-Turbo</v>
      </c>
    </row>
    <row r="4488" spans="1:5" hidden="1" x14ac:dyDescent="0.2">
      <c r="A4488" s="15" t="s">
        <v>3559</v>
      </c>
      <c r="B4488" s="15" t="s">
        <v>3558</v>
      </c>
      <c r="C4488" s="15" t="s">
        <v>417</v>
      </c>
      <c r="D4488" s="15" t="s">
        <v>296</v>
      </c>
      <c r="E4488" s="16" t="str">
        <f t="shared" si="70"/>
        <v>Zona De Expansion Urbana-Turbo</v>
      </c>
    </row>
    <row r="4489" spans="1:5" hidden="1" x14ac:dyDescent="0.2">
      <c r="A4489" s="15" t="s">
        <v>296</v>
      </c>
      <c r="B4489" s="15" t="s">
        <v>3560</v>
      </c>
      <c r="C4489" s="15" t="s">
        <v>417</v>
      </c>
      <c r="D4489" s="15" t="s">
        <v>296</v>
      </c>
      <c r="E4489" s="16" t="str">
        <f t="shared" si="70"/>
        <v>Turbo-Turbo</v>
      </c>
    </row>
    <row r="4490" spans="1:5" hidden="1" x14ac:dyDescent="0.2">
      <c r="A4490" s="15" t="s">
        <v>3561</v>
      </c>
      <c r="B4490" s="15" t="s">
        <v>3451</v>
      </c>
      <c r="C4490" s="15" t="s">
        <v>3453</v>
      </c>
      <c r="D4490" s="15" t="s">
        <v>296</v>
      </c>
      <c r="E4490" s="16" t="str">
        <f t="shared" si="70"/>
        <v>Las Mantecas-Turbo</v>
      </c>
    </row>
    <row r="4491" spans="1:5" hidden="1" x14ac:dyDescent="0.2">
      <c r="A4491" s="15" t="s">
        <v>3562</v>
      </c>
      <c r="B4491" s="15" t="s">
        <v>3512</v>
      </c>
      <c r="C4491" s="15" t="s">
        <v>417</v>
      </c>
      <c r="D4491" s="15" t="s">
        <v>296</v>
      </c>
      <c r="E4491" s="16" t="str">
        <f t="shared" si="70"/>
        <v>Las Garzas-Turbo</v>
      </c>
    </row>
    <row r="4492" spans="1:5" hidden="1" x14ac:dyDescent="0.2">
      <c r="A4492" s="15" t="s">
        <v>658</v>
      </c>
      <c r="B4492" s="15" t="s">
        <v>3515</v>
      </c>
      <c r="C4492" s="15" t="s">
        <v>3517</v>
      </c>
      <c r="D4492" s="15" t="s">
        <v>296</v>
      </c>
      <c r="E4492" s="16" t="str">
        <f t="shared" si="70"/>
        <v>El Barro-Turbo</v>
      </c>
    </row>
    <row r="4493" spans="1:5" hidden="1" x14ac:dyDescent="0.2">
      <c r="A4493" s="15" t="s">
        <v>3563</v>
      </c>
      <c r="B4493" s="15" t="s">
        <v>3510</v>
      </c>
      <c r="C4493" s="15" t="s">
        <v>3511</v>
      </c>
      <c r="D4493" s="15" t="s">
        <v>296</v>
      </c>
      <c r="E4493" s="16" t="str">
        <f t="shared" si="70"/>
        <v>La Trampa-Turbo</v>
      </c>
    </row>
    <row r="4494" spans="1:5" hidden="1" x14ac:dyDescent="0.2">
      <c r="A4494" s="15" t="s">
        <v>3564</v>
      </c>
      <c r="B4494" s="15" t="s">
        <v>3515</v>
      </c>
      <c r="C4494" s="15" t="s">
        <v>3517</v>
      </c>
      <c r="D4494" s="15" t="s">
        <v>296</v>
      </c>
      <c r="E4494" s="16" t="str">
        <f t="shared" si="70"/>
        <v>Tio Lopez Alto-Turbo</v>
      </c>
    </row>
    <row r="4495" spans="1:5" hidden="1" x14ac:dyDescent="0.2">
      <c r="A4495" s="15" t="s">
        <v>3565</v>
      </c>
      <c r="B4495" s="15" t="s">
        <v>3512</v>
      </c>
      <c r="C4495" s="15" t="s">
        <v>417</v>
      </c>
      <c r="D4495" s="15" t="s">
        <v>296</v>
      </c>
      <c r="E4495" s="16" t="str">
        <f t="shared" si="70"/>
        <v>Villa Maria Arriba-Turbo</v>
      </c>
    </row>
    <row r="4496" spans="1:5" hidden="1" x14ac:dyDescent="0.2">
      <c r="A4496" s="15" t="s">
        <v>3566</v>
      </c>
      <c r="B4496" s="15" t="s">
        <v>3510</v>
      </c>
      <c r="C4496" s="15" t="s">
        <v>3511</v>
      </c>
      <c r="D4496" s="15" t="s">
        <v>296</v>
      </c>
      <c r="E4496" s="16" t="str">
        <f t="shared" si="70"/>
        <v>La Deseada-Turbo</v>
      </c>
    </row>
    <row r="4497" spans="1:5" hidden="1" x14ac:dyDescent="0.2">
      <c r="A4497" s="15" t="s">
        <v>1346</v>
      </c>
      <c r="B4497" s="15" t="s">
        <v>3405</v>
      </c>
      <c r="C4497" s="15" t="s">
        <v>3407</v>
      </c>
      <c r="D4497" s="15" t="s">
        <v>296</v>
      </c>
      <c r="E4497" s="16" t="str">
        <f t="shared" si="70"/>
        <v>El Tagual-Turbo</v>
      </c>
    </row>
    <row r="4498" spans="1:5" hidden="1" x14ac:dyDescent="0.2">
      <c r="A4498" s="15" t="s">
        <v>2967</v>
      </c>
      <c r="B4498" s="15" t="s">
        <v>3451</v>
      </c>
      <c r="C4498" s="15" t="s">
        <v>3453</v>
      </c>
      <c r="D4498" s="15" t="s">
        <v>296</v>
      </c>
      <c r="E4498" s="16" t="str">
        <f t="shared" si="70"/>
        <v>Las Pavas-Turbo</v>
      </c>
    </row>
    <row r="4499" spans="1:5" hidden="1" x14ac:dyDescent="0.2">
      <c r="A4499" s="15" t="s">
        <v>1692</v>
      </c>
      <c r="B4499" s="15" t="s">
        <v>3515</v>
      </c>
      <c r="C4499" s="15" t="s">
        <v>3517</v>
      </c>
      <c r="D4499" s="15" t="s">
        <v>296</v>
      </c>
      <c r="E4499" s="16" t="str">
        <f t="shared" si="70"/>
        <v>La Llana-Turbo</v>
      </c>
    </row>
    <row r="4500" spans="1:5" hidden="1" x14ac:dyDescent="0.2">
      <c r="A4500" s="15" t="s">
        <v>3567</v>
      </c>
      <c r="B4500" s="15" t="s">
        <v>3424</v>
      </c>
      <c r="C4500" s="15" t="s">
        <v>1446</v>
      </c>
      <c r="D4500" s="15" t="s">
        <v>296</v>
      </c>
      <c r="E4500" s="16" t="str">
        <f t="shared" si="70"/>
        <v>Villa Maria-Turbo</v>
      </c>
    </row>
    <row r="4501" spans="1:5" hidden="1" x14ac:dyDescent="0.2">
      <c r="A4501" s="15" t="s">
        <v>3568</v>
      </c>
      <c r="B4501" s="15" t="s">
        <v>3512</v>
      </c>
      <c r="C4501" s="15" t="s">
        <v>417</v>
      </c>
      <c r="D4501" s="15" t="s">
        <v>296</v>
      </c>
      <c r="E4501" s="16" t="str">
        <f t="shared" si="70"/>
        <v>Bocas Del Rio Turbo-Turbo</v>
      </c>
    </row>
    <row r="4502" spans="1:5" hidden="1" x14ac:dyDescent="0.2">
      <c r="A4502" s="15" t="s">
        <v>106</v>
      </c>
      <c r="B4502" s="15" t="s">
        <v>3510</v>
      </c>
      <c r="C4502" s="15" t="s">
        <v>3511</v>
      </c>
      <c r="D4502" s="15" t="s">
        <v>296</v>
      </c>
      <c r="E4502" s="16" t="str">
        <f t="shared" si="70"/>
        <v>Caracolí-Turbo</v>
      </c>
    </row>
    <row r="4503" spans="1:5" hidden="1" x14ac:dyDescent="0.2">
      <c r="A4503" s="15" t="s">
        <v>3569</v>
      </c>
      <c r="B4503" s="15" t="s">
        <v>3421</v>
      </c>
      <c r="C4503" s="15" t="s">
        <v>3423</v>
      </c>
      <c r="D4503" s="15" t="s">
        <v>296</v>
      </c>
      <c r="E4503" s="16" t="str">
        <f t="shared" si="70"/>
        <v>La Doncella-Turbo</v>
      </c>
    </row>
    <row r="4504" spans="1:5" hidden="1" x14ac:dyDescent="0.2">
      <c r="A4504" s="15" t="s">
        <v>444</v>
      </c>
      <c r="B4504" s="15" t="s">
        <v>3510</v>
      </c>
      <c r="C4504" s="15" t="s">
        <v>3511</v>
      </c>
      <c r="D4504" s="15" t="s">
        <v>296</v>
      </c>
      <c r="E4504" s="16" t="str">
        <f t="shared" si="70"/>
        <v>La Esperanza-Turbo</v>
      </c>
    </row>
    <row r="4505" spans="1:5" hidden="1" x14ac:dyDescent="0.2">
      <c r="A4505" s="15" t="s">
        <v>3135</v>
      </c>
      <c r="B4505" s="15" t="s">
        <v>3424</v>
      </c>
      <c r="C4505" s="15" t="s">
        <v>1446</v>
      </c>
      <c r="D4505" s="15" t="s">
        <v>296</v>
      </c>
      <c r="E4505" s="16" t="str">
        <f t="shared" si="70"/>
        <v>San Felipe-Turbo</v>
      </c>
    </row>
    <row r="4506" spans="1:5" hidden="1" x14ac:dyDescent="0.2">
      <c r="A4506" s="15" t="s">
        <v>4003</v>
      </c>
      <c r="B4506" s="15" t="s">
        <v>3424</v>
      </c>
      <c r="C4506" s="15" t="s">
        <v>1446</v>
      </c>
      <c r="D4506" s="15" t="s">
        <v>296</v>
      </c>
      <c r="E4506" s="16" t="str">
        <f t="shared" si="70"/>
        <v>Las Cañas-Turbo</v>
      </c>
    </row>
    <row r="4507" spans="1:5" hidden="1" x14ac:dyDescent="0.2">
      <c r="A4507" s="15" t="s">
        <v>3517</v>
      </c>
      <c r="B4507" s="15" t="s">
        <v>3570</v>
      </c>
      <c r="C4507" s="15" t="s">
        <v>3517</v>
      </c>
      <c r="D4507" s="15" t="s">
        <v>296</v>
      </c>
      <c r="E4507" s="16" t="str">
        <f t="shared" si="70"/>
        <v>Alto De Mulatos-Turbo</v>
      </c>
    </row>
    <row r="4508" spans="1:5" hidden="1" x14ac:dyDescent="0.2">
      <c r="A4508" s="15" t="s">
        <v>796</v>
      </c>
      <c r="B4508" s="15" t="s">
        <v>3424</v>
      </c>
      <c r="C4508" s="15" t="s">
        <v>1446</v>
      </c>
      <c r="D4508" s="15" t="s">
        <v>296</v>
      </c>
      <c r="E4508" s="16" t="str">
        <f t="shared" si="70"/>
        <v>El Porvenir-Turbo</v>
      </c>
    </row>
    <row r="4509" spans="1:5" hidden="1" x14ac:dyDescent="0.2">
      <c r="A4509" s="15" t="s">
        <v>2335</v>
      </c>
      <c r="B4509" s="15" t="s">
        <v>3571</v>
      </c>
      <c r="C4509" s="15" t="s">
        <v>3404</v>
      </c>
      <c r="D4509" s="15" t="s">
        <v>296</v>
      </c>
      <c r="E4509" s="16" t="str">
        <f t="shared" si="70"/>
        <v>Leoncito-Turbo</v>
      </c>
    </row>
    <row r="4510" spans="1:5" hidden="1" x14ac:dyDescent="0.2">
      <c r="A4510" s="15" t="s">
        <v>1446</v>
      </c>
      <c r="B4510" s="15" t="s">
        <v>3424</v>
      </c>
      <c r="C4510" s="15" t="s">
        <v>1446</v>
      </c>
      <c r="D4510" s="15" t="s">
        <v>296</v>
      </c>
      <c r="E4510" s="16" t="str">
        <f t="shared" si="70"/>
        <v>El Dos-Turbo</v>
      </c>
    </row>
    <row r="4511" spans="1:5" hidden="1" x14ac:dyDescent="0.2">
      <c r="A4511" s="15" t="s">
        <v>3572</v>
      </c>
      <c r="B4511" s="15" t="s">
        <v>3515</v>
      </c>
      <c r="C4511" s="15" t="s">
        <v>3517</v>
      </c>
      <c r="D4511" s="15" t="s">
        <v>296</v>
      </c>
      <c r="E4511" s="16" t="str">
        <f t="shared" si="70"/>
        <v>Toribio Alto-Turbo</v>
      </c>
    </row>
    <row r="4512" spans="1:5" hidden="1" x14ac:dyDescent="0.2">
      <c r="A4512" s="15" t="s">
        <v>3407</v>
      </c>
      <c r="B4512" s="15" t="s">
        <v>3405</v>
      </c>
      <c r="C4512" s="15" t="s">
        <v>3407</v>
      </c>
      <c r="D4512" s="15" t="s">
        <v>296</v>
      </c>
      <c r="E4512" s="16" t="str">
        <f t="shared" si="70"/>
        <v>Pueblo Bello-Turbo</v>
      </c>
    </row>
    <row r="4513" spans="1:5" hidden="1" x14ac:dyDescent="0.2">
      <c r="A4513" s="15" t="s">
        <v>432</v>
      </c>
      <c r="B4513" s="15" t="s">
        <v>3510</v>
      </c>
      <c r="C4513" s="15" t="s">
        <v>3511</v>
      </c>
      <c r="D4513" s="15" t="s">
        <v>296</v>
      </c>
      <c r="E4513" s="16" t="str">
        <f t="shared" si="70"/>
        <v>El Volcan-Turbo</v>
      </c>
    </row>
    <row r="4514" spans="1:5" hidden="1" x14ac:dyDescent="0.2">
      <c r="A4514" s="15" t="s">
        <v>3573</v>
      </c>
      <c r="B4514" s="15" t="s">
        <v>3421</v>
      </c>
      <c r="C4514" s="15" t="s">
        <v>3423</v>
      </c>
      <c r="D4514" s="15" t="s">
        <v>296</v>
      </c>
      <c r="E4514" s="16" t="str">
        <f t="shared" si="70"/>
        <v>Coquital-Turbo</v>
      </c>
    </row>
    <row r="4515" spans="1:5" hidden="1" x14ac:dyDescent="0.2">
      <c r="A4515" s="15" t="s">
        <v>3517</v>
      </c>
      <c r="B4515" s="15" t="s">
        <v>3515</v>
      </c>
      <c r="C4515" s="15" t="s">
        <v>3517</v>
      </c>
      <c r="D4515" s="15" t="s">
        <v>296</v>
      </c>
      <c r="E4515" s="16" t="str">
        <f t="shared" si="70"/>
        <v>Alto De Mulatos-Turbo</v>
      </c>
    </row>
    <row r="4516" spans="1:5" hidden="1" x14ac:dyDescent="0.2">
      <c r="A4516" s="15" t="s">
        <v>3574</v>
      </c>
      <c r="B4516" s="15" t="s">
        <v>3405</v>
      </c>
      <c r="C4516" s="15" t="s">
        <v>3407</v>
      </c>
      <c r="D4516" s="15" t="s">
        <v>296</v>
      </c>
      <c r="E4516" s="16" t="str">
        <f t="shared" si="70"/>
        <v>La Fria-Turbo</v>
      </c>
    </row>
    <row r="4517" spans="1:5" hidden="1" x14ac:dyDescent="0.2">
      <c r="A4517" s="15" t="s">
        <v>845</v>
      </c>
      <c r="B4517" s="15" t="s">
        <v>3424</v>
      </c>
      <c r="C4517" s="15" t="s">
        <v>1446</v>
      </c>
      <c r="D4517" s="15" t="s">
        <v>296</v>
      </c>
      <c r="E4517" s="16" t="str">
        <f t="shared" si="70"/>
        <v>Piedrecitas-Turbo</v>
      </c>
    </row>
    <row r="4518" spans="1:5" hidden="1" x14ac:dyDescent="0.2">
      <c r="A4518" s="15" t="s">
        <v>3575</v>
      </c>
      <c r="B4518" s="15" t="s">
        <v>3515</v>
      </c>
      <c r="C4518" s="15" t="s">
        <v>3517</v>
      </c>
      <c r="D4518" s="15" t="s">
        <v>296</v>
      </c>
      <c r="E4518" s="16" t="str">
        <f t="shared" si="70"/>
        <v>Juan Benitez-Turbo</v>
      </c>
    </row>
    <row r="4519" spans="1:5" hidden="1" x14ac:dyDescent="0.2">
      <c r="A4519" s="15" t="s">
        <v>1454</v>
      </c>
      <c r="B4519" s="15" t="s">
        <v>3424</v>
      </c>
      <c r="C4519" s="15" t="s">
        <v>1446</v>
      </c>
      <c r="D4519" s="15" t="s">
        <v>296</v>
      </c>
      <c r="E4519" s="16" t="str">
        <f t="shared" si="70"/>
        <v>Las Mercedes-Turbo</v>
      </c>
    </row>
    <row r="4520" spans="1:5" hidden="1" x14ac:dyDescent="0.2">
      <c r="A4520" s="15" t="s">
        <v>785</v>
      </c>
      <c r="B4520" s="15" t="s">
        <v>3392</v>
      </c>
      <c r="C4520" s="15" t="s">
        <v>2502</v>
      </c>
      <c r="D4520" s="15" t="s">
        <v>296</v>
      </c>
      <c r="E4520" s="16" t="str">
        <f t="shared" si="70"/>
        <v>San Pablo-Turbo</v>
      </c>
    </row>
    <row r="4521" spans="1:5" hidden="1" x14ac:dyDescent="0.2">
      <c r="A4521" s="15" t="s">
        <v>1960</v>
      </c>
      <c r="B4521" s="15" t="s">
        <v>3405</v>
      </c>
      <c r="C4521" s="15" t="s">
        <v>3407</v>
      </c>
      <c r="D4521" s="15" t="s">
        <v>296</v>
      </c>
      <c r="E4521" s="16" t="str">
        <f t="shared" si="70"/>
        <v>Galilea-Turbo</v>
      </c>
    </row>
    <row r="4522" spans="1:5" hidden="1" x14ac:dyDescent="0.2">
      <c r="A4522" s="15" t="s">
        <v>3472</v>
      </c>
      <c r="B4522" s="15" t="s">
        <v>3421</v>
      </c>
      <c r="C4522" s="15" t="s">
        <v>3423</v>
      </c>
      <c r="D4522" s="15" t="s">
        <v>296</v>
      </c>
      <c r="E4522" s="16" t="str">
        <f t="shared" si="70"/>
        <v>Los Enamorados-Turbo</v>
      </c>
    </row>
    <row r="4523" spans="1:5" hidden="1" x14ac:dyDescent="0.2">
      <c r="A4523" s="15" t="s">
        <v>3576</v>
      </c>
      <c r="B4523" s="15" t="s">
        <v>3571</v>
      </c>
      <c r="C4523" s="15" t="s">
        <v>3404</v>
      </c>
      <c r="D4523" s="15" t="s">
        <v>296</v>
      </c>
      <c r="E4523" s="16" t="str">
        <f t="shared" si="70"/>
        <v>Bocas Del Roto-Turbo</v>
      </c>
    </row>
    <row r="4524" spans="1:5" hidden="1" x14ac:dyDescent="0.2">
      <c r="A4524" s="15" t="s">
        <v>3577</v>
      </c>
      <c r="B4524" s="15" t="s">
        <v>3421</v>
      </c>
      <c r="C4524" s="15" t="s">
        <v>3423</v>
      </c>
      <c r="D4524" s="15" t="s">
        <v>296</v>
      </c>
      <c r="E4524" s="16" t="str">
        <f t="shared" si="70"/>
        <v>Mankendal-Turbo</v>
      </c>
    </row>
    <row r="4525" spans="1:5" hidden="1" x14ac:dyDescent="0.2">
      <c r="A4525" s="15" t="s">
        <v>3578</v>
      </c>
      <c r="B4525" s="15" t="s">
        <v>3405</v>
      </c>
      <c r="C4525" s="15" t="s">
        <v>3407</v>
      </c>
      <c r="D4525" s="15" t="s">
        <v>296</v>
      </c>
      <c r="E4525" s="16" t="str">
        <f t="shared" si="70"/>
        <v>Siete De Agosto-Turbo</v>
      </c>
    </row>
    <row r="4526" spans="1:5" hidden="1" x14ac:dyDescent="0.2">
      <c r="A4526" s="15" t="s">
        <v>3579</v>
      </c>
      <c r="B4526" s="15" t="s">
        <v>3392</v>
      </c>
      <c r="C4526" s="15" t="s">
        <v>2502</v>
      </c>
      <c r="D4526" s="15" t="s">
        <v>296</v>
      </c>
      <c r="E4526" s="16" t="str">
        <f t="shared" si="70"/>
        <v>Puyita-Turbo</v>
      </c>
    </row>
    <row r="4527" spans="1:5" hidden="1" x14ac:dyDescent="0.2">
      <c r="A4527" s="15" t="s">
        <v>3580</v>
      </c>
      <c r="B4527" s="15" t="s">
        <v>3392</v>
      </c>
      <c r="C4527" s="15" t="s">
        <v>2502</v>
      </c>
      <c r="D4527" s="15" t="s">
        <v>296</v>
      </c>
      <c r="E4527" s="16" t="str">
        <f t="shared" si="70"/>
        <v>Puya Medio-Turbo</v>
      </c>
    </row>
    <row r="4528" spans="1:5" hidden="1" x14ac:dyDescent="0.2">
      <c r="A4528" s="15" t="s">
        <v>3581</v>
      </c>
      <c r="B4528" s="15" t="s">
        <v>3392</v>
      </c>
      <c r="C4528" s="15" t="s">
        <v>2502</v>
      </c>
      <c r="D4528" s="15" t="s">
        <v>296</v>
      </c>
      <c r="E4528" s="16" t="str">
        <f t="shared" si="70"/>
        <v>Puya Arriba-Turbo</v>
      </c>
    </row>
    <row r="4529" spans="1:5" hidden="1" x14ac:dyDescent="0.2">
      <c r="A4529" s="15" t="s">
        <v>3582</v>
      </c>
      <c r="B4529" s="15" t="s">
        <v>3431</v>
      </c>
      <c r="C4529" s="15" t="s">
        <v>3386</v>
      </c>
      <c r="D4529" s="15" t="s">
        <v>296</v>
      </c>
      <c r="E4529" s="16" t="str">
        <f t="shared" si="70"/>
        <v>Cerritos-Turbo</v>
      </c>
    </row>
    <row r="4530" spans="1:5" hidden="1" x14ac:dyDescent="0.2">
      <c r="A4530" s="15" t="s">
        <v>1649</v>
      </c>
      <c r="B4530" s="15" t="s">
        <v>3583</v>
      </c>
      <c r="C4530" s="15" t="s">
        <v>3584</v>
      </c>
      <c r="D4530" s="15" t="s">
        <v>298</v>
      </c>
      <c r="E4530" s="16" t="str">
        <f t="shared" si="70"/>
        <v>El Palon-Uramita</v>
      </c>
    </row>
    <row r="4531" spans="1:5" hidden="1" x14ac:dyDescent="0.2">
      <c r="A4531" s="15" t="s">
        <v>522</v>
      </c>
      <c r="B4531" s="15" t="s">
        <v>3585</v>
      </c>
      <c r="C4531" s="15" t="s">
        <v>417</v>
      </c>
      <c r="D4531" s="15" t="s">
        <v>298</v>
      </c>
      <c r="E4531" s="16" t="str">
        <f t="shared" si="70"/>
        <v>Travesias-Uramita</v>
      </c>
    </row>
    <row r="4532" spans="1:5" hidden="1" x14ac:dyDescent="0.2">
      <c r="A4532" s="15" t="s">
        <v>484</v>
      </c>
      <c r="B4532" s="15" t="s">
        <v>3585</v>
      </c>
      <c r="C4532" s="15" t="s">
        <v>417</v>
      </c>
      <c r="D4532" s="15" t="s">
        <v>298</v>
      </c>
      <c r="E4532" s="16" t="str">
        <f t="shared" si="70"/>
        <v>Monos-Uramita</v>
      </c>
    </row>
    <row r="4533" spans="1:5" hidden="1" x14ac:dyDescent="0.2">
      <c r="A4533" s="15" t="s">
        <v>2360</v>
      </c>
      <c r="B4533" s="15" t="s">
        <v>3585</v>
      </c>
      <c r="C4533" s="15" t="s">
        <v>417</v>
      </c>
      <c r="D4533" s="15" t="s">
        <v>298</v>
      </c>
      <c r="E4533" s="16" t="str">
        <f t="shared" si="70"/>
        <v>Chontadural-Uramita</v>
      </c>
    </row>
    <row r="4534" spans="1:5" hidden="1" x14ac:dyDescent="0.2">
      <c r="A4534" s="15" t="s">
        <v>4004</v>
      </c>
      <c r="B4534" s="15" t="s">
        <v>3586</v>
      </c>
      <c r="C4534" s="15" t="s">
        <v>895</v>
      </c>
      <c r="D4534" s="15" t="s">
        <v>298</v>
      </c>
      <c r="E4534" s="16" t="str">
        <f t="shared" si="70"/>
        <v>Cabaña-Uramita</v>
      </c>
    </row>
    <row r="4535" spans="1:5" hidden="1" x14ac:dyDescent="0.2">
      <c r="A4535" s="15" t="s">
        <v>3587</v>
      </c>
      <c r="B4535" s="15" t="s">
        <v>3586</v>
      </c>
      <c r="C4535" s="15" t="s">
        <v>895</v>
      </c>
      <c r="D4535" s="15" t="s">
        <v>298</v>
      </c>
      <c r="E4535" s="16" t="str">
        <f t="shared" si="70"/>
        <v>Oso-Uramita</v>
      </c>
    </row>
    <row r="4536" spans="1:5" hidden="1" x14ac:dyDescent="0.2">
      <c r="A4536" s="15" t="s">
        <v>895</v>
      </c>
      <c r="B4536" s="15" t="s">
        <v>3588</v>
      </c>
      <c r="C4536" s="15" t="s">
        <v>895</v>
      </c>
      <c r="D4536" s="15" t="s">
        <v>298</v>
      </c>
      <c r="E4536" s="16" t="str">
        <f t="shared" si="70"/>
        <v>El Pital-Uramita</v>
      </c>
    </row>
    <row r="4537" spans="1:5" hidden="1" x14ac:dyDescent="0.2">
      <c r="A4537" s="15" t="s">
        <v>3589</v>
      </c>
      <c r="B4537" s="15" t="s">
        <v>3586</v>
      </c>
      <c r="C4537" s="15" t="s">
        <v>895</v>
      </c>
      <c r="D4537" s="15" t="s">
        <v>298</v>
      </c>
      <c r="E4537" s="16" t="str">
        <f t="shared" si="70"/>
        <v>Madero-Uramita</v>
      </c>
    </row>
    <row r="4538" spans="1:5" hidden="1" x14ac:dyDescent="0.2">
      <c r="A4538" s="15" t="s">
        <v>698</v>
      </c>
      <c r="B4538" s="15" t="s">
        <v>3586</v>
      </c>
      <c r="C4538" s="15" t="s">
        <v>895</v>
      </c>
      <c r="D4538" s="15" t="s">
        <v>298</v>
      </c>
      <c r="E4538" s="16" t="str">
        <f t="shared" si="70"/>
        <v>Palmas-Uramita</v>
      </c>
    </row>
    <row r="4539" spans="1:5" hidden="1" x14ac:dyDescent="0.2">
      <c r="A4539" s="15" t="s">
        <v>3590</v>
      </c>
      <c r="B4539" s="15" t="s">
        <v>3586</v>
      </c>
      <c r="C4539" s="15" t="s">
        <v>895</v>
      </c>
      <c r="D4539" s="15" t="s">
        <v>298</v>
      </c>
      <c r="E4539" s="16" t="str">
        <f t="shared" si="70"/>
        <v>Esperanza Botija-Uramita</v>
      </c>
    </row>
    <row r="4540" spans="1:5" hidden="1" x14ac:dyDescent="0.2">
      <c r="A4540" s="15" t="s">
        <v>3591</v>
      </c>
      <c r="B4540" s="15" t="s">
        <v>3586</v>
      </c>
      <c r="C4540" s="15" t="s">
        <v>895</v>
      </c>
      <c r="D4540" s="15" t="s">
        <v>298</v>
      </c>
      <c r="E4540" s="16" t="str">
        <f t="shared" si="70"/>
        <v>Alto Del Pital-Uramita</v>
      </c>
    </row>
    <row r="4541" spans="1:5" hidden="1" x14ac:dyDescent="0.2">
      <c r="A4541" s="15" t="s">
        <v>895</v>
      </c>
      <c r="B4541" s="15" t="s">
        <v>3586</v>
      </c>
      <c r="C4541" s="15" t="s">
        <v>895</v>
      </c>
      <c r="D4541" s="15" t="s">
        <v>298</v>
      </c>
      <c r="E4541" s="16" t="str">
        <f t="shared" si="70"/>
        <v>El Pital-Uramita</v>
      </c>
    </row>
    <row r="4542" spans="1:5" hidden="1" x14ac:dyDescent="0.2">
      <c r="A4542" s="15" t="s">
        <v>3592</v>
      </c>
      <c r="B4542" s="15" t="s">
        <v>3583</v>
      </c>
      <c r="C4542" s="15" t="s">
        <v>3584</v>
      </c>
      <c r="D4542" s="15" t="s">
        <v>298</v>
      </c>
      <c r="E4542" s="16" t="str">
        <f t="shared" si="70"/>
        <v>Paramillo-Uramita</v>
      </c>
    </row>
    <row r="4543" spans="1:5" hidden="1" x14ac:dyDescent="0.2">
      <c r="A4543" s="15" t="s">
        <v>3593</v>
      </c>
      <c r="B4543" s="15" t="s">
        <v>3583</v>
      </c>
      <c r="C4543" s="15" t="s">
        <v>3584</v>
      </c>
      <c r="D4543" s="15" t="s">
        <v>298</v>
      </c>
      <c r="E4543" s="16" t="str">
        <f t="shared" si="70"/>
        <v>Caliche-Uramita</v>
      </c>
    </row>
    <row r="4544" spans="1:5" hidden="1" x14ac:dyDescent="0.2">
      <c r="A4544" s="15" t="s">
        <v>3594</v>
      </c>
      <c r="B4544" s="15" t="s">
        <v>3586</v>
      </c>
      <c r="C4544" s="15" t="s">
        <v>895</v>
      </c>
      <c r="D4544" s="15" t="s">
        <v>298</v>
      </c>
      <c r="E4544" s="16" t="str">
        <f t="shared" si="70"/>
        <v>Cumbre-Uramita</v>
      </c>
    </row>
    <row r="4545" spans="1:5" hidden="1" x14ac:dyDescent="0.2">
      <c r="A4545" s="15" t="s">
        <v>3595</v>
      </c>
      <c r="B4545" s="15" t="s">
        <v>3585</v>
      </c>
      <c r="C4545" s="15" t="s">
        <v>417</v>
      </c>
      <c r="D4545" s="15" t="s">
        <v>298</v>
      </c>
      <c r="E4545" s="16" t="str">
        <f t="shared" si="70"/>
        <v>Frontinito-Uramita</v>
      </c>
    </row>
    <row r="4546" spans="1:5" hidden="1" x14ac:dyDescent="0.2">
      <c r="A4546" s="15" t="s">
        <v>30</v>
      </c>
      <c r="B4546" s="15" t="s">
        <v>3583</v>
      </c>
      <c r="C4546" s="15" t="s">
        <v>3584</v>
      </c>
      <c r="D4546" s="15" t="s">
        <v>298</v>
      </c>
      <c r="E4546" s="16" t="str">
        <f t="shared" si="70"/>
        <v>Meseta-Uramita</v>
      </c>
    </row>
    <row r="4547" spans="1:5" hidden="1" x14ac:dyDescent="0.2">
      <c r="A4547" s="15" t="s">
        <v>3596</v>
      </c>
      <c r="B4547" s="15" t="s">
        <v>3583</v>
      </c>
      <c r="C4547" s="15" t="s">
        <v>3584</v>
      </c>
      <c r="D4547" s="15" t="s">
        <v>298</v>
      </c>
      <c r="E4547" s="16" t="str">
        <f t="shared" ref="E4547:E4610" si="71">CONCATENATE(A4547,"-",D4547)</f>
        <v>Corozo-Uramita</v>
      </c>
    </row>
    <row r="4548" spans="1:5" hidden="1" x14ac:dyDescent="0.2">
      <c r="A4548" s="15" t="s">
        <v>3597</v>
      </c>
      <c r="B4548" s="15" t="s">
        <v>3585</v>
      </c>
      <c r="C4548" s="15" t="s">
        <v>417</v>
      </c>
      <c r="D4548" s="15" t="s">
        <v>298</v>
      </c>
      <c r="E4548" s="16" t="str">
        <f t="shared" si="71"/>
        <v>Limon Cabuyal-Uramita</v>
      </c>
    </row>
    <row r="4549" spans="1:5" hidden="1" x14ac:dyDescent="0.2">
      <c r="A4549" s="15" t="s">
        <v>3598</v>
      </c>
      <c r="B4549" s="15" t="s">
        <v>3586</v>
      </c>
      <c r="C4549" s="15" t="s">
        <v>895</v>
      </c>
      <c r="D4549" s="15" t="s">
        <v>298</v>
      </c>
      <c r="E4549" s="16" t="str">
        <f t="shared" si="71"/>
        <v>Oro Bajo-Uramita</v>
      </c>
    </row>
    <row r="4550" spans="1:5" hidden="1" x14ac:dyDescent="0.2">
      <c r="A4550" s="15" t="s">
        <v>1883</v>
      </c>
      <c r="B4550" s="15" t="s">
        <v>3583</v>
      </c>
      <c r="C4550" s="15" t="s">
        <v>3584</v>
      </c>
      <c r="D4550" s="15" t="s">
        <v>298</v>
      </c>
      <c r="E4550" s="16" t="str">
        <f t="shared" si="71"/>
        <v>Rio Verde-Uramita</v>
      </c>
    </row>
    <row r="4551" spans="1:5" hidden="1" x14ac:dyDescent="0.2">
      <c r="A4551" s="15" t="s">
        <v>3599</v>
      </c>
      <c r="B4551" s="15" t="s">
        <v>3585</v>
      </c>
      <c r="C4551" s="15" t="s">
        <v>417</v>
      </c>
      <c r="D4551" s="15" t="s">
        <v>298</v>
      </c>
      <c r="E4551" s="16" t="str">
        <f t="shared" si="71"/>
        <v>Balcon-Uramita</v>
      </c>
    </row>
    <row r="4552" spans="1:5" hidden="1" x14ac:dyDescent="0.2">
      <c r="A4552" s="15" t="s">
        <v>298</v>
      </c>
      <c r="B4552" s="15" t="s">
        <v>3600</v>
      </c>
      <c r="C4552" s="15" t="s">
        <v>417</v>
      </c>
      <c r="D4552" s="15" t="s">
        <v>298</v>
      </c>
      <c r="E4552" s="16" t="str">
        <f t="shared" si="71"/>
        <v>Uramita-Uramita</v>
      </c>
    </row>
    <row r="4553" spans="1:5" hidden="1" x14ac:dyDescent="0.2">
      <c r="A4553" s="15" t="s">
        <v>3601</v>
      </c>
      <c r="B4553" s="15" t="s">
        <v>3583</v>
      </c>
      <c r="C4553" s="15" t="s">
        <v>3584</v>
      </c>
      <c r="D4553" s="15" t="s">
        <v>298</v>
      </c>
      <c r="E4553" s="16" t="str">
        <f t="shared" si="71"/>
        <v>Iracal-Uramita</v>
      </c>
    </row>
    <row r="4554" spans="1:5" hidden="1" x14ac:dyDescent="0.2">
      <c r="A4554" s="15" t="s">
        <v>3584</v>
      </c>
      <c r="B4554" s="15" t="s">
        <v>3583</v>
      </c>
      <c r="C4554" s="15" t="s">
        <v>3584</v>
      </c>
      <c r="D4554" s="15" t="s">
        <v>298</v>
      </c>
      <c r="E4554" s="16" t="str">
        <f t="shared" si="71"/>
        <v>Ambalema-Uramita</v>
      </c>
    </row>
    <row r="4555" spans="1:5" hidden="1" x14ac:dyDescent="0.2">
      <c r="A4555" s="15" t="s">
        <v>1666</v>
      </c>
      <c r="B4555" s="15" t="s">
        <v>3585</v>
      </c>
      <c r="C4555" s="15" t="s">
        <v>417</v>
      </c>
      <c r="D4555" s="15" t="s">
        <v>298</v>
      </c>
      <c r="E4555" s="16" t="str">
        <f t="shared" si="71"/>
        <v>Arenales-Uramita</v>
      </c>
    </row>
    <row r="4556" spans="1:5" hidden="1" x14ac:dyDescent="0.2">
      <c r="A4556" s="15" t="s">
        <v>409</v>
      </c>
      <c r="B4556" s="15" t="s">
        <v>3585</v>
      </c>
      <c r="C4556" s="15" t="s">
        <v>417</v>
      </c>
      <c r="D4556" s="15" t="s">
        <v>298</v>
      </c>
      <c r="E4556" s="16" t="str">
        <f t="shared" si="71"/>
        <v>Guayabal-Uramita</v>
      </c>
    </row>
    <row r="4557" spans="1:5" hidden="1" x14ac:dyDescent="0.2">
      <c r="A4557" s="15" t="s">
        <v>3962</v>
      </c>
      <c r="B4557" s="15" t="s">
        <v>3583</v>
      </c>
      <c r="C4557" s="15" t="s">
        <v>3584</v>
      </c>
      <c r="D4557" s="15" t="s">
        <v>298</v>
      </c>
      <c r="E4557" s="16" t="str">
        <f t="shared" si="71"/>
        <v>Peñas Blancas-Uramita</v>
      </c>
    </row>
    <row r="4558" spans="1:5" hidden="1" x14ac:dyDescent="0.2">
      <c r="A4558" s="15" t="s">
        <v>3602</v>
      </c>
      <c r="B4558" s="15" t="s">
        <v>3585</v>
      </c>
      <c r="C4558" s="15" t="s">
        <v>417</v>
      </c>
      <c r="D4558" s="15" t="s">
        <v>298</v>
      </c>
      <c r="E4558" s="16" t="str">
        <f t="shared" si="71"/>
        <v>San Benito-Uramita</v>
      </c>
    </row>
    <row r="4559" spans="1:5" hidden="1" x14ac:dyDescent="0.2">
      <c r="A4559" s="15" t="s">
        <v>3603</v>
      </c>
      <c r="B4559" s="15" t="s">
        <v>3585</v>
      </c>
      <c r="C4559" s="15" t="s">
        <v>417</v>
      </c>
      <c r="D4559" s="15" t="s">
        <v>298</v>
      </c>
      <c r="E4559" s="16" t="str">
        <f t="shared" si="71"/>
        <v>Limon Chupadero-Uramita</v>
      </c>
    </row>
    <row r="4560" spans="1:5" hidden="1" x14ac:dyDescent="0.2">
      <c r="A4560" s="15" t="s">
        <v>1516</v>
      </c>
      <c r="B4560" s="15" t="s">
        <v>3585</v>
      </c>
      <c r="C4560" s="15" t="s">
        <v>417</v>
      </c>
      <c r="D4560" s="15" t="s">
        <v>298</v>
      </c>
      <c r="E4560" s="16" t="str">
        <f t="shared" si="71"/>
        <v>Mediacuesta-Uramita</v>
      </c>
    </row>
    <row r="4561" spans="1:5" hidden="1" x14ac:dyDescent="0.2">
      <c r="A4561" s="15" t="s">
        <v>3604</v>
      </c>
      <c r="B4561" s="15" t="s">
        <v>3585</v>
      </c>
      <c r="C4561" s="15" t="s">
        <v>417</v>
      </c>
      <c r="D4561" s="15" t="s">
        <v>298</v>
      </c>
      <c r="E4561" s="16" t="str">
        <f t="shared" si="71"/>
        <v>Toronjo-Uramita</v>
      </c>
    </row>
    <row r="4562" spans="1:5" hidden="1" x14ac:dyDescent="0.2">
      <c r="A4562" s="15" t="s">
        <v>914</v>
      </c>
      <c r="B4562" s="15" t="s">
        <v>3585</v>
      </c>
      <c r="C4562" s="15" t="s">
        <v>417</v>
      </c>
      <c r="D4562" s="15" t="s">
        <v>298</v>
      </c>
      <c r="E4562" s="16" t="str">
        <f t="shared" si="71"/>
        <v>El Llano-Uramita</v>
      </c>
    </row>
    <row r="4563" spans="1:5" hidden="1" x14ac:dyDescent="0.2">
      <c r="A4563" s="15" t="s">
        <v>3605</v>
      </c>
      <c r="B4563" s="15" t="s">
        <v>3585</v>
      </c>
      <c r="C4563" s="15" t="s">
        <v>417</v>
      </c>
      <c r="D4563" s="15" t="s">
        <v>298</v>
      </c>
      <c r="E4563" s="16" t="str">
        <f t="shared" si="71"/>
        <v>Cominal-Uramita</v>
      </c>
    </row>
    <row r="4564" spans="1:5" hidden="1" x14ac:dyDescent="0.2">
      <c r="A4564" s="15" t="s">
        <v>252</v>
      </c>
      <c r="B4564" s="15" t="s">
        <v>3585</v>
      </c>
      <c r="C4564" s="15" t="s">
        <v>417</v>
      </c>
      <c r="D4564" s="15" t="s">
        <v>298</v>
      </c>
      <c r="E4564" s="16" t="str">
        <f t="shared" si="71"/>
        <v>San Francisco-Uramita</v>
      </c>
    </row>
    <row r="4565" spans="1:5" hidden="1" x14ac:dyDescent="0.2">
      <c r="A4565" s="15" t="s">
        <v>611</v>
      </c>
      <c r="B4565" s="15" t="s">
        <v>3585</v>
      </c>
      <c r="C4565" s="15" t="s">
        <v>417</v>
      </c>
      <c r="D4565" s="15" t="s">
        <v>298</v>
      </c>
      <c r="E4565" s="16" t="str">
        <f t="shared" si="71"/>
        <v>La Aguada-Uramita</v>
      </c>
    </row>
    <row r="4566" spans="1:5" hidden="1" x14ac:dyDescent="0.2">
      <c r="A4566" s="15" t="s">
        <v>1124</v>
      </c>
      <c r="B4566" s="15" t="s">
        <v>3585</v>
      </c>
      <c r="C4566" s="15" t="s">
        <v>417</v>
      </c>
      <c r="D4566" s="15" t="s">
        <v>298</v>
      </c>
      <c r="E4566" s="16" t="str">
        <f t="shared" si="71"/>
        <v>Murrapal-Uramita</v>
      </c>
    </row>
    <row r="4567" spans="1:5" hidden="1" x14ac:dyDescent="0.2">
      <c r="A4567" s="15" t="s">
        <v>1626</v>
      </c>
      <c r="B4567" s="15" t="s">
        <v>3585</v>
      </c>
      <c r="C4567" s="15" t="s">
        <v>417</v>
      </c>
      <c r="D4567" s="15" t="s">
        <v>298</v>
      </c>
      <c r="E4567" s="16" t="str">
        <f t="shared" si="71"/>
        <v>Nudillales-Uramita</v>
      </c>
    </row>
    <row r="4568" spans="1:5" hidden="1" x14ac:dyDescent="0.2">
      <c r="A4568" s="15" t="s">
        <v>3606</v>
      </c>
      <c r="B4568" s="15" t="s">
        <v>3585</v>
      </c>
      <c r="C4568" s="15" t="s">
        <v>417</v>
      </c>
      <c r="D4568" s="15" t="s">
        <v>298</v>
      </c>
      <c r="E4568" s="16" t="str">
        <f t="shared" si="71"/>
        <v>Cienaga-Uramita</v>
      </c>
    </row>
    <row r="4569" spans="1:5" hidden="1" x14ac:dyDescent="0.2">
      <c r="A4569" s="15" t="s">
        <v>3607</v>
      </c>
      <c r="B4569" s="15" t="s">
        <v>3585</v>
      </c>
      <c r="C4569" s="15" t="s">
        <v>417</v>
      </c>
      <c r="D4569" s="15" t="s">
        <v>298</v>
      </c>
      <c r="E4569" s="16" t="str">
        <f t="shared" si="71"/>
        <v>Encalichada-Uramita</v>
      </c>
    </row>
    <row r="4570" spans="1:5" hidden="1" x14ac:dyDescent="0.2">
      <c r="A4570" s="15" t="s">
        <v>1232</v>
      </c>
      <c r="B4570" s="15" t="s">
        <v>3585</v>
      </c>
      <c r="C4570" s="15" t="s">
        <v>417</v>
      </c>
      <c r="D4570" s="15" t="s">
        <v>298</v>
      </c>
      <c r="E4570" s="16" t="str">
        <f t="shared" si="71"/>
        <v>Caracolal-Uramita</v>
      </c>
    </row>
    <row r="4571" spans="1:5" hidden="1" x14ac:dyDescent="0.2">
      <c r="A4571" s="15" t="s">
        <v>3608</v>
      </c>
      <c r="B4571" s="15" t="s">
        <v>3585</v>
      </c>
      <c r="C4571" s="15" t="s">
        <v>417</v>
      </c>
      <c r="D4571" s="15" t="s">
        <v>298</v>
      </c>
      <c r="E4571" s="16" t="str">
        <f t="shared" si="71"/>
        <v>Caunce-Uramita</v>
      </c>
    </row>
    <row r="4572" spans="1:5" hidden="1" x14ac:dyDescent="0.2">
      <c r="A4572" s="15" t="s">
        <v>1619</v>
      </c>
      <c r="B4572" s="15" t="s">
        <v>3585</v>
      </c>
      <c r="C4572" s="15" t="s">
        <v>417</v>
      </c>
      <c r="D4572" s="15" t="s">
        <v>298</v>
      </c>
      <c r="E4572" s="16" t="str">
        <f t="shared" si="71"/>
        <v>Chachafrutal-Uramita</v>
      </c>
    </row>
    <row r="4573" spans="1:5" hidden="1" x14ac:dyDescent="0.2">
      <c r="A4573" s="15" t="s">
        <v>3609</v>
      </c>
      <c r="B4573" s="15" t="s">
        <v>3585</v>
      </c>
      <c r="C4573" s="15" t="s">
        <v>417</v>
      </c>
      <c r="D4573" s="15" t="s">
        <v>298</v>
      </c>
      <c r="E4573" s="16" t="str">
        <f t="shared" si="71"/>
        <v>Retiro-Uramita</v>
      </c>
    </row>
    <row r="4574" spans="1:5" hidden="1" x14ac:dyDescent="0.2">
      <c r="A4574" s="15" t="s">
        <v>1814</v>
      </c>
      <c r="B4574" s="15" t="s">
        <v>3610</v>
      </c>
      <c r="C4574" s="15" t="s">
        <v>417</v>
      </c>
      <c r="D4574" s="15" t="s">
        <v>300</v>
      </c>
      <c r="E4574" s="16" t="str">
        <f t="shared" si="71"/>
        <v>El Escobero-Urrao</v>
      </c>
    </row>
    <row r="4575" spans="1:5" hidden="1" x14ac:dyDescent="0.2">
      <c r="A4575" s="15" t="s">
        <v>425</v>
      </c>
      <c r="B4575" s="15" t="s">
        <v>3610</v>
      </c>
      <c r="C4575" s="15" t="s">
        <v>417</v>
      </c>
      <c r="D4575" s="15" t="s">
        <v>300</v>
      </c>
      <c r="E4575" s="16" t="str">
        <f t="shared" si="71"/>
        <v>La Primavera-Urrao</v>
      </c>
    </row>
    <row r="4576" spans="1:5" hidden="1" x14ac:dyDescent="0.2">
      <c r="A4576" s="15" t="s">
        <v>1666</v>
      </c>
      <c r="B4576" s="15" t="s">
        <v>3610</v>
      </c>
      <c r="C4576" s="15" t="s">
        <v>417</v>
      </c>
      <c r="D4576" s="15" t="s">
        <v>300</v>
      </c>
      <c r="E4576" s="16" t="str">
        <f t="shared" si="71"/>
        <v>Arenales-Urrao</v>
      </c>
    </row>
    <row r="4577" spans="1:5" hidden="1" x14ac:dyDescent="0.2">
      <c r="A4577" s="15" t="s">
        <v>3611</v>
      </c>
      <c r="B4577" s="15" t="s">
        <v>3610</v>
      </c>
      <c r="C4577" s="15" t="s">
        <v>417</v>
      </c>
      <c r="D4577" s="15" t="s">
        <v>300</v>
      </c>
      <c r="E4577" s="16" t="str">
        <f t="shared" si="71"/>
        <v>La Guayabala-Urrao</v>
      </c>
    </row>
    <row r="4578" spans="1:5" hidden="1" x14ac:dyDescent="0.2">
      <c r="A4578" s="15" t="s">
        <v>3612</v>
      </c>
      <c r="B4578" s="15" t="s">
        <v>3610</v>
      </c>
      <c r="C4578" s="15" t="s">
        <v>417</v>
      </c>
      <c r="D4578" s="15" t="s">
        <v>300</v>
      </c>
      <c r="E4578" s="16" t="str">
        <f t="shared" si="71"/>
        <v>Chaque-Urrao</v>
      </c>
    </row>
    <row r="4579" spans="1:5" hidden="1" x14ac:dyDescent="0.2">
      <c r="A4579" s="15" t="s">
        <v>3613</v>
      </c>
      <c r="B4579" s="15" t="s">
        <v>3610</v>
      </c>
      <c r="C4579" s="15" t="s">
        <v>417</v>
      </c>
      <c r="D4579" s="15" t="s">
        <v>300</v>
      </c>
      <c r="E4579" s="16" t="str">
        <f t="shared" si="71"/>
        <v>La Despensa-Urrao</v>
      </c>
    </row>
    <row r="4580" spans="1:5" hidden="1" x14ac:dyDescent="0.2">
      <c r="A4580" s="15" t="s">
        <v>2448</v>
      </c>
      <c r="B4580" s="15" t="s">
        <v>3610</v>
      </c>
      <c r="C4580" s="15" t="s">
        <v>417</v>
      </c>
      <c r="D4580" s="15" t="s">
        <v>300</v>
      </c>
      <c r="E4580" s="16" t="str">
        <f t="shared" si="71"/>
        <v>San Joaquin-Urrao</v>
      </c>
    </row>
    <row r="4581" spans="1:5" hidden="1" x14ac:dyDescent="0.2">
      <c r="A4581" s="15" t="s">
        <v>1764</v>
      </c>
      <c r="B4581" s="15" t="s">
        <v>3610</v>
      </c>
      <c r="C4581" s="15" t="s">
        <v>417</v>
      </c>
      <c r="D4581" s="15" t="s">
        <v>300</v>
      </c>
      <c r="E4581" s="16" t="str">
        <f t="shared" si="71"/>
        <v>La Magdalena-Urrao</v>
      </c>
    </row>
    <row r="4582" spans="1:5" hidden="1" x14ac:dyDescent="0.2">
      <c r="A4582" s="15" t="s">
        <v>3614</v>
      </c>
      <c r="B4582" s="15" t="s">
        <v>3610</v>
      </c>
      <c r="C4582" s="15" t="s">
        <v>417</v>
      </c>
      <c r="D4582" s="15" t="s">
        <v>300</v>
      </c>
      <c r="E4582" s="16" t="str">
        <f t="shared" si="71"/>
        <v>La Ana-Urrao</v>
      </c>
    </row>
    <row r="4583" spans="1:5" hidden="1" x14ac:dyDescent="0.2">
      <c r="A4583" s="15" t="s">
        <v>3105</v>
      </c>
      <c r="B4583" s="15" t="s">
        <v>3610</v>
      </c>
      <c r="C4583" s="15" t="s">
        <v>417</v>
      </c>
      <c r="D4583" s="15" t="s">
        <v>300</v>
      </c>
      <c r="E4583" s="16" t="str">
        <f t="shared" si="71"/>
        <v>Sabanas-Urrao</v>
      </c>
    </row>
    <row r="4584" spans="1:5" hidden="1" x14ac:dyDescent="0.2">
      <c r="A4584" s="15" t="s">
        <v>421</v>
      </c>
      <c r="B4584" s="15" t="s">
        <v>3610</v>
      </c>
      <c r="C4584" s="15" t="s">
        <v>417</v>
      </c>
      <c r="D4584" s="15" t="s">
        <v>300</v>
      </c>
      <c r="E4584" s="16" t="str">
        <f t="shared" si="71"/>
        <v>Santa Ana-Urrao</v>
      </c>
    </row>
    <row r="4585" spans="1:5" hidden="1" x14ac:dyDescent="0.2">
      <c r="A4585" s="15" t="s">
        <v>3616</v>
      </c>
      <c r="B4585" s="15" t="s">
        <v>3615</v>
      </c>
      <c r="C4585" s="15" t="s">
        <v>3617</v>
      </c>
      <c r="D4585" s="15" t="s">
        <v>300</v>
      </c>
      <c r="E4585" s="16" t="str">
        <f t="shared" si="71"/>
        <v>Punta De Ocaid¾-Urrao</v>
      </c>
    </row>
    <row r="4586" spans="1:5" hidden="1" x14ac:dyDescent="0.2">
      <c r="A4586" s="15" t="s">
        <v>3619</v>
      </c>
      <c r="B4586" s="15" t="s">
        <v>3618</v>
      </c>
      <c r="C4586" s="15" t="s">
        <v>3620</v>
      </c>
      <c r="D4586" s="15" t="s">
        <v>300</v>
      </c>
      <c r="E4586" s="16" t="str">
        <f t="shared" si="71"/>
        <v>Los Barrancos-Urrao</v>
      </c>
    </row>
    <row r="4587" spans="1:5" hidden="1" x14ac:dyDescent="0.2">
      <c r="A4587" s="15" t="s">
        <v>3621</v>
      </c>
      <c r="B4587" s="15" t="s">
        <v>3610</v>
      </c>
      <c r="C4587" s="15" t="s">
        <v>417</v>
      </c>
      <c r="D4587" s="15" t="s">
        <v>300</v>
      </c>
      <c r="E4587" s="16" t="str">
        <f t="shared" si="71"/>
        <v>Penderisco Arriba-Urrao</v>
      </c>
    </row>
    <row r="4588" spans="1:5" hidden="1" x14ac:dyDescent="0.2">
      <c r="A4588" s="15" t="s">
        <v>796</v>
      </c>
      <c r="B4588" s="15" t="s">
        <v>3610</v>
      </c>
      <c r="C4588" s="15" t="s">
        <v>417</v>
      </c>
      <c r="D4588" s="15" t="s">
        <v>300</v>
      </c>
      <c r="E4588" s="16" t="str">
        <f t="shared" si="71"/>
        <v>El Porvenir-Urrao</v>
      </c>
    </row>
    <row r="4589" spans="1:5" hidden="1" x14ac:dyDescent="0.2">
      <c r="A4589" s="15" t="s">
        <v>605</v>
      </c>
      <c r="B4589" s="15" t="s">
        <v>3610</v>
      </c>
      <c r="C4589" s="15" t="s">
        <v>417</v>
      </c>
      <c r="D4589" s="15" t="s">
        <v>300</v>
      </c>
      <c r="E4589" s="16" t="str">
        <f t="shared" si="71"/>
        <v>San Agustin-Urrao</v>
      </c>
    </row>
    <row r="4590" spans="1:5" hidden="1" x14ac:dyDescent="0.2">
      <c r="A4590" s="15" t="s">
        <v>1777</v>
      </c>
      <c r="B4590" s="15" t="s">
        <v>3610</v>
      </c>
      <c r="C4590" s="15" t="s">
        <v>417</v>
      </c>
      <c r="D4590" s="15" t="s">
        <v>300</v>
      </c>
      <c r="E4590" s="16" t="str">
        <f t="shared" si="71"/>
        <v>El Chuscal-Urrao</v>
      </c>
    </row>
    <row r="4591" spans="1:5" hidden="1" x14ac:dyDescent="0.2">
      <c r="A4591" s="15" t="s">
        <v>3622</v>
      </c>
      <c r="B4591" s="15" t="s">
        <v>3610</v>
      </c>
      <c r="C4591" s="15" t="s">
        <v>417</v>
      </c>
      <c r="D4591" s="15" t="s">
        <v>300</v>
      </c>
      <c r="E4591" s="16" t="str">
        <f t="shared" si="71"/>
        <v>La Cartagena-Urrao</v>
      </c>
    </row>
    <row r="4592" spans="1:5" hidden="1" x14ac:dyDescent="0.2">
      <c r="A4592" s="15" t="s">
        <v>3623</v>
      </c>
      <c r="B4592" s="15" t="s">
        <v>3610</v>
      </c>
      <c r="C4592" s="15" t="s">
        <v>417</v>
      </c>
      <c r="D4592" s="15" t="s">
        <v>300</v>
      </c>
      <c r="E4592" s="16" t="str">
        <f t="shared" si="71"/>
        <v>Orobugo Bajo-Urrao</v>
      </c>
    </row>
    <row r="4593" spans="1:5" hidden="1" x14ac:dyDescent="0.2">
      <c r="A4593" s="15" t="s">
        <v>2989</v>
      </c>
      <c r="B4593" s="15" t="s">
        <v>3610</v>
      </c>
      <c r="C4593" s="15" t="s">
        <v>417</v>
      </c>
      <c r="D4593" s="15" t="s">
        <v>300</v>
      </c>
      <c r="E4593" s="16" t="str">
        <f t="shared" si="71"/>
        <v>El Topacio-Urrao</v>
      </c>
    </row>
    <row r="4594" spans="1:5" hidden="1" x14ac:dyDescent="0.2">
      <c r="A4594" s="15" t="s">
        <v>3624</v>
      </c>
      <c r="B4594" s="15" t="s">
        <v>3610</v>
      </c>
      <c r="C4594" s="15" t="s">
        <v>417</v>
      </c>
      <c r="D4594" s="15" t="s">
        <v>300</v>
      </c>
      <c r="E4594" s="16" t="str">
        <f t="shared" si="71"/>
        <v>El Narcizo-Urrao</v>
      </c>
    </row>
    <row r="4595" spans="1:5" hidden="1" x14ac:dyDescent="0.2">
      <c r="A4595" s="15" t="s">
        <v>1787</v>
      </c>
      <c r="B4595" s="15" t="s">
        <v>3610</v>
      </c>
      <c r="C4595" s="15" t="s">
        <v>417</v>
      </c>
      <c r="D4595" s="15" t="s">
        <v>300</v>
      </c>
      <c r="E4595" s="16" t="str">
        <f t="shared" si="71"/>
        <v>El Saladito-Urrao</v>
      </c>
    </row>
    <row r="4596" spans="1:5" hidden="1" x14ac:dyDescent="0.2">
      <c r="A4596" s="15" t="s">
        <v>1987</v>
      </c>
      <c r="B4596" s="15" t="s">
        <v>3610</v>
      </c>
      <c r="C4596" s="15" t="s">
        <v>417</v>
      </c>
      <c r="D4596" s="15" t="s">
        <v>300</v>
      </c>
      <c r="E4596" s="16" t="str">
        <f t="shared" si="71"/>
        <v>Guapante-Urrao</v>
      </c>
    </row>
    <row r="4597" spans="1:5" hidden="1" x14ac:dyDescent="0.2">
      <c r="A4597" s="15" t="s">
        <v>1227</v>
      </c>
      <c r="B4597" s="15" t="s">
        <v>3610</v>
      </c>
      <c r="C4597" s="15" t="s">
        <v>417</v>
      </c>
      <c r="D4597" s="15" t="s">
        <v>300</v>
      </c>
      <c r="E4597" s="16" t="str">
        <f t="shared" si="71"/>
        <v>El Paso-Urrao</v>
      </c>
    </row>
    <row r="4598" spans="1:5" hidden="1" x14ac:dyDescent="0.2">
      <c r="A4598" s="15" t="s">
        <v>1131</v>
      </c>
      <c r="B4598" s="15" t="s">
        <v>3610</v>
      </c>
      <c r="C4598" s="15" t="s">
        <v>417</v>
      </c>
      <c r="D4598" s="15" t="s">
        <v>300</v>
      </c>
      <c r="E4598" s="16" t="str">
        <f t="shared" si="71"/>
        <v>Llano Grande-Urrao</v>
      </c>
    </row>
    <row r="4599" spans="1:5" hidden="1" x14ac:dyDescent="0.2">
      <c r="A4599" s="15" t="s">
        <v>1251</v>
      </c>
      <c r="B4599" s="15" t="s">
        <v>3610</v>
      </c>
      <c r="C4599" s="15" t="s">
        <v>417</v>
      </c>
      <c r="D4599" s="15" t="s">
        <v>300</v>
      </c>
      <c r="E4599" s="16" t="str">
        <f t="shared" si="71"/>
        <v>El Hato-Urrao</v>
      </c>
    </row>
    <row r="4600" spans="1:5" hidden="1" x14ac:dyDescent="0.2">
      <c r="A4600" s="15" t="s">
        <v>432</v>
      </c>
      <c r="B4600" s="15" t="s">
        <v>3610</v>
      </c>
      <c r="C4600" s="15" t="s">
        <v>417</v>
      </c>
      <c r="D4600" s="15" t="s">
        <v>300</v>
      </c>
      <c r="E4600" s="16" t="str">
        <f t="shared" si="71"/>
        <v>El Volcan-Urrao</v>
      </c>
    </row>
    <row r="4601" spans="1:5" hidden="1" x14ac:dyDescent="0.2">
      <c r="A4601" s="15" t="s">
        <v>3626</v>
      </c>
      <c r="B4601" s="15" t="s">
        <v>3625</v>
      </c>
      <c r="C4601" s="15" t="s">
        <v>3620</v>
      </c>
      <c r="D4601" s="15" t="s">
        <v>300</v>
      </c>
      <c r="E4601" s="16" t="str">
        <f t="shared" si="71"/>
        <v>MandÚ-Urrao</v>
      </c>
    </row>
    <row r="4602" spans="1:5" hidden="1" x14ac:dyDescent="0.2">
      <c r="A4602" s="15" t="s">
        <v>589</v>
      </c>
      <c r="B4602" s="15" t="s">
        <v>3610</v>
      </c>
      <c r="C4602" s="15" t="s">
        <v>417</v>
      </c>
      <c r="D4602" s="15" t="s">
        <v>300</v>
      </c>
      <c r="E4602" s="16" t="str">
        <f t="shared" si="71"/>
        <v>Santa Isabel-Urrao</v>
      </c>
    </row>
    <row r="4603" spans="1:5" hidden="1" x14ac:dyDescent="0.2">
      <c r="A4603" s="15" t="s">
        <v>1700</v>
      </c>
      <c r="B4603" s="15" t="s">
        <v>3610</v>
      </c>
      <c r="C4603" s="15" t="s">
        <v>417</v>
      </c>
      <c r="D4603" s="15" t="s">
        <v>300</v>
      </c>
      <c r="E4603" s="16" t="str">
        <f t="shared" si="71"/>
        <v>Aguacates-Urrao</v>
      </c>
    </row>
    <row r="4604" spans="1:5" hidden="1" x14ac:dyDescent="0.2">
      <c r="A4604" s="15" t="s">
        <v>3627</v>
      </c>
      <c r="B4604" s="15" t="s">
        <v>3610</v>
      </c>
      <c r="C4604" s="15" t="s">
        <v>417</v>
      </c>
      <c r="D4604" s="15" t="s">
        <v>300</v>
      </c>
      <c r="E4604" s="16" t="str">
        <f t="shared" si="71"/>
        <v>Aguas Chiquitas-Urrao</v>
      </c>
    </row>
    <row r="4605" spans="1:5" hidden="1" x14ac:dyDescent="0.2">
      <c r="A4605" s="15" t="s">
        <v>250</v>
      </c>
      <c r="B4605" s="15" t="s">
        <v>3610</v>
      </c>
      <c r="C4605" s="15" t="s">
        <v>417</v>
      </c>
      <c r="D4605" s="15" t="s">
        <v>300</v>
      </c>
      <c r="E4605" s="16" t="str">
        <f t="shared" si="71"/>
        <v>San Carlos-Urrao</v>
      </c>
    </row>
    <row r="4606" spans="1:5" hidden="1" x14ac:dyDescent="0.2">
      <c r="A4606" s="15" t="s">
        <v>470</v>
      </c>
      <c r="B4606" s="15" t="s">
        <v>3610</v>
      </c>
      <c r="C4606" s="15" t="s">
        <v>417</v>
      </c>
      <c r="D4606" s="15" t="s">
        <v>300</v>
      </c>
      <c r="E4606" s="16" t="str">
        <f t="shared" si="71"/>
        <v>Santa Catalina-Urrao</v>
      </c>
    </row>
    <row r="4607" spans="1:5" hidden="1" x14ac:dyDescent="0.2">
      <c r="A4607" s="15" t="s">
        <v>1295</v>
      </c>
      <c r="B4607" s="15" t="s">
        <v>3610</v>
      </c>
      <c r="C4607" s="15" t="s">
        <v>417</v>
      </c>
      <c r="D4607" s="15" t="s">
        <v>300</v>
      </c>
      <c r="E4607" s="16" t="str">
        <f t="shared" si="71"/>
        <v>Quebradona-Urrao</v>
      </c>
    </row>
    <row r="4608" spans="1:5" hidden="1" x14ac:dyDescent="0.2">
      <c r="A4608" s="15" t="s">
        <v>3628</v>
      </c>
      <c r="B4608" s="15" t="s">
        <v>3610</v>
      </c>
      <c r="C4608" s="15" t="s">
        <v>417</v>
      </c>
      <c r="D4608" s="15" t="s">
        <v>300</v>
      </c>
      <c r="E4608" s="16" t="str">
        <f t="shared" si="71"/>
        <v>Pringamosal-Urrao</v>
      </c>
    </row>
    <row r="4609" spans="1:5" hidden="1" x14ac:dyDescent="0.2">
      <c r="A4609" s="15" t="s">
        <v>1454</v>
      </c>
      <c r="B4609" s="15" t="s">
        <v>3610</v>
      </c>
      <c r="C4609" s="15" t="s">
        <v>417</v>
      </c>
      <c r="D4609" s="15" t="s">
        <v>300</v>
      </c>
      <c r="E4609" s="16" t="str">
        <f t="shared" si="71"/>
        <v>Las Mercedes-Urrao</v>
      </c>
    </row>
    <row r="4610" spans="1:5" hidden="1" x14ac:dyDescent="0.2">
      <c r="A4610" s="15" t="s">
        <v>775</v>
      </c>
      <c r="B4610" s="15" t="s">
        <v>3610</v>
      </c>
      <c r="C4610" s="15" t="s">
        <v>417</v>
      </c>
      <c r="D4610" s="15" t="s">
        <v>300</v>
      </c>
      <c r="E4610" s="16" t="str">
        <f t="shared" si="71"/>
        <v>El Salvador-Urrao</v>
      </c>
    </row>
    <row r="4611" spans="1:5" hidden="1" x14ac:dyDescent="0.2">
      <c r="A4611" s="15" t="s">
        <v>460</v>
      </c>
      <c r="B4611" s="15" t="s">
        <v>3610</v>
      </c>
      <c r="C4611" s="15" t="s">
        <v>417</v>
      </c>
      <c r="D4611" s="15" t="s">
        <v>300</v>
      </c>
      <c r="E4611" s="16" t="str">
        <f t="shared" ref="E4611:E4674" si="72">CONCATENATE(A4611,"-",D4611)</f>
        <v>San Jose-Urrao</v>
      </c>
    </row>
    <row r="4612" spans="1:5" hidden="1" x14ac:dyDescent="0.2">
      <c r="A4612" s="15" t="s">
        <v>1052</v>
      </c>
      <c r="B4612" s="15" t="s">
        <v>3610</v>
      </c>
      <c r="C4612" s="15" t="s">
        <v>417</v>
      </c>
      <c r="D4612" s="15" t="s">
        <v>300</v>
      </c>
      <c r="E4612" s="16" t="str">
        <f t="shared" si="72"/>
        <v>El Indio-Urrao</v>
      </c>
    </row>
    <row r="4613" spans="1:5" hidden="1" x14ac:dyDescent="0.2">
      <c r="A4613" s="15" t="s">
        <v>300</v>
      </c>
      <c r="B4613" s="15" t="s">
        <v>3629</v>
      </c>
      <c r="C4613" s="15" t="s">
        <v>417</v>
      </c>
      <c r="D4613" s="15" t="s">
        <v>300</v>
      </c>
      <c r="E4613" s="16" t="str">
        <f t="shared" si="72"/>
        <v>Urrao-Urrao</v>
      </c>
    </row>
    <row r="4614" spans="1:5" hidden="1" x14ac:dyDescent="0.2">
      <c r="A4614" s="15" t="s">
        <v>3630</v>
      </c>
      <c r="B4614" s="15" t="s">
        <v>3610</v>
      </c>
      <c r="C4614" s="15" t="s">
        <v>417</v>
      </c>
      <c r="D4614" s="15" t="s">
        <v>300</v>
      </c>
      <c r="E4614" s="16" t="str">
        <f t="shared" si="72"/>
        <v>La Lucia-Urrao</v>
      </c>
    </row>
    <row r="4615" spans="1:5" hidden="1" x14ac:dyDescent="0.2">
      <c r="A4615" s="15" t="s">
        <v>914</v>
      </c>
      <c r="B4615" s="15" t="s">
        <v>3610</v>
      </c>
      <c r="C4615" s="15" t="s">
        <v>417</v>
      </c>
      <c r="D4615" s="15" t="s">
        <v>300</v>
      </c>
      <c r="E4615" s="16" t="str">
        <f t="shared" si="72"/>
        <v>El Llano-Urrao</v>
      </c>
    </row>
    <row r="4616" spans="1:5" hidden="1" x14ac:dyDescent="0.2">
      <c r="A4616" s="15" t="s">
        <v>445</v>
      </c>
      <c r="B4616" s="15" t="s">
        <v>3610</v>
      </c>
      <c r="C4616" s="15" t="s">
        <v>417</v>
      </c>
      <c r="D4616" s="15" t="s">
        <v>300</v>
      </c>
      <c r="E4616" s="16" t="str">
        <f t="shared" si="72"/>
        <v>La Florida-Urrao</v>
      </c>
    </row>
    <row r="4617" spans="1:5" hidden="1" x14ac:dyDescent="0.2">
      <c r="A4617" s="15" t="s">
        <v>3631</v>
      </c>
      <c r="B4617" s="15" t="s">
        <v>3610</v>
      </c>
      <c r="C4617" s="15" t="s">
        <v>417</v>
      </c>
      <c r="D4617" s="15" t="s">
        <v>300</v>
      </c>
      <c r="E4617" s="16" t="str">
        <f t="shared" si="72"/>
        <v>La Matanza-Urrao</v>
      </c>
    </row>
    <row r="4618" spans="1:5" hidden="1" x14ac:dyDescent="0.2">
      <c r="A4618" s="15" t="s">
        <v>3632</v>
      </c>
      <c r="B4618" s="15" t="s">
        <v>3610</v>
      </c>
      <c r="C4618" s="15" t="s">
        <v>417</v>
      </c>
      <c r="D4618" s="15" t="s">
        <v>300</v>
      </c>
      <c r="E4618" s="16" t="str">
        <f t="shared" si="72"/>
        <v>Orobugo Alto-Urrao</v>
      </c>
    </row>
    <row r="4619" spans="1:5" hidden="1" x14ac:dyDescent="0.2">
      <c r="A4619" s="15" t="s">
        <v>4005</v>
      </c>
      <c r="B4619" s="15" t="s">
        <v>3610</v>
      </c>
      <c r="C4619" s="15" t="s">
        <v>417</v>
      </c>
      <c r="D4619" s="15" t="s">
        <v>300</v>
      </c>
      <c r="E4619" s="16" t="str">
        <f t="shared" si="72"/>
        <v>San JosÚ Montañitas-Urrao</v>
      </c>
    </row>
    <row r="4620" spans="1:5" hidden="1" x14ac:dyDescent="0.2">
      <c r="A4620" s="15" t="s">
        <v>3633</v>
      </c>
      <c r="B4620" s="15" t="s">
        <v>3610</v>
      </c>
      <c r="C4620" s="15" t="s">
        <v>417</v>
      </c>
      <c r="D4620" s="15" t="s">
        <v>300</v>
      </c>
      <c r="E4620" s="16" t="str">
        <f t="shared" si="72"/>
        <v>Orobugo Medio-Urrao</v>
      </c>
    </row>
    <row r="4621" spans="1:5" hidden="1" x14ac:dyDescent="0.2">
      <c r="A4621" s="15" t="s">
        <v>3634</v>
      </c>
      <c r="B4621" s="15" t="s">
        <v>3610</v>
      </c>
      <c r="C4621" s="15" t="s">
        <v>417</v>
      </c>
      <c r="D4621" s="15" t="s">
        <v>300</v>
      </c>
      <c r="E4621" s="16" t="str">
        <f t="shared" si="72"/>
        <v>La Venta-Urrao</v>
      </c>
    </row>
    <row r="4622" spans="1:5" hidden="1" x14ac:dyDescent="0.2">
      <c r="A4622" s="15" t="s">
        <v>1784</v>
      </c>
      <c r="B4622" s="15" t="s">
        <v>3618</v>
      </c>
      <c r="C4622" s="15" t="s">
        <v>3620</v>
      </c>
      <c r="D4622" s="15" t="s">
        <v>300</v>
      </c>
      <c r="E4622" s="16" t="str">
        <f t="shared" si="72"/>
        <v>San Matias-Urrao</v>
      </c>
    </row>
    <row r="4623" spans="1:5" hidden="1" x14ac:dyDescent="0.2">
      <c r="A4623" s="15" t="s">
        <v>1050</v>
      </c>
      <c r="B4623" s="15" t="s">
        <v>3610</v>
      </c>
      <c r="C4623" s="15" t="s">
        <v>417</v>
      </c>
      <c r="D4623" s="15" t="s">
        <v>300</v>
      </c>
      <c r="E4623" s="16" t="str">
        <f t="shared" si="72"/>
        <v>Los Animes-Urrao</v>
      </c>
    </row>
    <row r="4624" spans="1:5" hidden="1" x14ac:dyDescent="0.2">
      <c r="A4624" s="15" t="s">
        <v>266</v>
      </c>
      <c r="B4624" s="15" t="s">
        <v>3618</v>
      </c>
      <c r="C4624" s="15" t="s">
        <v>3620</v>
      </c>
      <c r="D4624" s="15" t="s">
        <v>300</v>
      </c>
      <c r="E4624" s="16" t="str">
        <f t="shared" si="72"/>
        <v>San Rafael-Urrao</v>
      </c>
    </row>
    <row r="4625" spans="1:5" hidden="1" x14ac:dyDescent="0.2">
      <c r="A4625" s="15" t="s">
        <v>3617</v>
      </c>
      <c r="B4625" s="15" t="s">
        <v>3615</v>
      </c>
      <c r="C4625" s="15" t="s">
        <v>3617</v>
      </c>
      <c r="D4625" s="15" t="s">
        <v>300</v>
      </c>
      <c r="E4625" s="16" t="str">
        <f t="shared" si="72"/>
        <v>Encarnacion-Urrao</v>
      </c>
    </row>
    <row r="4626" spans="1:5" hidden="1" x14ac:dyDescent="0.2">
      <c r="A4626" s="15" t="s">
        <v>468</v>
      </c>
      <c r="B4626" s="15" t="s">
        <v>3618</v>
      </c>
      <c r="C4626" s="15" t="s">
        <v>3620</v>
      </c>
      <c r="D4626" s="15" t="s">
        <v>300</v>
      </c>
      <c r="E4626" s="16" t="str">
        <f t="shared" si="72"/>
        <v>San Bartolo-Urrao</v>
      </c>
    </row>
    <row r="4627" spans="1:5" hidden="1" x14ac:dyDescent="0.2">
      <c r="A4627" s="15" t="s">
        <v>3635</v>
      </c>
      <c r="B4627" s="15" t="s">
        <v>3618</v>
      </c>
      <c r="C4627" s="15" t="s">
        <v>3620</v>
      </c>
      <c r="D4627" s="15" t="s">
        <v>300</v>
      </c>
      <c r="E4627" s="16" t="str">
        <f t="shared" si="72"/>
        <v>El Maravillo-Urrao</v>
      </c>
    </row>
    <row r="4628" spans="1:5" hidden="1" x14ac:dyDescent="0.2">
      <c r="A4628" s="15" t="s">
        <v>3636</v>
      </c>
      <c r="B4628" s="15" t="s">
        <v>3618</v>
      </c>
      <c r="C4628" s="15" t="s">
        <v>3620</v>
      </c>
      <c r="D4628" s="15" t="s">
        <v>300</v>
      </c>
      <c r="E4628" s="16" t="str">
        <f t="shared" si="72"/>
        <v>Parque Natural Las Orquideas-Urrao</v>
      </c>
    </row>
    <row r="4629" spans="1:5" hidden="1" x14ac:dyDescent="0.2">
      <c r="A4629" s="15" t="s">
        <v>564</v>
      </c>
      <c r="B4629" s="15" t="s">
        <v>3618</v>
      </c>
      <c r="C4629" s="15" t="s">
        <v>3620</v>
      </c>
      <c r="D4629" s="15" t="s">
        <v>300</v>
      </c>
      <c r="E4629" s="16" t="str">
        <f t="shared" si="72"/>
        <v>La Clara-Urrao</v>
      </c>
    </row>
    <row r="4630" spans="1:5" hidden="1" x14ac:dyDescent="0.2">
      <c r="A4630" s="15" t="s">
        <v>3637</v>
      </c>
      <c r="B4630" s="15" t="s">
        <v>3625</v>
      </c>
      <c r="C4630" s="15" t="s">
        <v>3620</v>
      </c>
      <c r="D4630" s="15" t="s">
        <v>300</v>
      </c>
      <c r="E4630" s="16" t="str">
        <f t="shared" si="72"/>
        <v>Nendo-Urrao</v>
      </c>
    </row>
    <row r="4631" spans="1:5" hidden="1" x14ac:dyDescent="0.2">
      <c r="A4631" s="15" t="s">
        <v>3638</v>
      </c>
      <c r="B4631" s="15" t="s">
        <v>3610</v>
      </c>
      <c r="C4631" s="15" t="s">
        <v>417</v>
      </c>
      <c r="D4631" s="15" t="s">
        <v>300</v>
      </c>
      <c r="E4631" s="16" t="str">
        <f t="shared" si="72"/>
        <v>El Salado - La Honda-Urrao</v>
      </c>
    </row>
    <row r="4632" spans="1:5" hidden="1" x14ac:dyDescent="0.2">
      <c r="A4632" s="15" t="s">
        <v>3639</v>
      </c>
      <c r="B4632" s="15" t="s">
        <v>3610</v>
      </c>
      <c r="C4632" s="15" t="s">
        <v>417</v>
      </c>
      <c r="D4632" s="15" t="s">
        <v>300</v>
      </c>
      <c r="E4632" s="16" t="str">
        <f t="shared" si="72"/>
        <v>La Loma - San Luis - San Vidal-Urrao</v>
      </c>
    </row>
    <row r="4633" spans="1:5" hidden="1" x14ac:dyDescent="0.2">
      <c r="A4633" s="15" t="s">
        <v>3640</v>
      </c>
      <c r="B4633" s="15" t="s">
        <v>3618</v>
      </c>
      <c r="C4633" s="15" t="s">
        <v>3620</v>
      </c>
      <c r="D4633" s="15" t="s">
        <v>300</v>
      </c>
      <c r="E4633" s="16" t="str">
        <f t="shared" si="72"/>
        <v>San Jose (Limite Sin Definir)-Urrao</v>
      </c>
    </row>
    <row r="4634" spans="1:5" hidden="1" x14ac:dyDescent="0.2">
      <c r="A4634" s="15" t="s">
        <v>1027</v>
      </c>
      <c r="B4634" s="15" t="s">
        <v>3618</v>
      </c>
      <c r="C4634" s="15" t="s">
        <v>3620</v>
      </c>
      <c r="D4634" s="15" t="s">
        <v>300</v>
      </c>
      <c r="E4634" s="16" t="str">
        <f t="shared" si="72"/>
        <v>Area Sin Levantar-Urrao</v>
      </c>
    </row>
    <row r="4635" spans="1:5" hidden="1" x14ac:dyDescent="0.2">
      <c r="A4635" s="15" t="s">
        <v>3642</v>
      </c>
      <c r="B4635" s="15" t="s">
        <v>3641</v>
      </c>
      <c r="C4635" s="15" t="s">
        <v>417</v>
      </c>
      <c r="D4635" s="15" t="s">
        <v>302</v>
      </c>
      <c r="E4635" s="16" t="str">
        <f t="shared" si="72"/>
        <v>Chorros Blancos-Valdivia</v>
      </c>
    </row>
    <row r="4636" spans="1:5" hidden="1" x14ac:dyDescent="0.2">
      <c r="A4636" s="15" t="s">
        <v>3643</v>
      </c>
      <c r="B4636" s="15" t="s">
        <v>3641</v>
      </c>
      <c r="C4636" s="15" t="s">
        <v>417</v>
      </c>
      <c r="D4636" s="15" t="s">
        <v>302</v>
      </c>
      <c r="E4636" s="16" t="str">
        <f t="shared" si="72"/>
        <v>Vizcaya-Valdivia</v>
      </c>
    </row>
    <row r="4637" spans="1:5" hidden="1" x14ac:dyDescent="0.2">
      <c r="A4637" s="15" t="s">
        <v>106</v>
      </c>
      <c r="B4637" s="15" t="s">
        <v>3641</v>
      </c>
      <c r="C4637" s="15" t="s">
        <v>417</v>
      </c>
      <c r="D4637" s="15" t="s">
        <v>302</v>
      </c>
      <c r="E4637" s="16" t="str">
        <f t="shared" si="72"/>
        <v>Caracolí-Valdivia</v>
      </c>
    </row>
    <row r="4638" spans="1:5" hidden="1" x14ac:dyDescent="0.2">
      <c r="A4638" s="15" t="s">
        <v>3644</v>
      </c>
      <c r="B4638" s="15" t="s">
        <v>3641</v>
      </c>
      <c r="C4638" s="15" t="s">
        <v>417</v>
      </c>
      <c r="D4638" s="15" t="s">
        <v>302</v>
      </c>
      <c r="E4638" s="16" t="str">
        <f t="shared" si="72"/>
        <v>Colombia-Valdivia</v>
      </c>
    </row>
    <row r="4639" spans="1:5" hidden="1" x14ac:dyDescent="0.2">
      <c r="A4639" s="15" t="s">
        <v>3646</v>
      </c>
      <c r="B4639" s="15" t="s">
        <v>3645</v>
      </c>
      <c r="C4639" s="15" t="s">
        <v>3647</v>
      </c>
      <c r="D4639" s="15" t="s">
        <v>302</v>
      </c>
      <c r="E4639" s="16" t="str">
        <f t="shared" si="72"/>
        <v>La Habana-Valdivia</v>
      </c>
    </row>
    <row r="4640" spans="1:5" hidden="1" x14ac:dyDescent="0.2">
      <c r="A4640" s="15" t="s">
        <v>3648</v>
      </c>
      <c r="B4640" s="15" t="s">
        <v>3641</v>
      </c>
      <c r="C4640" s="15" t="s">
        <v>417</v>
      </c>
      <c r="D4640" s="15" t="s">
        <v>302</v>
      </c>
      <c r="E4640" s="16" t="str">
        <f t="shared" si="72"/>
        <v>Nevado-Valdivia</v>
      </c>
    </row>
    <row r="4641" spans="1:5" hidden="1" x14ac:dyDescent="0.2">
      <c r="A4641" s="15" t="s">
        <v>586</v>
      </c>
      <c r="B4641" s="15" t="s">
        <v>3641</v>
      </c>
      <c r="C4641" s="15" t="s">
        <v>417</v>
      </c>
      <c r="D4641" s="15" t="s">
        <v>302</v>
      </c>
      <c r="E4641" s="16" t="str">
        <f t="shared" si="72"/>
        <v>Santa Ines-Valdivia</v>
      </c>
    </row>
    <row r="4642" spans="1:5" hidden="1" x14ac:dyDescent="0.2">
      <c r="A4642" s="15" t="s">
        <v>3145</v>
      </c>
      <c r="B4642" s="15" t="s">
        <v>3649</v>
      </c>
      <c r="C4642" s="15" t="s">
        <v>3165</v>
      </c>
      <c r="D4642" s="15" t="s">
        <v>302</v>
      </c>
      <c r="E4642" s="16" t="str">
        <f t="shared" si="72"/>
        <v>El Quince-Valdivia</v>
      </c>
    </row>
    <row r="4643" spans="1:5" hidden="1" x14ac:dyDescent="0.2">
      <c r="A4643" s="15" t="s">
        <v>3650</v>
      </c>
      <c r="B4643" s="15" t="s">
        <v>3649</v>
      </c>
      <c r="C4643" s="15" t="s">
        <v>3165</v>
      </c>
      <c r="D4643" s="15" t="s">
        <v>302</v>
      </c>
      <c r="E4643" s="16" t="str">
        <f t="shared" si="72"/>
        <v>El Catorce-Valdivia</v>
      </c>
    </row>
    <row r="4644" spans="1:5" hidden="1" x14ac:dyDescent="0.2">
      <c r="A4644" s="15" t="s">
        <v>3023</v>
      </c>
      <c r="B4644" s="15" t="s">
        <v>3649</v>
      </c>
      <c r="C4644" s="15" t="s">
        <v>3165</v>
      </c>
      <c r="D4644" s="15" t="s">
        <v>302</v>
      </c>
      <c r="E4644" s="16" t="str">
        <f t="shared" si="72"/>
        <v>Playa Rica-Valdivia</v>
      </c>
    </row>
    <row r="4645" spans="1:5" hidden="1" x14ac:dyDescent="0.2">
      <c r="A4645" s="15" t="s">
        <v>3651</v>
      </c>
      <c r="B4645" s="15" t="s">
        <v>3641</v>
      </c>
      <c r="C4645" s="15" t="s">
        <v>417</v>
      </c>
      <c r="D4645" s="15" t="s">
        <v>302</v>
      </c>
      <c r="E4645" s="16" t="str">
        <f t="shared" si="72"/>
        <v>San Fermin-Valdivia</v>
      </c>
    </row>
    <row r="4646" spans="1:5" hidden="1" x14ac:dyDescent="0.2">
      <c r="A4646" s="15" t="s">
        <v>302</v>
      </c>
      <c r="B4646" s="15" t="s">
        <v>3652</v>
      </c>
      <c r="C4646" s="15" t="s">
        <v>417</v>
      </c>
      <c r="D4646" s="15" t="s">
        <v>302</v>
      </c>
      <c r="E4646" s="16" t="str">
        <f t="shared" si="72"/>
        <v>Valdivia-Valdivia</v>
      </c>
    </row>
    <row r="4647" spans="1:5" hidden="1" x14ac:dyDescent="0.2">
      <c r="A4647" s="15" t="s">
        <v>3653</v>
      </c>
      <c r="B4647" s="15" t="s">
        <v>3641</v>
      </c>
      <c r="C4647" s="15" t="s">
        <v>417</v>
      </c>
      <c r="D4647" s="15" t="s">
        <v>302</v>
      </c>
      <c r="E4647" s="16" t="str">
        <f t="shared" si="72"/>
        <v>Morron - Sevilla-Valdivia</v>
      </c>
    </row>
    <row r="4648" spans="1:5" hidden="1" x14ac:dyDescent="0.2">
      <c r="A4648" s="15" t="s">
        <v>3654</v>
      </c>
      <c r="B4648" s="15" t="s">
        <v>3641</v>
      </c>
      <c r="C4648" s="15" t="s">
        <v>417</v>
      </c>
      <c r="D4648" s="15" t="s">
        <v>302</v>
      </c>
      <c r="E4648" s="16" t="str">
        <f t="shared" si="72"/>
        <v>Zapatillo-Valdivia</v>
      </c>
    </row>
    <row r="4649" spans="1:5" hidden="1" x14ac:dyDescent="0.2">
      <c r="A4649" s="15" t="s">
        <v>3655</v>
      </c>
      <c r="B4649" s="15" t="s">
        <v>3641</v>
      </c>
      <c r="C4649" s="15" t="s">
        <v>417</v>
      </c>
      <c r="D4649" s="15" t="s">
        <v>302</v>
      </c>
      <c r="E4649" s="16" t="str">
        <f t="shared" si="72"/>
        <v>Clavellino-Valdivia</v>
      </c>
    </row>
    <row r="4650" spans="1:5" hidden="1" x14ac:dyDescent="0.2">
      <c r="A4650" s="15" t="s">
        <v>3656</v>
      </c>
      <c r="B4650" s="15" t="s">
        <v>3641</v>
      </c>
      <c r="C4650" s="15" t="s">
        <v>417</v>
      </c>
      <c r="D4650" s="15" t="s">
        <v>302</v>
      </c>
      <c r="E4650" s="16" t="str">
        <f t="shared" si="72"/>
        <v>Santa Ana Chorrillos-Valdivia</v>
      </c>
    </row>
    <row r="4651" spans="1:5" hidden="1" x14ac:dyDescent="0.2">
      <c r="A4651" s="15" t="s">
        <v>1498</v>
      </c>
      <c r="B4651" s="15" t="s">
        <v>3641</v>
      </c>
      <c r="C4651" s="15" t="s">
        <v>417</v>
      </c>
      <c r="D4651" s="15" t="s">
        <v>302</v>
      </c>
      <c r="E4651" s="16" t="str">
        <f t="shared" si="72"/>
        <v>El Higueron-Valdivia</v>
      </c>
    </row>
    <row r="4652" spans="1:5" hidden="1" x14ac:dyDescent="0.2">
      <c r="A4652" s="15" t="s">
        <v>2140</v>
      </c>
      <c r="B4652" s="15" t="s">
        <v>3645</v>
      </c>
      <c r="C4652" s="15" t="s">
        <v>3647</v>
      </c>
      <c r="D4652" s="15" t="s">
        <v>302</v>
      </c>
      <c r="E4652" s="16" t="str">
        <f t="shared" si="72"/>
        <v>Colmenas-Valdivia</v>
      </c>
    </row>
    <row r="4653" spans="1:5" hidden="1" x14ac:dyDescent="0.2">
      <c r="A4653" s="15" t="s">
        <v>3657</v>
      </c>
      <c r="B4653" s="15" t="s">
        <v>3641</v>
      </c>
      <c r="C4653" s="15" t="s">
        <v>417</v>
      </c>
      <c r="D4653" s="15" t="s">
        <v>302</v>
      </c>
      <c r="E4653" s="16" t="str">
        <f t="shared" si="72"/>
        <v>Astilleros-Valdivia</v>
      </c>
    </row>
    <row r="4654" spans="1:5" hidden="1" x14ac:dyDescent="0.2">
      <c r="A4654" s="15" t="s">
        <v>895</v>
      </c>
      <c r="B4654" s="15" t="s">
        <v>3645</v>
      </c>
      <c r="C4654" s="15" t="s">
        <v>3647</v>
      </c>
      <c r="D4654" s="15" t="s">
        <v>302</v>
      </c>
      <c r="E4654" s="16" t="str">
        <f t="shared" si="72"/>
        <v>El Pital-Valdivia</v>
      </c>
    </row>
    <row r="4655" spans="1:5" hidden="1" x14ac:dyDescent="0.2">
      <c r="A4655" s="15" t="s">
        <v>272</v>
      </c>
      <c r="B4655" s="15" t="s">
        <v>3645</v>
      </c>
      <c r="C4655" s="15" t="s">
        <v>3647</v>
      </c>
      <c r="D4655" s="15" t="s">
        <v>302</v>
      </c>
      <c r="E4655" s="16" t="str">
        <f t="shared" si="72"/>
        <v>Santa Bárbara-Valdivia</v>
      </c>
    </row>
    <row r="4656" spans="1:5" hidden="1" x14ac:dyDescent="0.2">
      <c r="A4656" s="15" t="s">
        <v>3659</v>
      </c>
      <c r="B4656" s="15" t="s">
        <v>3658</v>
      </c>
      <c r="C4656" s="15" t="s">
        <v>3647</v>
      </c>
      <c r="D4656" s="15" t="s">
        <v>302</v>
      </c>
      <c r="E4656" s="16" t="str">
        <f t="shared" si="72"/>
        <v>Puerto Valvidia-Valdivia</v>
      </c>
    </row>
    <row r="4657" spans="1:5" hidden="1" x14ac:dyDescent="0.2">
      <c r="A4657" s="15" t="s">
        <v>3660</v>
      </c>
      <c r="B4657" s="15" t="s">
        <v>3645</v>
      </c>
      <c r="C4657" s="15" t="s">
        <v>3647</v>
      </c>
      <c r="D4657" s="15" t="s">
        <v>302</v>
      </c>
      <c r="E4657" s="16" t="str">
        <f t="shared" si="72"/>
        <v>Pensilvania-Valdivia</v>
      </c>
    </row>
    <row r="4658" spans="1:5" hidden="1" x14ac:dyDescent="0.2">
      <c r="A4658" s="15" t="s">
        <v>1094</v>
      </c>
      <c r="B4658" s="15" t="s">
        <v>3645</v>
      </c>
      <c r="C4658" s="15" t="s">
        <v>3647</v>
      </c>
      <c r="D4658" s="15" t="s">
        <v>302</v>
      </c>
      <c r="E4658" s="16" t="str">
        <f t="shared" si="72"/>
        <v>La America-Valdivia</v>
      </c>
    </row>
    <row r="4659" spans="1:5" hidden="1" x14ac:dyDescent="0.2">
      <c r="A4659" s="15" t="s">
        <v>727</v>
      </c>
      <c r="B4659" s="15" t="s">
        <v>3645</v>
      </c>
      <c r="C4659" s="15" t="s">
        <v>3647</v>
      </c>
      <c r="D4659" s="15" t="s">
        <v>302</v>
      </c>
      <c r="E4659" s="16" t="str">
        <f t="shared" si="72"/>
        <v>Montefrio-Valdivia</v>
      </c>
    </row>
    <row r="4660" spans="1:5" hidden="1" x14ac:dyDescent="0.2">
      <c r="A4660" s="15" t="s">
        <v>1670</v>
      </c>
      <c r="B4660" s="15" t="s">
        <v>3645</v>
      </c>
      <c r="C4660" s="15" t="s">
        <v>3647</v>
      </c>
      <c r="D4660" s="15" t="s">
        <v>302</v>
      </c>
      <c r="E4660" s="16" t="str">
        <f t="shared" si="72"/>
        <v>Los Pomos-Valdivia</v>
      </c>
    </row>
    <row r="4661" spans="1:5" hidden="1" x14ac:dyDescent="0.2">
      <c r="A4661" s="15" t="s">
        <v>3661</v>
      </c>
      <c r="B4661" s="15" t="s">
        <v>3645</v>
      </c>
      <c r="C4661" s="15" t="s">
        <v>3647</v>
      </c>
      <c r="D4661" s="15" t="s">
        <v>302</v>
      </c>
      <c r="E4661" s="16" t="str">
        <f t="shared" si="72"/>
        <v>Cachirime-Valdivia</v>
      </c>
    </row>
    <row r="4662" spans="1:5" hidden="1" x14ac:dyDescent="0.2">
      <c r="A4662" s="15" t="s">
        <v>620</v>
      </c>
      <c r="B4662" s="15" t="s">
        <v>3645</v>
      </c>
      <c r="C4662" s="15" t="s">
        <v>3647</v>
      </c>
      <c r="D4662" s="15" t="s">
        <v>302</v>
      </c>
      <c r="E4662" s="16" t="str">
        <f t="shared" si="72"/>
        <v>Monte Blanco-Valdivia</v>
      </c>
    </row>
    <row r="4663" spans="1:5" hidden="1" x14ac:dyDescent="0.2">
      <c r="A4663" s="15" t="s">
        <v>2736</v>
      </c>
      <c r="B4663" s="15" t="s">
        <v>3645</v>
      </c>
      <c r="C4663" s="15" t="s">
        <v>3647</v>
      </c>
      <c r="D4663" s="15" t="s">
        <v>302</v>
      </c>
      <c r="E4663" s="16" t="str">
        <f t="shared" si="72"/>
        <v>La Siberia-Valdivia</v>
      </c>
    </row>
    <row r="4664" spans="1:5" hidden="1" x14ac:dyDescent="0.2">
      <c r="A4664" s="15" t="s">
        <v>3165</v>
      </c>
      <c r="B4664" s="15" t="s">
        <v>3662</v>
      </c>
      <c r="C4664" s="15" t="s">
        <v>3165</v>
      </c>
      <c r="D4664" s="15" t="s">
        <v>302</v>
      </c>
      <c r="E4664" s="16" t="str">
        <f t="shared" si="72"/>
        <v>Raudal-Valdivia</v>
      </c>
    </row>
    <row r="4665" spans="1:5" hidden="1" x14ac:dyDescent="0.2">
      <c r="A4665" s="15" t="s">
        <v>3663</v>
      </c>
      <c r="B4665" s="15" t="s">
        <v>3649</v>
      </c>
      <c r="C4665" s="15" t="s">
        <v>3165</v>
      </c>
      <c r="D4665" s="15" t="s">
        <v>302</v>
      </c>
      <c r="E4665" s="16" t="str">
        <f t="shared" si="72"/>
        <v>La Alemania-Valdivia</v>
      </c>
    </row>
    <row r="4666" spans="1:5" hidden="1" x14ac:dyDescent="0.2">
      <c r="A4666" s="15" t="s">
        <v>3664</v>
      </c>
      <c r="B4666" s="15" t="s">
        <v>3649</v>
      </c>
      <c r="C4666" s="15" t="s">
        <v>3165</v>
      </c>
      <c r="D4666" s="15" t="s">
        <v>302</v>
      </c>
      <c r="E4666" s="16" t="str">
        <f t="shared" si="72"/>
        <v>La Paulina-Valdivia</v>
      </c>
    </row>
    <row r="4667" spans="1:5" hidden="1" x14ac:dyDescent="0.2">
      <c r="A4667" s="15" t="s">
        <v>3665</v>
      </c>
      <c r="B4667" s="15" t="s">
        <v>3649</v>
      </c>
      <c r="C4667" s="15" t="s">
        <v>3165</v>
      </c>
      <c r="D4667" s="15" t="s">
        <v>302</v>
      </c>
      <c r="E4667" s="16" t="str">
        <f t="shared" si="72"/>
        <v>Raudal Viejo-Valdivia</v>
      </c>
    </row>
    <row r="4668" spans="1:5" hidden="1" x14ac:dyDescent="0.2">
      <c r="A4668" s="15" t="s">
        <v>3666</v>
      </c>
      <c r="B4668" s="15" t="s">
        <v>3649</v>
      </c>
      <c r="C4668" s="15" t="s">
        <v>3165</v>
      </c>
      <c r="D4668" s="15" t="s">
        <v>302</v>
      </c>
      <c r="E4668" s="16" t="str">
        <f t="shared" si="72"/>
        <v>Puerto Raudal-Valdivia</v>
      </c>
    </row>
    <row r="4669" spans="1:5" hidden="1" x14ac:dyDescent="0.2">
      <c r="A4669" s="15" t="s">
        <v>3667</v>
      </c>
      <c r="B4669" s="15" t="s">
        <v>3645</v>
      </c>
      <c r="C4669" s="15" t="s">
        <v>3647</v>
      </c>
      <c r="D4669" s="15" t="s">
        <v>302</v>
      </c>
      <c r="E4669" s="16" t="str">
        <f t="shared" si="72"/>
        <v>San Jose De Genova-Valdivia</v>
      </c>
    </row>
    <row r="4670" spans="1:5" hidden="1" x14ac:dyDescent="0.2">
      <c r="A4670" s="15" t="s">
        <v>1941</v>
      </c>
      <c r="B4670" s="15" t="s">
        <v>3645</v>
      </c>
      <c r="C4670" s="15" t="s">
        <v>3647</v>
      </c>
      <c r="D4670" s="15" t="s">
        <v>302</v>
      </c>
      <c r="E4670" s="16" t="str">
        <f t="shared" si="72"/>
        <v>Juntas-Valdivia</v>
      </c>
    </row>
    <row r="4671" spans="1:5" hidden="1" x14ac:dyDescent="0.2">
      <c r="A4671" s="15" t="s">
        <v>2647</v>
      </c>
      <c r="B4671" s="15" t="s">
        <v>3649</v>
      </c>
      <c r="C4671" s="15" t="s">
        <v>3165</v>
      </c>
      <c r="D4671" s="15" t="s">
        <v>302</v>
      </c>
      <c r="E4671" s="16" t="str">
        <f t="shared" si="72"/>
        <v>Las Palomas-Valdivia</v>
      </c>
    </row>
    <row r="4672" spans="1:5" hidden="1" x14ac:dyDescent="0.2">
      <c r="A4672" s="15" t="s">
        <v>2794</v>
      </c>
      <c r="B4672" s="15" t="s">
        <v>3649</v>
      </c>
      <c r="C4672" s="15" t="s">
        <v>3165</v>
      </c>
      <c r="D4672" s="15" t="s">
        <v>302</v>
      </c>
      <c r="E4672" s="16" t="str">
        <f t="shared" si="72"/>
        <v>Las Camelias-Valdivia</v>
      </c>
    </row>
    <row r="4673" spans="1:5" hidden="1" x14ac:dyDescent="0.2">
      <c r="A4673" s="15" t="s">
        <v>3668</v>
      </c>
      <c r="B4673" s="15" t="s">
        <v>3649</v>
      </c>
      <c r="C4673" s="15" t="s">
        <v>3165</v>
      </c>
      <c r="D4673" s="15" t="s">
        <v>302</v>
      </c>
      <c r="E4673" s="16" t="str">
        <f t="shared" si="72"/>
        <v>La Coposa-Valdivia</v>
      </c>
    </row>
    <row r="4674" spans="1:5" hidden="1" x14ac:dyDescent="0.2">
      <c r="A4674" s="15" t="s">
        <v>3302</v>
      </c>
      <c r="B4674" s="15" t="s">
        <v>3669</v>
      </c>
      <c r="C4674" s="15" t="s">
        <v>417</v>
      </c>
      <c r="D4674" s="15" t="s">
        <v>304</v>
      </c>
      <c r="E4674" s="16" t="str">
        <f t="shared" si="72"/>
        <v>El Libano-Valparaíso</v>
      </c>
    </row>
    <row r="4675" spans="1:5" hidden="1" x14ac:dyDescent="0.2">
      <c r="A4675" s="15" t="s">
        <v>983</v>
      </c>
      <c r="B4675" s="15" t="s">
        <v>3669</v>
      </c>
      <c r="C4675" s="15" t="s">
        <v>417</v>
      </c>
      <c r="D4675" s="15" t="s">
        <v>304</v>
      </c>
      <c r="E4675" s="16" t="str">
        <f t="shared" ref="E4675:E4738" si="73">CONCATENATE(A4675,"-",D4675)</f>
        <v>El Guayabo-Valparaíso</v>
      </c>
    </row>
    <row r="4676" spans="1:5" hidden="1" x14ac:dyDescent="0.2">
      <c r="A4676" s="15" t="s">
        <v>3670</v>
      </c>
      <c r="B4676" s="15" t="s">
        <v>3669</v>
      </c>
      <c r="C4676" s="15" t="s">
        <v>417</v>
      </c>
      <c r="D4676" s="15" t="s">
        <v>304</v>
      </c>
      <c r="E4676" s="16" t="str">
        <f t="shared" si="73"/>
        <v>Mallarino-Valparaíso</v>
      </c>
    </row>
    <row r="4677" spans="1:5" hidden="1" x14ac:dyDescent="0.2">
      <c r="A4677" s="15" t="s">
        <v>3671</v>
      </c>
      <c r="B4677" s="15" t="s">
        <v>3669</v>
      </c>
      <c r="C4677" s="15" t="s">
        <v>417</v>
      </c>
      <c r="D4677" s="15" t="s">
        <v>304</v>
      </c>
      <c r="E4677" s="16" t="str">
        <f t="shared" si="73"/>
        <v>La Placita-Valparaíso</v>
      </c>
    </row>
    <row r="4678" spans="1:5" hidden="1" x14ac:dyDescent="0.2">
      <c r="A4678" s="15" t="s">
        <v>421</v>
      </c>
      <c r="B4678" s="15" t="s">
        <v>3669</v>
      </c>
      <c r="C4678" s="15" t="s">
        <v>417</v>
      </c>
      <c r="D4678" s="15" t="s">
        <v>304</v>
      </c>
      <c r="E4678" s="16" t="str">
        <f t="shared" si="73"/>
        <v>Santa Ana-Valparaíso</v>
      </c>
    </row>
    <row r="4679" spans="1:5" hidden="1" x14ac:dyDescent="0.2">
      <c r="A4679" s="15" t="s">
        <v>3023</v>
      </c>
      <c r="B4679" s="15" t="s">
        <v>3669</v>
      </c>
      <c r="C4679" s="15" t="s">
        <v>417</v>
      </c>
      <c r="D4679" s="15" t="s">
        <v>304</v>
      </c>
      <c r="E4679" s="16" t="str">
        <f t="shared" si="73"/>
        <v>Playa Rica-Valparaíso</v>
      </c>
    </row>
    <row r="4680" spans="1:5" hidden="1" x14ac:dyDescent="0.2">
      <c r="A4680" s="15" t="s">
        <v>3672</v>
      </c>
      <c r="B4680" s="15" t="s">
        <v>3669</v>
      </c>
      <c r="C4680" s="15" t="s">
        <v>417</v>
      </c>
      <c r="D4680" s="15" t="s">
        <v>304</v>
      </c>
      <c r="E4680" s="16" t="str">
        <f t="shared" si="73"/>
        <v>La Graciela-Valparaíso</v>
      </c>
    </row>
    <row r="4681" spans="1:5" hidden="1" x14ac:dyDescent="0.2">
      <c r="A4681" s="15" t="s">
        <v>1007</v>
      </c>
      <c r="B4681" s="15" t="s">
        <v>3669</v>
      </c>
      <c r="C4681" s="15" t="s">
        <v>417</v>
      </c>
      <c r="D4681" s="15" t="s">
        <v>304</v>
      </c>
      <c r="E4681" s="16" t="str">
        <f t="shared" si="73"/>
        <v>La Miel-Valparaíso</v>
      </c>
    </row>
    <row r="4682" spans="1:5" hidden="1" x14ac:dyDescent="0.2">
      <c r="A4682" s="15" t="s">
        <v>304</v>
      </c>
      <c r="B4682" s="15" t="s">
        <v>3673</v>
      </c>
      <c r="C4682" s="15" t="s">
        <v>417</v>
      </c>
      <c r="D4682" s="15" t="s">
        <v>304</v>
      </c>
      <c r="E4682" s="16" t="str">
        <f t="shared" si="73"/>
        <v>Valparaíso-Valparaíso</v>
      </c>
    </row>
    <row r="4683" spans="1:5" hidden="1" x14ac:dyDescent="0.2">
      <c r="A4683" s="15" t="s">
        <v>1786</v>
      </c>
      <c r="B4683" s="15" t="s">
        <v>3669</v>
      </c>
      <c r="C4683" s="15" t="s">
        <v>417</v>
      </c>
      <c r="D4683" s="15" t="s">
        <v>304</v>
      </c>
      <c r="E4683" s="16" t="str">
        <f t="shared" si="73"/>
        <v>La Paz-Valparaíso</v>
      </c>
    </row>
    <row r="4684" spans="1:5" hidden="1" x14ac:dyDescent="0.2">
      <c r="A4684" s="15" t="s">
        <v>905</v>
      </c>
      <c r="B4684" s="15" t="s">
        <v>3669</v>
      </c>
      <c r="C4684" s="15" t="s">
        <v>417</v>
      </c>
      <c r="D4684" s="15" t="s">
        <v>304</v>
      </c>
      <c r="E4684" s="16" t="str">
        <f t="shared" si="73"/>
        <v>El Bosque-Valparaíso</v>
      </c>
    </row>
    <row r="4685" spans="1:5" hidden="1" x14ac:dyDescent="0.2">
      <c r="A4685" s="15" t="s">
        <v>735</v>
      </c>
      <c r="B4685" s="15" t="s">
        <v>3669</v>
      </c>
      <c r="C4685" s="15" t="s">
        <v>417</v>
      </c>
      <c r="D4685" s="15" t="s">
        <v>304</v>
      </c>
      <c r="E4685" s="16" t="str">
        <f t="shared" si="73"/>
        <v>La Meseta-Valparaíso</v>
      </c>
    </row>
    <row r="4686" spans="1:5" hidden="1" x14ac:dyDescent="0.2">
      <c r="A4686" s="15" t="s">
        <v>1489</v>
      </c>
      <c r="B4686" s="15" t="s">
        <v>3669</v>
      </c>
      <c r="C4686" s="15" t="s">
        <v>417</v>
      </c>
      <c r="D4686" s="15" t="s">
        <v>304</v>
      </c>
      <c r="E4686" s="16" t="str">
        <f t="shared" si="73"/>
        <v>La Aurora-Valparaíso</v>
      </c>
    </row>
    <row r="4687" spans="1:5" hidden="1" x14ac:dyDescent="0.2">
      <c r="A4687" s="15" t="s">
        <v>3674</v>
      </c>
      <c r="B4687" s="15" t="s">
        <v>3669</v>
      </c>
      <c r="C4687" s="15" t="s">
        <v>417</v>
      </c>
      <c r="D4687" s="15" t="s">
        <v>304</v>
      </c>
      <c r="E4687" s="16" t="str">
        <f t="shared" si="73"/>
        <v>Comuna La Virgen-Valparaíso</v>
      </c>
    </row>
    <row r="4688" spans="1:5" hidden="1" x14ac:dyDescent="0.2">
      <c r="A4688" s="15" t="s">
        <v>3675</v>
      </c>
      <c r="B4688" s="15" t="s">
        <v>3669</v>
      </c>
      <c r="C4688" s="15" t="s">
        <v>417</v>
      </c>
      <c r="D4688" s="15" t="s">
        <v>304</v>
      </c>
      <c r="E4688" s="16" t="str">
        <f t="shared" si="73"/>
        <v>Las Sardinas-Valparaíso</v>
      </c>
    </row>
    <row r="4689" spans="1:5" hidden="1" x14ac:dyDescent="0.2">
      <c r="A4689" s="15" t="s">
        <v>3676</v>
      </c>
      <c r="B4689" s="15" t="s">
        <v>3669</v>
      </c>
      <c r="C4689" s="15" t="s">
        <v>417</v>
      </c>
      <c r="D4689" s="15" t="s">
        <v>304</v>
      </c>
      <c r="E4689" s="16" t="str">
        <f t="shared" si="73"/>
        <v>Machonta-Valparaíso</v>
      </c>
    </row>
    <row r="4690" spans="1:5" hidden="1" x14ac:dyDescent="0.2">
      <c r="A4690" s="15" t="s">
        <v>460</v>
      </c>
      <c r="B4690" s="15" t="s">
        <v>3669</v>
      </c>
      <c r="C4690" s="15" t="s">
        <v>417</v>
      </c>
      <c r="D4690" s="15" t="s">
        <v>304</v>
      </c>
      <c r="E4690" s="16" t="str">
        <f t="shared" si="73"/>
        <v>San Jose-Valparaíso</v>
      </c>
    </row>
    <row r="4691" spans="1:5" hidden="1" x14ac:dyDescent="0.2">
      <c r="A4691" s="15" t="s">
        <v>3677</v>
      </c>
      <c r="B4691" s="15" t="s">
        <v>3669</v>
      </c>
      <c r="C4691" s="15" t="s">
        <v>417</v>
      </c>
      <c r="D4691" s="15" t="s">
        <v>304</v>
      </c>
      <c r="E4691" s="16" t="str">
        <f t="shared" si="73"/>
        <v>La Barca-Valparaíso</v>
      </c>
    </row>
    <row r="4692" spans="1:5" hidden="1" x14ac:dyDescent="0.2">
      <c r="A4692" s="15" t="s">
        <v>3678</v>
      </c>
      <c r="B4692" s="15" t="s">
        <v>3669</v>
      </c>
      <c r="C4692" s="15" t="s">
        <v>417</v>
      </c>
      <c r="D4692" s="15" t="s">
        <v>304</v>
      </c>
      <c r="E4692" s="16" t="str">
        <f t="shared" si="73"/>
        <v>El Pescadero-Valparaíso</v>
      </c>
    </row>
    <row r="4693" spans="1:5" hidden="1" x14ac:dyDescent="0.2">
      <c r="A4693" s="15" t="s">
        <v>3679</v>
      </c>
      <c r="B4693" s="15" t="s">
        <v>3669</v>
      </c>
      <c r="C4693" s="15" t="s">
        <v>417</v>
      </c>
      <c r="D4693" s="15" t="s">
        <v>304</v>
      </c>
      <c r="E4693" s="16" t="str">
        <f t="shared" si="73"/>
        <v>La Fabiana-Valparaíso</v>
      </c>
    </row>
    <row r="4694" spans="1:5" hidden="1" x14ac:dyDescent="0.2">
      <c r="A4694" s="15" t="s">
        <v>2157</v>
      </c>
      <c r="B4694" s="15" t="s">
        <v>3669</v>
      </c>
      <c r="C4694" s="15" t="s">
        <v>417</v>
      </c>
      <c r="D4694" s="15" t="s">
        <v>304</v>
      </c>
      <c r="E4694" s="16" t="str">
        <f t="shared" si="73"/>
        <v>La Bocana-Valparaíso</v>
      </c>
    </row>
    <row r="4695" spans="1:5" hidden="1" x14ac:dyDescent="0.2">
      <c r="A4695" s="15" t="s">
        <v>3680</v>
      </c>
      <c r="B4695" s="15" t="s">
        <v>3669</v>
      </c>
      <c r="C4695" s="15" t="s">
        <v>417</v>
      </c>
      <c r="D4695" s="15" t="s">
        <v>304</v>
      </c>
      <c r="E4695" s="16" t="str">
        <f t="shared" si="73"/>
        <v>Itima-Valparaíso</v>
      </c>
    </row>
    <row r="4696" spans="1:5" hidden="1" x14ac:dyDescent="0.2">
      <c r="A4696" s="15" t="s">
        <v>3679</v>
      </c>
      <c r="B4696" s="15" t="s">
        <v>3681</v>
      </c>
      <c r="C4696" s="15" t="s">
        <v>3228</v>
      </c>
      <c r="D4696" s="15" t="s">
        <v>304</v>
      </c>
      <c r="E4696" s="16" t="str">
        <f t="shared" si="73"/>
        <v>La Fabiana-Valparaíso</v>
      </c>
    </row>
    <row r="4697" spans="1:5" hidden="1" x14ac:dyDescent="0.2">
      <c r="A4697" s="15" t="s">
        <v>3682</v>
      </c>
      <c r="B4697" s="15" t="s">
        <v>3669</v>
      </c>
      <c r="C4697" s="15" t="s">
        <v>417</v>
      </c>
      <c r="D4697" s="15" t="s">
        <v>304</v>
      </c>
      <c r="E4697" s="16" t="str">
        <f t="shared" si="73"/>
        <v>Parcelacion Montenegro-Valparaíso</v>
      </c>
    </row>
    <row r="4698" spans="1:5" hidden="1" x14ac:dyDescent="0.2">
      <c r="A4698" s="15" t="s">
        <v>1540</v>
      </c>
      <c r="B4698" s="15" t="s">
        <v>3683</v>
      </c>
      <c r="C4698" s="15" t="s">
        <v>417</v>
      </c>
      <c r="D4698" s="15" t="s">
        <v>306</v>
      </c>
      <c r="E4698" s="16" t="str">
        <f t="shared" si="73"/>
        <v>El Cascajo-Vegachí</v>
      </c>
    </row>
    <row r="4699" spans="1:5" hidden="1" x14ac:dyDescent="0.2">
      <c r="A4699" s="15" t="s">
        <v>1830</v>
      </c>
      <c r="B4699" s="15" t="s">
        <v>3683</v>
      </c>
      <c r="C4699" s="15" t="s">
        <v>417</v>
      </c>
      <c r="D4699" s="15" t="s">
        <v>306</v>
      </c>
      <c r="E4699" s="16" t="str">
        <f t="shared" si="73"/>
        <v>El Cinco-Vegachí</v>
      </c>
    </row>
    <row r="4700" spans="1:5" hidden="1" x14ac:dyDescent="0.2">
      <c r="A4700" s="15" t="s">
        <v>734</v>
      </c>
      <c r="B4700" s="15" t="s">
        <v>3683</v>
      </c>
      <c r="C4700" s="15" t="s">
        <v>417</v>
      </c>
      <c r="D4700" s="15" t="s">
        <v>306</v>
      </c>
      <c r="E4700" s="16" t="str">
        <f t="shared" si="73"/>
        <v>Bellavista-Vegachí</v>
      </c>
    </row>
    <row r="4701" spans="1:5" hidden="1" x14ac:dyDescent="0.2">
      <c r="A4701" s="15" t="s">
        <v>3684</v>
      </c>
      <c r="B4701" s="15" t="s">
        <v>3683</v>
      </c>
      <c r="C4701" s="15" t="s">
        <v>417</v>
      </c>
      <c r="D4701" s="15" t="s">
        <v>306</v>
      </c>
      <c r="E4701" s="16" t="str">
        <f t="shared" si="73"/>
        <v>Piedrancha-Vegachí</v>
      </c>
    </row>
    <row r="4702" spans="1:5" hidden="1" x14ac:dyDescent="0.2">
      <c r="A4702" s="15" t="s">
        <v>3685</v>
      </c>
      <c r="B4702" s="15" t="s">
        <v>3683</v>
      </c>
      <c r="C4702" s="15" t="s">
        <v>417</v>
      </c>
      <c r="D4702" s="15" t="s">
        <v>306</v>
      </c>
      <c r="E4702" s="16" t="str">
        <f t="shared" si="73"/>
        <v>La Gallinera-Vegachí</v>
      </c>
    </row>
    <row r="4703" spans="1:5" hidden="1" x14ac:dyDescent="0.2">
      <c r="A4703" s="15" t="s">
        <v>413</v>
      </c>
      <c r="B4703" s="15" t="s">
        <v>3683</v>
      </c>
      <c r="C4703" s="15" t="s">
        <v>417</v>
      </c>
      <c r="D4703" s="15" t="s">
        <v>306</v>
      </c>
      <c r="E4703" s="16" t="str">
        <f t="shared" si="73"/>
        <v>Corinto-Vegachí</v>
      </c>
    </row>
    <row r="4704" spans="1:5" hidden="1" x14ac:dyDescent="0.2">
      <c r="A4704" s="15" t="s">
        <v>1090</v>
      </c>
      <c r="B4704" s="15" t="s">
        <v>3686</v>
      </c>
      <c r="C4704" s="15" t="s">
        <v>778</v>
      </c>
      <c r="D4704" s="15" t="s">
        <v>306</v>
      </c>
      <c r="E4704" s="16" t="str">
        <f t="shared" si="73"/>
        <v>El Pescado-Vegachí</v>
      </c>
    </row>
    <row r="4705" spans="1:5" hidden="1" x14ac:dyDescent="0.2">
      <c r="A4705" s="15" t="s">
        <v>3687</v>
      </c>
      <c r="B4705" s="15" t="s">
        <v>3686</v>
      </c>
      <c r="C4705" s="15" t="s">
        <v>778</v>
      </c>
      <c r="D4705" s="15" t="s">
        <v>306</v>
      </c>
      <c r="E4705" s="16" t="str">
        <f t="shared" si="73"/>
        <v>Mata Baja-Vegachí</v>
      </c>
    </row>
    <row r="4706" spans="1:5" hidden="1" x14ac:dyDescent="0.2">
      <c r="A4706" s="15" t="s">
        <v>569</v>
      </c>
      <c r="B4706" s="15" t="s">
        <v>3683</v>
      </c>
      <c r="C4706" s="15" t="s">
        <v>417</v>
      </c>
      <c r="D4706" s="15" t="s">
        <v>306</v>
      </c>
      <c r="E4706" s="16" t="str">
        <f t="shared" si="73"/>
        <v>La Sonadora-Vegachí</v>
      </c>
    </row>
    <row r="4707" spans="1:5" hidden="1" x14ac:dyDescent="0.2">
      <c r="A4707" s="15" t="s">
        <v>306</v>
      </c>
      <c r="B4707" s="15" t="s">
        <v>3688</v>
      </c>
      <c r="C4707" s="15" t="s">
        <v>417</v>
      </c>
      <c r="D4707" s="15" t="s">
        <v>306</v>
      </c>
      <c r="E4707" s="16" t="str">
        <f t="shared" si="73"/>
        <v>Vegachí-Vegachí</v>
      </c>
    </row>
    <row r="4708" spans="1:5" hidden="1" x14ac:dyDescent="0.2">
      <c r="A4708" s="15" t="s">
        <v>1201</v>
      </c>
      <c r="B4708" s="15" t="s">
        <v>3683</v>
      </c>
      <c r="C4708" s="15" t="s">
        <v>417</v>
      </c>
      <c r="D4708" s="15" t="s">
        <v>306</v>
      </c>
      <c r="E4708" s="16" t="str">
        <f t="shared" si="73"/>
        <v>San Pascual-Vegachí</v>
      </c>
    </row>
    <row r="4709" spans="1:5" hidden="1" x14ac:dyDescent="0.2">
      <c r="A4709" s="15" t="s">
        <v>587</v>
      </c>
      <c r="B4709" s="15" t="s">
        <v>3683</v>
      </c>
      <c r="C4709" s="15" t="s">
        <v>417</v>
      </c>
      <c r="D4709" s="15" t="s">
        <v>306</v>
      </c>
      <c r="E4709" s="16" t="str">
        <f t="shared" si="73"/>
        <v>La Cristalina-Vegachí</v>
      </c>
    </row>
    <row r="4710" spans="1:5" hidden="1" x14ac:dyDescent="0.2">
      <c r="A4710" s="15" t="s">
        <v>1892</v>
      </c>
      <c r="B4710" s="15" t="s">
        <v>3683</v>
      </c>
      <c r="C4710" s="15" t="s">
        <v>417</v>
      </c>
      <c r="D4710" s="15" t="s">
        <v>306</v>
      </c>
      <c r="E4710" s="16" t="str">
        <f t="shared" si="73"/>
        <v>La Sierra-Vegachí</v>
      </c>
    </row>
    <row r="4711" spans="1:5" hidden="1" x14ac:dyDescent="0.2">
      <c r="A4711" s="15" t="s">
        <v>3689</v>
      </c>
      <c r="B4711" s="15" t="s">
        <v>3683</v>
      </c>
      <c r="C4711" s="15" t="s">
        <v>417</v>
      </c>
      <c r="D4711" s="15" t="s">
        <v>306</v>
      </c>
      <c r="E4711" s="16" t="str">
        <f t="shared" si="73"/>
        <v>La Alejandria-Vegachí</v>
      </c>
    </row>
    <row r="4712" spans="1:5" hidden="1" x14ac:dyDescent="0.2">
      <c r="A4712" s="15" t="s">
        <v>3690</v>
      </c>
      <c r="B4712" s="15" t="s">
        <v>3683</v>
      </c>
      <c r="C4712" s="15" t="s">
        <v>417</v>
      </c>
      <c r="D4712" s="15" t="s">
        <v>306</v>
      </c>
      <c r="E4712" s="16" t="str">
        <f t="shared" si="73"/>
        <v>El Jab¾n-Vegachí</v>
      </c>
    </row>
    <row r="4713" spans="1:5" hidden="1" x14ac:dyDescent="0.2">
      <c r="A4713" s="15" t="s">
        <v>3691</v>
      </c>
      <c r="B4713" s="15" t="s">
        <v>3683</v>
      </c>
      <c r="C4713" s="15" t="s">
        <v>417</v>
      </c>
      <c r="D4713" s="15" t="s">
        <v>306</v>
      </c>
      <c r="E4713" s="16" t="str">
        <f t="shared" si="73"/>
        <v>Belgica-Vegachí</v>
      </c>
    </row>
    <row r="4714" spans="1:5" hidden="1" x14ac:dyDescent="0.2">
      <c r="A4714" s="15" t="s">
        <v>1297</v>
      </c>
      <c r="B4714" s="15" t="s">
        <v>3683</v>
      </c>
      <c r="C4714" s="15" t="s">
        <v>417</v>
      </c>
      <c r="D4714" s="15" t="s">
        <v>306</v>
      </c>
      <c r="E4714" s="16" t="str">
        <f t="shared" si="73"/>
        <v>La Ceiba-Vegachí</v>
      </c>
    </row>
    <row r="4715" spans="1:5" hidden="1" x14ac:dyDescent="0.2">
      <c r="A4715" s="15" t="s">
        <v>197</v>
      </c>
      <c r="B4715" s="15" t="s">
        <v>3683</v>
      </c>
      <c r="C4715" s="15" t="s">
        <v>417</v>
      </c>
      <c r="D4715" s="15" t="s">
        <v>306</v>
      </c>
      <c r="E4715" s="16" t="str">
        <f t="shared" si="73"/>
        <v>La Unión-Vegachí</v>
      </c>
    </row>
    <row r="4716" spans="1:5" hidden="1" x14ac:dyDescent="0.2">
      <c r="A4716" s="15" t="s">
        <v>778</v>
      </c>
      <c r="B4716" s="15" t="s">
        <v>3692</v>
      </c>
      <c r="C4716" s="15" t="s">
        <v>778</v>
      </c>
      <c r="D4716" s="15" t="s">
        <v>306</v>
      </c>
      <c r="E4716" s="16" t="str">
        <f t="shared" si="73"/>
        <v>El Tigre-Vegachí</v>
      </c>
    </row>
    <row r="4717" spans="1:5" hidden="1" x14ac:dyDescent="0.2">
      <c r="A4717" s="15" t="s">
        <v>36</v>
      </c>
      <c r="B4717" s="15" t="s">
        <v>3683</v>
      </c>
      <c r="C4717" s="15" t="s">
        <v>417</v>
      </c>
      <c r="D4717" s="15" t="s">
        <v>306</v>
      </c>
      <c r="E4717" s="16" t="str">
        <f t="shared" si="73"/>
        <v>San Juan-Vegachí</v>
      </c>
    </row>
    <row r="4718" spans="1:5" hidden="1" x14ac:dyDescent="0.2">
      <c r="A4718" s="15" t="s">
        <v>3693</v>
      </c>
      <c r="B4718" s="15" t="s">
        <v>3683</v>
      </c>
      <c r="C4718" s="15" t="s">
        <v>417</v>
      </c>
      <c r="D4718" s="15" t="s">
        <v>306</v>
      </c>
      <c r="E4718" s="16" t="str">
        <f t="shared" si="73"/>
        <v>El Olvido-Vegachí</v>
      </c>
    </row>
    <row r="4719" spans="1:5" hidden="1" x14ac:dyDescent="0.2">
      <c r="A4719" s="15" t="s">
        <v>525</v>
      </c>
      <c r="B4719" s="15" t="s">
        <v>3683</v>
      </c>
      <c r="C4719" s="15" t="s">
        <v>417</v>
      </c>
      <c r="D4719" s="15" t="s">
        <v>306</v>
      </c>
      <c r="E4719" s="16" t="str">
        <f t="shared" si="73"/>
        <v>La Clarita-Vegachí</v>
      </c>
    </row>
    <row r="4720" spans="1:5" hidden="1" x14ac:dyDescent="0.2">
      <c r="A4720" s="15" t="s">
        <v>3694</v>
      </c>
      <c r="B4720" s="15" t="s">
        <v>3686</v>
      </c>
      <c r="C4720" s="15" t="s">
        <v>778</v>
      </c>
      <c r="D4720" s="15" t="s">
        <v>306</v>
      </c>
      <c r="E4720" s="16" t="str">
        <f t="shared" si="73"/>
        <v>El Churu-Vegachí</v>
      </c>
    </row>
    <row r="4721" spans="1:5" hidden="1" x14ac:dyDescent="0.2">
      <c r="A4721" s="15" t="s">
        <v>778</v>
      </c>
      <c r="B4721" s="15" t="s">
        <v>3686</v>
      </c>
      <c r="C4721" s="15" t="s">
        <v>778</v>
      </c>
      <c r="D4721" s="15" t="s">
        <v>306</v>
      </c>
      <c r="E4721" s="16" t="str">
        <f t="shared" si="73"/>
        <v>El Tigre-Vegachí</v>
      </c>
    </row>
    <row r="4722" spans="1:5" hidden="1" x14ac:dyDescent="0.2">
      <c r="A4722" s="15" t="s">
        <v>2651</v>
      </c>
      <c r="B4722" s="15" t="s">
        <v>3686</v>
      </c>
      <c r="C4722" s="15" t="s">
        <v>778</v>
      </c>
      <c r="D4722" s="15" t="s">
        <v>306</v>
      </c>
      <c r="E4722" s="16" t="str">
        <f t="shared" si="73"/>
        <v>Mata Arriba-Vegachí</v>
      </c>
    </row>
    <row r="4723" spans="1:5" hidden="1" x14ac:dyDescent="0.2">
      <c r="A4723" s="15" t="s">
        <v>3695</v>
      </c>
      <c r="B4723" s="15" t="s">
        <v>3686</v>
      </c>
      <c r="C4723" s="15" t="s">
        <v>778</v>
      </c>
      <c r="D4723" s="15" t="s">
        <v>306</v>
      </c>
      <c r="E4723" s="16" t="str">
        <f t="shared" si="73"/>
        <v>Mona-Vegachí</v>
      </c>
    </row>
    <row r="4724" spans="1:5" hidden="1" x14ac:dyDescent="0.2">
      <c r="A4724" s="15" t="s">
        <v>925</v>
      </c>
      <c r="B4724" s="15" t="s">
        <v>3696</v>
      </c>
      <c r="C4724" s="15" t="s">
        <v>925</v>
      </c>
      <c r="D4724" s="15" t="s">
        <v>308</v>
      </c>
      <c r="E4724" s="16" t="str">
        <f t="shared" si="73"/>
        <v>La Mina-Venecia</v>
      </c>
    </row>
    <row r="4725" spans="1:5" hidden="1" x14ac:dyDescent="0.2">
      <c r="A4725" s="15" t="s">
        <v>900</v>
      </c>
      <c r="B4725" s="15" t="s">
        <v>3696</v>
      </c>
      <c r="C4725" s="15" t="s">
        <v>925</v>
      </c>
      <c r="D4725" s="15" t="s">
        <v>308</v>
      </c>
      <c r="E4725" s="16" t="str">
        <f t="shared" si="73"/>
        <v>La Arabia-Venecia</v>
      </c>
    </row>
    <row r="4726" spans="1:5" hidden="1" x14ac:dyDescent="0.2">
      <c r="A4726" s="15" t="s">
        <v>2842</v>
      </c>
      <c r="B4726" s="15" t="s">
        <v>3697</v>
      </c>
      <c r="C4726" s="15" t="s">
        <v>417</v>
      </c>
      <c r="D4726" s="15" t="s">
        <v>308</v>
      </c>
      <c r="E4726" s="16" t="str">
        <f t="shared" si="73"/>
        <v>El Rincon-Venecia</v>
      </c>
    </row>
    <row r="4727" spans="1:5" hidden="1" x14ac:dyDescent="0.2">
      <c r="A4727" s="15" t="s">
        <v>3698</v>
      </c>
      <c r="B4727" s="15" t="s">
        <v>3696</v>
      </c>
      <c r="C4727" s="15" t="s">
        <v>925</v>
      </c>
      <c r="D4727" s="15" t="s">
        <v>308</v>
      </c>
      <c r="E4727" s="16" t="str">
        <f t="shared" si="73"/>
        <v>Melindres-Venecia</v>
      </c>
    </row>
    <row r="4728" spans="1:5" hidden="1" x14ac:dyDescent="0.2">
      <c r="A4728" s="15" t="s">
        <v>3699</v>
      </c>
      <c r="B4728" s="15" t="s">
        <v>3697</v>
      </c>
      <c r="C4728" s="15" t="s">
        <v>417</v>
      </c>
      <c r="D4728" s="15" t="s">
        <v>308</v>
      </c>
      <c r="E4728" s="16" t="str">
        <f t="shared" si="73"/>
        <v>El Ventiadero-Venecia</v>
      </c>
    </row>
    <row r="4729" spans="1:5" hidden="1" x14ac:dyDescent="0.2">
      <c r="A4729" s="15" t="s">
        <v>4006</v>
      </c>
      <c r="B4729" s="15" t="s">
        <v>3697</v>
      </c>
      <c r="C4729" s="15" t="s">
        <v>417</v>
      </c>
      <c r="D4729" s="15" t="s">
        <v>308</v>
      </c>
      <c r="E4729" s="16" t="str">
        <f t="shared" si="73"/>
        <v>Rita Peñas Azules-Venecia</v>
      </c>
    </row>
    <row r="4730" spans="1:5" hidden="1" x14ac:dyDescent="0.2">
      <c r="A4730" s="15" t="s">
        <v>1139</v>
      </c>
      <c r="B4730" s="15" t="s">
        <v>3700</v>
      </c>
      <c r="C4730" s="15" t="s">
        <v>417</v>
      </c>
      <c r="D4730" s="15" t="s">
        <v>308</v>
      </c>
      <c r="E4730" s="16" t="str">
        <f t="shared" si="73"/>
        <v>Palenque-Venecia</v>
      </c>
    </row>
    <row r="4731" spans="1:5" hidden="1" x14ac:dyDescent="0.2">
      <c r="A4731" s="15" t="s">
        <v>709</v>
      </c>
      <c r="B4731" s="15" t="s">
        <v>3696</v>
      </c>
      <c r="C4731" s="15" t="s">
        <v>925</v>
      </c>
      <c r="D4731" s="15" t="s">
        <v>308</v>
      </c>
      <c r="E4731" s="16" t="str">
        <f t="shared" si="73"/>
        <v>El Limon-Venecia</v>
      </c>
    </row>
    <row r="4732" spans="1:5" hidden="1" x14ac:dyDescent="0.2">
      <c r="A4732" s="15" t="s">
        <v>723</v>
      </c>
      <c r="B4732" s="15" t="s">
        <v>3696</v>
      </c>
      <c r="C4732" s="15" t="s">
        <v>925</v>
      </c>
      <c r="D4732" s="15" t="s">
        <v>308</v>
      </c>
      <c r="E4732" s="16" t="str">
        <f t="shared" si="73"/>
        <v>Miraflores-Venecia</v>
      </c>
    </row>
    <row r="4733" spans="1:5" hidden="1" x14ac:dyDescent="0.2">
      <c r="A4733" s="15" t="s">
        <v>1955</v>
      </c>
      <c r="B4733" s="15" t="s">
        <v>3696</v>
      </c>
      <c r="C4733" s="15" t="s">
        <v>925</v>
      </c>
      <c r="D4733" s="15" t="s">
        <v>308</v>
      </c>
      <c r="E4733" s="16" t="str">
        <f t="shared" si="73"/>
        <v>El Vergel-Venecia</v>
      </c>
    </row>
    <row r="4734" spans="1:5" hidden="1" x14ac:dyDescent="0.2">
      <c r="A4734" s="15" t="s">
        <v>3701</v>
      </c>
      <c r="B4734" s="15" t="s">
        <v>3696</v>
      </c>
      <c r="C4734" s="15" t="s">
        <v>925</v>
      </c>
      <c r="D4734" s="15" t="s">
        <v>308</v>
      </c>
      <c r="E4734" s="16" t="str">
        <f t="shared" si="73"/>
        <v>Villa Silvia-Venecia</v>
      </c>
    </row>
    <row r="4735" spans="1:5" hidden="1" x14ac:dyDescent="0.2">
      <c r="A4735" s="15" t="s">
        <v>3702</v>
      </c>
      <c r="B4735" s="15" t="s">
        <v>3697</v>
      </c>
      <c r="C4735" s="15" t="s">
        <v>417</v>
      </c>
      <c r="D4735" s="15" t="s">
        <v>308</v>
      </c>
      <c r="E4735" s="16" t="str">
        <f t="shared" si="73"/>
        <v>La Amalia-Venecia</v>
      </c>
    </row>
    <row r="4736" spans="1:5" hidden="1" x14ac:dyDescent="0.2">
      <c r="A4736" s="15" t="s">
        <v>497</v>
      </c>
      <c r="B4736" s="15" t="s">
        <v>3697</v>
      </c>
      <c r="C4736" s="15" t="s">
        <v>417</v>
      </c>
      <c r="D4736" s="15" t="s">
        <v>308</v>
      </c>
      <c r="E4736" s="16" t="str">
        <f t="shared" si="73"/>
        <v>El Cerro-Venecia</v>
      </c>
    </row>
    <row r="4737" spans="1:5" hidden="1" x14ac:dyDescent="0.2">
      <c r="A4737" s="15" t="s">
        <v>308</v>
      </c>
      <c r="B4737" s="15" t="s">
        <v>3703</v>
      </c>
      <c r="C4737" s="15" t="s">
        <v>417</v>
      </c>
      <c r="D4737" s="15" t="s">
        <v>308</v>
      </c>
      <c r="E4737" s="16" t="str">
        <f t="shared" si="73"/>
        <v>Venecia-Venecia</v>
      </c>
    </row>
    <row r="4738" spans="1:5" hidden="1" x14ac:dyDescent="0.2">
      <c r="A4738" s="15" t="s">
        <v>3705</v>
      </c>
      <c r="B4738" s="15" t="s">
        <v>3704</v>
      </c>
      <c r="C4738" s="15" t="s">
        <v>3705</v>
      </c>
      <c r="D4738" s="15" t="s">
        <v>308</v>
      </c>
      <c r="E4738" s="16" t="str">
        <f t="shared" si="73"/>
        <v>Bolombolo-Venecia</v>
      </c>
    </row>
    <row r="4739" spans="1:5" hidden="1" x14ac:dyDescent="0.2">
      <c r="A4739" s="15" t="s">
        <v>1139</v>
      </c>
      <c r="B4739" s="15" t="s">
        <v>3697</v>
      </c>
      <c r="C4739" s="15" t="s">
        <v>417</v>
      </c>
      <c r="D4739" s="15" t="s">
        <v>308</v>
      </c>
      <c r="E4739" s="16" t="str">
        <f t="shared" ref="E4739:E4802" si="74">CONCATENATE(A4739,"-",D4739)</f>
        <v>Palenque-Venecia</v>
      </c>
    </row>
    <row r="4740" spans="1:5" hidden="1" x14ac:dyDescent="0.2">
      <c r="A4740" s="15" t="s">
        <v>930</v>
      </c>
      <c r="B4740" s="15" t="s">
        <v>3697</v>
      </c>
      <c r="C4740" s="15" t="s">
        <v>417</v>
      </c>
      <c r="D4740" s="15" t="s">
        <v>308</v>
      </c>
      <c r="E4740" s="16" t="str">
        <f t="shared" si="74"/>
        <v>Palmichal-Venecia</v>
      </c>
    </row>
    <row r="4741" spans="1:5" hidden="1" x14ac:dyDescent="0.2">
      <c r="A4741" s="15" t="s">
        <v>3707</v>
      </c>
      <c r="B4741" s="15" t="s">
        <v>3706</v>
      </c>
      <c r="C4741" s="15" t="s">
        <v>3705</v>
      </c>
      <c r="D4741" s="15" t="s">
        <v>308</v>
      </c>
      <c r="E4741" s="16" t="str">
        <f t="shared" si="74"/>
        <v>Cerro Tusa-Venecia</v>
      </c>
    </row>
    <row r="4742" spans="1:5" hidden="1" x14ac:dyDescent="0.2">
      <c r="A4742" s="15" t="s">
        <v>894</v>
      </c>
      <c r="B4742" s="15" t="s">
        <v>3697</v>
      </c>
      <c r="C4742" s="15" t="s">
        <v>417</v>
      </c>
      <c r="D4742" s="15" t="s">
        <v>308</v>
      </c>
      <c r="E4742" s="16" t="str">
        <f t="shared" si="74"/>
        <v>El Recreo-Venecia</v>
      </c>
    </row>
    <row r="4743" spans="1:5" hidden="1" x14ac:dyDescent="0.2">
      <c r="A4743" s="15" t="s">
        <v>3705</v>
      </c>
      <c r="B4743" s="15" t="s">
        <v>3706</v>
      </c>
      <c r="C4743" s="15" t="s">
        <v>3705</v>
      </c>
      <c r="D4743" s="15" t="s">
        <v>308</v>
      </c>
      <c r="E4743" s="16" t="str">
        <f t="shared" si="74"/>
        <v>Bolombolo-Venecia</v>
      </c>
    </row>
    <row r="4744" spans="1:5" hidden="1" x14ac:dyDescent="0.2">
      <c r="A4744" s="15" t="s">
        <v>925</v>
      </c>
      <c r="B4744" s="15" t="s">
        <v>3708</v>
      </c>
      <c r="C4744" s="15" t="s">
        <v>925</v>
      </c>
      <c r="D4744" s="15" t="s">
        <v>308</v>
      </c>
      <c r="E4744" s="16" t="str">
        <f t="shared" si="74"/>
        <v>La Mina-Venecia</v>
      </c>
    </row>
    <row r="4745" spans="1:5" hidden="1" x14ac:dyDescent="0.2">
      <c r="A4745" s="15" t="s">
        <v>3321</v>
      </c>
      <c r="B4745" s="15" t="s">
        <v>3709</v>
      </c>
      <c r="C4745" s="15" t="s">
        <v>671</v>
      </c>
      <c r="D4745" s="15" t="s">
        <v>310</v>
      </c>
      <c r="E4745" s="16" t="str">
        <f t="shared" si="74"/>
        <v>Puerto Antioquia-Vigía del Fuerte</v>
      </c>
    </row>
    <row r="4746" spans="1:5" hidden="1" x14ac:dyDescent="0.2">
      <c r="A4746" s="15" t="s">
        <v>86</v>
      </c>
      <c r="B4746" s="15" t="s">
        <v>3709</v>
      </c>
      <c r="C4746" s="15" t="s">
        <v>671</v>
      </c>
      <c r="D4746" s="15" t="s">
        <v>310</v>
      </c>
      <c r="E4746" s="16" t="str">
        <f t="shared" si="74"/>
        <v>Briceño-Vigía del Fuerte</v>
      </c>
    </row>
    <row r="4747" spans="1:5" hidden="1" x14ac:dyDescent="0.2">
      <c r="A4747" s="15" t="s">
        <v>671</v>
      </c>
      <c r="B4747" s="15" t="s">
        <v>3710</v>
      </c>
      <c r="C4747" s="15" t="s">
        <v>671</v>
      </c>
      <c r="D4747" s="15" t="s">
        <v>310</v>
      </c>
      <c r="E4747" s="16" t="str">
        <f t="shared" si="74"/>
        <v>San Alejandro-Vigía del Fuerte</v>
      </c>
    </row>
    <row r="4748" spans="1:5" hidden="1" x14ac:dyDescent="0.2">
      <c r="A4748" s="15" t="s">
        <v>3712</v>
      </c>
      <c r="B4748" s="15" t="s">
        <v>3711</v>
      </c>
      <c r="C4748" s="15" t="s">
        <v>3712</v>
      </c>
      <c r="D4748" s="15" t="s">
        <v>310</v>
      </c>
      <c r="E4748" s="16" t="str">
        <f t="shared" si="74"/>
        <v>San Antonio De Padua-Vigía del Fuerte</v>
      </c>
    </row>
    <row r="4749" spans="1:5" hidden="1" x14ac:dyDescent="0.2">
      <c r="A4749" s="15" t="s">
        <v>933</v>
      </c>
      <c r="B4749" s="15" t="s">
        <v>3713</v>
      </c>
      <c r="C4749" s="15" t="s">
        <v>933</v>
      </c>
      <c r="D4749" s="15" t="s">
        <v>310</v>
      </c>
      <c r="E4749" s="16" t="str">
        <f t="shared" si="74"/>
        <v>Palo Blanco-Vigía del Fuerte</v>
      </c>
    </row>
    <row r="4750" spans="1:5" hidden="1" x14ac:dyDescent="0.2">
      <c r="A4750" s="15" t="s">
        <v>3715</v>
      </c>
      <c r="B4750" s="15" t="s">
        <v>3714</v>
      </c>
      <c r="C4750" s="15" t="s">
        <v>503</v>
      </c>
      <c r="D4750" s="15" t="s">
        <v>310</v>
      </c>
      <c r="E4750" s="16" t="str">
        <f t="shared" si="74"/>
        <v>Bocas Del MurrÝ-San Miguel-Vigía del Fuerte</v>
      </c>
    </row>
    <row r="4751" spans="1:5" hidden="1" x14ac:dyDescent="0.2">
      <c r="A4751" s="15" t="s">
        <v>3716</v>
      </c>
      <c r="B4751" s="15" t="s">
        <v>3713</v>
      </c>
      <c r="C4751" s="15" t="s">
        <v>933</v>
      </c>
      <c r="D4751" s="15" t="s">
        <v>310</v>
      </c>
      <c r="E4751" s="16" t="str">
        <f t="shared" si="74"/>
        <v>TagachÝ-Vigía del Fuerte</v>
      </c>
    </row>
    <row r="4752" spans="1:5" hidden="1" x14ac:dyDescent="0.2">
      <c r="A4752" s="15" t="s">
        <v>3717</v>
      </c>
      <c r="B4752" s="15" t="s">
        <v>3713</v>
      </c>
      <c r="C4752" s="15" t="s">
        <v>933</v>
      </c>
      <c r="D4752" s="15" t="s">
        <v>310</v>
      </c>
      <c r="E4752" s="16" t="str">
        <f t="shared" si="74"/>
        <v>MedellÝn-Vigía del Fuerte</v>
      </c>
    </row>
    <row r="4753" spans="1:5" hidden="1" x14ac:dyDescent="0.2">
      <c r="A4753" s="15" t="s">
        <v>2224</v>
      </c>
      <c r="B4753" s="15" t="s">
        <v>3711</v>
      </c>
      <c r="C4753" s="15" t="s">
        <v>3712</v>
      </c>
      <c r="D4753" s="15" t="s">
        <v>310</v>
      </c>
      <c r="E4753" s="16" t="str">
        <f t="shared" si="74"/>
        <v>Santa Maria-Vigía del Fuerte</v>
      </c>
    </row>
    <row r="4754" spans="1:5" hidden="1" x14ac:dyDescent="0.2">
      <c r="A4754" s="15" t="s">
        <v>310</v>
      </c>
      <c r="B4754" s="15" t="s">
        <v>3718</v>
      </c>
      <c r="C4754" s="15" t="s">
        <v>417</v>
      </c>
      <c r="D4754" s="15" t="s">
        <v>310</v>
      </c>
      <c r="E4754" s="16" t="str">
        <f t="shared" si="74"/>
        <v>Vigía del Fuerte-Vigía del Fuerte</v>
      </c>
    </row>
    <row r="4755" spans="1:5" hidden="1" x14ac:dyDescent="0.2">
      <c r="A4755" s="15" t="s">
        <v>3720</v>
      </c>
      <c r="B4755" s="15" t="s">
        <v>3719</v>
      </c>
      <c r="C4755" s="15" t="s">
        <v>3721</v>
      </c>
      <c r="D4755" s="15" t="s">
        <v>310</v>
      </c>
      <c r="E4755" s="16" t="str">
        <f t="shared" si="74"/>
        <v>Bajo Murri-Vigía del Fuerte</v>
      </c>
    </row>
    <row r="4756" spans="1:5" hidden="1" x14ac:dyDescent="0.2">
      <c r="A4756" s="15" t="s">
        <v>671</v>
      </c>
      <c r="B4756" s="15" t="s">
        <v>3709</v>
      </c>
      <c r="C4756" s="15" t="s">
        <v>671</v>
      </c>
      <c r="D4756" s="15" t="s">
        <v>310</v>
      </c>
      <c r="E4756" s="16" t="str">
        <f t="shared" si="74"/>
        <v>San Alejandro-Vigía del Fuerte</v>
      </c>
    </row>
    <row r="4757" spans="1:5" hidden="1" x14ac:dyDescent="0.2">
      <c r="A4757" s="15" t="s">
        <v>3723</v>
      </c>
      <c r="B4757" s="15" t="s">
        <v>3722</v>
      </c>
      <c r="C4757" s="15" t="s">
        <v>3723</v>
      </c>
      <c r="D4757" s="15" t="s">
        <v>310</v>
      </c>
      <c r="E4757" s="16" t="str">
        <f t="shared" si="74"/>
        <v>Vegaez-Vigía del Fuerte</v>
      </c>
    </row>
    <row r="4758" spans="1:5" hidden="1" x14ac:dyDescent="0.2">
      <c r="A4758" s="15" t="s">
        <v>3724</v>
      </c>
      <c r="B4758" s="15" t="s">
        <v>3711</v>
      </c>
      <c r="C4758" s="15" t="s">
        <v>3712</v>
      </c>
      <c r="D4758" s="15" t="s">
        <v>310</v>
      </c>
      <c r="E4758" s="16" t="str">
        <f t="shared" si="74"/>
        <v>Playita-Vigía del Fuerte</v>
      </c>
    </row>
    <row r="4759" spans="1:5" hidden="1" x14ac:dyDescent="0.2">
      <c r="A4759" s="15" t="s">
        <v>3712</v>
      </c>
      <c r="B4759" s="15" t="s">
        <v>3725</v>
      </c>
      <c r="C4759" s="15" t="s">
        <v>3712</v>
      </c>
      <c r="D4759" s="15" t="s">
        <v>310</v>
      </c>
      <c r="E4759" s="16" t="str">
        <f t="shared" si="74"/>
        <v>San Antonio De Padua-Vigía del Fuerte</v>
      </c>
    </row>
    <row r="4760" spans="1:5" hidden="1" x14ac:dyDescent="0.2">
      <c r="A4760" s="15" t="s">
        <v>3727</v>
      </c>
      <c r="B4760" s="15" t="s">
        <v>3726</v>
      </c>
      <c r="C4760" s="15" t="s">
        <v>503</v>
      </c>
      <c r="D4760" s="15" t="s">
        <v>310</v>
      </c>
      <c r="E4760" s="16" t="str">
        <f t="shared" si="74"/>
        <v>Arenal-Vigía del Fuerte</v>
      </c>
    </row>
    <row r="4761" spans="1:5" hidden="1" x14ac:dyDescent="0.2">
      <c r="A4761" s="15" t="s">
        <v>3728</v>
      </c>
      <c r="B4761" s="15" t="s">
        <v>3725</v>
      </c>
      <c r="C4761" s="15" t="s">
        <v>3712</v>
      </c>
      <c r="D4761" s="15" t="s">
        <v>310</v>
      </c>
      <c r="E4761" s="16" t="str">
        <f t="shared" si="74"/>
        <v>La Boba-Vigía del Fuerte</v>
      </c>
    </row>
    <row r="4762" spans="1:5" hidden="1" x14ac:dyDescent="0.2">
      <c r="A4762" s="15" t="s">
        <v>3730</v>
      </c>
      <c r="B4762" s="15" t="s">
        <v>3729</v>
      </c>
      <c r="C4762" s="15" t="s">
        <v>3730</v>
      </c>
      <c r="D4762" s="15" t="s">
        <v>310</v>
      </c>
      <c r="E4762" s="16" t="str">
        <f t="shared" si="74"/>
        <v>Buchado-Vigía del Fuerte</v>
      </c>
    </row>
    <row r="4763" spans="1:5" hidden="1" x14ac:dyDescent="0.2">
      <c r="A4763" s="15" t="s">
        <v>3731</v>
      </c>
      <c r="B4763" s="15" t="s">
        <v>3722</v>
      </c>
      <c r="C4763" s="15" t="s">
        <v>3723</v>
      </c>
      <c r="D4763" s="15" t="s">
        <v>310</v>
      </c>
      <c r="E4763" s="16" t="str">
        <f t="shared" si="74"/>
        <v>Isleta-Vigía del Fuerte</v>
      </c>
    </row>
    <row r="4764" spans="1:5" hidden="1" x14ac:dyDescent="0.2">
      <c r="A4764" s="15" t="s">
        <v>3732</v>
      </c>
      <c r="B4764" s="15" t="s">
        <v>3711</v>
      </c>
      <c r="C4764" s="15" t="s">
        <v>3712</v>
      </c>
      <c r="D4764" s="15" t="s">
        <v>310</v>
      </c>
      <c r="E4764" s="16" t="str">
        <f t="shared" si="74"/>
        <v>Puerto Medellín-Vigía del Fuerte</v>
      </c>
    </row>
    <row r="4765" spans="1:5" hidden="1" x14ac:dyDescent="0.2">
      <c r="A4765" s="15" t="s">
        <v>3733</v>
      </c>
      <c r="B4765" s="15" t="s">
        <v>3722</v>
      </c>
      <c r="C4765" s="15" t="s">
        <v>3723</v>
      </c>
      <c r="D4765" s="15" t="s">
        <v>310</v>
      </c>
      <c r="E4765" s="16" t="str">
        <f t="shared" si="74"/>
        <v>Piedras Gordas-Vigía del Fuerte</v>
      </c>
    </row>
    <row r="4766" spans="1:5" hidden="1" x14ac:dyDescent="0.2">
      <c r="A4766" s="15" t="s">
        <v>933</v>
      </c>
      <c r="B4766" s="15" t="s">
        <v>3734</v>
      </c>
      <c r="C4766" s="15" t="s">
        <v>933</v>
      </c>
      <c r="D4766" s="15" t="s">
        <v>310</v>
      </c>
      <c r="E4766" s="16" t="str">
        <f t="shared" si="74"/>
        <v>Palo Blanco-Vigía del Fuerte</v>
      </c>
    </row>
    <row r="4767" spans="1:5" hidden="1" x14ac:dyDescent="0.2">
      <c r="A4767" s="15" t="s">
        <v>3736</v>
      </c>
      <c r="B4767" s="15" t="s">
        <v>3735</v>
      </c>
      <c r="C4767" s="15" t="s">
        <v>3730</v>
      </c>
      <c r="D4767" s="15" t="s">
        <v>310</v>
      </c>
      <c r="E4767" s="16" t="str">
        <f t="shared" si="74"/>
        <v>Partad¾-Vigía del Fuerte</v>
      </c>
    </row>
    <row r="4768" spans="1:5" hidden="1" x14ac:dyDescent="0.2">
      <c r="A4768" s="15" t="s">
        <v>3737</v>
      </c>
      <c r="B4768" s="15" t="s">
        <v>3722</v>
      </c>
      <c r="C4768" s="15" t="s">
        <v>3723</v>
      </c>
      <c r="D4768" s="15" t="s">
        <v>310</v>
      </c>
      <c r="E4768" s="16" t="str">
        <f t="shared" si="74"/>
        <v>Guaguando-Vigía del Fuerte</v>
      </c>
    </row>
    <row r="4769" spans="1:5" hidden="1" x14ac:dyDescent="0.2">
      <c r="A4769" s="15" t="s">
        <v>2229</v>
      </c>
      <c r="B4769" s="15" t="s">
        <v>3722</v>
      </c>
      <c r="C4769" s="15" t="s">
        <v>3723</v>
      </c>
      <c r="D4769" s="15" t="s">
        <v>310</v>
      </c>
      <c r="E4769" s="16" t="str">
        <f t="shared" si="74"/>
        <v>Belen-Vigía del Fuerte</v>
      </c>
    </row>
    <row r="4770" spans="1:5" hidden="1" x14ac:dyDescent="0.2">
      <c r="A4770" s="15" t="s">
        <v>3738</v>
      </c>
      <c r="B4770" s="15" t="s">
        <v>3722</v>
      </c>
      <c r="C4770" s="15" t="s">
        <v>3723</v>
      </c>
      <c r="D4770" s="15" t="s">
        <v>310</v>
      </c>
      <c r="E4770" s="16" t="str">
        <f t="shared" si="74"/>
        <v>Boca De Vidri-Vigía del Fuerte</v>
      </c>
    </row>
    <row r="4771" spans="1:5" hidden="1" x14ac:dyDescent="0.2">
      <c r="A4771" s="15" t="s">
        <v>3739</v>
      </c>
      <c r="B4771" s="15" t="s">
        <v>3722</v>
      </c>
      <c r="C4771" s="15" t="s">
        <v>3723</v>
      </c>
      <c r="D4771" s="15" t="s">
        <v>310</v>
      </c>
      <c r="E4771" s="16" t="str">
        <f t="shared" si="74"/>
        <v>Puerto Palacio-Vigía del Fuerte</v>
      </c>
    </row>
    <row r="4772" spans="1:5" hidden="1" x14ac:dyDescent="0.2">
      <c r="A4772" s="15" t="s">
        <v>3740</v>
      </c>
      <c r="B4772" s="15" t="s">
        <v>3722</v>
      </c>
      <c r="C4772" s="15" t="s">
        <v>3723</v>
      </c>
      <c r="D4772" s="15" t="s">
        <v>310</v>
      </c>
      <c r="E4772" s="16" t="str">
        <f t="shared" si="74"/>
        <v>Boca De Luisa-Vigía del Fuerte</v>
      </c>
    </row>
    <row r="4773" spans="1:5" hidden="1" x14ac:dyDescent="0.2">
      <c r="A4773" s="15" t="s">
        <v>3741</v>
      </c>
      <c r="B4773" s="15" t="s">
        <v>3735</v>
      </c>
      <c r="C4773" s="15" t="s">
        <v>3730</v>
      </c>
      <c r="D4773" s="15" t="s">
        <v>310</v>
      </c>
      <c r="E4773" s="16" t="str">
        <f t="shared" si="74"/>
        <v>Salado-Vigía del Fuerte</v>
      </c>
    </row>
    <row r="4774" spans="1:5" hidden="1" x14ac:dyDescent="0.2">
      <c r="A4774" s="15" t="s">
        <v>3730</v>
      </c>
      <c r="B4774" s="15" t="s">
        <v>3735</v>
      </c>
      <c r="C4774" s="15" t="s">
        <v>3730</v>
      </c>
      <c r="D4774" s="15" t="s">
        <v>310</v>
      </c>
      <c r="E4774" s="16" t="str">
        <f t="shared" si="74"/>
        <v>Buchado-Vigía del Fuerte</v>
      </c>
    </row>
    <row r="4775" spans="1:5" hidden="1" x14ac:dyDescent="0.2">
      <c r="A4775" s="15" t="s">
        <v>3727</v>
      </c>
      <c r="B4775" s="15" t="s">
        <v>3714</v>
      </c>
      <c r="C4775" s="15" t="s">
        <v>3727</v>
      </c>
      <c r="D4775" s="15" t="s">
        <v>310</v>
      </c>
      <c r="E4775" s="16" t="str">
        <f t="shared" si="74"/>
        <v>Arenal-Vigía del Fuerte</v>
      </c>
    </row>
    <row r="4776" spans="1:5" hidden="1" x14ac:dyDescent="0.2">
      <c r="A4776" s="15" t="s">
        <v>3742</v>
      </c>
      <c r="B4776" s="15" t="s">
        <v>3726</v>
      </c>
      <c r="C4776" s="15" t="s">
        <v>503</v>
      </c>
      <c r="D4776" s="15" t="s">
        <v>310</v>
      </c>
      <c r="E4776" s="16" t="str">
        <f t="shared" si="74"/>
        <v>Gengad¾-Vigía del Fuerte</v>
      </c>
    </row>
    <row r="4777" spans="1:5" hidden="1" x14ac:dyDescent="0.2">
      <c r="A4777" s="15" t="s">
        <v>3744</v>
      </c>
      <c r="B4777" s="15" t="s">
        <v>3743</v>
      </c>
      <c r="C4777" s="15" t="s">
        <v>3721</v>
      </c>
      <c r="D4777" s="15" t="s">
        <v>310</v>
      </c>
      <c r="E4777" s="16" t="str">
        <f t="shared" si="74"/>
        <v>Jarapet¾-Vigía del Fuerte</v>
      </c>
    </row>
    <row r="4778" spans="1:5" hidden="1" x14ac:dyDescent="0.2">
      <c r="A4778" s="15" t="s">
        <v>503</v>
      </c>
      <c r="B4778" s="15" t="s">
        <v>3726</v>
      </c>
      <c r="C4778" s="15" t="s">
        <v>503</v>
      </c>
      <c r="D4778" s="15" t="s">
        <v>310</v>
      </c>
      <c r="E4778" s="16" t="str">
        <f t="shared" si="74"/>
        <v>San Miguel-Vigía del Fuerte</v>
      </c>
    </row>
    <row r="4779" spans="1:5" hidden="1" x14ac:dyDescent="0.2">
      <c r="A4779" s="15" t="s">
        <v>806</v>
      </c>
      <c r="B4779" s="15" t="s">
        <v>3745</v>
      </c>
      <c r="C4779" s="15" t="s">
        <v>417</v>
      </c>
      <c r="D4779" s="15" t="s">
        <v>310</v>
      </c>
      <c r="E4779" s="16" t="str">
        <f t="shared" si="74"/>
        <v>San Martin-Vigía del Fuerte</v>
      </c>
    </row>
    <row r="4780" spans="1:5" hidden="1" x14ac:dyDescent="0.2">
      <c r="A4780" s="15" t="s">
        <v>3746</v>
      </c>
      <c r="B4780" s="15" t="s">
        <v>3743</v>
      </c>
      <c r="C4780" s="15" t="s">
        <v>3721</v>
      </c>
      <c r="D4780" s="15" t="s">
        <v>310</v>
      </c>
      <c r="E4780" s="16" t="str">
        <f t="shared" si="74"/>
        <v>Vuelta Cortada-Vigía del Fuerte</v>
      </c>
    </row>
    <row r="4781" spans="1:5" hidden="1" x14ac:dyDescent="0.2">
      <c r="A4781" s="15" t="s">
        <v>982</v>
      </c>
      <c r="B4781" s="15" t="s">
        <v>3743</v>
      </c>
      <c r="C4781" s="15" t="s">
        <v>3721</v>
      </c>
      <c r="D4781" s="15" t="s">
        <v>310</v>
      </c>
      <c r="E4781" s="16" t="str">
        <f t="shared" si="74"/>
        <v>La Playa-Vigía del Fuerte</v>
      </c>
    </row>
    <row r="4782" spans="1:5" hidden="1" x14ac:dyDescent="0.2">
      <c r="A4782" s="15" t="s">
        <v>3747</v>
      </c>
      <c r="B4782" s="15" t="s">
        <v>3743</v>
      </c>
      <c r="C4782" s="15" t="s">
        <v>3721</v>
      </c>
      <c r="D4782" s="15" t="s">
        <v>310</v>
      </c>
      <c r="E4782" s="16" t="str">
        <f t="shared" si="74"/>
        <v>Loma MurrÝ-Vigía del Fuerte</v>
      </c>
    </row>
    <row r="4783" spans="1:5" hidden="1" x14ac:dyDescent="0.2">
      <c r="A4783" s="15" t="s">
        <v>2406</v>
      </c>
      <c r="B4783" s="15" t="s">
        <v>3745</v>
      </c>
      <c r="C4783" s="15" t="s">
        <v>417</v>
      </c>
      <c r="D4783" s="15" t="s">
        <v>310</v>
      </c>
      <c r="E4783" s="16" t="str">
        <f t="shared" si="74"/>
        <v>Pueblo Nuevo-Vigía del Fuerte</v>
      </c>
    </row>
    <row r="4784" spans="1:5" hidden="1" x14ac:dyDescent="0.2">
      <c r="A4784" s="15" t="s">
        <v>2482</v>
      </c>
      <c r="B4784" s="15" t="s">
        <v>3745</v>
      </c>
      <c r="C4784" s="15" t="s">
        <v>417</v>
      </c>
      <c r="D4784" s="15" t="s">
        <v>310</v>
      </c>
      <c r="E4784" s="16" t="str">
        <f t="shared" si="74"/>
        <v>Villa Nueva-Vigía del Fuerte</v>
      </c>
    </row>
    <row r="4785" spans="1:5" hidden="1" x14ac:dyDescent="0.2">
      <c r="A4785" s="15" t="s">
        <v>920</v>
      </c>
      <c r="B4785" s="15" t="s">
        <v>3745</v>
      </c>
      <c r="C4785" s="15" t="s">
        <v>417</v>
      </c>
      <c r="D4785" s="15" t="s">
        <v>310</v>
      </c>
      <c r="E4785" s="16" t="str">
        <f t="shared" si="74"/>
        <v>Cabecera Municipal-Vereda-Vigía del Fuerte</v>
      </c>
    </row>
    <row r="4786" spans="1:5" hidden="1" x14ac:dyDescent="0.2">
      <c r="A4786" s="15" t="s">
        <v>3321</v>
      </c>
      <c r="B4786" s="15" t="s">
        <v>3710</v>
      </c>
      <c r="C4786" s="15" t="s">
        <v>671</v>
      </c>
      <c r="D4786" s="15" t="s">
        <v>310</v>
      </c>
      <c r="E4786" s="16" t="str">
        <f t="shared" si="74"/>
        <v>Puerto Antioquia-Vigía del Fuerte</v>
      </c>
    </row>
    <row r="4787" spans="1:5" hidden="1" x14ac:dyDescent="0.2">
      <c r="A4787" s="15" t="s">
        <v>3723</v>
      </c>
      <c r="B4787" s="15" t="s">
        <v>3748</v>
      </c>
      <c r="C4787" s="15" t="s">
        <v>3723</v>
      </c>
      <c r="D4787" s="15" t="s">
        <v>310</v>
      </c>
      <c r="E4787" s="16" t="str">
        <f t="shared" si="74"/>
        <v>Vegaez-Vigía del Fuerte</v>
      </c>
    </row>
    <row r="4788" spans="1:5" hidden="1" x14ac:dyDescent="0.2">
      <c r="A4788" s="15" t="s">
        <v>3750</v>
      </c>
      <c r="B4788" s="15" t="s">
        <v>3749</v>
      </c>
      <c r="C4788" s="15" t="s">
        <v>417</v>
      </c>
      <c r="D4788" s="15" t="s">
        <v>312</v>
      </c>
      <c r="E4788" s="16" t="str">
        <f t="shared" si="74"/>
        <v>San Jorge-Yalí</v>
      </c>
    </row>
    <row r="4789" spans="1:5" hidden="1" x14ac:dyDescent="0.2">
      <c r="A4789" s="15" t="s">
        <v>903</v>
      </c>
      <c r="B4789" s="15" t="s">
        <v>3749</v>
      </c>
      <c r="C4789" s="15" t="s">
        <v>417</v>
      </c>
      <c r="D4789" s="15" t="s">
        <v>312</v>
      </c>
      <c r="E4789" s="16" t="str">
        <f t="shared" si="74"/>
        <v>El Zancudo-Yalí</v>
      </c>
    </row>
    <row r="4790" spans="1:5" hidden="1" x14ac:dyDescent="0.2">
      <c r="A4790" s="15" t="s">
        <v>982</v>
      </c>
      <c r="B4790" s="15" t="s">
        <v>3749</v>
      </c>
      <c r="C4790" s="15" t="s">
        <v>417</v>
      </c>
      <c r="D4790" s="15" t="s">
        <v>312</v>
      </c>
      <c r="E4790" s="16" t="str">
        <f t="shared" si="74"/>
        <v>La Playa-Yalí</v>
      </c>
    </row>
    <row r="4791" spans="1:5" hidden="1" x14ac:dyDescent="0.2">
      <c r="A4791" s="15" t="s">
        <v>3751</v>
      </c>
      <c r="B4791" s="15" t="s">
        <v>3749</v>
      </c>
      <c r="C4791" s="15" t="s">
        <v>417</v>
      </c>
      <c r="D4791" s="15" t="s">
        <v>312</v>
      </c>
      <c r="E4791" s="16" t="str">
        <f t="shared" si="74"/>
        <v>Puerto Estafa-Yalí</v>
      </c>
    </row>
    <row r="4792" spans="1:5" hidden="1" x14ac:dyDescent="0.2">
      <c r="A4792" s="15" t="s">
        <v>2909</v>
      </c>
      <c r="B4792" s="15" t="s">
        <v>3749</v>
      </c>
      <c r="C4792" s="15" t="s">
        <v>417</v>
      </c>
      <c r="D4792" s="15" t="s">
        <v>312</v>
      </c>
      <c r="E4792" s="16" t="str">
        <f t="shared" si="74"/>
        <v>Las Margaritas-Yalí</v>
      </c>
    </row>
    <row r="4793" spans="1:5" hidden="1" x14ac:dyDescent="0.2">
      <c r="A4793" s="15" t="s">
        <v>941</v>
      </c>
      <c r="B4793" s="15" t="s">
        <v>3749</v>
      </c>
      <c r="C4793" s="15" t="s">
        <v>417</v>
      </c>
      <c r="D4793" s="15" t="s">
        <v>312</v>
      </c>
      <c r="E4793" s="16" t="str">
        <f t="shared" si="74"/>
        <v>Hatillo-Yalí</v>
      </c>
    </row>
    <row r="4794" spans="1:5" hidden="1" x14ac:dyDescent="0.2">
      <c r="A4794" s="15" t="s">
        <v>1734</v>
      </c>
      <c r="B4794" s="15" t="s">
        <v>3749</v>
      </c>
      <c r="C4794" s="15" t="s">
        <v>417</v>
      </c>
      <c r="D4794" s="15" t="s">
        <v>312</v>
      </c>
      <c r="E4794" s="16" t="str">
        <f t="shared" si="74"/>
        <v>La Honda-Yalí</v>
      </c>
    </row>
    <row r="4795" spans="1:5" hidden="1" x14ac:dyDescent="0.2">
      <c r="A4795" s="15" t="s">
        <v>86</v>
      </c>
      <c r="B4795" s="15" t="s">
        <v>3749</v>
      </c>
      <c r="C4795" s="15" t="s">
        <v>417</v>
      </c>
      <c r="D4795" s="15" t="s">
        <v>312</v>
      </c>
      <c r="E4795" s="16" t="str">
        <f t="shared" si="74"/>
        <v>Briceño-Yalí</v>
      </c>
    </row>
    <row r="4796" spans="1:5" hidden="1" x14ac:dyDescent="0.2">
      <c r="A4796" s="15" t="s">
        <v>1164</v>
      </c>
      <c r="B4796" s="15" t="s">
        <v>3749</v>
      </c>
      <c r="C4796" s="15" t="s">
        <v>417</v>
      </c>
      <c r="D4796" s="15" t="s">
        <v>312</v>
      </c>
      <c r="E4796" s="16" t="str">
        <f t="shared" si="74"/>
        <v>El Jardín-Yalí</v>
      </c>
    </row>
    <row r="4797" spans="1:5" hidden="1" x14ac:dyDescent="0.2">
      <c r="A4797" s="15" t="s">
        <v>312</v>
      </c>
      <c r="B4797" s="15" t="s">
        <v>3752</v>
      </c>
      <c r="C4797" s="15" t="s">
        <v>417</v>
      </c>
      <c r="D4797" s="15" t="s">
        <v>312</v>
      </c>
      <c r="E4797" s="16" t="str">
        <f t="shared" si="74"/>
        <v>Yalí-Yalí</v>
      </c>
    </row>
    <row r="4798" spans="1:5" hidden="1" x14ac:dyDescent="0.2">
      <c r="A4798" s="15" t="s">
        <v>3753</v>
      </c>
      <c r="B4798" s="15" t="s">
        <v>3749</v>
      </c>
      <c r="C4798" s="15" t="s">
        <v>417</v>
      </c>
      <c r="D4798" s="15" t="s">
        <v>312</v>
      </c>
      <c r="E4798" s="16" t="str">
        <f t="shared" si="74"/>
        <v>La Mascota-Yalí</v>
      </c>
    </row>
    <row r="4799" spans="1:5" hidden="1" x14ac:dyDescent="0.2">
      <c r="A4799" s="15" t="s">
        <v>3935</v>
      </c>
      <c r="B4799" s="15" t="s">
        <v>3749</v>
      </c>
      <c r="C4799" s="15" t="s">
        <v>417</v>
      </c>
      <c r="D4799" s="15" t="s">
        <v>312</v>
      </c>
      <c r="E4799" s="16" t="str">
        <f t="shared" si="74"/>
        <v>Montañita-Yalí</v>
      </c>
    </row>
    <row r="4800" spans="1:5" hidden="1" x14ac:dyDescent="0.2">
      <c r="A4800" s="15" t="s">
        <v>3754</v>
      </c>
      <c r="B4800" s="15" t="s">
        <v>3749</v>
      </c>
      <c r="C4800" s="15" t="s">
        <v>417</v>
      </c>
      <c r="D4800" s="15" t="s">
        <v>312</v>
      </c>
      <c r="E4800" s="16" t="str">
        <f t="shared" si="74"/>
        <v>Villanita-Yalí</v>
      </c>
    </row>
    <row r="4801" spans="1:5" hidden="1" x14ac:dyDescent="0.2">
      <c r="A4801" s="15" t="s">
        <v>3755</v>
      </c>
      <c r="B4801" s="15" t="s">
        <v>3749</v>
      </c>
      <c r="C4801" s="15" t="s">
        <v>417</v>
      </c>
      <c r="D4801" s="15" t="s">
        <v>312</v>
      </c>
      <c r="E4801" s="16" t="str">
        <f t="shared" si="74"/>
        <v>San Pedrito-Yalí</v>
      </c>
    </row>
    <row r="4802" spans="1:5" hidden="1" x14ac:dyDescent="0.2">
      <c r="A4802" s="15" t="s">
        <v>632</v>
      </c>
      <c r="B4802" s="15" t="s">
        <v>3749</v>
      </c>
      <c r="C4802" s="15" t="s">
        <v>417</v>
      </c>
      <c r="D4802" s="15" t="s">
        <v>312</v>
      </c>
      <c r="E4802" s="16" t="str">
        <f t="shared" si="74"/>
        <v>La Argentina-Yalí</v>
      </c>
    </row>
    <row r="4803" spans="1:5" hidden="1" x14ac:dyDescent="0.2">
      <c r="A4803" s="15" t="s">
        <v>3756</v>
      </c>
      <c r="B4803" s="15" t="s">
        <v>3749</v>
      </c>
      <c r="C4803" s="15" t="s">
        <v>417</v>
      </c>
      <c r="D4803" s="15" t="s">
        <v>312</v>
      </c>
      <c r="E4803" s="16" t="str">
        <f t="shared" ref="E4803:E4866" si="75">CONCATENATE(A4803,"-",D4803)</f>
        <v>San Mauricio-Yalí</v>
      </c>
    </row>
    <row r="4804" spans="1:5" hidden="1" x14ac:dyDescent="0.2">
      <c r="A4804" s="15" t="s">
        <v>3757</v>
      </c>
      <c r="B4804" s="15" t="s">
        <v>3749</v>
      </c>
      <c r="C4804" s="15" t="s">
        <v>417</v>
      </c>
      <c r="D4804" s="15" t="s">
        <v>312</v>
      </c>
      <c r="E4804" s="16" t="str">
        <f t="shared" si="75"/>
        <v>Terminal La Alondra-Yalí</v>
      </c>
    </row>
    <row r="4805" spans="1:5" hidden="1" x14ac:dyDescent="0.2">
      <c r="A4805" s="15" t="s">
        <v>208</v>
      </c>
      <c r="B4805" s="15" t="s">
        <v>3749</v>
      </c>
      <c r="C4805" s="15" t="s">
        <v>417</v>
      </c>
      <c r="D4805" s="15" t="s">
        <v>312</v>
      </c>
      <c r="E4805" s="16" t="str">
        <f t="shared" si="75"/>
        <v>Montebello-Yalí</v>
      </c>
    </row>
    <row r="4806" spans="1:5" hidden="1" x14ac:dyDescent="0.2">
      <c r="A4806" s="15" t="s">
        <v>3758</v>
      </c>
      <c r="B4806" s="15" t="s">
        <v>3749</v>
      </c>
      <c r="C4806" s="15" t="s">
        <v>417</v>
      </c>
      <c r="D4806" s="15" t="s">
        <v>312</v>
      </c>
      <c r="E4806" s="16" t="str">
        <f t="shared" si="75"/>
        <v>Casamora-Yalí</v>
      </c>
    </row>
    <row r="4807" spans="1:5" hidden="1" x14ac:dyDescent="0.2">
      <c r="A4807" s="15" t="s">
        <v>525</v>
      </c>
      <c r="B4807" s="15" t="s">
        <v>3749</v>
      </c>
      <c r="C4807" s="15" t="s">
        <v>417</v>
      </c>
      <c r="D4807" s="15" t="s">
        <v>312</v>
      </c>
      <c r="E4807" s="16" t="str">
        <f t="shared" si="75"/>
        <v>La Clarita-Yalí</v>
      </c>
    </row>
    <row r="4808" spans="1:5" hidden="1" x14ac:dyDescent="0.2">
      <c r="A4808" s="15" t="s">
        <v>2058</v>
      </c>
      <c r="B4808" s="15" t="s">
        <v>3749</v>
      </c>
      <c r="C4808" s="15" t="s">
        <v>417</v>
      </c>
      <c r="D4808" s="15" t="s">
        <v>312</v>
      </c>
      <c r="E4808" s="16" t="str">
        <f t="shared" si="75"/>
        <v>Las Aguitas-Yalí</v>
      </c>
    </row>
    <row r="4809" spans="1:5" hidden="1" x14ac:dyDescent="0.2">
      <c r="A4809" s="15" t="s">
        <v>1154</v>
      </c>
      <c r="B4809" s="15" t="s">
        <v>3749</v>
      </c>
      <c r="C4809" s="15" t="s">
        <v>417</v>
      </c>
      <c r="D4809" s="15" t="s">
        <v>312</v>
      </c>
      <c r="E4809" s="16" t="str">
        <f t="shared" si="75"/>
        <v>Santa Lucia-Yalí</v>
      </c>
    </row>
    <row r="4810" spans="1:5" hidden="1" x14ac:dyDescent="0.2">
      <c r="A4810" s="15" t="s">
        <v>3759</v>
      </c>
      <c r="B4810" s="15" t="s">
        <v>3749</v>
      </c>
      <c r="C4810" s="15" t="s">
        <v>417</v>
      </c>
      <c r="D4810" s="15" t="s">
        <v>312</v>
      </c>
      <c r="E4810" s="16" t="str">
        <f t="shared" si="75"/>
        <v>Brillantina-Yalí</v>
      </c>
    </row>
    <row r="4811" spans="1:5" hidden="1" x14ac:dyDescent="0.2">
      <c r="A4811" s="15" t="s">
        <v>3760</v>
      </c>
      <c r="B4811" s="15" t="s">
        <v>3749</v>
      </c>
      <c r="C4811" s="15" t="s">
        <v>417</v>
      </c>
      <c r="D4811" s="15" t="s">
        <v>312</v>
      </c>
      <c r="E4811" s="16" t="str">
        <f t="shared" si="75"/>
        <v>La Mascara-Yalí</v>
      </c>
    </row>
    <row r="4812" spans="1:5" hidden="1" x14ac:dyDescent="0.2">
      <c r="A4812" s="15" t="s">
        <v>3761</v>
      </c>
      <c r="B4812" s="15" t="s">
        <v>3749</v>
      </c>
      <c r="C4812" s="15" t="s">
        <v>417</v>
      </c>
      <c r="D4812" s="15" t="s">
        <v>312</v>
      </c>
      <c r="E4812" s="16" t="str">
        <f t="shared" si="75"/>
        <v>El Cinismo-Yalí</v>
      </c>
    </row>
    <row r="4813" spans="1:5" hidden="1" x14ac:dyDescent="0.2">
      <c r="A4813" s="15" t="s">
        <v>266</v>
      </c>
      <c r="B4813" s="15" t="s">
        <v>3749</v>
      </c>
      <c r="C4813" s="15" t="s">
        <v>417</v>
      </c>
      <c r="D4813" s="15" t="s">
        <v>312</v>
      </c>
      <c r="E4813" s="16" t="str">
        <f t="shared" si="75"/>
        <v>San Rafael-Yalí</v>
      </c>
    </row>
    <row r="4814" spans="1:5" hidden="1" x14ac:dyDescent="0.2">
      <c r="A4814" s="15" t="s">
        <v>3762</v>
      </c>
      <c r="B4814" s="15" t="s">
        <v>3749</v>
      </c>
      <c r="C4814" s="15" t="s">
        <v>417</v>
      </c>
      <c r="D4814" s="15" t="s">
        <v>312</v>
      </c>
      <c r="E4814" s="16" t="str">
        <f t="shared" si="75"/>
        <v>La Mariana-Yalí</v>
      </c>
    </row>
    <row r="4815" spans="1:5" hidden="1" x14ac:dyDescent="0.2">
      <c r="A4815" s="15" t="s">
        <v>1687</v>
      </c>
      <c r="B4815" s="15" t="s">
        <v>3749</v>
      </c>
      <c r="C4815" s="15" t="s">
        <v>417</v>
      </c>
      <c r="D4815" s="15" t="s">
        <v>312</v>
      </c>
      <c r="E4815" s="16" t="str">
        <f t="shared" si="75"/>
        <v>Las Dantas-Yalí</v>
      </c>
    </row>
    <row r="4816" spans="1:5" hidden="1" x14ac:dyDescent="0.2">
      <c r="A4816" s="15" t="s">
        <v>678</v>
      </c>
      <c r="B4816" s="15" t="s">
        <v>3763</v>
      </c>
      <c r="C4816" s="15" t="s">
        <v>678</v>
      </c>
      <c r="D4816" s="15" t="s">
        <v>314</v>
      </c>
      <c r="E4816" s="16" t="str">
        <f t="shared" si="75"/>
        <v>Llanos De Cuiva-Yarumal</v>
      </c>
    </row>
    <row r="4817" spans="1:5" hidden="1" x14ac:dyDescent="0.2">
      <c r="A4817" s="15" t="s">
        <v>3765</v>
      </c>
      <c r="B4817" s="15" t="s">
        <v>3764</v>
      </c>
      <c r="C4817" s="15" t="s">
        <v>3765</v>
      </c>
      <c r="D4817" s="15" t="s">
        <v>314</v>
      </c>
      <c r="E4817" s="16" t="str">
        <f t="shared" si="75"/>
        <v>Ochali-Yarumal</v>
      </c>
    </row>
    <row r="4818" spans="1:5" hidden="1" x14ac:dyDescent="0.2">
      <c r="A4818" s="15" t="s">
        <v>3766</v>
      </c>
      <c r="B4818" s="15" t="s">
        <v>3764</v>
      </c>
      <c r="C4818" s="15" t="s">
        <v>3765</v>
      </c>
      <c r="D4818" s="15" t="s">
        <v>314</v>
      </c>
      <c r="E4818" s="16" t="str">
        <f t="shared" si="75"/>
        <v>La Zorra-Yarumal</v>
      </c>
    </row>
    <row r="4819" spans="1:5" hidden="1" x14ac:dyDescent="0.2">
      <c r="A4819" s="15" t="s">
        <v>3642</v>
      </c>
      <c r="B4819" s="15" t="s">
        <v>3767</v>
      </c>
      <c r="C4819" s="15" t="s">
        <v>3768</v>
      </c>
      <c r="D4819" s="15" t="s">
        <v>314</v>
      </c>
      <c r="E4819" s="16" t="str">
        <f t="shared" si="75"/>
        <v>Chorros Blancos-Yarumal</v>
      </c>
    </row>
    <row r="4820" spans="1:5" hidden="1" x14ac:dyDescent="0.2">
      <c r="A4820" s="15" t="s">
        <v>3770</v>
      </c>
      <c r="B4820" s="15" t="s">
        <v>3769</v>
      </c>
      <c r="C4820" s="15" t="s">
        <v>417</v>
      </c>
      <c r="D4820" s="15" t="s">
        <v>314</v>
      </c>
      <c r="E4820" s="16" t="str">
        <f t="shared" si="75"/>
        <v>Chorros Blancos Abajo-Yarumal</v>
      </c>
    </row>
    <row r="4821" spans="1:5" hidden="1" x14ac:dyDescent="0.2">
      <c r="A4821" s="15" t="s">
        <v>314</v>
      </c>
      <c r="B4821" s="15" t="s">
        <v>3771</v>
      </c>
      <c r="C4821" s="15" t="s">
        <v>417</v>
      </c>
      <c r="D4821" s="15" t="s">
        <v>314</v>
      </c>
      <c r="E4821" s="16" t="str">
        <f t="shared" si="75"/>
        <v>Yarumal-Yarumal</v>
      </c>
    </row>
    <row r="4822" spans="1:5" hidden="1" x14ac:dyDescent="0.2">
      <c r="A4822" s="15" t="s">
        <v>1318</v>
      </c>
      <c r="B4822" s="15" t="s">
        <v>3764</v>
      </c>
      <c r="C4822" s="15" t="s">
        <v>3765</v>
      </c>
      <c r="D4822" s="15" t="s">
        <v>314</v>
      </c>
      <c r="E4822" s="16" t="str">
        <f t="shared" si="75"/>
        <v>La Esmeralda-Yarumal</v>
      </c>
    </row>
    <row r="4823" spans="1:5" hidden="1" x14ac:dyDescent="0.2">
      <c r="A4823" s="15" t="s">
        <v>2025</v>
      </c>
      <c r="B4823" s="15" t="s">
        <v>3769</v>
      </c>
      <c r="C4823" s="15" t="s">
        <v>417</v>
      </c>
      <c r="D4823" s="15" t="s">
        <v>314</v>
      </c>
      <c r="E4823" s="16" t="str">
        <f t="shared" si="75"/>
        <v>Mina Vieja-Yarumal</v>
      </c>
    </row>
    <row r="4824" spans="1:5" hidden="1" x14ac:dyDescent="0.2">
      <c r="A4824" s="15" t="s">
        <v>3261</v>
      </c>
      <c r="B4824" s="15" t="s">
        <v>3772</v>
      </c>
      <c r="C4824" s="15" t="s">
        <v>4007</v>
      </c>
      <c r="D4824" s="15" t="s">
        <v>314</v>
      </c>
      <c r="E4824" s="16" t="str">
        <f t="shared" si="75"/>
        <v>La Torre-Yarumal</v>
      </c>
    </row>
    <row r="4825" spans="1:5" hidden="1" x14ac:dyDescent="0.2">
      <c r="A4825" s="15" t="s">
        <v>3773</v>
      </c>
      <c r="B4825" s="15" t="s">
        <v>3769</v>
      </c>
      <c r="C4825" s="15" t="s">
        <v>417</v>
      </c>
      <c r="D4825" s="15" t="s">
        <v>314</v>
      </c>
      <c r="E4825" s="16" t="str">
        <f t="shared" si="75"/>
        <v>Chorros Blancos Arriba-Yarumal</v>
      </c>
    </row>
    <row r="4826" spans="1:5" hidden="1" x14ac:dyDescent="0.2">
      <c r="A4826" s="15" t="s">
        <v>632</v>
      </c>
      <c r="B4826" s="15" t="s">
        <v>3763</v>
      </c>
      <c r="C4826" s="15" t="s">
        <v>678</v>
      </c>
      <c r="D4826" s="15" t="s">
        <v>314</v>
      </c>
      <c r="E4826" s="16" t="str">
        <f t="shared" si="75"/>
        <v>La Argentina-Yarumal</v>
      </c>
    </row>
    <row r="4827" spans="1:5" hidden="1" x14ac:dyDescent="0.2">
      <c r="A4827" s="15" t="s">
        <v>152</v>
      </c>
      <c r="B4827" s="15" t="s">
        <v>3763</v>
      </c>
      <c r="C4827" s="15" t="s">
        <v>678</v>
      </c>
      <c r="D4827" s="15" t="s">
        <v>314</v>
      </c>
      <c r="E4827" s="16" t="str">
        <f t="shared" si="75"/>
        <v>El Retiro-Yarumal</v>
      </c>
    </row>
    <row r="4828" spans="1:5" hidden="1" x14ac:dyDescent="0.2">
      <c r="A4828" s="15" t="s">
        <v>3774</v>
      </c>
      <c r="B4828" s="15" t="s">
        <v>3769</v>
      </c>
      <c r="C4828" s="15" t="s">
        <v>417</v>
      </c>
      <c r="D4828" s="15" t="s">
        <v>314</v>
      </c>
      <c r="E4828" s="16" t="str">
        <f t="shared" si="75"/>
        <v>Rosarito-Yarumal</v>
      </c>
    </row>
    <row r="4829" spans="1:5" hidden="1" x14ac:dyDescent="0.2">
      <c r="A4829" s="15" t="s">
        <v>4007</v>
      </c>
      <c r="B4829" s="15" t="s">
        <v>3772</v>
      </c>
      <c r="C4829" s="15" t="s">
        <v>4007</v>
      </c>
      <c r="D4829" s="15" t="s">
        <v>314</v>
      </c>
      <c r="E4829" s="16" t="str">
        <f t="shared" si="75"/>
        <v>Cedeño-Yarumal</v>
      </c>
    </row>
    <row r="4830" spans="1:5" hidden="1" x14ac:dyDescent="0.2">
      <c r="A4830" s="15" t="s">
        <v>3776</v>
      </c>
      <c r="B4830" s="15" t="s">
        <v>3775</v>
      </c>
      <c r="C4830" s="15" t="s">
        <v>3768</v>
      </c>
      <c r="D4830" s="15" t="s">
        <v>314</v>
      </c>
      <c r="E4830" s="16" t="str">
        <f t="shared" si="75"/>
        <v>Loma De Ochali-Yarumal</v>
      </c>
    </row>
    <row r="4831" spans="1:5" hidden="1" x14ac:dyDescent="0.2">
      <c r="A4831" s="15" t="s">
        <v>528</v>
      </c>
      <c r="B4831" s="15" t="s">
        <v>3777</v>
      </c>
      <c r="C4831" s="15" t="s">
        <v>528</v>
      </c>
      <c r="D4831" s="15" t="s">
        <v>314</v>
      </c>
      <c r="E4831" s="16" t="str">
        <f t="shared" si="75"/>
        <v>El Cedro-Yarumal</v>
      </c>
    </row>
    <row r="4832" spans="1:5" hidden="1" x14ac:dyDescent="0.2">
      <c r="A4832" s="15" t="s">
        <v>678</v>
      </c>
      <c r="B4832" s="15" t="s">
        <v>3778</v>
      </c>
      <c r="C4832" s="15" t="s">
        <v>678</v>
      </c>
      <c r="D4832" s="15" t="s">
        <v>314</v>
      </c>
      <c r="E4832" s="16" t="str">
        <f t="shared" si="75"/>
        <v>Llanos De Cuiva-Yarumal</v>
      </c>
    </row>
    <row r="4833" spans="1:5" hidden="1" x14ac:dyDescent="0.2">
      <c r="A4833" s="15" t="s">
        <v>616</v>
      </c>
      <c r="B4833" s="15" t="s">
        <v>3763</v>
      </c>
      <c r="C4833" s="15" t="s">
        <v>678</v>
      </c>
      <c r="D4833" s="15" t="s">
        <v>314</v>
      </c>
      <c r="E4833" s="16" t="str">
        <f t="shared" si="75"/>
        <v>La Piedra-Yarumal</v>
      </c>
    </row>
    <row r="4834" spans="1:5" hidden="1" x14ac:dyDescent="0.2">
      <c r="A4834" s="15" t="s">
        <v>713</v>
      </c>
      <c r="B4834" s="15" t="s">
        <v>3763</v>
      </c>
      <c r="C4834" s="15" t="s">
        <v>678</v>
      </c>
      <c r="D4834" s="15" t="s">
        <v>314</v>
      </c>
      <c r="E4834" s="16" t="str">
        <f t="shared" si="75"/>
        <v>La Teresita-Yarumal</v>
      </c>
    </row>
    <row r="4835" spans="1:5" hidden="1" x14ac:dyDescent="0.2">
      <c r="A4835" s="15" t="s">
        <v>589</v>
      </c>
      <c r="B4835" s="15" t="s">
        <v>3763</v>
      </c>
      <c r="C4835" s="15" t="s">
        <v>678</v>
      </c>
      <c r="D4835" s="15" t="s">
        <v>314</v>
      </c>
      <c r="E4835" s="16" t="str">
        <f t="shared" si="75"/>
        <v>Santa Isabel-Yarumal</v>
      </c>
    </row>
    <row r="4836" spans="1:5" hidden="1" x14ac:dyDescent="0.2">
      <c r="A4836" s="15" t="s">
        <v>594</v>
      </c>
      <c r="B4836" s="15" t="s">
        <v>3763</v>
      </c>
      <c r="C4836" s="15" t="s">
        <v>678</v>
      </c>
      <c r="D4836" s="15" t="s">
        <v>314</v>
      </c>
      <c r="E4836" s="16" t="str">
        <f t="shared" si="75"/>
        <v>San Antonio-Yarumal</v>
      </c>
    </row>
    <row r="4837" spans="1:5" hidden="1" x14ac:dyDescent="0.2">
      <c r="A4837" s="15" t="s">
        <v>3039</v>
      </c>
      <c r="B4837" s="15" t="s">
        <v>3763</v>
      </c>
      <c r="C4837" s="15" t="s">
        <v>678</v>
      </c>
      <c r="D4837" s="15" t="s">
        <v>314</v>
      </c>
      <c r="E4837" s="16" t="str">
        <f t="shared" si="75"/>
        <v>La Bella-Yarumal</v>
      </c>
    </row>
    <row r="4838" spans="1:5" hidden="1" x14ac:dyDescent="0.2">
      <c r="A4838" s="15" t="s">
        <v>968</v>
      </c>
      <c r="B4838" s="15" t="s">
        <v>3769</v>
      </c>
      <c r="C4838" s="15" t="s">
        <v>417</v>
      </c>
      <c r="D4838" s="15" t="s">
        <v>314</v>
      </c>
      <c r="E4838" s="16" t="str">
        <f t="shared" si="75"/>
        <v>Ventanas-Yarumal</v>
      </c>
    </row>
    <row r="4839" spans="1:5" hidden="1" x14ac:dyDescent="0.2">
      <c r="A4839" s="15" t="s">
        <v>483</v>
      </c>
      <c r="B4839" s="15" t="s">
        <v>3779</v>
      </c>
      <c r="C4839" s="15" t="s">
        <v>2938</v>
      </c>
      <c r="D4839" s="15" t="s">
        <v>314</v>
      </c>
      <c r="E4839" s="16" t="str">
        <f t="shared" si="75"/>
        <v>Corcovado-Yarumal</v>
      </c>
    </row>
    <row r="4840" spans="1:5" hidden="1" x14ac:dyDescent="0.2">
      <c r="A4840" s="15" t="s">
        <v>1832</v>
      </c>
      <c r="B4840" s="15" t="s">
        <v>3779</v>
      </c>
      <c r="C4840" s="15" t="s">
        <v>2938</v>
      </c>
      <c r="D4840" s="15" t="s">
        <v>314</v>
      </c>
      <c r="E4840" s="16" t="str">
        <f t="shared" si="75"/>
        <v>Aguacatal-Yarumal</v>
      </c>
    </row>
    <row r="4841" spans="1:5" hidden="1" x14ac:dyDescent="0.2">
      <c r="A4841" s="15" t="s">
        <v>637</v>
      </c>
      <c r="B4841" s="15" t="s">
        <v>3769</v>
      </c>
      <c r="C4841" s="15" t="s">
        <v>417</v>
      </c>
      <c r="D4841" s="15" t="s">
        <v>314</v>
      </c>
      <c r="E4841" s="16" t="str">
        <f t="shared" si="75"/>
        <v>La Siria-Yarumal</v>
      </c>
    </row>
    <row r="4842" spans="1:5" hidden="1" x14ac:dyDescent="0.2">
      <c r="A4842" s="15" t="s">
        <v>193</v>
      </c>
      <c r="B4842" s="15" t="s">
        <v>3769</v>
      </c>
      <c r="C4842" s="15" t="s">
        <v>417</v>
      </c>
      <c r="D4842" s="15" t="s">
        <v>314</v>
      </c>
      <c r="E4842" s="16" t="str">
        <f t="shared" si="75"/>
        <v>La Estrella-Yarumal</v>
      </c>
    </row>
    <row r="4843" spans="1:5" hidden="1" x14ac:dyDescent="0.2">
      <c r="A4843" s="15" t="s">
        <v>3670</v>
      </c>
      <c r="B4843" s="15" t="s">
        <v>3769</v>
      </c>
      <c r="C4843" s="15" t="s">
        <v>417</v>
      </c>
      <c r="D4843" s="15" t="s">
        <v>314</v>
      </c>
      <c r="E4843" s="16" t="str">
        <f t="shared" si="75"/>
        <v>Mallarino-Yarumal</v>
      </c>
    </row>
    <row r="4844" spans="1:5" hidden="1" x14ac:dyDescent="0.2">
      <c r="A4844" s="15" t="s">
        <v>3930</v>
      </c>
      <c r="B4844" s="15" t="s">
        <v>3769</v>
      </c>
      <c r="C4844" s="15" t="s">
        <v>417</v>
      </c>
      <c r="D4844" s="15" t="s">
        <v>314</v>
      </c>
      <c r="E4844" s="16" t="str">
        <f t="shared" si="75"/>
        <v>Cañaveral-Yarumal</v>
      </c>
    </row>
    <row r="4845" spans="1:5" hidden="1" x14ac:dyDescent="0.2">
      <c r="A4845" s="15" t="s">
        <v>504</v>
      </c>
      <c r="B4845" s="15" t="s">
        <v>3769</v>
      </c>
      <c r="C4845" s="15" t="s">
        <v>417</v>
      </c>
      <c r="D4845" s="15" t="s">
        <v>314</v>
      </c>
      <c r="E4845" s="16" t="str">
        <f t="shared" si="75"/>
        <v>El Respaldo-Yarumal</v>
      </c>
    </row>
    <row r="4846" spans="1:5" hidden="1" x14ac:dyDescent="0.2">
      <c r="A4846" s="15" t="s">
        <v>598</v>
      </c>
      <c r="B4846" s="15" t="s">
        <v>3769</v>
      </c>
      <c r="C4846" s="15" t="s">
        <v>417</v>
      </c>
      <c r="D4846" s="15" t="s">
        <v>314</v>
      </c>
      <c r="E4846" s="16" t="str">
        <f t="shared" si="75"/>
        <v>Santa Rita-Yarumal</v>
      </c>
    </row>
    <row r="4847" spans="1:5" hidden="1" x14ac:dyDescent="0.2">
      <c r="A4847" s="15" t="s">
        <v>3780</v>
      </c>
      <c r="B4847" s="15" t="s">
        <v>3769</v>
      </c>
      <c r="C4847" s="15" t="s">
        <v>417</v>
      </c>
      <c r="D4847" s="15" t="s">
        <v>314</v>
      </c>
      <c r="E4847" s="16" t="str">
        <f t="shared" si="75"/>
        <v>Santa Juana-Yarumal</v>
      </c>
    </row>
    <row r="4848" spans="1:5" hidden="1" x14ac:dyDescent="0.2">
      <c r="A4848" s="15" t="s">
        <v>3781</v>
      </c>
      <c r="B4848" s="15" t="s">
        <v>3764</v>
      </c>
      <c r="C4848" s="15" t="s">
        <v>3765</v>
      </c>
      <c r="D4848" s="15" t="s">
        <v>314</v>
      </c>
      <c r="E4848" s="16" t="str">
        <f t="shared" si="75"/>
        <v>La Gabriela-Yarumal</v>
      </c>
    </row>
    <row r="4849" spans="1:5" hidden="1" x14ac:dyDescent="0.2">
      <c r="A4849" s="15" t="s">
        <v>1329</v>
      </c>
      <c r="B4849" s="15" t="s">
        <v>3769</v>
      </c>
      <c r="C4849" s="15" t="s">
        <v>417</v>
      </c>
      <c r="D4849" s="15" t="s">
        <v>314</v>
      </c>
      <c r="E4849" s="16" t="str">
        <f t="shared" si="75"/>
        <v>Yarumalito-Yarumal</v>
      </c>
    </row>
    <row r="4850" spans="1:5" hidden="1" x14ac:dyDescent="0.2">
      <c r="A4850" s="15" t="s">
        <v>3782</v>
      </c>
      <c r="B4850" s="15" t="s">
        <v>3769</v>
      </c>
      <c r="C4850" s="15" t="s">
        <v>417</v>
      </c>
      <c r="D4850" s="15" t="s">
        <v>314</v>
      </c>
      <c r="E4850" s="16" t="str">
        <f t="shared" si="75"/>
        <v>Jose Maria Cordoba-Yarumal</v>
      </c>
    </row>
    <row r="4851" spans="1:5" hidden="1" x14ac:dyDescent="0.2">
      <c r="A4851" s="15" t="s">
        <v>3783</v>
      </c>
      <c r="B4851" s="15" t="s">
        <v>3769</v>
      </c>
      <c r="C4851" s="15" t="s">
        <v>417</v>
      </c>
      <c r="D4851" s="15" t="s">
        <v>314</v>
      </c>
      <c r="E4851" s="16" t="str">
        <f t="shared" si="75"/>
        <v>Vereda Cabecera Municipal-Yarumal</v>
      </c>
    </row>
    <row r="4852" spans="1:5" hidden="1" x14ac:dyDescent="0.2">
      <c r="A4852" s="15" t="s">
        <v>3784</v>
      </c>
      <c r="B4852" s="15" t="s">
        <v>3769</v>
      </c>
      <c r="C4852" s="15" t="s">
        <v>417</v>
      </c>
      <c r="D4852" s="15" t="s">
        <v>314</v>
      </c>
      <c r="E4852" s="16" t="str">
        <f t="shared" si="75"/>
        <v>Chorros Blancos Del Medio-Yarumal</v>
      </c>
    </row>
    <row r="4853" spans="1:5" hidden="1" x14ac:dyDescent="0.2">
      <c r="A4853" s="15" t="s">
        <v>2924</v>
      </c>
      <c r="B4853" s="15" t="s">
        <v>3764</v>
      </c>
      <c r="C4853" s="15" t="s">
        <v>3765</v>
      </c>
      <c r="D4853" s="15" t="s">
        <v>314</v>
      </c>
      <c r="E4853" s="16" t="str">
        <f t="shared" si="75"/>
        <v>Espiritu Santo-Yarumal</v>
      </c>
    </row>
    <row r="4854" spans="1:5" hidden="1" x14ac:dyDescent="0.2">
      <c r="A4854" s="15" t="s">
        <v>3765</v>
      </c>
      <c r="B4854" s="15" t="s">
        <v>3785</v>
      </c>
      <c r="C4854" s="15" t="s">
        <v>3765</v>
      </c>
      <c r="D4854" s="15" t="s">
        <v>314</v>
      </c>
      <c r="E4854" s="16" t="str">
        <f t="shared" si="75"/>
        <v>Ochali-Yarumal</v>
      </c>
    </row>
    <row r="4855" spans="1:5" hidden="1" x14ac:dyDescent="0.2">
      <c r="A4855" s="15" t="s">
        <v>3786</v>
      </c>
      <c r="B4855" s="15" t="s">
        <v>3767</v>
      </c>
      <c r="C4855" s="15" t="s">
        <v>3768</v>
      </c>
      <c r="D4855" s="15" t="s">
        <v>314</v>
      </c>
      <c r="E4855" s="16" t="str">
        <f t="shared" si="75"/>
        <v>El Llano - Yolombal-Yarumal</v>
      </c>
    </row>
    <row r="4856" spans="1:5" hidden="1" x14ac:dyDescent="0.2">
      <c r="A4856" s="15" t="s">
        <v>3787</v>
      </c>
      <c r="B4856" s="15" t="s">
        <v>3769</v>
      </c>
      <c r="C4856" s="15" t="s">
        <v>417</v>
      </c>
      <c r="D4856" s="15" t="s">
        <v>314</v>
      </c>
      <c r="E4856" s="16" t="str">
        <f t="shared" si="75"/>
        <v>La Bramadora-Yarumal</v>
      </c>
    </row>
    <row r="4857" spans="1:5" hidden="1" x14ac:dyDescent="0.2">
      <c r="A4857" s="15" t="s">
        <v>3788</v>
      </c>
      <c r="B4857" s="15" t="s">
        <v>3772</v>
      </c>
      <c r="C4857" s="15" t="s">
        <v>4007</v>
      </c>
      <c r="D4857" s="15" t="s">
        <v>314</v>
      </c>
      <c r="E4857" s="16" t="str">
        <f t="shared" si="75"/>
        <v>La Pailita-Yarumal</v>
      </c>
    </row>
    <row r="4858" spans="1:5" hidden="1" x14ac:dyDescent="0.2">
      <c r="A4858" s="15" t="s">
        <v>463</v>
      </c>
      <c r="B4858" s="15" t="s">
        <v>3789</v>
      </c>
      <c r="C4858" s="15" t="s">
        <v>3790</v>
      </c>
      <c r="D4858" s="15" t="s">
        <v>314</v>
      </c>
      <c r="E4858" s="16" t="str">
        <f t="shared" si="75"/>
        <v>La Loma-Yarumal</v>
      </c>
    </row>
    <row r="4859" spans="1:5" hidden="1" x14ac:dyDescent="0.2">
      <c r="A4859" s="15" t="s">
        <v>268</v>
      </c>
      <c r="B4859" s="15" t="s">
        <v>3769</v>
      </c>
      <c r="C4859" s="15" t="s">
        <v>417</v>
      </c>
      <c r="D4859" s="15" t="s">
        <v>314</v>
      </c>
      <c r="E4859" s="16" t="str">
        <f t="shared" si="75"/>
        <v>San Roque-Yarumal</v>
      </c>
    </row>
    <row r="4860" spans="1:5" hidden="1" x14ac:dyDescent="0.2">
      <c r="A4860" s="15" t="s">
        <v>839</v>
      </c>
      <c r="B4860" s="15" t="s">
        <v>3769</v>
      </c>
      <c r="C4860" s="15" t="s">
        <v>417</v>
      </c>
      <c r="D4860" s="15" t="s">
        <v>314</v>
      </c>
      <c r="E4860" s="16" t="str">
        <f t="shared" si="75"/>
        <v>La Candelaria-Yarumal</v>
      </c>
    </row>
    <row r="4861" spans="1:5" hidden="1" x14ac:dyDescent="0.2">
      <c r="A4861" s="15" t="s">
        <v>3791</v>
      </c>
      <c r="B4861" s="15" t="s">
        <v>3769</v>
      </c>
      <c r="C4861" s="15" t="s">
        <v>417</v>
      </c>
      <c r="D4861" s="15" t="s">
        <v>314</v>
      </c>
      <c r="E4861" s="16" t="str">
        <f t="shared" si="75"/>
        <v>Tobon-Yarumal</v>
      </c>
    </row>
    <row r="4862" spans="1:5" hidden="1" x14ac:dyDescent="0.2">
      <c r="A4862" s="15" t="s">
        <v>1563</v>
      </c>
      <c r="B4862" s="15" t="s">
        <v>3767</v>
      </c>
      <c r="C4862" s="15" t="s">
        <v>3768</v>
      </c>
      <c r="D4862" s="15" t="s">
        <v>314</v>
      </c>
      <c r="E4862" s="16" t="str">
        <f t="shared" si="75"/>
        <v>Las Cruces-Yarumal</v>
      </c>
    </row>
    <row r="4863" spans="1:5" hidden="1" x14ac:dyDescent="0.2">
      <c r="A4863" s="15" t="s">
        <v>1294</v>
      </c>
      <c r="B4863" s="15" t="s">
        <v>3772</v>
      </c>
      <c r="C4863" s="15" t="s">
        <v>4007</v>
      </c>
      <c r="D4863" s="15" t="s">
        <v>314</v>
      </c>
      <c r="E4863" s="16" t="str">
        <f t="shared" si="75"/>
        <v>Rio Abajo-Yarumal</v>
      </c>
    </row>
    <row r="4864" spans="1:5" hidden="1" x14ac:dyDescent="0.2">
      <c r="A4864" s="15" t="s">
        <v>191</v>
      </c>
      <c r="B4864" s="15" t="s">
        <v>3789</v>
      </c>
      <c r="C4864" s="15" t="s">
        <v>3790</v>
      </c>
      <c r="D4864" s="15" t="s">
        <v>314</v>
      </c>
      <c r="E4864" s="16" t="str">
        <f t="shared" si="75"/>
        <v>La Ceja-Yarumal</v>
      </c>
    </row>
    <row r="4865" spans="1:5" hidden="1" x14ac:dyDescent="0.2">
      <c r="A4865" s="15" t="s">
        <v>3792</v>
      </c>
      <c r="B4865" s="15" t="s">
        <v>3772</v>
      </c>
      <c r="C4865" s="15" t="s">
        <v>4007</v>
      </c>
      <c r="D4865" s="15" t="s">
        <v>314</v>
      </c>
      <c r="E4865" s="16" t="str">
        <f t="shared" si="75"/>
        <v>El Hormiguero-Yarumal</v>
      </c>
    </row>
    <row r="4866" spans="1:5" hidden="1" x14ac:dyDescent="0.2">
      <c r="A4866" s="15" t="s">
        <v>4007</v>
      </c>
      <c r="B4866" s="15" t="s">
        <v>3793</v>
      </c>
      <c r="C4866" s="15" t="s">
        <v>4007</v>
      </c>
      <c r="D4866" s="15" t="s">
        <v>314</v>
      </c>
      <c r="E4866" s="16" t="str">
        <f t="shared" si="75"/>
        <v>Cedeño-Yarumal</v>
      </c>
    </row>
    <row r="4867" spans="1:5" hidden="1" x14ac:dyDescent="0.2">
      <c r="A4867" s="15" t="s">
        <v>3794</v>
      </c>
      <c r="B4867" s="15" t="s">
        <v>3779</v>
      </c>
      <c r="C4867" s="15" t="s">
        <v>2938</v>
      </c>
      <c r="D4867" s="15" t="s">
        <v>314</v>
      </c>
      <c r="E4867" s="16" t="str">
        <f t="shared" ref="E4867:E4930" si="76">CONCATENATE(A4867,"-",D4867)</f>
        <v>La Carolina-Yarumal</v>
      </c>
    </row>
    <row r="4868" spans="1:5" hidden="1" x14ac:dyDescent="0.2">
      <c r="A4868" s="15" t="s">
        <v>208</v>
      </c>
      <c r="B4868" s="15" t="s">
        <v>3779</v>
      </c>
      <c r="C4868" s="15" t="s">
        <v>2938</v>
      </c>
      <c r="D4868" s="15" t="s">
        <v>314</v>
      </c>
      <c r="E4868" s="16" t="str">
        <f t="shared" si="76"/>
        <v>Montebello-Yarumal</v>
      </c>
    </row>
    <row r="4869" spans="1:5" hidden="1" x14ac:dyDescent="0.2">
      <c r="A4869" s="15" t="s">
        <v>461</v>
      </c>
      <c r="B4869" s="15" t="s">
        <v>3772</v>
      </c>
      <c r="C4869" s="15" t="s">
        <v>4007</v>
      </c>
      <c r="D4869" s="15" t="s">
        <v>314</v>
      </c>
      <c r="E4869" s="16" t="str">
        <f t="shared" si="76"/>
        <v>La Cordillera-Yarumal</v>
      </c>
    </row>
    <row r="4870" spans="1:5" hidden="1" x14ac:dyDescent="0.2">
      <c r="A4870" s="15" t="s">
        <v>3795</v>
      </c>
      <c r="B4870" s="15" t="s">
        <v>3779</v>
      </c>
      <c r="C4870" s="15" t="s">
        <v>2938</v>
      </c>
      <c r="D4870" s="15" t="s">
        <v>314</v>
      </c>
      <c r="E4870" s="16" t="str">
        <f t="shared" si="76"/>
        <v>La Conspiraci¾n-Yarumal</v>
      </c>
    </row>
    <row r="4871" spans="1:5" hidden="1" x14ac:dyDescent="0.2">
      <c r="A4871" s="15" t="s">
        <v>2938</v>
      </c>
      <c r="B4871" s="15" t="s">
        <v>3796</v>
      </c>
      <c r="C4871" s="15" t="s">
        <v>2938</v>
      </c>
      <c r="D4871" s="15" t="s">
        <v>314</v>
      </c>
      <c r="E4871" s="16" t="str">
        <f t="shared" si="76"/>
        <v>El Pueblito-Yarumal</v>
      </c>
    </row>
    <row r="4872" spans="1:5" hidden="1" x14ac:dyDescent="0.2">
      <c r="A4872" s="15" t="s">
        <v>2938</v>
      </c>
      <c r="B4872" s="15" t="s">
        <v>3779</v>
      </c>
      <c r="C4872" s="15" t="s">
        <v>2938</v>
      </c>
      <c r="D4872" s="15" t="s">
        <v>314</v>
      </c>
      <c r="E4872" s="16" t="str">
        <f t="shared" si="76"/>
        <v>El Pueblito-Yarumal</v>
      </c>
    </row>
    <row r="4873" spans="1:5" hidden="1" x14ac:dyDescent="0.2">
      <c r="A4873" s="15" t="s">
        <v>528</v>
      </c>
      <c r="B4873" s="15" t="s">
        <v>3797</v>
      </c>
      <c r="C4873" s="15" t="s">
        <v>2938</v>
      </c>
      <c r="D4873" s="15" t="s">
        <v>314</v>
      </c>
      <c r="E4873" s="16" t="str">
        <f t="shared" si="76"/>
        <v>El Cedro-Yarumal</v>
      </c>
    </row>
    <row r="4874" spans="1:5" hidden="1" x14ac:dyDescent="0.2">
      <c r="A4874" s="15" t="s">
        <v>603</v>
      </c>
      <c r="B4874" s="15" t="s">
        <v>3777</v>
      </c>
      <c r="C4874" s="15" t="s">
        <v>528</v>
      </c>
      <c r="D4874" s="15" t="s">
        <v>314</v>
      </c>
      <c r="E4874" s="16" t="str">
        <f t="shared" si="76"/>
        <v>Media Luna-Yarumal</v>
      </c>
    </row>
    <row r="4875" spans="1:5" hidden="1" x14ac:dyDescent="0.2">
      <c r="A4875" s="15" t="s">
        <v>3799</v>
      </c>
      <c r="B4875" s="15" t="s">
        <v>3798</v>
      </c>
      <c r="C4875" s="15" t="s">
        <v>3799</v>
      </c>
      <c r="D4875" s="15" t="s">
        <v>316</v>
      </c>
      <c r="E4875" s="16" t="str">
        <f t="shared" si="76"/>
        <v>El Rubi-Yolombó</v>
      </c>
    </row>
    <row r="4876" spans="1:5" hidden="1" x14ac:dyDescent="0.2">
      <c r="A4876" s="15" t="s">
        <v>3801</v>
      </c>
      <c r="B4876" s="15" t="s">
        <v>3800</v>
      </c>
      <c r="C4876" s="15" t="s">
        <v>2912</v>
      </c>
      <c r="D4876" s="15" t="s">
        <v>316</v>
      </c>
      <c r="E4876" s="16" t="str">
        <f t="shared" si="76"/>
        <v>Bengala-Yolombó</v>
      </c>
    </row>
    <row r="4877" spans="1:5" hidden="1" x14ac:dyDescent="0.2">
      <c r="A4877" s="15" t="s">
        <v>3803</v>
      </c>
      <c r="B4877" s="15" t="s">
        <v>3802</v>
      </c>
      <c r="C4877" s="15" t="s">
        <v>417</v>
      </c>
      <c r="D4877" s="15" t="s">
        <v>316</v>
      </c>
      <c r="E4877" s="16" t="str">
        <f t="shared" si="76"/>
        <v>Alto De Mendez-Yolombó</v>
      </c>
    </row>
    <row r="4878" spans="1:5" hidden="1" x14ac:dyDescent="0.2">
      <c r="A4878" s="15" t="s">
        <v>909</v>
      </c>
      <c r="B4878" s="15" t="s">
        <v>3802</v>
      </c>
      <c r="C4878" s="15" t="s">
        <v>417</v>
      </c>
      <c r="D4878" s="15" t="s">
        <v>316</v>
      </c>
      <c r="E4878" s="16" t="str">
        <f t="shared" si="76"/>
        <v>La Reina-Yolombó</v>
      </c>
    </row>
    <row r="4879" spans="1:5" hidden="1" x14ac:dyDescent="0.2">
      <c r="A4879" s="15" t="s">
        <v>675</v>
      </c>
      <c r="B4879" s="15" t="s">
        <v>3804</v>
      </c>
      <c r="C4879" s="15" t="s">
        <v>1793</v>
      </c>
      <c r="D4879" s="15" t="s">
        <v>316</v>
      </c>
      <c r="E4879" s="16" t="str">
        <f t="shared" si="76"/>
        <v>El Olivo-Yolombó</v>
      </c>
    </row>
    <row r="4880" spans="1:5" hidden="1" x14ac:dyDescent="0.2">
      <c r="A4880" s="15" t="s">
        <v>3805</v>
      </c>
      <c r="B4880" s="15" t="s">
        <v>3804</v>
      </c>
      <c r="C4880" s="15" t="s">
        <v>1793</v>
      </c>
      <c r="D4880" s="15" t="s">
        <v>316</v>
      </c>
      <c r="E4880" s="16" t="str">
        <f t="shared" si="76"/>
        <v>El Iris-Yolombó</v>
      </c>
    </row>
    <row r="4881" spans="1:5" hidden="1" x14ac:dyDescent="0.2">
      <c r="A4881" s="15" t="s">
        <v>3806</v>
      </c>
      <c r="B4881" s="15" t="s">
        <v>3802</v>
      </c>
      <c r="C4881" s="15" t="s">
        <v>417</v>
      </c>
      <c r="D4881" s="15" t="s">
        <v>316</v>
      </c>
      <c r="E4881" s="16" t="str">
        <f t="shared" si="76"/>
        <v>Santo Tomas-Yolombó</v>
      </c>
    </row>
    <row r="4882" spans="1:5" hidden="1" x14ac:dyDescent="0.2">
      <c r="A4882" s="15" t="s">
        <v>3807</v>
      </c>
      <c r="B4882" s="15" t="s">
        <v>3802</v>
      </c>
      <c r="C4882" s="15" t="s">
        <v>417</v>
      </c>
      <c r="D4882" s="15" t="s">
        <v>316</v>
      </c>
      <c r="E4882" s="16" t="str">
        <f t="shared" si="76"/>
        <v>La Abisinia-Yolombó</v>
      </c>
    </row>
    <row r="4883" spans="1:5" hidden="1" x14ac:dyDescent="0.2">
      <c r="A4883" s="15" t="s">
        <v>3808</v>
      </c>
      <c r="B4883" s="15" t="s">
        <v>3802</v>
      </c>
      <c r="C4883" s="15" t="s">
        <v>417</v>
      </c>
      <c r="D4883" s="15" t="s">
        <v>316</v>
      </c>
      <c r="E4883" s="16" t="str">
        <f t="shared" si="76"/>
        <v>Maracaibo-Yolombó</v>
      </c>
    </row>
    <row r="4884" spans="1:5" hidden="1" x14ac:dyDescent="0.2">
      <c r="A4884" s="15" t="s">
        <v>3809</v>
      </c>
      <c r="B4884" s="15" t="s">
        <v>3802</v>
      </c>
      <c r="C4884" s="15" t="s">
        <v>417</v>
      </c>
      <c r="D4884" s="15" t="s">
        <v>316</v>
      </c>
      <c r="E4884" s="16" t="str">
        <f t="shared" si="76"/>
        <v>Alto Del Potrero-Yolombó</v>
      </c>
    </row>
    <row r="4885" spans="1:5" hidden="1" x14ac:dyDescent="0.2">
      <c r="A4885" s="15" t="s">
        <v>1318</v>
      </c>
      <c r="B4885" s="15" t="s">
        <v>3800</v>
      </c>
      <c r="C4885" s="15" t="s">
        <v>2912</v>
      </c>
      <c r="D4885" s="15" t="s">
        <v>316</v>
      </c>
      <c r="E4885" s="16" t="str">
        <f t="shared" si="76"/>
        <v>La Esmeralda-Yolombó</v>
      </c>
    </row>
    <row r="4886" spans="1:5" hidden="1" x14ac:dyDescent="0.2">
      <c r="A4886" s="15" t="s">
        <v>796</v>
      </c>
      <c r="B4886" s="15" t="s">
        <v>3802</v>
      </c>
      <c r="C4886" s="15" t="s">
        <v>417</v>
      </c>
      <c r="D4886" s="15" t="s">
        <v>316</v>
      </c>
      <c r="E4886" s="16" t="str">
        <f t="shared" si="76"/>
        <v>El Porvenir-Yolombó</v>
      </c>
    </row>
    <row r="4887" spans="1:5" hidden="1" x14ac:dyDescent="0.2">
      <c r="A4887" s="15" t="s">
        <v>600</v>
      </c>
      <c r="B4887" s="15" t="s">
        <v>3810</v>
      </c>
      <c r="C4887" s="15" t="s">
        <v>3799</v>
      </c>
      <c r="D4887" s="15" t="s">
        <v>316</v>
      </c>
      <c r="E4887" s="16" t="str">
        <f t="shared" si="76"/>
        <v>La Soledad-Yolombó</v>
      </c>
    </row>
    <row r="4888" spans="1:5" hidden="1" x14ac:dyDescent="0.2">
      <c r="A4888" s="15" t="s">
        <v>3811</v>
      </c>
      <c r="B4888" s="15" t="s">
        <v>3802</v>
      </c>
      <c r="C4888" s="15" t="s">
        <v>417</v>
      </c>
      <c r="D4888" s="15" t="s">
        <v>316</v>
      </c>
      <c r="E4888" s="16" t="str">
        <f t="shared" si="76"/>
        <v>Estacion Sofia-Yolombó</v>
      </c>
    </row>
    <row r="4889" spans="1:5" hidden="1" x14ac:dyDescent="0.2">
      <c r="A4889" s="15" t="s">
        <v>3812</v>
      </c>
      <c r="B4889" s="15" t="s">
        <v>3810</v>
      </c>
      <c r="C4889" s="15" t="s">
        <v>3799</v>
      </c>
      <c r="D4889" s="15" t="s">
        <v>316</v>
      </c>
      <c r="E4889" s="16" t="str">
        <f t="shared" si="76"/>
        <v>San Jacinto-Yolombó</v>
      </c>
    </row>
    <row r="4890" spans="1:5" hidden="1" x14ac:dyDescent="0.2">
      <c r="A4890" s="15" t="s">
        <v>3813</v>
      </c>
      <c r="B4890" s="15" t="s">
        <v>3810</v>
      </c>
      <c r="C4890" s="15" t="s">
        <v>3799</v>
      </c>
      <c r="D4890" s="15" t="s">
        <v>316</v>
      </c>
      <c r="E4890" s="16" t="str">
        <f t="shared" si="76"/>
        <v>Cuatro Esquinas-Yolombó</v>
      </c>
    </row>
    <row r="4891" spans="1:5" hidden="1" x14ac:dyDescent="0.2">
      <c r="A4891" s="15" t="s">
        <v>4008</v>
      </c>
      <c r="B4891" s="15" t="s">
        <v>3814</v>
      </c>
      <c r="C4891" s="15" t="s">
        <v>2912</v>
      </c>
      <c r="D4891" s="15" t="s">
        <v>316</v>
      </c>
      <c r="E4891" s="16" t="str">
        <f t="shared" si="76"/>
        <v>Bareño-Yolombó</v>
      </c>
    </row>
    <row r="4892" spans="1:5" hidden="1" x14ac:dyDescent="0.2">
      <c r="A4892" s="15" t="s">
        <v>632</v>
      </c>
      <c r="B4892" s="15" t="s">
        <v>3814</v>
      </c>
      <c r="C4892" s="15" t="s">
        <v>1793</v>
      </c>
      <c r="D4892" s="15" t="s">
        <v>316</v>
      </c>
      <c r="E4892" s="16" t="str">
        <f t="shared" si="76"/>
        <v>La Argentina-Yolombó</v>
      </c>
    </row>
    <row r="4893" spans="1:5" hidden="1" x14ac:dyDescent="0.2">
      <c r="A4893" s="15" t="s">
        <v>1777</v>
      </c>
      <c r="B4893" s="15" t="s">
        <v>3802</v>
      </c>
      <c r="C4893" s="15" t="s">
        <v>417</v>
      </c>
      <c r="D4893" s="15" t="s">
        <v>316</v>
      </c>
      <c r="E4893" s="16" t="str">
        <f t="shared" si="76"/>
        <v>El Chuscal-Yolombó</v>
      </c>
    </row>
    <row r="4894" spans="1:5" hidden="1" x14ac:dyDescent="0.2">
      <c r="A4894" s="15" t="s">
        <v>1253</v>
      </c>
      <c r="B4894" s="15" t="s">
        <v>3802</v>
      </c>
      <c r="C4894" s="15" t="s">
        <v>417</v>
      </c>
      <c r="D4894" s="15" t="s">
        <v>316</v>
      </c>
      <c r="E4894" s="16" t="str">
        <f t="shared" si="76"/>
        <v>Altavista-Yolombó</v>
      </c>
    </row>
    <row r="4895" spans="1:5" hidden="1" x14ac:dyDescent="0.2">
      <c r="A4895" s="15" t="s">
        <v>555</v>
      </c>
      <c r="B4895" s="15" t="s">
        <v>3802</v>
      </c>
      <c r="C4895" s="15" t="s">
        <v>417</v>
      </c>
      <c r="D4895" s="15" t="s">
        <v>316</v>
      </c>
      <c r="E4895" s="16" t="str">
        <f t="shared" si="76"/>
        <v>La Maria-Yolombó</v>
      </c>
    </row>
    <row r="4896" spans="1:5" hidden="1" x14ac:dyDescent="0.2">
      <c r="A4896" s="15" t="s">
        <v>3815</v>
      </c>
      <c r="B4896" s="15" t="s">
        <v>3810</v>
      </c>
      <c r="C4896" s="15" t="s">
        <v>3799</v>
      </c>
      <c r="D4896" s="15" t="s">
        <v>316</v>
      </c>
      <c r="E4896" s="16" t="str">
        <f t="shared" si="76"/>
        <v>Los Aceites-Yolombó</v>
      </c>
    </row>
    <row r="4897" spans="1:5" hidden="1" x14ac:dyDescent="0.2">
      <c r="A4897" s="15" t="s">
        <v>316</v>
      </c>
      <c r="B4897" s="15" t="s">
        <v>3816</v>
      </c>
      <c r="C4897" s="15" t="s">
        <v>417</v>
      </c>
      <c r="D4897" s="15" t="s">
        <v>316</v>
      </c>
      <c r="E4897" s="16" t="str">
        <f t="shared" si="76"/>
        <v>Yolombó-Yolombó</v>
      </c>
    </row>
    <row r="4898" spans="1:5" hidden="1" x14ac:dyDescent="0.2">
      <c r="A4898" s="15" t="s">
        <v>3817</v>
      </c>
      <c r="B4898" s="15" t="s">
        <v>3800</v>
      </c>
      <c r="C4898" s="15" t="s">
        <v>2912</v>
      </c>
      <c r="D4898" s="15" t="s">
        <v>316</v>
      </c>
      <c r="E4898" s="16" t="str">
        <f t="shared" si="76"/>
        <v>El Homiguero-Yolombó</v>
      </c>
    </row>
    <row r="4899" spans="1:5" hidden="1" x14ac:dyDescent="0.2">
      <c r="A4899" s="15" t="s">
        <v>3818</v>
      </c>
      <c r="B4899" s="15" t="s">
        <v>3810</v>
      </c>
      <c r="C4899" s="15" t="s">
        <v>3799</v>
      </c>
      <c r="D4899" s="15" t="s">
        <v>316</v>
      </c>
      <c r="E4899" s="16" t="str">
        <f t="shared" si="76"/>
        <v>Guacharacas-Yolombó</v>
      </c>
    </row>
    <row r="4900" spans="1:5" hidden="1" x14ac:dyDescent="0.2">
      <c r="A4900" s="15" t="s">
        <v>3819</v>
      </c>
      <c r="B4900" s="15" t="s">
        <v>3804</v>
      </c>
      <c r="C4900" s="15" t="s">
        <v>1793</v>
      </c>
      <c r="D4900" s="15" t="s">
        <v>316</v>
      </c>
      <c r="E4900" s="16" t="str">
        <f t="shared" si="76"/>
        <v>El Rubi_La Floresta-Yolombó</v>
      </c>
    </row>
    <row r="4901" spans="1:5" hidden="1" x14ac:dyDescent="0.2">
      <c r="A4901" s="15" t="s">
        <v>1944</v>
      </c>
      <c r="B4901" s="15" t="s">
        <v>3804</v>
      </c>
      <c r="C4901" s="15" t="s">
        <v>1793</v>
      </c>
      <c r="D4901" s="15" t="s">
        <v>316</v>
      </c>
      <c r="E4901" s="16" t="str">
        <f t="shared" si="76"/>
        <v>Santana-Yolombó</v>
      </c>
    </row>
    <row r="4902" spans="1:5" hidden="1" x14ac:dyDescent="0.2">
      <c r="A4902" s="15" t="s">
        <v>1793</v>
      </c>
      <c r="B4902" s="15" t="s">
        <v>3820</v>
      </c>
      <c r="C4902" s="15" t="s">
        <v>1793</v>
      </c>
      <c r="D4902" s="15" t="s">
        <v>316</v>
      </c>
      <c r="E4902" s="16" t="str">
        <f t="shared" si="76"/>
        <v>La Floresta-Yolombó</v>
      </c>
    </row>
    <row r="4903" spans="1:5" hidden="1" x14ac:dyDescent="0.2">
      <c r="A4903" s="15" t="s">
        <v>546</v>
      </c>
      <c r="B4903" s="15" t="s">
        <v>3802</v>
      </c>
      <c r="C4903" s="15" t="s">
        <v>417</v>
      </c>
      <c r="D4903" s="15" t="s">
        <v>316</v>
      </c>
      <c r="E4903" s="16" t="str">
        <f t="shared" si="76"/>
        <v>Pocoro-Yolombó</v>
      </c>
    </row>
    <row r="4904" spans="1:5" hidden="1" x14ac:dyDescent="0.2">
      <c r="A4904" s="15" t="s">
        <v>734</v>
      </c>
      <c r="B4904" s="15" t="s">
        <v>3804</v>
      </c>
      <c r="C4904" s="15" t="s">
        <v>1793</v>
      </c>
      <c r="D4904" s="15" t="s">
        <v>316</v>
      </c>
      <c r="E4904" s="16" t="str">
        <f t="shared" si="76"/>
        <v>Bellavista-Yolombó</v>
      </c>
    </row>
    <row r="4905" spans="1:5" hidden="1" x14ac:dyDescent="0.2">
      <c r="A4905" s="15" t="s">
        <v>3821</v>
      </c>
      <c r="B4905" s="15" t="s">
        <v>3802</v>
      </c>
      <c r="C4905" s="15" t="s">
        <v>417</v>
      </c>
      <c r="D4905" s="15" t="s">
        <v>316</v>
      </c>
      <c r="E4905" s="16" t="str">
        <f t="shared" si="76"/>
        <v>Barbascal-Yolombó</v>
      </c>
    </row>
    <row r="4906" spans="1:5" hidden="1" x14ac:dyDescent="0.2">
      <c r="A4906" s="15" t="s">
        <v>1812</v>
      </c>
      <c r="B4906" s="15" t="s">
        <v>3802</v>
      </c>
      <c r="C4906" s="15" t="s">
        <v>417</v>
      </c>
      <c r="D4906" s="15" t="s">
        <v>316</v>
      </c>
      <c r="E4906" s="16" t="str">
        <f t="shared" si="76"/>
        <v>Perico-Yolombó</v>
      </c>
    </row>
    <row r="4907" spans="1:5" hidden="1" x14ac:dyDescent="0.2">
      <c r="A4907" s="15" t="s">
        <v>3822</v>
      </c>
      <c r="B4907" s="15" t="s">
        <v>3800</v>
      </c>
      <c r="C4907" s="15" t="s">
        <v>2912</v>
      </c>
      <c r="D4907" s="15" t="s">
        <v>316</v>
      </c>
      <c r="E4907" s="16" t="str">
        <f t="shared" si="76"/>
        <v>El Pichon-Yolombó</v>
      </c>
    </row>
    <row r="4908" spans="1:5" hidden="1" x14ac:dyDescent="0.2">
      <c r="A4908" s="15" t="s">
        <v>3957</v>
      </c>
      <c r="B4908" s="15" t="s">
        <v>3802</v>
      </c>
      <c r="C4908" s="15" t="s">
        <v>417</v>
      </c>
      <c r="D4908" s="15" t="s">
        <v>316</v>
      </c>
      <c r="E4908" s="16" t="str">
        <f t="shared" si="76"/>
        <v>La Cabaña-Yolombó</v>
      </c>
    </row>
    <row r="4909" spans="1:5" hidden="1" x14ac:dyDescent="0.2">
      <c r="A4909" s="15" t="s">
        <v>594</v>
      </c>
      <c r="B4909" s="15" t="s">
        <v>3804</v>
      </c>
      <c r="C4909" s="15" t="s">
        <v>1793</v>
      </c>
      <c r="D4909" s="15" t="s">
        <v>316</v>
      </c>
      <c r="E4909" s="16" t="str">
        <f t="shared" si="76"/>
        <v>San Antonio-Yolombó</v>
      </c>
    </row>
    <row r="4910" spans="1:5" hidden="1" x14ac:dyDescent="0.2">
      <c r="A4910" s="15" t="s">
        <v>1318</v>
      </c>
      <c r="B4910" s="15" t="s">
        <v>3802</v>
      </c>
      <c r="C4910" s="15" t="s">
        <v>417</v>
      </c>
      <c r="D4910" s="15" t="s">
        <v>316</v>
      </c>
      <c r="E4910" s="16" t="str">
        <f t="shared" si="76"/>
        <v>La Esmeralda-Yolombó</v>
      </c>
    </row>
    <row r="4911" spans="1:5" hidden="1" x14ac:dyDescent="0.2">
      <c r="A4911" s="15" t="s">
        <v>4008</v>
      </c>
      <c r="B4911" s="15" t="s">
        <v>3800</v>
      </c>
      <c r="C4911" s="15" t="s">
        <v>2912</v>
      </c>
      <c r="D4911" s="15" t="s">
        <v>316</v>
      </c>
      <c r="E4911" s="16" t="str">
        <f t="shared" si="76"/>
        <v>Bareño-Yolombó</v>
      </c>
    </row>
    <row r="4912" spans="1:5" hidden="1" x14ac:dyDescent="0.2">
      <c r="A4912" s="15" t="s">
        <v>3799</v>
      </c>
      <c r="B4912" s="15" t="s">
        <v>3810</v>
      </c>
      <c r="C4912" s="15" t="s">
        <v>3799</v>
      </c>
      <c r="D4912" s="15" t="s">
        <v>316</v>
      </c>
      <c r="E4912" s="16" t="str">
        <f t="shared" si="76"/>
        <v>El Rubi-Yolombó</v>
      </c>
    </row>
    <row r="4913" spans="1:5" hidden="1" x14ac:dyDescent="0.2">
      <c r="A4913" s="15" t="s">
        <v>1359</v>
      </c>
      <c r="B4913" s="15" t="s">
        <v>3810</v>
      </c>
      <c r="C4913" s="15" t="s">
        <v>3799</v>
      </c>
      <c r="D4913" s="15" t="s">
        <v>316</v>
      </c>
      <c r="E4913" s="16" t="str">
        <f t="shared" si="76"/>
        <v>El Palmar-Yolombó</v>
      </c>
    </row>
    <row r="4914" spans="1:5" hidden="1" x14ac:dyDescent="0.2">
      <c r="A4914" s="15" t="s">
        <v>4009</v>
      </c>
      <c r="B4914" s="15" t="s">
        <v>3804</v>
      </c>
      <c r="C4914" s="15" t="s">
        <v>1793</v>
      </c>
      <c r="D4914" s="15" t="s">
        <v>316</v>
      </c>
      <c r="E4914" s="16" t="str">
        <f t="shared" si="76"/>
        <v>Doña Ana-Yolombó</v>
      </c>
    </row>
    <row r="4915" spans="1:5" hidden="1" x14ac:dyDescent="0.2">
      <c r="A4915" s="15" t="s">
        <v>2900</v>
      </c>
      <c r="B4915" s="15" t="s">
        <v>3800</v>
      </c>
      <c r="C4915" s="15" t="s">
        <v>2912</v>
      </c>
      <c r="D4915" s="15" t="s">
        <v>316</v>
      </c>
      <c r="E4915" s="16" t="str">
        <f t="shared" si="76"/>
        <v>La Cumbre-Yolombó</v>
      </c>
    </row>
    <row r="4916" spans="1:5" hidden="1" x14ac:dyDescent="0.2">
      <c r="A4916" s="15" t="s">
        <v>923</v>
      </c>
      <c r="B4916" s="15" t="s">
        <v>3810</v>
      </c>
      <c r="C4916" s="15" t="s">
        <v>3799</v>
      </c>
      <c r="D4916" s="15" t="s">
        <v>316</v>
      </c>
      <c r="E4916" s="16" t="str">
        <f t="shared" si="76"/>
        <v>El Rosario-Yolombó</v>
      </c>
    </row>
    <row r="4917" spans="1:5" hidden="1" x14ac:dyDescent="0.2">
      <c r="A4917" s="15" t="s">
        <v>3823</v>
      </c>
      <c r="B4917" s="15" t="s">
        <v>3800</v>
      </c>
      <c r="C4917" s="15" t="s">
        <v>2912</v>
      </c>
      <c r="D4917" s="15" t="s">
        <v>316</v>
      </c>
      <c r="E4917" s="16" t="str">
        <f t="shared" si="76"/>
        <v>Bellavista_La Josefina-Yolombó</v>
      </c>
    </row>
    <row r="4918" spans="1:5" hidden="1" x14ac:dyDescent="0.2">
      <c r="A4918" s="15" t="s">
        <v>905</v>
      </c>
      <c r="B4918" s="15" t="s">
        <v>3802</v>
      </c>
      <c r="C4918" s="15" t="s">
        <v>417</v>
      </c>
      <c r="D4918" s="15" t="s">
        <v>316</v>
      </c>
      <c r="E4918" s="16" t="str">
        <f t="shared" si="76"/>
        <v>El Bosque-Yolombó</v>
      </c>
    </row>
    <row r="4919" spans="1:5" hidden="1" x14ac:dyDescent="0.2">
      <c r="A4919" s="15" t="s">
        <v>208</v>
      </c>
      <c r="B4919" s="15" t="s">
        <v>3802</v>
      </c>
      <c r="C4919" s="15" t="s">
        <v>417</v>
      </c>
      <c r="D4919" s="15" t="s">
        <v>316</v>
      </c>
      <c r="E4919" s="16" t="str">
        <f t="shared" si="76"/>
        <v>Montebello-Yolombó</v>
      </c>
    </row>
    <row r="4920" spans="1:5" hidden="1" x14ac:dyDescent="0.2">
      <c r="A4920" s="15" t="s">
        <v>3824</v>
      </c>
      <c r="B4920" s="15" t="s">
        <v>3802</v>
      </c>
      <c r="C4920" s="15" t="s">
        <v>417</v>
      </c>
      <c r="D4920" s="15" t="s">
        <v>316</v>
      </c>
      <c r="E4920" s="16" t="str">
        <f t="shared" si="76"/>
        <v>La Marquesa-Yolombó</v>
      </c>
    </row>
    <row r="4921" spans="1:5" hidden="1" x14ac:dyDescent="0.2">
      <c r="A4921" s="15" t="s">
        <v>2293</v>
      </c>
      <c r="B4921" s="15" t="s">
        <v>3802</v>
      </c>
      <c r="C4921" s="15" t="s">
        <v>417</v>
      </c>
      <c r="D4921" s="15" t="s">
        <v>316</v>
      </c>
      <c r="E4921" s="16" t="str">
        <f t="shared" si="76"/>
        <v>Sabanitas-Yolombó</v>
      </c>
    </row>
    <row r="4922" spans="1:5" hidden="1" x14ac:dyDescent="0.2">
      <c r="A4922" s="15" t="s">
        <v>3825</v>
      </c>
      <c r="B4922" s="15" t="s">
        <v>3802</v>
      </c>
      <c r="C4922" s="15" t="s">
        <v>417</v>
      </c>
      <c r="D4922" s="15" t="s">
        <v>316</v>
      </c>
      <c r="E4922" s="16" t="str">
        <f t="shared" si="76"/>
        <v>La Pajita-Yolombó</v>
      </c>
    </row>
    <row r="4923" spans="1:5" hidden="1" x14ac:dyDescent="0.2">
      <c r="A4923" s="15" t="s">
        <v>3826</v>
      </c>
      <c r="B4923" s="15" t="s">
        <v>3804</v>
      </c>
      <c r="C4923" s="15" t="s">
        <v>1793</v>
      </c>
      <c r="D4923" s="15" t="s">
        <v>316</v>
      </c>
      <c r="E4923" s="16" t="str">
        <f t="shared" si="76"/>
        <v>El Cairo-Yolombó</v>
      </c>
    </row>
    <row r="4924" spans="1:5" hidden="1" x14ac:dyDescent="0.2">
      <c r="A4924" s="15" t="s">
        <v>3827</v>
      </c>
      <c r="B4924" s="15" t="s">
        <v>3804</v>
      </c>
      <c r="C4924" s="15" t="s">
        <v>1793</v>
      </c>
      <c r="D4924" s="15" t="s">
        <v>316</v>
      </c>
      <c r="E4924" s="16" t="str">
        <f t="shared" si="76"/>
        <v>Aguabonita-Yolombó</v>
      </c>
    </row>
    <row r="4925" spans="1:5" hidden="1" x14ac:dyDescent="0.2">
      <c r="A4925" s="15" t="s">
        <v>3828</v>
      </c>
      <c r="B4925" s="15" t="s">
        <v>3804</v>
      </c>
      <c r="C4925" s="15" t="s">
        <v>1793</v>
      </c>
      <c r="D4925" s="15" t="s">
        <v>316</v>
      </c>
      <c r="E4925" s="16" t="str">
        <f t="shared" si="76"/>
        <v>Cimarrona-Yolombó</v>
      </c>
    </row>
    <row r="4926" spans="1:5" hidden="1" x14ac:dyDescent="0.2">
      <c r="A4926" s="15" t="s">
        <v>2167</v>
      </c>
      <c r="B4926" s="15" t="s">
        <v>3804</v>
      </c>
      <c r="C4926" s="15" t="s">
        <v>1793</v>
      </c>
      <c r="D4926" s="15" t="s">
        <v>316</v>
      </c>
      <c r="E4926" s="16" t="str">
        <f t="shared" si="76"/>
        <v>La Palmera-Yolombó</v>
      </c>
    </row>
    <row r="4927" spans="1:5" hidden="1" x14ac:dyDescent="0.2">
      <c r="A4927" s="15" t="s">
        <v>1297</v>
      </c>
      <c r="B4927" s="15" t="s">
        <v>3804</v>
      </c>
      <c r="C4927" s="15" t="s">
        <v>1793</v>
      </c>
      <c r="D4927" s="15" t="s">
        <v>316</v>
      </c>
      <c r="E4927" s="16" t="str">
        <f t="shared" si="76"/>
        <v>La Ceiba-Yolombó</v>
      </c>
    </row>
    <row r="4928" spans="1:5" hidden="1" x14ac:dyDescent="0.2">
      <c r="A4928" s="15" t="s">
        <v>3829</v>
      </c>
      <c r="B4928" s="15" t="s">
        <v>3804</v>
      </c>
      <c r="C4928" s="15" t="s">
        <v>1793</v>
      </c>
      <c r="D4928" s="15" t="s">
        <v>316</v>
      </c>
      <c r="E4928" s="16" t="str">
        <f t="shared" si="76"/>
        <v>Tenorio-Yolombó</v>
      </c>
    </row>
    <row r="4929" spans="1:5" hidden="1" x14ac:dyDescent="0.2">
      <c r="A4929" s="15" t="s">
        <v>2909</v>
      </c>
      <c r="B4929" s="15" t="s">
        <v>3802</v>
      </c>
      <c r="C4929" s="15" t="s">
        <v>417</v>
      </c>
      <c r="D4929" s="15" t="s">
        <v>316</v>
      </c>
      <c r="E4929" s="16" t="str">
        <f t="shared" si="76"/>
        <v>Las Margaritas-Yolombó</v>
      </c>
    </row>
    <row r="4930" spans="1:5" hidden="1" x14ac:dyDescent="0.2">
      <c r="A4930" s="15" t="s">
        <v>1164</v>
      </c>
      <c r="B4930" s="15" t="s">
        <v>3804</v>
      </c>
      <c r="C4930" s="15" t="s">
        <v>1793</v>
      </c>
      <c r="D4930" s="15" t="s">
        <v>316</v>
      </c>
      <c r="E4930" s="16" t="str">
        <f t="shared" si="76"/>
        <v>El Jardín-Yolombó</v>
      </c>
    </row>
    <row r="4931" spans="1:5" hidden="1" x14ac:dyDescent="0.2">
      <c r="A4931" s="15" t="s">
        <v>2432</v>
      </c>
      <c r="B4931" s="15" t="s">
        <v>3802</v>
      </c>
      <c r="C4931" s="15" t="s">
        <v>417</v>
      </c>
      <c r="D4931" s="15" t="s">
        <v>316</v>
      </c>
      <c r="E4931" s="16" t="str">
        <f t="shared" ref="E4931:E4994" si="77">CONCATENATE(A4931,"-",D4931)</f>
        <v>Mulatos-Yolombó</v>
      </c>
    </row>
    <row r="4932" spans="1:5" hidden="1" x14ac:dyDescent="0.2">
      <c r="A4932" s="15" t="s">
        <v>410</v>
      </c>
      <c r="B4932" s="15" t="s">
        <v>3802</v>
      </c>
      <c r="C4932" s="15" t="s">
        <v>417</v>
      </c>
      <c r="D4932" s="15" t="s">
        <v>316</v>
      </c>
      <c r="E4932" s="16" t="str">
        <f t="shared" si="77"/>
        <v>Pantanillo-Yolombó</v>
      </c>
    </row>
    <row r="4933" spans="1:5" hidden="1" x14ac:dyDescent="0.2">
      <c r="A4933" s="15" t="s">
        <v>3691</v>
      </c>
      <c r="B4933" s="15" t="s">
        <v>3804</v>
      </c>
      <c r="C4933" s="15" t="s">
        <v>1793</v>
      </c>
      <c r="D4933" s="15" t="s">
        <v>316</v>
      </c>
      <c r="E4933" s="16" t="str">
        <f t="shared" si="77"/>
        <v>Belgica-Yolombó</v>
      </c>
    </row>
    <row r="4934" spans="1:5" hidden="1" x14ac:dyDescent="0.2">
      <c r="A4934" s="15" t="s">
        <v>1281</v>
      </c>
      <c r="B4934" s="15" t="s">
        <v>3802</v>
      </c>
      <c r="C4934" s="15" t="s">
        <v>417</v>
      </c>
      <c r="D4934" s="15" t="s">
        <v>316</v>
      </c>
      <c r="E4934" s="16" t="str">
        <f t="shared" si="77"/>
        <v>El Oso-Yolombó</v>
      </c>
    </row>
    <row r="4935" spans="1:5" hidden="1" x14ac:dyDescent="0.2">
      <c r="A4935" s="15" t="s">
        <v>610</v>
      </c>
      <c r="B4935" s="15" t="s">
        <v>3802</v>
      </c>
      <c r="C4935" s="15" t="s">
        <v>417</v>
      </c>
      <c r="D4935" s="15" t="s">
        <v>316</v>
      </c>
      <c r="E4935" s="16" t="str">
        <f t="shared" si="77"/>
        <v>Buenos Aires-Yolombó</v>
      </c>
    </row>
    <row r="4936" spans="1:5" hidden="1" x14ac:dyDescent="0.2">
      <c r="A4936" s="15" t="s">
        <v>632</v>
      </c>
      <c r="B4936" s="15" t="s">
        <v>3804</v>
      </c>
      <c r="C4936" s="15" t="s">
        <v>1793</v>
      </c>
      <c r="D4936" s="15" t="s">
        <v>316</v>
      </c>
      <c r="E4936" s="16" t="str">
        <f t="shared" si="77"/>
        <v>La Argentina-Yolombó</v>
      </c>
    </row>
    <row r="4937" spans="1:5" hidden="1" x14ac:dyDescent="0.2">
      <c r="A4937" s="15" t="s">
        <v>3830</v>
      </c>
      <c r="B4937" s="15" t="s">
        <v>3802</v>
      </c>
      <c r="C4937" s="15" t="s">
        <v>417</v>
      </c>
      <c r="D4937" s="15" t="s">
        <v>316</v>
      </c>
      <c r="E4937" s="16" t="str">
        <f t="shared" si="77"/>
        <v>Brazuelos-Yolombó</v>
      </c>
    </row>
    <row r="4938" spans="1:5" hidden="1" x14ac:dyDescent="0.2">
      <c r="A4938" s="15" t="s">
        <v>3831</v>
      </c>
      <c r="B4938" s="15" t="s">
        <v>3802</v>
      </c>
      <c r="C4938" s="15" t="s">
        <v>417</v>
      </c>
      <c r="D4938" s="15" t="s">
        <v>316</v>
      </c>
      <c r="E4938" s="16" t="str">
        <f t="shared" si="77"/>
        <v>La Gergona-Yolombó</v>
      </c>
    </row>
    <row r="4939" spans="1:5" hidden="1" x14ac:dyDescent="0.2">
      <c r="A4939" s="15" t="s">
        <v>3832</v>
      </c>
      <c r="B4939" s="15" t="s">
        <v>3800</v>
      </c>
      <c r="C4939" s="15" t="s">
        <v>2912</v>
      </c>
      <c r="D4939" s="15" t="s">
        <v>316</v>
      </c>
      <c r="E4939" s="16" t="str">
        <f t="shared" si="77"/>
        <v>El Tapon-Yolombó</v>
      </c>
    </row>
    <row r="4940" spans="1:5" hidden="1" x14ac:dyDescent="0.2">
      <c r="A4940" s="15" t="s">
        <v>3833</v>
      </c>
      <c r="B4940" s="15" t="s">
        <v>3802</v>
      </c>
      <c r="C4940" s="15" t="s">
        <v>417</v>
      </c>
      <c r="D4940" s="15" t="s">
        <v>316</v>
      </c>
      <c r="E4940" s="16" t="str">
        <f t="shared" si="77"/>
        <v>El Comino-Yolombó</v>
      </c>
    </row>
    <row r="4941" spans="1:5" hidden="1" x14ac:dyDescent="0.2">
      <c r="A4941" s="15" t="s">
        <v>1327</v>
      </c>
      <c r="B4941" s="15" t="s">
        <v>3802</v>
      </c>
      <c r="C4941" s="15" t="s">
        <v>417</v>
      </c>
      <c r="D4941" s="15" t="s">
        <v>316</v>
      </c>
      <c r="E4941" s="16" t="str">
        <f t="shared" si="77"/>
        <v>Barro Blanco-Yolombó</v>
      </c>
    </row>
    <row r="4942" spans="1:5" hidden="1" x14ac:dyDescent="0.2">
      <c r="A4942" s="15" t="s">
        <v>3834</v>
      </c>
      <c r="B4942" s="15" t="s">
        <v>3802</v>
      </c>
      <c r="C4942" s="15" t="s">
        <v>417</v>
      </c>
      <c r="D4942" s="15" t="s">
        <v>316</v>
      </c>
      <c r="E4942" s="16" t="str">
        <f t="shared" si="77"/>
        <v>La Indiana-Yolombó</v>
      </c>
    </row>
    <row r="4943" spans="1:5" hidden="1" x14ac:dyDescent="0.2">
      <c r="A4943" s="15" t="s">
        <v>3835</v>
      </c>
      <c r="B4943" s="15" t="s">
        <v>3804</v>
      </c>
      <c r="C4943" s="15" t="s">
        <v>1793</v>
      </c>
      <c r="D4943" s="15" t="s">
        <v>316</v>
      </c>
      <c r="E4943" s="16" t="str">
        <f t="shared" si="77"/>
        <v>Los Andes-Yolombó</v>
      </c>
    </row>
    <row r="4944" spans="1:5" hidden="1" x14ac:dyDescent="0.2">
      <c r="A4944" s="15" t="s">
        <v>1526</v>
      </c>
      <c r="B4944" s="15" t="s">
        <v>3802</v>
      </c>
      <c r="C4944" s="15" t="s">
        <v>417</v>
      </c>
      <c r="D4944" s="15" t="s">
        <v>316</v>
      </c>
      <c r="E4944" s="16" t="str">
        <f t="shared" si="77"/>
        <v>Las Frias-Yolombó</v>
      </c>
    </row>
    <row r="4945" spans="1:5" hidden="1" x14ac:dyDescent="0.2">
      <c r="A4945" s="15" t="s">
        <v>3836</v>
      </c>
      <c r="B4945" s="15" t="s">
        <v>3804</v>
      </c>
      <c r="C4945" s="15" t="s">
        <v>1793</v>
      </c>
      <c r="D4945" s="15" t="s">
        <v>316</v>
      </c>
      <c r="E4945" s="16" t="str">
        <f t="shared" si="77"/>
        <v>Los Totumos-Yolombó</v>
      </c>
    </row>
    <row r="4946" spans="1:5" hidden="1" x14ac:dyDescent="0.2">
      <c r="A4946" s="15" t="s">
        <v>3837</v>
      </c>
      <c r="B4946" s="15" t="s">
        <v>3802</v>
      </c>
      <c r="C4946" s="15" t="s">
        <v>417</v>
      </c>
      <c r="D4946" s="15" t="s">
        <v>316</v>
      </c>
      <c r="E4946" s="16" t="str">
        <f t="shared" si="77"/>
        <v>La Verduguita-Yolombó</v>
      </c>
    </row>
    <row r="4947" spans="1:5" hidden="1" x14ac:dyDescent="0.2">
      <c r="A4947" s="15" t="s">
        <v>3827</v>
      </c>
      <c r="B4947" s="15" t="s">
        <v>3802</v>
      </c>
      <c r="C4947" s="15" t="s">
        <v>417</v>
      </c>
      <c r="D4947" s="15" t="s">
        <v>316</v>
      </c>
      <c r="E4947" s="16" t="str">
        <f t="shared" si="77"/>
        <v>Aguabonita-Yolombó</v>
      </c>
    </row>
    <row r="4948" spans="1:5" hidden="1" x14ac:dyDescent="0.2">
      <c r="A4948" s="15" t="s">
        <v>3838</v>
      </c>
      <c r="B4948" s="15" t="s">
        <v>3802</v>
      </c>
      <c r="C4948" s="15" t="s">
        <v>417</v>
      </c>
      <c r="D4948" s="15" t="s">
        <v>316</v>
      </c>
      <c r="E4948" s="16" t="str">
        <f t="shared" si="77"/>
        <v>Cachumbal-Yolombó</v>
      </c>
    </row>
    <row r="4949" spans="1:5" hidden="1" x14ac:dyDescent="0.2">
      <c r="A4949" s="15" t="s">
        <v>3839</v>
      </c>
      <c r="B4949" s="15" t="s">
        <v>3802</v>
      </c>
      <c r="C4949" s="15" t="s">
        <v>417</v>
      </c>
      <c r="D4949" s="15" t="s">
        <v>316</v>
      </c>
      <c r="E4949" s="16" t="str">
        <f t="shared" si="77"/>
        <v>Guacabe-Yolombó</v>
      </c>
    </row>
    <row r="4950" spans="1:5" hidden="1" x14ac:dyDescent="0.2">
      <c r="A4950" s="15" t="s">
        <v>461</v>
      </c>
      <c r="B4950" s="15" t="s">
        <v>3802</v>
      </c>
      <c r="C4950" s="15" t="s">
        <v>417</v>
      </c>
      <c r="D4950" s="15" t="s">
        <v>316</v>
      </c>
      <c r="E4950" s="16" t="str">
        <f t="shared" si="77"/>
        <v>La Cordillera-Yolombó</v>
      </c>
    </row>
    <row r="4951" spans="1:5" hidden="1" x14ac:dyDescent="0.2">
      <c r="A4951" s="15" t="s">
        <v>562</v>
      </c>
      <c r="B4951" s="15" t="s">
        <v>3802</v>
      </c>
      <c r="C4951" s="15" t="s">
        <v>417</v>
      </c>
      <c r="D4951" s="15" t="s">
        <v>316</v>
      </c>
      <c r="E4951" s="16" t="str">
        <f t="shared" si="77"/>
        <v>La Cancana-Yolombó</v>
      </c>
    </row>
    <row r="4952" spans="1:5" hidden="1" x14ac:dyDescent="0.2">
      <c r="A4952" s="15" t="s">
        <v>605</v>
      </c>
      <c r="B4952" s="15" t="s">
        <v>3802</v>
      </c>
      <c r="C4952" s="15" t="s">
        <v>417</v>
      </c>
      <c r="D4952" s="15" t="s">
        <v>316</v>
      </c>
      <c r="E4952" s="16" t="str">
        <f t="shared" si="77"/>
        <v>San Agustin-Yolombó</v>
      </c>
    </row>
    <row r="4953" spans="1:5" hidden="1" x14ac:dyDescent="0.2">
      <c r="A4953" s="15" t="s">
        <v>2650</v>
      </c>
      <c r="B4953" s="15" t="s">
        <v>3802</v>
      </c>
      <c r="C4953" s="15" t="s">
        <v>417</v>
      </c>
      <c r="D4953" s="15" t="s">
        <v>316</v>
      </c>
      <c r="E4953" s="16" t="str">
        <f t="shared" si="77"/>
        <v>La Cruz-Yolombó</v>
      </c>
    </row>
    <row r="4954" spans="1:5" hidden="1" x14ac:dyDescent="0.2">
      <c r="A4954" s="15" t="s">
        <v>3841</v>
      </c>
      <c r="B4954" s="15" t="s">
        <v>3840</v>
      </c>
      <c r="C4954" s="15" t="s">
        <v>417</v>
      </c>
      <c r="D4954" s="15" t="s">
        <v>318</v>
      </c>
      <c r="E4954" s="16" t="str">
        <f t="shared" si="77"/>
        <v>Kilometro Cinco-Yondó</v>
      </c>
    </row>
    <row r="4955" spans="1:5" hidden="1" x14ac:dyDescent="0.2">
      <c r="A4955" s="15" t="s">
        <v>318</v>
      </c>
      <c r="B4955" s="15" t="s">
        <v>3842</v>
      </c>
      <c r="C4955" s="15" t="s">
        <v>417</v>
      </c>
      <c r="D4955" s="15" t="s">
        <v>318</v>
      </c>
      <c r="E4955" s="16" t="str">
        <f t="shared" si="77"/>
        <v>Yondó-Yondó</v>
      </c>
    </row>
    <row r="4956" spans="1:5" hidden="1" x14ac:dyDescent="0.2">
      <c r="A4956" s="15" t="s">
        <v>4010</v>
      </c>
      <c r="B4956" s="15" t="s">
        <v>3840</v>
      </c>
      <c r="C4956" s="15" t="s">
        <v>417</v>
      </c>
      <c r="D4956" s="15" t="s">
        <v>318</v>
      </c>
      <c r="E4956" s="16" t="str">
        <f t="shared" si="77"/>
        <v>Caño Bonito-Yondó</v>
      </c>
    </row>
    <row r="4957" spans="1:5" hidden="1" x14ac:dyDescent="0.2">
      <c r="A4957" s="15" t="s">
        <v>468</v>
      </c>
      <c r="B4957" s="15" t="s">
        <v>3840</v>
      </c>
      <c r="C4957" s="15" t="s">
        <v>417</v>
      </c>
      <c r="D4957" s="15" t="s">
        <v>318</v>
      </c>
      <c r="E4957" s="16" t="str">
        <f t="shared" si="77"/>
        <v>San Bartolo-Yondó</v>
      </c>
    </row>
    <row r="4958" spans="1:5" hidden="1" x14ac:dyDescent="0.2">
      <c r="A4958" s="15" t="s">
        <v>3844</v>
      </c>
      <c r="B4958" s="15" t="s">
        <v>3843</v>
      </c>
      <c r="C4958" s="15" t="s">
        <v>3845</v>
      </c>
      <c r="D4958" s="15" t="s">
        <v>318</v>
      </c>
      <c r="E4958" s="16" t="str">
        <f t="shared" si="77"/>
        <v>Puerto Nuevo-Yondó</v>
      </c>
    </row>
    <row r="4959" spans="1:5" hidden="1" x14ac:dyDescent="0.2">
      <c r="A4959" s="15" t="s">
        <v>1283</v>
      </c>
      <c r="B4959" s="15" t="s">
        <v>3840</v>
      </c>
      <c r="C4959" s="15" t="s">
        <v>417</v>
      </c>
      <c r="D4959" s="15" t="s">
        <v>318</v>
      </c>
      <c r="E4959" s="16" t="str">
        <f t="shared" si="77"/>
        <v>La Concha-Yondó</v>
      </c>
    </row>
    <row r="4960" spans="1:5" hidden="1" x14ac:dyDescent="0.2">
      <c r="A4960" s="15" t="s">
        <v>734</v>
      </c>
      <c r="B4960" s="15" t="s">
        <v>3843</v>
      </c>
      <c r="C4960" s="15" t="s">
        <v>3845</v>
      </c>
      <c r="D4960" s="15" t="s">
        <v>318</v>
      </c>
      <c r="E4960" s="16" t="str">
        <f t="shared" si="77"/>
        <v>Bellavista-Yondó</v>
      </c>
    </row>
    <row r="4961" spans="1:5" hidden="1" x14ac:dyDescent="0.2">
      <c r="A4961" s="15" t="s">
        <v>3846</v>
      </c>
      <c r="B4961" s="15" t="s">
        <v>3840</v>
      </c>
      <c r="C4961" s="15" t="s">
        <v>417</v>
      </c>
      <c r="D4961" s="15" t="s">
        <v>318</v>
      </c>
      <c r="E4961" s="16" t="str">
        <f t="shared" si="77"/>
        <v>San Luis Beltran-Yondó</v>
      </c>
    </row>
    <row r="4962" spans="1:5" hidden="1" x14ac:dyDescent="0.2">
      <c r="A4962" s="15" t="s">
        <v>3847</v>
      </c>
      <c r="B4962" s="15" t="s">
        <v>3840</v>
      </c>
      <c r="C4962" s="15" t="s">
        <v>417</v>
      </c>
      <c r="D4962" s="15" t="s">
        <v>318</v>
      </c>
      <c r="E4962" s="16" t="str">
        <f t="shared" si="77"/>
        <v>Sardinata-Yondó</v>
      </c>
    </row>
    <row r="4963" spans="1:5" hidden="1" x14ac:dyDescent="0.2">
      <c r="A4963" s="15" t="s">
        <v>2062</v>
      </c>
      <c r="B4963" s="15" t="s">
        <v>3840</v>
      </c>
      <c r="C4963" s="15" t="s">
        <v>417</v>
      </c>
      <c r="D4963" s="15" t="s">
        <v>318</v>
      </c>
      <c r="E4963" s="16" t="str">
        <f t="shared" si="77"/>
        <v>El Amparo-Yondó</v>
      </c>
    </row>
    <row r="4964" spans="1:5" hidden="1" x14ac:dyDescent="0.2">
      <c r="A4964" s="15" t="s">
        <v>600</v>
      </c>
      <c r="B4964" s="15" t="s">
        <v>3840</v>
      </c>
      <c r="C4964" s="15" t="s">
        <v>417</v>
      </c>
      <c r="D4964" s="15" t="s">
        <v>318</v>
      </c>
      <c r="E4964" s="16" t="str">
        <f t="shared" si="77"/>
        <v>La Soledad-Yondó</v>
      </c>
    </row>
    <row r="4965" spans="1:5" hidden="1" x14ac:dyDescent="0.2">
      <c r="A4965" s="15" t="s">
        <v>3848</v>
      </c>
      <c r="B4965" s="15" t="s">
        <v>3840</v>
      </c>
      <c r="C4965" s="15" t="s">
        <v>417</v>
      </c>
      <c r="D4965" s="15" t="s">
        <v>318</v>
      </c>
      <c r="E4965" s="16" t="str">
        <f t="shared" si="77"/>
        <v>La Cascajera-Yondó</v>
      </c>
    </row>
    <row r="4966" spans="1:5" hidden="1" x14ac:dyDescent="0.2">
      <c r="A4966" s="15" t="s">
        <v>252</v>
      </c>
      <c r="B4966" s="15" t="s">
        <v>3849</v>
      </c>
      <c r="C4966" s="15" t="s">
        <v>417</v>
      </c>
      <c r="D4966" s="15" t="s">
        <v>318</v>
      </c>
      <c r="E4966" s="16" t="str">
        <f t="shared" si="77"/>
        <v>San Francisco-Yondó</v>
      </c>
    </row>
    <row r="4967" spans="1:5" hidden="1" x14ac:dyDescent="0.2">
      <c r="A4967" s="15" t="s">
        <v>3957</v>
      </c>
      <c r="B4967" s="15" t="s">
        <v>3843</v>
      </c>
      <c r="C4967" s="15" t="s">
        <v>3845</v>
      </c>
      <c r="D4967" s="15" t="s">
        <v>318</v>
      </c>
      <c r="E4967" s="16" t="str">
        <f t="shared" si="77"/>
        <v>La Cabaña-Yondó</v>
      </c>
    </row>
    <row r="4968" spans="1:5" hidden="1" x14ac:dyDescent="0.2">
      <c r="A4968" s="15" t="s">
        <v>1118</v>
      </c>
      <c r="B4968" s="15" t="s">
        <v>3840</v>
      </c>
      <c r="C4968" s="15" t="s">
        <v>417</v>
      </c>
      <c r="D4968" s="15" t="s">
        <v>318</v>
      </c>
      <c r="E4968" s="16" t="str">
        <f t="shared" si="77"/>
        <v>El Puerto-Yondó</v>
      </c>
    </row>
    <row r="4969" spans="1:5" hidden="1" x14ac:dyDescent="0.2">
      <c r="A4969" s="15" t="s">
        <v>2644</v>
      </c>
      <c r="B4969" s="15" t="s">
        <v>3840</v>
      </c>
      <c r="C4969" s="15" t="s">
        <v>417</v>
      </c>
      <c r="D4969" s="15" t="s">
        <v>318</v>
      </c>
      <c r="E4969" s="16" t="str">
        <f t="shared" si="77"/>
        <v>Ite-Yondó</v>
      </c>
    </row>
    <row r="4970" spans="1:5" hidden="1" x14ac:dyDescent="0.2">
      <c r="A4970" s="15" t="s">
        <v>197</v>
      </c>
      <c r="B4970" s="15" t="s">
        <v>3840</v>
      </c>
      <c r="C4970" s="15" t="s">
        <v>417</v>
      </c>
      <c r="D4970" s="15" t="s">
        <v>318</v>
      </c>
      <c r="E4970" s="16" t="str">
        <f t="shared" si="77"/>
        <v>La Unión-Yondó</v>
      </c>
    </row>
    <row r="4971" spans="1:5" hidden="1" x14ac:dyDescent="0.2">
      <c r="A4971" s="15" t="s">
        <v>3850</v>
      </c>
      <c r="B4971" s="15" t="s">
        <v>3840</v>
      </c>
      <c r="C4971" s="15" t="s">
        <v>417</v>
      </c>
      <c r="D4971" s="15" t="s">
        <v>318</v>
      </c>
      <c r="E4971" s="16" t="str">
        <f t="shared" si="77"/>
        <v>Bocas De Barbacoas-Yondó</v>
      </c>
    </row>
    <row r="4972" spans="1:5" hidden="1" x14ac:dyDescent="0.2">
      <c r="A4972" s="15" t="s">
        <v>4011</v>
      </c>
      <c r="B4972" s="15" t="s">
        <v>3840</v>
      </c>
      <c r="C4972" s="15" t="s">
        <v>417</v>
      </c>
      <c r="D4972" s="15" t="s">
        <v>318</v>
      </c>
      <c r="E4972" s="16" t="str">
        <f t="shared" si="77"/>
        <v>Caño Blanco-Yondó</v>
      </c>
    </row>
    <row r="4973" spans="1:5" hidden="1" x14ac:dyDescent="0.2">
      <c r="A4973" s="15" t="s">
        <v>3851</v>
      </c>
      <c r="B4973" s="15" t="s">
        <v>3840</v>
      </c>
      <c r="C4973" s="15" t="s">
        <v>417</v>
      </c>
      <c r="D4973" s="15" t="s">
        <v>318</v>
      </c>
      <c r="E4973" s="16" t="str">
        <f t="shared" si="77"/>
        <v>La Congoja-Yondó</v>
      </c>
    </row>
    <row r="4974" spans="1:5" hidden="1" x14ac:dyDescent="0.2">
      <c r="A4974" s="15" t="s">
        <v>4012</v>
      </c>
      <c r="B4974" s="15" t="s">
        <v>3840</v>
      </c>
      <c r="C4974" s="15" t="s">
        <v>417</v>
      </c>
      <c r="D4974" s="15" t="s">
        <v>318</v>
      </c>
      <c r="E4974" s="16" t="str">
        <f t="shared" si="77"/>
        <v>Caño Las Cruces-Yondó</v>
      </c>
    </row>
    <row r="4975" spans="1:5" hidden="1" x14ac:dyDescent="0.2">
      <c r="A4975" s="15" t="s">
        <v>3845</v>
      </c>
      <c r="B4975" s="15" t="s">
        <v>3843</v>
      </c>
      <c r="C4975" s="15" t="s">
        <v>3845</v>
      </c>
      <c r="D4975" s="15" t="s">
        <v>318</v>
      </c>
      <c r="E4975" s="16" t="str">
        <f t="shared" si="77"/>
        <v>San Miguel Del Tigre-Yondó</v>
      </c>
    </row>
    <row r="4976" spans="1:5" hidden="1" x14ac:dyDescent="0.2">
      <c r="A4976" s="15" t="s">
        <v>144</v>
      </c>
      <c r="B4976" s="15" t="s">
        <v>3840</v>
      </c>
      <c r="C4976" s="15" t="s">
        <v>417</v>
      </c>
      <c r="D4976" s="15" t="s">
        <v>318</v>
      </c>
      <c r="E4976" s="16" t="str">
        <f t="shared" si="77"/>
        <v>El Bagre-Yondó</v>
      </c>
    </row>
    <row r="4977" spans="1:5" hidden="1" x14ac:dyDescent="0.2">
      <c r="A4977" s="15" t="s">
        <v>3852</v>
      </c>
      <c r="B4977" s="15" t="s">
        <v>3840</v>
      </c>
      <c r="C4977" s="15" t="s">
        <v>417</v>
      </c>
      <c r="D4977" s="15" t="s">
        <v>318</v>
      </c>
      <c r="E4977" s="16" t="str">
        <f t="shared" si="77"/>
        <v>No Te Pases-Yondó</v>
      </c>
    </row>
    <row r="4978" spans="1:5" hidden="1" x14ac:dyDescent="0.2">
      <c r="A4978" s="15" t="s">
        <v>2552</v>
      </c>
      <c r="B4978" s="15" t="s">
        <v>3843</v>
      </c>
      <c r="C4978" s="15" t="s">
        <v>3845</v>
      </c>
      <c r="D4978" s="15" t="s">
        <v>318</v>
      </c>
      <c r="E4978" s="16" t="str">
        <f t="shared" si="77"/>
        <v>Las Lomas-Yondó</v>
      </c>
    </row>
    <row r="4979" spans="1:5" hidden="1" x14ac:dyDescent="0.2">
      <c r="A4979" s="15" t="s">
        <v>1786</v>
      </c>
      <c r="B4979" s="15" t="s">
        <v>3840</v>
      </c>
      <c r="C4979" s="15" t="s">
        <v>417</v>
      </c>
      <c r="D4979" s="15" t="s">
        <v>318</v>
      </c>
      <c r="E4979" s="16" t="str">
        <f t="shared" si="77"/>
        <v>La Paz-Yondó</v>
      </c>
    </row>
    <row r="4980" spans="1:5" hidden="1" x14ac:dyDescent="0.2">
      <c r="A4980" s="15" t="s">
        <v>3853</v>
      </c>
      <c r="B4980" s="15" t="s">
        <v>3840</v>
      </c>
      <c r="C4980" s="15" t="s">
        <v>417</v>
      </c>
      <c r="D4980" s="15" t="s">
        <v>318</v>
      </c>
      <c r="E4980" s="16" t="str">
        <f t="shared" si="77"/>
        <v>Cienaga De Sardinata-Yondó</v>
      </c>
    </row>
    <row r="4981" spans="1:5" hidden="1" x14ac:dyDescent="0.2">
      <c r="A4981" s="15" t="s">
        <v>528</v>
      </c>
      <c r="B4981" s="15" t="s">
        <v>3843</v>
      </c>
      <c r="C4981" s="15" t="s">
        <v>3845</v>
      </c>
      <c r="D4981" s="15" t="s">
        <v>318</v>
      </c>
      <c r="E4981" s="16" t="str">
        <f t="shared" si="77"/>
        <v>El Cedro-Yondó</v>
      </c>
    </row>
    <row r="4982" spans="1:5" hidden="1" x14ac:dyDescent="0.2">
      <c r="A4982" s="15" t="s">
        <v>3854</v>
      </c>
      <c r="B4982" s="15" t="s">
        <v>3843</v>
      </c>
      <c r="C4982" s="15" t="s">
        <v>3845</v>
      </c>
      <c r="D4982" s="15" t="s">
        <v>318</v>
      </c>
      <c r="E4982" s="16" t="str">
        <f t="shared" si="77"/>
        <v>Cuatro Bocas-Yondó</v>
      </c>
    </row>
    <row r="4983" spans="1:5" hidden="1" x14ac:dyDescent="0.2">
      <c r="A4983" s="15" t="s">
        <v>3325</v>
      </c>
      <c r="B4983" s="15" t="s">
        <v>3840</v>
      </c>
      <c r="C4983" s="15" t="s">
        <v>417</v>
      </c>
      <c r="D4983" s="15" t="s">
        <v>318</v>
      </c>
      <c r="E4983" s="16" t="str">
        <f t="shared" si="77"/>
        <v>Santa Clara-Yondó</v>
      </c>
    </row>
    <row r="4984" spans="1:5" hidden="1" x14ac:dyDescent="0.2">
      <c r="A4984" s="15" t="s">
        <v>3855</v>
      </c>
      <c r="B4984" s="15" t="s">
        <v>3840</v>
      </c>
      <c r="C4984" s="15" t="s">
        <v>417</v>
      </c>
      <c r="D4984" s="15" t="s">
        <v>318</v>
      </c>
      <c r="E4984" s="16" t="str">
        <f t="shared" si="77"/>
        <v>El Terminal-Yondó</v>
      </c>
    </row>
    <row r="4985" spans="1:5" hidden="1" x14ac:dyDescent="0.2">
      <c r="A4985" s="15" t="s">
        <v>3856</v>
      </c>
      <c r="B4985" s="15" t="s">
        <v>3840</v>
      </c>
      <c r="C4985" s="15" t="s">
        <v>417</v>
      </c>
      <c r="D4985" s="15" t="s">
        <v>318</v>
      </c>
      <c r="E4985" s="16" t="str">
        <f t="shared" si="77"/>
        <v>La Ganadera-Yondó</v>
      </c>
    </row>
    <row r="4986" spans="1:5" hidden="1" x14ac:dyDescent="0.2">
      <c r="A4986" s="15" t="s">
        <v>2526</v>
      </c>
      <c r="B4986" s="15" t="s">
        <v>3840</v>
      </c>
      <c r="C4986" s="15" t="s">
        <v>417</v>
      </c>
      <c r="D4986" s="15" t="s">
        <v>318</v>
      </c>
      <c r="E4986" s="16" t="str">
        <f t="shared" si="77"/>
        <v>Barbacoas-Yondó</v>
      </c>
    </row>
    <row r="4987" spans="1:5" hidden="1" x14ac:dyDescent="0.2">
      <c r="A4987" s="15" t="s">
        <v>3857</v>
      </c>
      <c r="B4987" s="15" t="s">
        <v>3840</v>
      </c>
      <c r="C4987" s="15" t="s">
        <v>417</v>
      </c>
      <c r="D4987" s="15" t="s">
        <v>318</v>
      </c>
      <c r="E4987" s="16" t="str">
        <f t="shared" si="77"/>
        <v>Rompederos-Yondó</v>
      </c>
    </row>
    <row r="4988" spans="1:5" hidden="1" x14ac:dyDescent="0.2">
      <c r="A4988" s="15" t="s">
        <v>3858</v>
      </c>
      <c r="B4988" s="15" t="s">
        <v>3840</v>
      </c>
      <c r="C4988" s="15" t="s">
        <v>417</v>
      </c>
      <c r="D4988" s="15" t="s">
        <v>318</v>
      </c>
      <c r="E4988" s="16" t="str">
        <f t="shared" si="77"/>
        <v>Cienaga Chiquita-Yondó</v>
      </c>
    </row>
    <row r="4989" spans="1:5" hidden="1" x14ac:dyDescent="0.2">
      <c r="A4989" s="15" t="s">
        <v>4013</v>
      </c>
      <c r="B4989" s="15" t="s">
        <v>3840</v>
      </c>
      <c r="C4989" s="15" t="s">
        <v>417</v>
      </c>
      <c r="D4989" s="15" t="s">
        <v>318</v>
      </c>
      <c r="E4989" s="16" t="str">
        <f t="shared" si="77"/>
        <v>Caño Huila-Yondó</v>
      </c>
    </row>
    <row r="4990" spans="1:5" hidden="1" x14ac:dyDescent="0.2">
      <c r="A4990" s="15" t="s">
        <v>796</v>
      </c>
      <c r="B4990" s="15" t="s">
        <v>3840</v>
      </c>
      <c r="C4990" s="15" t="s">
        <v>417</v>
      </c>
      <c r="D4990" s="15" t="s">
        <v>318</v>
      </c>
      <c r="E4990" s="16" t="str">
        <f t="shared" si="77"/>
        <v>El Porvenir-Yondó</v>
      </c>
    </row>
    <row r="4991" spans="1:5" hidden="1" x14ac:dyDescent="0.2">
      <c r="A4991" s="15" t="s">
        <v>3845</v>
      </c>
      <c r="B4991" s="15" t="s">
        <v>3859</v>
      </c>
      <c r="C4991" s="15" t="s">
        <v>3845</v>
      </c>
      <c r="D4991" s="15" t="s">
        <v>318</v>
      </c>
      <c r="E4991" s="16" t="str">
        <f t="shared" si="77"/>
        <v>San Miguel Del Tigre-Yondó</v>
      </c>
    </row>
    <row r="4992" spans="1:5" hidden="1" x14ac:dyDescent="0.2">
      <c r="A4992" s="15" t="s">
        <v>4014</v>
      </c>
      <c r="B4992" s="15" t="s">
        <v>3840</v>
      </c>
      <c r="C4992" s="15" t="s">
        <v>417</v>
      </c>
      <c r="D4992" s="15" t="s">
        <v>318</v>
      </c>
      <c r="E4992" s="16" t="str">
        <f t="shared" si="77"/>
        <v>Caño Bodegas-Yondó</v>
      </c>
    </row>
    <row r="4993" spans="1:5" hidden="1" x14ac:dyDescent="0.2">
      <c r="A4993" s="15" t="s">
        <v>3962</v>
      </c>
      <c r="B4993" s="15" t="s">
        <v>3840</v>
      </c>
      <c r="C4993" s="15" t="s">
        <v>417</v>
      </c>
      <c r="D4993" s="15" t="s">
        <v>318</v>
      </c>
      <c r="E4993" s="16" t="str">
        <f t="shared" si="77"/>
        <v>Peñas Blancas-Yondó</v>
      </c>
    </row>
    <row r="4994" spans="1:5" hidden="1" x14ac:dyDescent="0.2">
      <c r="A4994" s="15" t="s">
        <v>3860</v>
      </c>
      <c r="B4994" s="15" t="s">
        <v>3840</v>
      </c>
      <c r="C4994" s="15" t="s">
        <v>417</v>
      </c>
      <c r="D4994" s="15" t="s">
        <v>318</v>
      </c>
      <c r="E4994" s="16" t="str">
        <f t="shared" si="77"/>
        <v>Yondó Nuevo-Yondó</v>
      </c>
    </row>
    <row r="4995" spans="1:5" hidden="1" x14ac:dyDescent="0.2">
      <c r="A4995" s="15" t="s">
        <v>3861</v>
      </c>
      <c r="B4995" s="15" t="s">
        <v>3840</v>
      </c>
      <c r="C4995" s="15" t="s">
        <v>417</v>
      </c>
      <c r="D4995" s="15" t="s">
        <v>318</v>
      </c>
      <c r="E4995" s="16" t="str">
        <f t="shared" ref="E4995:E5058" si="78">CONCATENATE(A4995,"-",D4995)</f>
        <v>La Orquidea-Yondó</v>
      </c>
    </row>
    <row r="4996" spans="1:5" hidden="1" x14ac:dyDescent="0.2">
      <c r="A4996" s="15" t="s">
        <v>3862</v>
      </c>
      <c r="B4996" s="15" t="s">
        <v>3840</v>
      </c>
      <c r="C4996" s="15" t="s">
        <v>417</v>
      </c>
      <c r="D4996" s="15" t="s">
        <v>318</v>
      </c>
      <c r="E4996" s="16" t="str">
        <f t="shared" si="78"/>
        <v>San Francisco Alto-Yondó</v>
      </c>
    </row>
    <row r="4997" spans="1:5" hidden="1" x14ac:dyDescent="0.2">
      <c r="A4997" s="15" t="s">
        <v>1737</v>
      </c>
      <c r="B4997" s="15" t="s">
        <v>3840</v>
      </c>
      <c r="C4997" s="15" t="s">
        <v>417</v>
      </c>
      <c r="D4997" s="15" t="s">
        <v>318</v>
      </c>
      <c r="E4997" s="16" t="str">
        <f t="shared" si="78"/>
        <v>La Represa-Yondó</v>
      </c>
    </row>
    <row r="4998" spans="1:5" hidden="1" x14ac:dyDescent="0.2">
      <c r="A4998" s="15" t="s">
        <v>3863</v>
      </c>
      <c r="B4998" s="15" t="s">
        <v>3840</v>
      </c>
      <c r="C4998" s="15" t="s">
        <v>417</v>
      </c>
      <c r="D4998" s="15" t="s">
        <v>318</v>
      </c>
      <c r="E4998" s="16" t="str">
        <f t="shared" si="78"/>
        <v>Vietnam-Yondó</v>
      </c>
    </row>
    <row r="4999" spans="1:5" hidden="1" x14ac:dyDescent="0.2">
      <c r="A4999" s="15" t="s">
        <v>3864</v>
      </c>
      <c r="B4999" s="15" t="s">
        <v>3840</v>
      </c>
      <c r="C4999" s="15" t="s">
        <v>417</v>
      </c>
      <c r="D4999" s="15" t="s">
        <v>318</v>
      </c>
      <c r="E4999" s="16" t="str">
        <f t="shared" si="78"/>
        <v>Bocas De San Francisco-Yondó</v>
      </c>
    </row>
    <row r="5000" spans="1:5" hidden="1" x14ac:dyDescent="0.2">
      <c r="A5000" s="15" t="s">
        <v>1055</v>
      </c>
      <c r="B5000" s="15" t="s">
        <v>3840</v>
      </c>
      <c r="C5000" s="15" t="s">
        <v>417</v>
      </c>
      <c r="D5000" s="15" t="s">
        <v>318</v>
      </c>
      <c r="E5000" s="16" t="str">
        <f t="shared" si="78"/>
        <v>La Raya-Yondó</v>
      </c>
    </row>
    <row r="5001" spans="1:5" hidden="1" x14ac:dyDescent="0.2">
      <c r="A5001" s="15" t="s">
        <v>3865</v>
      </c>
      <c r="B5001" s="15" t="s">
        <v>3840</v>
      </c>
      <c r="C5001" s="15" t="s">
        <v>417</v>
      </c>
      <c r="D5001" s="15" t="s">
        <v>318</v>
      </c>
      <c r="E5001" s="16" t="str">
        <f t="shared" si="78"/>
        <v>El Dique-Yondó</v>
      </c>
    </row>
    <row r="5002" spans="1:5" hidden="1" x14ac:dyDescent="0.2">
      <c r="A5002" s="15" t="s">
        <v>3866</v>
      </c>
      <c r="B5002" s="15" t="s">
        <v>3840</v>
      </c>
      <c r="C5002" s="15" t="s">
        <v>417</v>
      </c>
      <c r="D5002" s="15" t="s">
        <v>318</v>
      </c>
      <c r="E5002" s="16" t="str">
        <f t="shared" si="78"/>
        <v>Jabonal-Yondó</v>
      </c>
    </row>
    <row r="5003" spans="1:5" hidden="1" x14ac:dyDescent="0.2">
      <c r="A5003" s="15" t="s">
        <v>4015</v>
      </c>
      <c r="B5003" s="15" t="s">
        <v>3840</v>
      </c>
      <c r="C5003" s="15" t="s">
        <v>417</v>
      </c>
      <c r="D5003" s="15" t="s">
        <v>318</v>
      </c>
      <c r="E5003" s="16" t="str">
        <f t="shared" si="78"/>
        <v>Caño Don Juan-Yondó</v>
      </c>
    </row>
    <row r="5004" spans="1:5" hidden="1" x14ac:dyDescent="0.2">
      <c r="A5004" s="15" t="s">
        <v>3867</v>
      </c>
      <c r="B5004" s="15" t="s">
        <v>3840</v>
      </c>
      <c r="C5004" s="15" t="s">
        <v>417</v>
      </c>
      <c r="D5004" s="15" t="s">
        <v>318</v>
      </c>
      <c r="E5004" s="16" t="str">
        <f t="shared" si="78"/>
        <v>Laguna Del Miedo-Yondó</v>
      </c>
    </row>
    <row r="5005" spans="1:5" hidden="1" x14ac:dyDescent="0.2">
      <c r="A5005" s="15" t="s">
        <v>3868</v>
      </c>
      <c r="B5005" s="15" t="s">
        <v>3840</v>
      </c>
      <c r="C5005" s="15" t="s">
        <v>417</v>
      </c>
      <c r="D5005" s="15" t="s">
        <v>318</v>
      </c>
      <c r="E5005" s="16" t="str">
        <f t="shared" si="78"/>
        <v>Zona Urbana Vereda El Dique-Yondó</v>
      </c>
    </row>
    <row r="5006" spans="1:5" hidden="1" x14ac:dyDescent="0.2">
      <c r="A5006" s="15" t="s">
        <v>3869</v>
      </c>
      <c r="B5006" s="15" t="s">
        <v>3840</v>
      </c>
      <c r="C5006" s="15" t="s">
        <v>417</v>
      </c>
      <c r="D5006" s="15" t="s">
        <v>318</v>
      </c>
      <c r="E5006" s="16" t="str">
        <f t="shared" si="78"/>
        <v>La Condor - X10-Yondó</v>
      </c>
    </row>
    <row r="5007" spans="1:5" hidden="1" x14ac:dyDescent="0.2">
      <c r="A5007" s="15" t="s">
        <v>4016</v>
      </c>
      <c r="B5007" s="15" t="s">
        <v>3840</v>
      </c>
      <c r="C5007" s="15" t="s">
        <v>417</v>
      </c>
      <c r="D5007" s="15" t="s">
        <v>318</v>
      </c>
      <c r="E5007" s="16" t="str">
        <f t="shared" si="78"/>
        <v>Caño Negro-Yondó</v>
      </c>
    </row>
    <row r="5008" spans="1:5" hidden="1" x14ac:dyDescent="0.2">
      <c r="A5008" s="15" t="s">
        <v>3870</v>
      </c>
      <c r="B5008" s="15" t="s">
        <v>3840</v>
      </c>
      <c r="C5008" s="15" t="s">
        <v>417</v>
      </c>
      <c r="D5008" s="15" t="s">
        <v>318</v>
      </c>
      <c r="E5008" s="16" t="str">
        <f t="shared" si="78"/>
        <v>Bocas De San Juan-Yondó</v>
      </c>
    </row>
    <row r="5009" spans="1:5" hidden="1" x14ac:dyDescent="0.2">
      <c r="A5009" s="15" t="s">
        <v>1397</v>
      </c>
      <c r="B5009" s="15" t="s">
        <v>3843</v>
      </c>
      <c r="C5009" s="15" t="s">
        <v>3845</v>
      </c>
      <c r="D5009" s="15" t="s">
        <v>318</v>
      </c>
      <c r="E5009" s="16" t="str">
        <f t="shared" si="78"/>
        <v>El Descanso-Yondó</v>
      </c>
    </row>
    <row r="5010" spans="1:5" hidden="1" x14ac:dyDescent="0.2">
      <c r="A5010" s="15" t="s">
        <v>3871</v>
      </c>
      <c r="B5010" s="15" t="s">
        <v>3843</v>
      </c>
      <c r="C5010" s="15" t="s">
        <v>3845</v>
      </c>
      <c r="D5010" s="15" t="s">
        <v>318</v>
      </c>
      <c r="E5010" s="16" t="str">
        <f t="shared" si="78"/>
        <v>La Rompida N░ 2-Yondó</v>
      </c>
    </row>
    <row r="5011" spans="1:5" hidden="1" x14ac:dyDescent="0.2">
      <c r="A5011" s="15" t="s">
        <v>3872</v>
      </c>
      <c r="B5011" s="15" t="s">
        <v>3843</v>
      </c>
      <c r="C5011" s="15" t="s">
        <v>3845</v>
      </c>
      <c r="D5011" s="15" t="s">
        <v>318</v>
      </c>
      <c r="E5011" s="16" t="str">
        <f t="shared" si="78"/>
        <v>La Rompida N░ 1-Yondó</v>
      </c>
    </row>
    <row r="5012" spans="1:5" hidden="1" x14ac:dyDescent="0.2">
      <c r="A5012" s="15" t="s">
        <v>1908</v>
      </c>
      <c r="B5012" s="15" t="s">
        <v>3843</v>
      </c>
      <c r="C5012" s="15" t="s">
        <v>3845</v>
      </c>
      <c r="D5012" s="15" t="s">
        <v>318</v>
      </c>
      <c r="E5012" s="16" t="str">
        <f t="shared" si="78"/>
        <v>El Totumo-Yondó</v>
      </c>
    </row>
    <row r="5013" spans="1:5" hidden="1" x14ac:dyDescent="0.2">
      <c r="A5013" s="15" t="s">
        <v>3873</v>
      </c>
      <c r="B5013" s="15" t="s">
        <v>3843</v>
      </c>
      <c r="C5013" s="15" t="s">
        <v>3845</v>
      </c>
      <c r="D5013" s="15" t="s">
        <v>318</v>
      </c>
      <c r="E5013" s="16" t="str">
        <f t="shared" si="78"/>
        <v>El Campo Cimitarra-Yondó</v>
      </c>
    </row>
    <row r="5014" spans="1:5" hidden="1" x14ac:dyDescent="0.2">
      <c r="A5014" s="15" t="s">
        <v>3874</v>
      </c>
      <c r="B5014" s="15" t="s">
        <v>3843</v>
      </c>
      <c r="C5014" s="15" t="s">
        <v>3845</v>
      </c>
      <c r="D5014" s="15" t="s">
        <v>318</v>
      </c>
      <c r="E5014" s="16" t="str">
        <f t="shared" si="78"/>
        <v>La Felicidad-Yondó</v>
      </c>
    </row>
    <row r="5015" spans="1:5" hidden="1" x14ac:dyDescent="0.2">
      <c r="A5015" s="15" t="s">
        <v>3875</v>
      </c>
      <c r="B5015" s="15" t="s">
        <v>3843</v>
      </c>
      <c r="C5015" s="15" t="s">
        <v>3845</v>
      </c>
      <c r="D5015" s="15" t="s">
        <v>318</v>
      </c>
      <c r="E5015" s="16" t="str">
        <f t="shared" si="78"/>
        <v>La Rinconada-Yondó</v>
      </c>
    </row>
    <row r="5016" spans="1:5" hidden="1" x14ac:dyDescent="0.2">
      <c r="A5016" s="15" t="s">
        <v>610</v>
      </c>
      <c r="B5016" s="15" t="s">
        <v>3876</v>
      </c>
      <c r="C5016" s="15" t="s">
        <v>610</v>
      </c>
      <c r="D5016" s="15" t="s">
        <v>320</v>
      </c>
      <c r="E5016" s="16" t="str">
        <f t="shared" si="78"/>
        <v>Buenos Aires-Zaragoza</v>
      </c>
    </row>
    <row r="5017" spans="1:5" hidden="1" x14ac:dyDescent="0.2">
      <c r="A5017" s="15" t="s">
        <v>3878</v>
      </c>
      <c r="B5017" s="15" t="s">
        <v>3877</v>
      </c>
      <c r="C5017" s="15" t="s">
        <v>3879</v>
      </c>
      <c r="D5017" s="15" t="s">
        <v>320</v>
      </c>
      <c r="E5017" s="16" t="str">
        <f t="shared" si="78"/>
        <v>Aqui Si-Zaragoza</v>
      </c>
    </row>
    <row r="5018" spans="1:5" hidden="1" x14ac:dyDescent="0.2">
      <c r="A5018" s="15" t="s">
        <v>3880</v>
      </c>
      <c r="B5018" s="15" t="s">
        <v>3877</v>
      </c>
      <c r="C5018" s="15" t="s">
        <v>3879</v>
      </c>
      <c r="D5018" s="15" t="s">
        <v>320</v>
      </c>
      <c r="E5018" s="16" t="str">
        <f t="shared" si="78"/>
        <v>Vegas De Zaragoza-Zaragoza</v>
      </c>
    </row>
    <row r="5019" spans="1:5" hidden="1" x14ac:dyDescent="0.2">
      <c r="A5019" s="15" t="s">
        <v>3882</v>
      </c>
      <c r="B5019" s="15" t="s">
        <v>3881</v>
      </c>
      <c r="C5019" s="15" t="s">
        <v>3883</v>
      </c>
      <c r="D5019" s="15" t="s">
        <v>320</v>
      </c>
      <c r="E5019" s="16" t="str">
        <f t="shared" si="78"/>
        <v>Maestro Esteban Central-Zaragoza</v>
      </c>
    </row>
    <row r="5020" spans="1:5" hidden="1" x14ac:dyDescent="0.2">
      <c r="A5020" s="15" t="s">
        <v>3883</v>
      </c>
      <c r="B5020" s="15" t="s">
        <v>3884</v>
      </c>
      <c r="C5020" s="15" t="s">
        <v>3883</v>
      </c>
      <c r="D5020" s="15" t="s">
        <v>320</v>
      </c>
      <c r="E5020" s="16" t="str">
        <f t="shared" si="78"/>
        <v>El Pato-Zaragoza</v>
      </c>
    </row>
    <row r="5021" spans="1:5" hidden="1" x14ac:dyDescent="0.2">
      <c r="A5021" s="15" t="s">
        <v>3885</v>
      </c>
      <c r="B5021" s="15" t="s">
        <v>3881</v>
      </c>
      <c r="C5021" s="15" t="s">
        <v>3883</v>
      </c>
      <c r="D5021" s="15" t="s">
        <v>320</v>
      </c>
      <c r="E5021" s="16" t="str">
        <f t="shared" si="78"/>
        <v>Vegas De Segovia-Zaragoza</v>
      </c>
    </row>
    <row r="5022" spans="1:5" hidden="1" x14ac:dyDescent="0.2">
      <c r="A5022" s="15" t="s">
        <v>3887</v>
      </c>
      <c r="B5022" s="15" t="s">
        <v>3886</v>
      </c>
      <c r="C5022" s="15" t="s">
        <v>417</v>
      </c>
      <c r="D5022" s="15" t="s">
        <v>320</v>
      </c>
      <c r="E5022" s="16" t="str">
        <f t="shared" si="78"/>
        <v>Cimarroncito-Zaragoza</v>
      </c>
    </row>
    <row r="5023" spans="1:5" hidden="1" x14ac:dyDescent="0.2">
      <c r="A5023" s="15" t="s">
        <v>3888</v>
      </c>
      <c r="B5023" s="15" t="s">
        <v>3886</v>
      </c>
      <c r="C5023" s="15" t="s">
        <v>417</v>
      </c>
      <c r="D5023" s="15" t="s">
        <v>320</v>
      </c>
      <c r="E5023" s="16" t="str">
        <f t="shared" si="78"/>
        <v>Cimarr¾n-Zaragoza</v>
      </c>
    </row>
    <row r="5024" spans="1:5" hidden="1" x14ac:dyDescent="0.2">
      <c r="A5024" s="15" t="s">
        <v>3889</v>
      </c>
      <c r="B5024" s="15" t="s">
        <v>3881</v>
      </c>
      <c r="C5024" s="15" t="s">
        <v>3883</v>
      </c>
      <c r="D5024" s="15" t="s">
        <v>320</v>
      </c>
      <c r="E5024" s="16" t="str">
        <f t="shared" si="78"/>
        <v>La Tabla-Zaragoza</v>
      </c>
    </row>
    <row r="5025" spans="1:5" hidden="1" x14ac:dyDescent="0.2">
      <c r="A5025" s="15" t="s">
        <v>3883</v>
      </c>
      <c r="B5025" s="15" t="s">
        <v>3881</v>
      </c>
      <c r="C5025" s="15" t="s">
        <v>3883</v>
      </c>
      <c r="D5025" s="15" t="s">
        <v>320</v>
      </c>
      <c r="E5025" s="16" t="str">
        <f t="shared" si="78"/>
        <v>El Pato-Zaragoza</v>
      </c>
    </row>
    <row r="5026" spans="1:5" hidden="1" x14ac:dyDescent="0.2">
      <c r="A5026" s="15" t="s">
        <v>3890</v>
      </c>
      <c r="B5026" s="15" t="s">
        <v>3886</v>
      </c>
      <c r="C5026" s="15" t="s">
        <v>417</v>
      </c>
      <c r="D5026" s="15" t="s">
        <v>320</v>
      </c>
      <c r="E5026" s="16" t="str">
        <f t="shared" si="78"/>
        <v>Quebradona Uno-Zaragoza</v>
      </c>
    </row>
    <row r="5027" spans="1:5" hidden="1" x14ac:dyDescent="0.2">
      <c r="A5027" s="15" t="s">
        <v>3891</v>
      </c>
      <c r="B5027" s="15" t="s">
        <v>3886</v>
      </c>
      <c r="C5027" s="15" t="s">
        <v>417</v>
      </c>
      <c r="D5027" s="15" t="s">
        <v>320</v>
      </c>
      <c r="E5027" s="16" t="str">
        <f t="shared" si="78"/>
        <v>Cordero-Zaragoza</v>
      </c>
    </row>
    <row r="5028" spans="1:5" hidden="1" x14ac:dyDescent="0.2">
      <c r="A5028" s="15" t="s">
        <v>3892</v>
      </c>
      <c r="B5028" s="15" t="s">
        <v>3881</v>
      </c>
      <c r="C5028" s="15" t="s">
        <v>3883</v>
      </c>
      <c r="D5028" s="15" t="s">
        <v>320</v>
      </c>
      <c r="E5028" s="16" t="str">
        <f t="shared" si="78"/>
        <v>Quebrada Pato-Zaragoza</v>
      </c>
    </row>
    <row r="5029" spans="1:5" hidden="1" x14ac:dyDescent="0.2">
      <c r="A5029" s="15" t="s">
        <v>778</v>
      </c>
      <c r="B5029" s="15" t="s">
        <v>3886</v>
      </c>
      <c r="C5029" s="15" t="s">
        <v>417</v>
      </c>
      <c r="D5029" s="15" t="s">
        <v>320</v>
      </c>
      <c r="E5029" s="16" t="str">
        <f t="shared" si="78"/>
        <v>El Tigre-Zaragoza</v>
      </c>
    </row>
    <row r="5030" spans="1:5" hidden="1" x14ac:dyDescent="0.2">
      <c r="A5030" s="15" t="s">
        <v>1666</v>
      </c>
      <c r="B5030" s="15" t="s">
        <v>3881</v>
      </c>
      <c r="C5030" s="15" t="s">
        <v>3883</v>
      </c>
      <c r="D5030" s="15" t="s">
        <v>320</v>
      </c>
      <c r="E5030" s="16" t="str">
        <f t="shared" si="78"/>
        <v>Arenales-Zaragoza</v>
      </c>
    </row>
    <row r="5031" spans="1:5" hidden="1" x14ac:dyDescent="0.2">
      <c r="A5031" s="15" t="s">
        <v>859</v>
      </c>
      <c r="B5031" s="15" t="s">
        <v>3877</v>
      </c>
      <c r="C5031" s="15" t="s">
        <v>3879</v>
      </c>
      <c r="D5031" s="15" t="s">
        <v>320</v>
      </c>
      <c r="E5031" s="16" t="str">
        <f t="shared" si="78"/>
        <v>Las Parcelas-Zaragoza</v>
      </c>
    </row>
    <row r="5032" spans="1:5" hidden="1" x14ac:dyDescent="0.2">
      <c r="A5032" s="15" t="s">
        <v>3893</v>
      </c>
      <c r="B5032" s="15" t="s">
        <v>3877</v>
      </c>
      <c r="C5032" s="15" t="s">
        <v>3879</v>
      </c>
      <c r="D5032" s="15" t="s">
        <v>320</v>
      </c>
      <c r="E5032" s="16" t="str">
        <f t="shared" si="78"/>
        <v>Tosnovan Uno-Zaragoza</v>
      </c>
    </row>
    <row r="5033" spans="1:5" hidden="1" x14ac:dyDescent="0.2">
      <c r="A5033" s="15" t="s">
        <v>3894</v>
      </c>
      <c r="B5033" s="15" t="s">
        <v>3877</v>
      </c>
      <c r="C5033" s="15" t="s">
        <v>3879</v>
      </c>
      <c r="D5033" s="15" t="s">
        <v>320</v>
      </c>
      <c r="E5033" s="16" t="str">
        <f t="shared" si="78"/>
        <v>El Cincuenta-Zaragoza</v>
      </c>
    </row>
    <row r="5034" spans="1:5" hidden="1" x14ac:dyDescent="0.2">
      <c r="A5034" s="15" t="s">
        <v>3895</v>
      </c>
      <c r="B5034" s="15" t="s">
        <v>3877</v>
      </c>
      <c r="C5034" s="15" t="s">
        <v>3879</v>
      </c>
      <c r="D5034" s="15" t="s">
        <v>320</v>
      </c>
      <c r="E5034" s="16" t="str">
        <f t="shared" si="78"/>
        <v>Quinientos Cinco-Zaragoza</v>
      </c>
    </row>
    <row r="5035" spans="1:5" hidden="1" x14ac:dyDescent="0.2">
      <c r="A5035" s="15" t="s">
        <v>1345</v>
      </c>
      <c r="B5035" s="15" t="s">
        <v>3881</v>
      </c>
      <c r="C5035" s="15" t="s">
        <v>3883</v>
      </c>
      <c r="D5035" s="15" t="s">
        <v>320</v>
      </c>
      <c r="E5035" s="16" t="str">
        <f t="shared" si="78"/>
        <v>Vijagual Medio-Zaragoza</v>
      </c>
    </row>
    <row r="5036" spans="1:5" hidden="1" x14ac:dyDescent="0.2">
      <c r="A5036" s="15" t="s">
        <v>3896</v>
      </c>
      <c r="B5036" s="15" t="s">
        <v>3881</v>
      </c>
      <c r="C5036" s="15" t="s">
        <v>3883</v>
      </c>
      <c r="D5036" s="15" t="s">
        <v>320</v>
      </c>
      <c r="E5036" s="16" t="str">
        <f t="shared" si="78"/>
        <v>San Acevedo-Zaragoza</v>
      </c>
    </row>
    <row r="5037" spans="1:5" hidden="1" x14ac:dyDescent="0.2">
      <c r="A5037" s="15" t="s">
        <v>446</v>
      </c>
      <c r="B5037" s="15" t="s">
        <v>3886</v>
      </c>
      <c r="C5037" s="15" t="s">
        <v>417</v>
      </c>
      <c r="D5037" s="15" t="s">
        <v>320</v>
      </c>
      <c r="E5037" s="16" t="str">
        <f t="shared" si="78"/>
        <v>Naranjal-Zaragoza</v>
      </c>
    </row>
    <row r="5038" spans="1:5" hidden="1" x14ac:dyDescent="0.2">
      <c r="A5038" s="15" t="s">
        <v>3897</v>
      </c>
      <c r="B5038" s="15" t="s">
        <v>3877</v>
      </c>
      <c r="C5038" s="15" t="s">
        <v>3879</v>
      </c>
      <c r="D5038" s="15" t="s">
        <v>320</v>
      </c>
      <c r="E5038" s="16" t="str">
        <f t="shared" si="78"/>
        <v>Chilona Abajo-Zaragoza</v>
      </c>
    </row>
    <row r="5039" spans="1:5" hidden="1" x14ac:dyDescent="0.2">
      <c r="A5039" s="15" t="s">
        <v>610</v>
      </c>
      <c r="B5039" s="15" t="s">
        <v>3877</v>
      </c>
      <c r="C5039" s="15" t="s">
        <v>3879</v>
      </c>
      <c r="D5039" s="15" t="s">
        <v>320</v>
      </c>
      <c r="E5039" s="16" t="str">
        <f t="shared" si="78"/>
        <v>Buenos Aires-Zaragoza</v>
      </c>
    </row>
    <row r="5040" spans="1:5" hidden="1" x14ac:dyDescent="0.2">
      <c r="A5040" s="15" t="s">
        <v>3898</v>
      </c>
      <c r="B5040" s="15" t="s">
        <v>3877</v>
      </c>
      <c r="C5040" s="15" t="s">
        <v>3879</v>
      </c>
      <c r="D5040" s="15" t="s">
        <v>320</v>
      </c>
      <c r="E5040" s="16" t="str">
        <f t="shared" si="78"/>
        <v>Escarralao-Zaragoza</v>
      </c>
    </row>
    <row r="5041" spans="1:5" hidden="1" x14ac:dyDescent="0.2">
      <c r="A5041" s="15" t="s">
        <v>152</v>
      </c>
      <c r="B5041" s="15" t="s">
        <v>3886</v>
      </c>
      <c r="C5041" s="15" t="s">
        <v>417</v>
      </c>
      <c r="D5041" s="15" t="s">
        <v>320</v>
      </c>
      <c r="E5041" s="16" t="str">
        <f t="shared" si="78"/>
        <v>El Retiro-Zaragoza</v>
      </c>
    </row>
    <row r="5042" spans="1:5" hidden="1" x14ac:dyDescent="0.2">
      <c r="A5042" s="15" t="s">
        <v>3899</v>
      </c>
      <c r="B5042" s="15" t="s">
        <v>3886</v>
      </c>
      <c r="C5042" s="15" t="s">
        <v>417</v>
      </c>
      <c r="D5042" s="15" t="s">
        <v>320</v>
      </c>
      <c r="E5042" s="16" t="str">
        <f t="shared" si="78"/>
        <v>Villa Amara-Zaragoza</v>
      </c>
    </row>
    <row r="5043" spans="1:5" hidden="1" x14ac:dyDescent="0.2">
      <c r="A5043" s="15" t="s">
        <v>1100</v>
      </c>
      <c r="B5043" s="15" t="s">
        <v>3886</v>
      </c>
      <c r="C5043" s="15" t="s">
        <v>417</v>
      </c>
      <c r="D5043" s="15" t="s">
        <v>320</v>
      </c>
      <c r="E5043" s="16" t="str">
        <f t="shared" si="78"/>
        <v>Campo Alegre-Zaragoza</v>
      </c>
    </row>
    <row r="5044" spans="1:5" hidden="1" x14ac:dyDescent="0.2">
      <c r="A5044" s="15" t="s">
        <v>3500</v>
      </c>
      <c r="B5044" s="15" t="s">
        <v>3877</v>
      </c>
      <c r="C5044" s="15" t="s">
        <v>3879</v>
      </c>
      <c r="D5044" s="15" t="s">
        <v>320</v>
      </c>
      <c r="E5044" s="16" t="str">
        <f t="shared" si="78"/>
        <v>Aguas Prietas-Zaragoza</v>
      </c>
    </row>
    <row r="5045" spans="1:5" hidden="1" x14ac:dyDescent="0.2">
      <c r="A5045" s="15" t="s">
        <v>3900</v>
      </c>
      <c r="B5045" s="15" t="s">
        <v>3877</v>
      </c>
      <c r="C5045" s="15" t="s">
        <v>3879</v>
      </c>
      <c r="D5045" s="15" t="s">
        <v>320</v>
      </c>
      <c r="E5045" s="16" t="str">
        <f t="shared" si="78"/>
        <v>Tosnovan Dos-Zaragoza</v>
      </c>
    </row>
    <row r="5046" spans="1:5" hidden="1" x14ac:dyDescent="0.2">
      <c r="A5046" s="15" t="s">
        <v>4017</v>
      </c>
      <c r="B5046" s="15" t="s">
        <v>3877</v>
      </c>
      <c r="C5046" s="15" t="s">
        <v>3879</v>
      </c>
      <c r="D5046" s="15" t="s">
        <v>320</v>
      </c>
      <c r="E5046" s="16" t="str">
        <f t="shared" si="78"/>
        <v>Caño La Ocho-Zaragoza</v>
      </c>
    </row>
    <row r="5047" spans="1:5" hidden="1" x14ac:dyDescent="0.2">
      <c r="A5047" s="15" t="s">
        <v>3901</v>
      </c>
      <c r="B5047" s="15" t="s">
        <v>3877</v>
      </c>
      <c r="C5047" s="15" t="s">
        <v>3879</v>
      </c>
      <c r="D5047" s="15" t="s">
        <v>320</v>
      </c>
      <c r="E5047" s="16" t="str">
        <f t="shared" si="78"/>
        <v>Bocas De Maestro Esteban-Zaragoza</v>
      </c>
    </row>
    <row r="5048" spans="1:5" hidden="1" x14ac:dyDescent="0.2">
      <c r="A5048" s="15" t="s">
        <v>3902</v>
      </c>
      <c r="B5048" s="15" t="s">
        <v>3877</v>
      </c>
      <c r="C5048" s="15" t="s">
        <v>3879</v>
      </c>
      <c r="D5048" s="15" t="s">
        <v>320</v>
      </c>
      <c r="E5048" s="16" t="str">
        <f t="shared" si="78"/>
        <v>Puerto Jobo-Zaragoza</v>
      </c>
    </row>
    <row r="5049" spans="1:5" hidden="1" x14ac:dyDescent="0.2">
      <c r="A5049" s="15" t="s">
        <v>3903</v>
      </c>
      <c r="B5049" s="15" t="s">
        <v>3886</v>
      </c>
      <c r="C5049" s="15" t="s">
        <v>417</v>
      </c>
      <c r="D5049" s="15" t="s">
        <v>320</v>
      </c>
      <c r="E5049" s="16" t="str">
        <f t="shared" si="78"/>
        <v>Porce Medio-Zaragoza</v>
      </c>
    </row>
    <row r="5050" spans="1:5" hidden="1" x14ac:dyDescent="0.2">
      <c r="A5050" s="15" t="s">
        <v>3162</v>
      </c>
      <c r="B5050" s="15" t="s">
        <v>3886</v>
      </c>
      <c r="C5050" s="15" t="s">
        <v>417</v>
      </c>
      <c r="D5050" s="15" t="s">
        <v>320</v>
      </c>
      <c r="E5050" s="16" t="str">
        <f t="shared" si="78"/>
        <v>El Saltillo-Zaragoza</v>
      </c>
    </row>
    <row r="5051" spans="1:5" hidden="1" x14ac:dyDescent="0.2">
      <c r="A5051" s="15" t="s">
        <v>3904</v>
      </c>
      <c r="B5051" s="15" t="s">
        <v>3886</v>
      </c>
      <c r="C5051" s="15" t="s">
        <v>417</v>
      </c>
      <c r="D5051" s="15" t="s">
        <v>320</v>
      </c>
      <c r="E5051" s="16" t="str">
        <f t="shared" si="78"/>
        <v>Pablo Muera-Zaragoza</v>
      </c>
    </row>
    <row r="5052" spans="1:5" hidden="1" x14ac:dyDescent="0.2">
      <c r="A5052" s="15" t="s">
        <v>3905</v>
      </c>
      <c r="B5052" s="15" t="s">
        <v>3886</v>
      </c>
      <c r="C5052" s="15" t="s">
        <v>417</v>
      </c>
      <c r="D5052" s="15" t="s">
        <v>320</v>
      </c>
      <c r="E5052" s="16" t="str">
        <f t="shared" si="78"/>
        <v>Cana Medio-Zaragoza</v>
      </c>
    </row>
    <row r="5053" spans="1:5" hidden="1" x14ac:dyDescent="0.2">
      <c r="A5053" s="15" t="s">
        <v>3433</v>
      </c>
      <c r="B5053" s="15" t="s">
        <v>3886</v>
      </c>
      <c r="C5053" s="15" t="s">
        <v>417</v>
      </c>
      <c r="D5053" s="15" t="s">
        <v>320</v>
      </c>
      <c r="E5053" s="16" t="str">
        <f t="shared" si="78"/>
        <v>El Veinte-Zaragoza</v>
      </c>
    </row>
    <row r="5054" spans="1:5" hidden="1" x14ac:dyDescent="0.2">
      <c r="A5054" s="15" t="s">
        <v>3906</v>
      </c>
      <c r="B5054" s="15" t="s">
        <v>3886</v>
      </c>
      <c r="C5054" s="15" t="s">
        <v>417</v>
      </c>
      <c r="D5054" s="15" t="s">
        <v>320</v>
      </c>
      <c r="E5054" s="16" t="str">
        <f t="shared" si="78"/>
        <v>Pocune Medio-Zaragoza</v>
      </c>
    </row>
    <row r="5055" spans="1:5" hidden="1" x14ac:dyDescent="0.2">
      <c r="A5055" s="15" t="s">
        <v>3907</v>
      </c>
      <c r="B5055" s="15" t="s">
        <v>3886</v>
      </c>
      <c r="C5055" s="15" t="s">
        <v>417</v>
      </c>
      <c r="D5055" s="15" t="s">
        <v>320</v>
      </c>
      <c r="E5055" s="16" t="str">
        <f t="shared" si="78"/>
        <v>Bocas De Cana-Zaragoza</v>
      </c>
    </row>
    <row r="5056" spans="1:5" hidden="1" x14ac:dyDescent="0.2">
      <c r="A5056" s="15" t="s">
        <v>3908</v>
      </c>
      <c r="B5056" s="15" t="s">
        <v>3886</v>
      </c>
      <c r="C5056" s="15" t="s">
        <v>417</v>
      </c>
      <c r="D5056" s="15" t="s">
        <v>320</v>
      </c>
      <c r="E5056" s="16" t="str">
        <f t="shared" si="78"/>
        <v>Bagre Medio-Zaragoza</v>
      </c>
    </row>
    <row r="5057" spans="1:5" hidden="1" x14ac:dyDescent="0.2">
      <c r="A5057" s="15" t="s">
        <v>3909</v>
      </c>
      <c r="B5057" s="15" t="s">
        <v>3886</v>
      </c>
      <c r="C5057" s="15" t="s">
        <v>417</v>
      </c>
      <c r="D5057" s="15" t="s">
        <v>320</v>
      </c>
      <c r="E5057" s="16" t="str">
        <f t="shared" si="78"/>
        <v>Quebradona Dos-Zaragoza</v>
      </c>
    </row>
    <row r="5058" spans="1:5" hidden="1" x14ac:dyDescent="0.2">
      <c r="A5058" s="15" t="s">
        <v>3910</v>
      </c>
      <c r="B5058" s="15" t="s">
        <v>3886</v>
      </c>
      <c r="C5058" s="15" t="s">
        <v>417</v>
      </c>
      <c r="D5058" s="15" t="s">
        <v>320</v>
      </c>
      <c r="E5058" s="16" t="str">
        <f t="shared" si="78"/>
        <v>Villa Severa-Zaragoza</v>
      </c>
    </row>
    <row r="5059" spans="1:5" hidden="1" x14ac:dyDescent="0.2">
      <c r="A5059" s="15" t="s">
        <v>3911</v>
      </c>
      <c r="B5059" s="15" t="s">
        <v>3886</v>
      </c>
      <c r="C5059" s="15" t="s">
        <v>417</v>
      </c>
      <c r="D5059" s="15" t="s">
        <v>320</v>
      </c>
      <c r="E5059" s="16" t="str">
        <f t="shared" ref="E5059:E5085" si="79">CONCATENATE(A5059,"-",D5059)</f>
        <v>La Rebatina-Zaragoza</v>
      </c>
    </row>
    <row r="5060" spans="1:5" hidden="1" x14ac:dyDescent="0.2">
      <c r="A5060" s="15" t="s">
        <v>448</v>
      </c>
      <c r="B5060" s="15" t="s">
        <v>3886</v>
      </c>
      <c r="C5060" s="15" t="s">
        <v>417</v>
      </c>
      <c r="D5060" s="15" t="s">
        <v>320</v>
      </c>
      <c r="E5060" s="16" t="str">
        <f t="shared" si="79"/>
        <v>San Pedro-Zaragoza</v>
      </c>
    </row>
    <row r="5061" spans="1:5" hidden="1" x14ac:dyDescent="0.2">
      <c r="A5061" s="15" t="s">
        <v>3912</v>
      </c>
      <c r="B5061" s="15" t="s">
        <v>3886</v>
      </c>
      <c r="C5061" s="15" t="s">
        <v>417</v>
      </c>
      <c r="D5061" s="15" t="s">
        <v>320</v>
      </c>
      <c r="E5061" s="16" t="str">
        <f t="shared" si="79"/>
        <v>Pocune Abajo-Zaragoza</v>
      </c>
    </row>
    <row r="5062" spans="1:5" hidden="1" x14ac:dyDescent="0.2">
      <c r="A5062" s="15" t="s">
        <v>3913</v>
      </c>
      <c r="B5062" s="15" t="s">
        <v>3886</v>
      </c>
      <c r="C5062" s="15" t="s">
        <v>417</v>
      </c>
      <c r="D5062" s="15" t="s">
        <v>320</v>
      </c>
      <c r="E5062" s="16" t="str">
        <f t="shared" si="79"/>
        <v>Nueva Ilusi¾n-Zaragoza</v>
      </c>
    </row>
    <row r="5063" spans="1:5" hidden="1" x14ac:dyDescent="0.2">
      <c r="A5063" s="15" t="s">
        <v>2406</v>
      </c>
      <c r="B5063" s="15" t="s">
        <v>3881</v>
      </c>
      <c r="C5063" s="15" t="s">
        <v>3883</v>
      </c>
      <c r="D5063" s="15" t="s">
        <v>320</v>
      </c>
      <c r="E5063" s="16" t="str">
        <f t="shared" si="79"/>
        <v>Pueblo Nuevo-Zaragoza</v>
      </c>
    </row>
    <row r="5064" spans="1:5" hidden="1" x14ac:dyDescent="0.2">
      <c r="A5064" s="15" t="s">
        <v>3914</v>
      </c>
      <c r="B5064" s="15" t="s">
        <v>3886</v>
      </c>
      <c r="C5064" s="15" t="s">
        <v>417</v>
      </c>
      <c r="D5064" s="15" t="s">
        <v>320</v>
      </c>
      <c r="E5064" s="16" t="str">
        <f t="shared" si="79"/>
        <v>Bocas De La Zorra-Zaragoza</v>
      </c>
    </row>
    <row r="5065" spans="1:5" hidden="1" x14ac:dyDescent="0.2">
      <c r="A5065" s="15" t="s">
        <v>3915</v>
      </c>
      <c r="B5065" s="15" t="s">
        <v>3881</v>
      </c>
      <c r="C5065" s="15" t="s">
        <v>3883</v>
      </c>
      <c r="D5065" s="15" t="s">
        <v>320</v>
      </c>
      <c r="E5065" s="16" t="str">
        <f t="shared" si="79"/>
        <v>El Tigre Dos-Zaragoza</v>
      </c>
    </row>
    <row r="5066" spans="1:5" hidden="1" x14ac:dyDescent="0.2">
      <c r="A5066" s="15" t="s">
        <v>3916</v>
      </c>
      <c r="B5066" s="15" t="s">
        <v>3881</v>
      </c>
      <c r="C5066" s="15" t="s">
        <v>3883</v>
      </c>
      <c r="D5066" s="15" t="s">
        <v>320</v>
      </c>
      <c r="E5066" s="16" t="str">
        <f t="shared" si="79"/>
        <v>Jala-Jala-Zaragoza</v>
      </c>
    </row>
    <row r="5067" spans="1:5" hidden="1" x14ac:dyDescent="0.2">
      <c r="A5067" s="15" t="s">
        <v>594</v>
      </c>
      <c r="B5067" s="15" t="s">
        <v>3886</v>
      </c>
      <c r="C5067" s="15" t="s">
        <v>417</v>
      </c>
      <c r="D5067" s="15" t="s">
        <v>320</v>
      </c>
      <c r="E5067" s="16" t="str">
        <f t="shared" si="79"/>
        <v>San Antonio-Zaragoza</v>
      </c>
    </row>
    <row r="5068" spans="1:5" hidden="1" x14ac:dyDescent="0.2">
      <c r="A5068" s="15" t="s">
        <v>3917</v>
      </c>
      <c r="B5068" s="15" t="s">
        <v>3886</v>
      </c>
      <c r="C5068" s="15" t="s">
        <v>417</v>
      </c>
      <c r="D5068" s="15" t="s">
        <v>320</v>
      </c>
      <c r="E5068" s="16" t="str">
        <f t="shared" si="79"/>
        <v>Bocas De Pocune-Zaragoza</v>
      </c>
    </row>
    <row r="5069" spans="1:5" hidden="1" x14ac:dyDescent="0.2">
      <c r="A5069" s="15" t="s">
        <v>3918</v>
      </c>
      <c r="B5069" s="15" t="s">
        <v>3886</v>
      </c>
      <c r="C5069" s="15" t="s">
        <v>417</v>
      </c>
      <c r="D5069" s="15" t="s">
        <v>320</v>
      </c>
      <c r="E5069" s="16" t="str">
        <f t="shared" si="79"/>
        <v>Limon Adentro-Zaragoza</v>
      </c>
    </row>
    <row r="5070" spans="1:5" hidden="1" x14ac:dyDescent="0.2">
      <c r="A5070" s="15" t="s">
        <v>3885</v>
      </c>
      <c r="B5070" s="15" t="s">
        <v>3884</v>
      </c>
      <c r="C5070" s="15" t="s">
        <v>3883</v>
      </c>
      <c r="D5070" s="15" t="s">
        <v>320</v>
      </c>
      <c r="E5070" s="16" t="str">
        <f t="shared" si="79"/>
        <v>Vegas De Segovia-Zaragoza</v>
      </c>
    </row>
    <row r="5071" spans="1:5" hidden="1" x14ac:dyDescent="0.2">
      <c r="A5071" s="15" t="s">
        <v>871</v>
      </c>
      <c r="B5071" s="15" t="s">
        <v>3886</v>
      </c>
      <c r="C5071" s="15" t="s">
        <v>417</v>
      </c>
      <c r="D5071" s="15" t="s">
        <v>320</v>
      </c>
      <c r="E5071" s="16" t="str">
        <f t="shared" si="79"/>
        <v>La Arenosa-Zaragoza</v>
      </c>
    </row>
    <row r="5072" spans="1:5" hidden="1" x14ac:dyDescent="0.2">
      <c r="A5072" s="15" t="s">
        <v>3919</v>
      </c>
      <c r="B5072" s="15" t="s">
        <v>3886</v>
      </c>
      <c r="C5072" s="15" t="s">
        <v>417</v>
      </c>
      <c r="D5072" s="15" t="s">
        <v>320</v>
      </c>
      <c r="E5072" s="16" t="str">
        <f t="shared" si="79"/>
        <v>La Doce-Zaragoza</v>
      </c>
    </row>
    <row r="5073" spans="1:5" hidden="1" x14ac:dyDescent="0.2">
      <c r="A5073" s="15" t="s">
        <v>320</v>
      </c>
      <c r="B5073" s="15" t="s">
        <v>3920</v>
      </c>
      <c r="C5073" s="15" t="s">
        <v>417</v>
      </c>
      <c r="D5073" s="15" t="s">
        <v>320</v>
      </c>
      <c r="E5073" s="16" t="str">
        <f t="shared" si="79"/>
        <v>Zaragoza-Zaragoza</v>
      </c>
    </row>
    <row r="5074" spans="1:5" hidden="1" x14ac:dyDescent="0.2">
      <c r="A5074" s="15" t="s">
        <v>3921</v>
      </c>
      <c r="B5074" s="15" t="s">
        <v>3881</v>
      </c>
      <c r="C5074" s="15" t="s">
        <v>3883</v>
      </c>
      <c r="D5074" s="15" t="s">
        <v>320</v>
      </c>
      <c r="E5074" s="16" t="str">
        <f t="shared" si="79"/>
        <v>San Juan De Popales-Zaragoza</v>
      </c>
    </row>
    <row r="5075" spans="1:5" hidden="1" x14ac:dyDescent="0.2">
      <c r="A5075" s="15" t="s">
        <v>3922</v>
      </c>
      <c r="B5075" s="15" t="s">
        <v>3881</v>
      </c>
      <c r="C5075" s="15" t="s">
        <v>3883</v>
      </c>
      <c r="D5075" s="15" t="s">
        <v>320</v>
      </c>
      <c r="E5075" s="16" t="str">
        <f t="shared" si="79"/>
        <v>San Juan De Peluza-Zaragoza</v>
      </c>
    </row>
    <row r="5076" spans="1:5" hidden="1" x14ac:dyDescent="0.2">
      <c r="A5076" s="15" t="s">
        <v>1415</v>
      </c>
      <c r="B5076" s="15" t="s">
        <v>3886</v>
      </c>
      <c r="C5076" s="15" t="s">
        <v>417</v>
      </c>
      <c r="D5076" s="15" t="s">
        <v>320</v>
      </c>
      <c r="E5076" s="16" t="str">
        <f t="shared" si="79"/>
        <v>Rio Viejo-Zaragoza</v>
      </c>
    </row>
    <row r="5077" spans="1:5" hidden="1" x14ac:dyDescent="0.2">
      <c r="A5077" s="15" t="s">
        <v>3923</v>
      </c>
      <c r="B5077" s="15" t="s">
        <v>3886</v>
      </c>
      <c r="C5077" s="15" t="s">
        <v>417</v>
      </c>
      <c r="D5077" s="15" t="s">
        <v>320</v>
      </c>
      <c r="E5077" s="16" t="str">
        <f t="shared" si="79"/>
        <v>Corderito-Zaragoza</v>
      </c>
    </row>
    <row r="5078" spans="1:5" hidden="1" x14ac:dyDescent="0.2">
      <c r="A5078" s="15" t="s">
        <v>3924</v>
      </c>
      <c r="B5078" s="15" t="s">
        <v>3881</v>
      </c>
      <c r="C5078" s="15" t="s">
        <v>3883</v>
      </c>
      <c r="D5078" s="15" t="s">
        <v>320</v>
      </c>
      <c r="E5078" s="16" t="str">
        <f t="shared" si="79"/>
        <v>Chilona Medio-Zaragoza</v>
      </c>
    </row>
    <row r="5079" spans="1:5" hidden="1" x14ac:dyDescent="0.2">
      <c r="A5079" s="15" t="s">
        <v>3925</v>
      </c>
      <c r="B5079" s="15" t="s">
        <v>3886</v>
      </c>
      <c r="C5079" s="15" t="s">
        <v>417</v>
      </c>
      <c r="D5079" s="15" t="s">
        <v>320</v>
      </c>
      <c r="E5079" s="16" t="str">
        <f t="shared" si="79"/>
        <v>Cordero Icacales-Zaragoza</v>
      </c>
    </row>
    <row r="5080" spans="1:5" hidden="1" x14ac:dyDescent="0.2">
      <c r="A5080" s="15" t="s">
        <v>3926</v>
      </c>
      <c r="B5080" s="15" t="s">
        <v>3881</v>
      </c>
      <c r="C5080" s="15" t="s">
        <v>3883</v>
      </c>
      <c r="D5080" s="15" t="s">
        <v>320</v>
      </c>
      <c r="E5080" s="16" t="str">
        <f t="shared" si="79"/>
        <v>Maestro Esteban Cabecera-Zaragoza</v>
      </c>
    </row>
    <row r="5081" spans="1:5" hidden="1" x14ac:dyDescent="0.2">
      <c r="A5081" s="15" t="s">
        <v>3927</v>
      </c>
      <c r="B5081" s="15" t="s">
        <v>3881</v>
      </c>
      <c r="C5081" s="15" t="s">
        <v>3883</v>
      </c>
      <c r="D5081" s="15" t="s">
        <v>320</v>
      </c>
      <c r="E5081" s="16" t="str">
        <f t="shared" si="79"/>
        <v>Maestro Esteban Occidental-Zaragoza</v>
      </c>
    </row>
    <row r="5082" spans="1:5" hidden="1" x14ac:dyDescent="0.2">
      <c r="A5082" s="15" t="s">
        <v>4018</v>
      </c>
      <c r="B5082" s="15" t="s">
        <v>3877</v>
      </c>
      <c r="C5082" s="15" t="s">
        <v>3879</v>
      </c>
      <c r="D5082" s="15" t="s">
        <v>320</v>
      </c>
      <c r="E5082" s="16" t="str">
        <f t="shared" si="79"/>
        <v>Caño La Tres-Zaragoza</v>
      </c>
    </row>
    <row r="5083" spans="1:5" hidden="1" x14ac:dyDescent="0.2">
      <c r="A5083" s="15" t="s">
        <v>3928</v>
      </c>
      <c r="B5083" s="15" t="s">
        <v>3877</v>
      </c>
      <c r="C5083" s="15" t="s">
        <v>3879</v>
      </c>
      <c r="D5083" s="15" t="s">
        <v>320</v>
      </c>
      <c r="E5083" s="16" t="str">
        <f t="shared" si="79"/>
        <v>La Maturana-Zaragoza</v>
      </c>
    </row>
    <row r="5084" spans="1:5" hidden="1" x14ac:dyDescent="0.2">
      <c r="A5084" s="15" t="s">
        <v>709</v>
      </c>
      <c r="B5084" s="15" t="s">
        <v>3886</v>
      </c>
      <c r="C5084" s="15" t="s">
        <v>417</v>
      </c>
      <c r="D5084" s="15" t="s">
        <v>320</v>
      </c>
      <c r="E5084" s="16" t="str">
        <f t="shared" si="79"/>
        <v>El Limon-Zaragoza</v>
      </c>
    </row>
    <row r="5085" spans="1:5" hidden="1" x14ac:dyDescent="0.2">
      <c r="A5085" s="15" t="s">
        <v>3049</v>
      </c>
      <c r="B5085" s="15" t="s">
        <v>3886</v>
      </c>
      <c r="C5085" s="15" t="s">
        <v>417</v>
      </c>
      <c r="D5085" s="15" t="s">
        <v>320</v>
      </c>
      <c r="E5085" s="16" t="str">
        <f t="shared" si="79"/>
        <v>La Porquera-Zaragoza</v>
      </c>
    </row>
  </sheetData>
  <autoFilter ref="A1:E5085">
    <filterColumn colId="3">
      <filters>
        <filter val="Santa Bárbara"/>
      </filters>
    </filterColumn>
  </autoFilter>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selection activeCell="D26" sqref="D26"/>
    </sheetView>
  </sheetViews>
  <sheetFormatPr baseColWidth="10" defaultRowHeight="12.75" x14ac:dyDescent="0.2"/>
  <cols>
    <col min="1" max="1" width="18.7109375" style="16" customWidth="1"/>
    <col min="2" max="2" width="11" style="16" bestFit="1" customWidth="1"/>
    <col min="3" max="3" width="46.7109375" style="16" customWidth="1"/>
    <col min="4" max="16384" width="11.42578125" style="16"/>
  </cols>
  <sheetData>
    <row r="1" spans="1:3" x14ac:dyDescent="0.2">
      <c r="A1" s="20" t="s">
        <v>330</v>
      </c>
      <c r="B1" s="20" t="s">
        <v>361</v>
      </c>
      <c r="C1" s="20" t="s">
        <v>392</v>
      </c>
    </row>
    <row r="2" spans="1:3" x14ac:dyDescent="0.2">
      <c r="A2" s="22" t="s">
        <v>331</v>
      </c>
      <c r="B2" s="22">
        <v>1</v>
      </c>
      <c r="C2" s="27" t="s">
        <v>362</v>
      </c>
    </row>
    <row r="3" spans="1:3" x14ac:dyDescent="0.2">
      <c r="A3" s="22" t="s">
        <v>332</v>
      </c>
      <c r="B3" s="22">
        <v>2</v>
      </c>
      <c r="C3" s="27" t="s">
        <v>363</v>
      </c>
    </row>
    <row r="4" spans="1:3" x14ac:dyDescent="0.2">
      <c r="A4" s="22" t="s">
        <v>333</v>
      </c>
      <c r="B4" s="22">
        <v>3</v>
      </c>
      <c r="C4" s="27" t="s">
        <v>364</v>
      </c>
    </row>
    <row r="5" spans="1:3" x14ac:dyDescent="0.2">
      <c r="A5" s="22" t="s">
        <v>334</v>
      </c>
      <c r="B5" s="22">
        <v>4</v>
      </c>
      <c r="C5" s="27" t="s">
        <v>365</v>
      </c>
    </row>
    <row r="6" spans="1:3" x14ac:dyDescent="0.2">
      <c r="A6" s="22" t="s">
        <v>335</v>
      </c>
      <c r="B6" s="22">
        <v>5</v>
      </c>
      <c r="C6" s="27" t="s">
        <v>366</v>
      </c>
    </row>
    <row r="7" spans="1:3" x14ac:dyDescent="0.2">
      <c r="A7" s="22" t="s">
        <v>336</v>
      </c>
      <c r="B7" s="22">
        <v>6</v>
      </c>
      <c r="C7" s="27" t="s">
        <v>367</v>
      </c>
    </row>
    <row r="8" spans="1:3" ht="25.5" x14ac:dyDescent="0.2">
      <c r="A8" s="22" t="s">
        <v>337</v>
      </c>
      <c r="B8" s="22">
        <v>7</v>
      </c>
      <c r="C8" s="27" t="s">
        <v>368</v>
      </c>
    </row>
    <row r="9" spans="1:3" x14ac:dyDescent="0.2">
      <c r="A9" s="22" t="s">
        <v>338</v>
      </c>
      <c r="B9" s="22">
        <v>8</v>
      </c>
      <c r="C9" s="27" t="s">
        <v>369</v>
      </c>
    </row>
    <row r="10" spans="1:3" x14ac:dyDescent="0.2">
      <c r="A10" s="22" t="s">
        <v>339</v>
      </c>
      <c r="B10" s="22">
        <v>9</v>
      </c>
      <c r="C10" s="27" t="s">
        <v>370</v>
      </c>
    </row>
    <row r="11" spans="1:3" x14ac:dyDescent="0.2">
      <c r="A11" s="22" t="s">
        <v>340</v>
      </c>
      <c r="B11" s="22">
        <v>10</v>
      </c>
      <c r="C11" s="27" t="s">
        <v>371</v>
      </c>
    </row>
    <row r="12" spans="1:3" x14ac:dyDescent="0.2">
      <c r="A12" s="22" t="s">
        <v>341</v>
      </c>
      <c r="B12" s="22">
        <v>11</v>
      </c>
      <c r="C12" s="27" t="s">
        <v>372</v>
      </c>
    </row>
    <row r="13" spans="1:3" x14ac:dyDescent="0.2">
      <c r="A13" s="22" t="s">
        <v>342</v>
      </c>
      <c r="B13" s="22">
        <v>12</v>
      </c>
      <c r="C13" s="27" t="s">
        <v>373</v>
      </c>
    </row>
    <row r="14" spans="1:3" x14ac:dyDescent="0.2">
      <c r="A14" s="22" t="s">
        <v>343</v>
      </c>
      <c r="B14" s="22">
        <v>13</v>
      </c>
      <c r="C14" s="27" t="s">
        <v>374</v>
      </c>
    </row>
    <row r="15" spans="1:3" x14ac:dyDescent="0.2">
      <c r="A15" s="22" t="s">
        <v>344</v>
      </c>
      <c r="B15" s="22">
        <v>14</v>
      </c>
      <c r="C15" s="27" t="s">
        <v>375</v>
      </c>
    </row>
    <row r="16" spans="1:3" x14ac:dyDescent="0.2">
      <c r="A16" s="22" t="s">
        <v>345</v>
      </c>
      <c r="B16" s="22">
        <v>15</v>
      </c>
      <c r="C16" s="27" t="s">
        <v>376</v>
      </c>
    </row>
    <row r="17" spans="1:3" x14ac:dyDescent="0.2">
      <c r="A17" s="22" t="s">
        <v>346</v>
      </c>
      <c r="B17" s="22">
        <v>16</v>
      </c>
      <c r="C17" s="27" t="s">
        <v>377</v>
      </c>
    </row>
    <row r="18" spans="1:3" x14ac:dyDescent="0.2">
      <c r="A18" s="22" t="s">
        <v>347</v>
      </c>
      <c r="B18" s="22">
        <v>17</v>
      </c>
      <c r="C18" s="27" t="s">
        <v>378</v>
      </c>
    </row>
    <row r="19" spans="1:3" x14ac:dyDescent="0.2">
      <c r="A19" s="22" t="s">
        <v>348</v>
      </c>
      <c r="B19" s="22">
        <v>18</v>
      </c>
      <c r="C19" s="27" t="s">
        <v>379</v>
      </c>
    </row>
    <row r="20" spans="1:3" x14ac:dyDescent="0.2">
      <c r="A20" s="22" t="s">
        <v>349</v>
      </c>
      <c r="B20" s="22">
        <v>19</v>
      </c>
      <c r="C20" s="27" t="s">
        <v>380</v>
      </c>
    </row>
    <row r="21" spans="1:3" ht="25.5" x14ac:dyDescent="0.2">
      <c r="A21" s="22" t="s">
        <v>350</v>
      </c>
      <c r="B21" s="22">
        <v>20</v>
      </c>
      <c r="C21" s="27" t="s">
        <v>381</v>
      </c>
    </row>
    <row r="22" spans="1:3" x14ac:dyDescent="0.2">
      <c r="A22" s="22" t="s">
        <v>351</v>
      </c>
      <c r="B22" s="22">
        <v>21</v>
      </c>
      <c r="C22" s="27" t="s">
        <v>382</v>
      </c>
    </row>
    <row r="23" spans="1:3" x14ac:dyDescent="0.2">
      <c r="A23" s="22" t="s">
        <v>352</v>
      </c>
      <c r="B23" s="22">
        <v>22</v>
      </c>
      <c r="C23" s="27" t="s">
        <v>383</v>
      </c>
    </row>
    <row r="24" spans="1:3" x14ac:dyDescent="0.2">
      <c r="A24" s="22" t="s">
        <v>353</v>
      </c>
      <c r="B24" s="22">
        <v>23</v>
      </c>
      <c r="C24" s="27" t="s">
        <v>384</v>
      </c>
    </row>
    <row r="25" spans="1:3" x14ac:dyDescent="0.2">
      <c r="A25" s="22" t="s">
        <v>354</v>
      </c>
      <c r="B25" s="22">
        <v>24</v>
      </c>
      <c r="C25" s="27" t="s">
        <v>385</v>
      </c>
    </row>
    <row r="26" spans="1:3" x14ac:dyDescent="0.2">
      <c r="A26" s="22" t="s">
        <v>355</v>
      </c>
      <c r="B26" s="22">
        <v>25</v>
      </c>
      <c r="C26" s="27" t="s">
        <v>386</v>
      </c>
    </row>
    <row r="27" spans="1:3" x14ac:dyDescent="0.2">
      <c r="A27" s="22" t="s">
        <v>356</v>
      </c>
      <c r="B27" s="22">
        <v>26</v>
      </c>
      <c r="C27" s="27" t="s">
        <v>387</v>
      </c>
    </row>
    <row r="28" spans="1:3" x14ac:dyDescent="0.2">
      <c r="A28" s="22" t="s">
        <v>357</v>
      </c>
      <c r="B28" s="22">
        <v>27</v>
      </c>
      <c r="C28" s="27" t="s">
        <v>388</v>
      </c>
    </row>
    <row r="29" spans="1:3" ht="25.5" x14ac:dyDescent="0.2">
      <c r="A29" s="22" t="s">
        <v>358</v>
      </c>
      <c r="B29" s="22">
        <v>28</v>
      </c>
      <c r="C29" s="27" t="s">
        <v>389</v>
      </c>
    </row>
    <row r="30" spans="1:3" x14ac:dyDescent="0.2">
      <c r="A30" s="22" t="s">
        <v>359</v>
      </c>
      <c r="B30" s="22">
        <v>29</v>
      </c>
      <c r="C30" s="27" t="s">
        <v>390</v>
      </c>
    </row>
    <row r="31" spans="1:3" x14ac:dyDescent="0.2">
      <c r="A31" s="22" t="s">
        <v>360</v>
      </c>
      <c r="B31" s="22">
        <v>30</v>
      </c>
      <c r="C31" s="27" t="s">
        <v>391</v>
      </c>
    </row>
    <row r="32" spans="1:3" x14ac:dyDescent="0.2">
      <c r="A32" s="22" t="s">
        <v>393</v>
      </c>
      <c r="B32" s="22"/>
      <c r="C32" s="83"/>
    </row>
    <row r="33" spans="1:3" x14ac:dyDescent="0.2">
      <c r="A33" s="23" t="s">
        <v>394</v>
      </c>
      <c r="B33" s="23">
        <v>31</v>
      </c>
      <c r="C33" s="28" t="s">
        <v>396</v>
      </c>
    </row>
    <row r="34" spans="1:3" ht="38.25" x14ac:dyDescent="0.2">
      <c r="A34" s="23" t="s">
        <v>4459</v>
      </c>
      <c r="B34" s="23">
        <v>32</v>
      </c>
      <c r="C34" s="28" t="s">
        <v>397</v>
      </c>
    </row>
    <row r="35" spans="1:3" ht="51" x14ac:dyDescent="0.2">
      <c r="A35" s="23" t="s">
        <v>4460</v>
      </c>
      <c r="B35" s="23">
        <v>33</v>
      </c>
      <c r="C35" s="28" t="s">
        <v>398</v>
      </c>
    </row>
    <row r="36" spans="1:3" ht="51" x14ac:dyDescent="0.2">
      <c r="A36" s="23" t="s">
        <v>4454</v>
      </c>
      <c r="B36" s="23"/>
      <c r="C36" s="28"/>
    </row>
    <row r="37" spans="1:3" x14ac:dyDescent="0.2">
      <c r="A37" s="23" t="s">
        <v>4455</v>
      </c>
      <c r="B37" s="23"/>
      <c r="C37" s="28"/>
    </row>
    <row r="38" spans="1:3" ht="38.25" x14ac:dyDescent="0.2">
      <c r="A38" s="23" t="s">
        <v>395</v>
      </c>
      <c r="B38" s="23">
        <v>34</v>
      </c>
      <c r="C38" s="28" t="s">
        <v>399</v>
      </c>
    </row>
    <row r="39" spans="1:3" x14ac:dyDescent="0.2">
      <c r="A39" s="23" t="s">
        <v>393</v>
      </c>
      <c r="B39" s="23">
        <v>35</v>
      </c>
      <c r="C39" s="16" t="s">
        <v>4419</v>
      </c>
    </row>
    <row r="40" spans="1:3" x14ac:dyDescent="0.2">
      <c r="A40" s="16" t="s">
        <v>4423</v>
      </c>
      <c r="B40" s="23">
        <v>36</v>
      </c>
      <c r="C40" s="16" t="s">
        <v>4424</v>
      </c>
    </row>
    <row r="41" spans="1:3" x14ac:dyDescent="0.2">
      <c r="A41" s="16" t="s">
        <v>4425</v>
      </c>
      <c r="B41" s="23">
        <v>37</v>
      </c>
      <c r="C41" s="16" t="s">
        <v>4426</v>
      </c>
    </row>
    <row r="42" spans="1:3" x14ac:dyDescent="0.2">
      <c r="A42" s="16" t="s">
        <v>4427</v>
      </c>
      <c r="B42" s="23">
        <v>38</v>
      </c>
      <c r="C42" s="16" t="s">
        <v>4428</v>
      </c>
    </row>
    <row r="43" spans="1:3" x14ac:dyDescent="0.2">
      <c r="A43" s="16" t="s">
        <v>4429</v>
      </c>
      <c r="B43" s="16">
        <v>39</v>
      </c>
      <c r="C43" s="16" t="s">
        <v>4430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E27" sqref="E27"/>
    </sheetView>
  </sheetViews>
  <sheetFormatPr baseColWidth="10" defaultRowHeight="16.5" x14ac:dyDescent="0.3"/>
  <cols>
    <col min="1" max="1" width="19.42578125" style="67" customWidth="1"/>
    <col min="2" max="16384" width="11.42578125" style="67"/>
  </cols>
  <sheetData>
    <row r="1" spans="1:1" x14ac:dyDescent="0.3">
      <c r="A1" s="68" t="s">
        <v>4436</v>
      </c>
    </row>
    <row r="2" spans="1:1" x14ac:dyDescent="0.3">
      <c r="A2" s="68" t="s">
        <v>4437</v>
      </c>
    </row>
    <row r="3" spans="1:1" x14ac:dyDescent="0.3">
      <c r="A3" s="69" t="s">
        <v>4259</v>
      </c>
    </row>
    <row r="4" spans="1:1" x14ac:dyDescent="0.3">
      <c r="A4" s="69" t="s">
        <v>4438</v>
      </c>
    </row>
    <row r="5" spans="1:1" x14ac:dyDescent="0.3">
      <c r="A5" s="68" t="s">
        <v>4439</v>
      </c>
    </row>
    <row r="6" spans="1:1" x14ac:dyDescent="0.3">
      <c r="A6" s="69" t="s">
        <v>4440</v>
      </c>
    </row>
    <row r="7" spans="1:1" x14ac:dyDescent="0.3">
      <c r="A7" s="69" t="s">
        <v>4441</v>
      </c>
    </row>
    <row r="8" spans="1:1" x14ac:dyDescent="0.3">
      <c r="A8" s="68" t="s">
        <v>4442</v>
      </c>
    </row>
    <row r="9" spans="1:1" x14ac:dyDescent="0.3">
      <c r="A9" s="69" t="s">
        <v>4443</v>
      </c>
    </row>
    <row r="10" spans="1:1" x14ac:dyDescent="0.3">
      <c r="A10" s="69" t="s">
        <v>4444</v>
      </c>
    </row>
    <row r="11" spans="1:1" x14ac:dyDescent="0.3">
      <c r="A11" s="69" t="s">
        <v>4445</v>
      </c>
    </row>
    <row r="12" spans="1:1" x14ac:dyDescent="0.3">
      <c r="A12" s="69" t="s">
        <v>4446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48287"/>
  <sheetViews>
    <sheetView workbookViewId="0">
      <selection activeCell="E11" sqref="E11"/>
    </sheetView>
  </sheetViews>
  <sheetFormatPr baseColWidth="10" defaultRowHeight="12.75" x14ac:dyDescent="0.2"/>
  <cols>
    <col min="1" max="1" width="92.42578125" style="35" customWidth="1"/>
    <col min="2" max="2" width="14" style="31" customWidth="1"/>
    <col min="3" max="4" width="11.42578125" style="51"/>
    <col min="5" max="5" width="14.140625" style="51" customWidth="1"/>
    <col min="6" max="16384" width="11.42578125" style="51"/>
  </cols>
  <sheetData>
    <row r="1" spans="1:5" x14ac:dyDescent="0.2">
      <c r="A1" s="55" t="s">
        <v>4090</v>
      </c>
      <c r="B1" s="55" t="s">
        <v>4091</v>
      </c>
      <c r="C1" s="56"/>
      <c r="D1" s="56"/>
      <c r="E1" s="55" t="s">
        <v>4091</v>
      </c>
    </row>
    <row r="2" spans="1:5" ht="25.5" x14ac:dyDescent="0.2">
      <c r="A2" s="48" t="s">
        <v>4092</v>
      </c>
      <c r="B2" s="29" t="s">
        <v>327</v>
      </c>
      <c r="E2" s="29"/>
    </row>
    <row r="3" spans="1:5" ht="25.5" x14ac:dyDescent="0.2">
      <c r="A3" s="57" t="s">
        <v>4093</v>
      </c>
      <c r="B3" s="29" t="s">
        <v>327</v>
      </c>
      <c r="E3" s="29"/>
    </row>
    <row r="4" spans="1:5" ht="38.25" x14ac:dyDescent="0.2">
      <c r="A4" s="57" t="s">
        <v>4094</v>
      </c>
      <c r="B4" s="29" t="s">
        <v>327</v>
      </c>
      <c r="E4" s="29"/>
    </row>
    <row r="5" spans="1:5" ht="25.5" x14ac:dyDescent="0.2">
      <c r="A5" s="57" t="s">
        <v>4095</v>
      </c>
      <c r="B5" s="29" t="s">
        <v>327</v>
      </c>
      <c r="E5" s="29"/>
    </row>
    <row r="6" spans="1:5" ht="25.5" x14ac:dyDescent="0.2">
      <c r="A6" s="57" t="s">
        <v>4096</v>
      </c>
      <c r="B6" s="29" t="s">
        <v>327</v>
      </c>
      <c r="E6" s="29"/>
    </row>
    <row r="7" spans="1:5" ht="25.5" x14ac:dyDescent="0.2">
      <c r="A7" s="58" t="s">
        <v>4097</v>
      </c>
      <c r="B7" s="29" t="s">
        <v>327</v>
      </c>
    </row>
    <row r="8" spans="1:5" ht="25.5" x14ac:dyDescent="0.2">
      <c r="A8" s="58" t="s">
        <v>4098</v>
      </c>
      <c r="B8" s="29" t="s">
        <v>327</v>
      </c>
    </row>
    <row r="9" spans="1:5" ht="25.5" x14ac:dyDescent="0.2">
      <c r="A9" s="58" t="s">
        <v>4099</v>
      </c>
      <c r="B9" s="29" t="s">
        <v>327</v>
      </c>
    </row>
    <row r="10" spans="1:5" x14ac:dyDescent="0.2">
      <c r="A10" s="28" t="s">
        <v>4100</v>
      </c>
      <c r="B10" s="29" t="s">
        <v>327</v>
      </c>
    </row>
    <row r="11" spans="1:5" ht="25.5" x14ac:dyDescent="0.2">
      <c r="A11" s="57" t="s">
        <v>4101</v>
      </c>
      <c r="B11" s="29" t="s">
        <v>327</v>
      </c>
    </row>
    <row r="12" spans="1:5" ht="25.5" x14ac:dyDescent="0.2">
      <c r="A12" s="57" t="s">
        <v>4102</v>
      </c>
      <c r="B12" s="29" t="s">
        <v>327</v>
      </c>
    </row>
    <row r="13" spans="1:5" ht="25.5" x14ac:dyDescent="0.2">
      <c r="A13" s="57" t="s">
        <v>4103</v>
      </c>
      <c r="B13" s="29" t="s">
        <v>327</v>
      </c>
    </row>
    <row r="14" spans="1:5" ht="38.25" x14ac:dyDescent="0.2">
      <c r="A14" s="48" t="s">
        <v>4104</v>
      </c>
      <c r="B14" s="29" t="s">
        <v>327</v>
      </c>
    </row>
    <row r="15" spans="1:5" ht="38.25" x14ac:dyDescent="0.2">
      <c r="A15" s="48" t="s">
        <v>4105</v>
      </c>
      <c r="B15" s="29" t="s">
        <v>327</v>
      </c>
    </row>
    <row r="16" spans="1:5" ht="25.5" x14ac:dyDescent="0.2">
      <c r="A16" s="48" t="s">
        <v>4106</v>
      </c>
      <c r="B16" s="29" t="s">
        <v>327</v>
      </c>
    </row>
    <row r="17" spans="1:2" x14ac:dyDescent="0.2">
      <c r="A17" s="59" t="s">
        <v>4107</v>
      </c>
      <c r="B17" s="29" t="s">
        <v>327</v>
      </c>
    </row>
    <row r="18" spans="1:2" x14ac:dyDescent="0.2">
      <c r="A18" s="48" t="s">
        <v>4108</v>
      </c>
      <c r="B18" s="29" t="s">
        <v>327</v>
      </c>
    </row>
    <row r="19" spans="1:2" x14ac:dyDescent="0.2">
      <c r="A19" s="48" t="s">
        <v>4109</v>
      </c>
      <c r="B19" s="29" t="s">
        <v>327</v>
      </c>
    </row>
    <row r="20" spans="1:2" x14ac:dyDescent="0.2">
      <c r="A20" s="60" t="s">
        <v>4110</v>
      </c>
      <c r="B20" s="29" t="s">
        <v>327</v>
      </c>
    </row>
    <row r="21" spans="1:2" ht="38.25" x14ac:dyDescent="0.2">
      <c r="A21" s="48" t="s">
        <v>4111</v>
      </c>
      <c r="B21" s="29" t="s">
        <v>327</v>
      </c>
    </row>
    <row r="22" spans="1:2" x14ac:dyDescent="0.2">
      <c r="A22" s="48" t="s">
        <v>4112</v>
      </c>
      <c r="B22" s="29" t="s">
        <v>327</v>
      </c>
    </row>
    <row r="23" spans="1:2" ht="25.5" x14ac:dyDescent="0.2">
      <c r="A23" s="48" t="s">
        <v>4113</v>
      </c>
      <c r="B23" s="29" t="s">
        <v>327</v>
      </c>
    </row>
    <row r="24" spans="1:2" ht="38.25" x14ac:dyDescent="0.2">
      <c r="A24" s="48" t="s">
        <v>4114</v>
      </c>
      <c r="B24" s="29" t="s">
        <v>327</v>
      </c>
    </row>
    <row r="25" spans="1:2" ht="38.25" x14ac:dyDescent="0.2">
      <c r="A25" s="48" t="s">
        <v>4115</v>
      </c>
      <c r="B25" s="29" t="s">
        <v>327</v>
      </c>
    </row>
    <row r="26" spans="1:2" x14ac:dyDescent="0.2">
      <c r="A26" s="48" t="s">
        <v>4116</v>
      </c>
      <c r="B26" s="29" t="s">
        <v>327</v>
      </c>
    </row>
    <row r="27" spans="1:2" ht="25.5" x14ac:dyDescent="0.2">
      <c r="A27" s="48" t="s">
        <v>4117</v>
      </c>
      <c r="B27" s="29" t="s">
        <v>327</v>
      </c>
    </row>
    <row r="28" spans="1:2" x14ac:dyDescent="0.2">
      <c r="A28" s="58" t="s">
        <v>4118</v>
      </c>
      <c r="B28" s="29" t="s">
        <v>327</v>
      </c>
    </row>
    <row r="29" spans="1:2" x14ac:dyDescent="0.2">
      <c r="A29" s="58" t="s">
        <v>4119</v>
      </c>
      <c r="B29" s="29" t="s">
        <v>327</v>
      </c>
    </row>
    <row r="30" spans="1:2" x14ac:dyDescent="0.2">
      <c r="A30" s="58" t="s">
        <v>4120</v>
      </c>
      <c r="B30" s="29" t="s">
        <v>327</v>
      </c>
    </row>
    <row r="31" spans="1:2" x14ac:dyDescent="0.2">
      <c r="A31" s="58" t="s">
        <v>4121</v>
      </c>
      <c r="B31" s="29" t="s">
        <v>327</v>
      </c>
    </row>
    <row r="32" spans="1:2" x14ac:dyDescent="0.2">
      <c r="A32" s="58" t="s">
        <v>4122</v>
      </c>
      <c r="B32" s="29" t="s">
        <v>327</v>
      </c>
    </row>
    <row r="33" spans="1:2" x14ac:dyDescent="0.2">
      <c r="A33" s="58" t="s">
        <v>4123</v>
      </c>
      <c r="B33" s="29" t="s">
        <v>327</v>
      </c>
    </row>
    <row r="34" spans="1:2" ht="38.25" x14ac:dyDescent="0.2">
      <c r="A34" s="48" t="s">
        <v>4124</v>
      </c>
      <c r="B34" s="29" t="s">
        <v>327</v>
      </c>
    </row>
    <row r="35" spans="1:2" ht="25.5" x14ac:dyDescent="0.2">
      <c r="A35" s="48" t="s">
        <v>4125</v>
      </c>
      <c r="B35" s="29" t="s">
        <v>327</v>
      </c>
    </row>
    <row r="36" spans="1:2" x14ac:dyDescent="0.2">
      <c r="A36" s="48" t="s">
        <v>4126</v>
      </c>
      <c r="B36" s="29" t="s">
        <v>327</v>
      </c>
    </row>
    <row r="37" spans="1:2" x14ac:dyDescent="0.2">
      <c r="A37" s="48" t="s">
        <v>4110</v>
      </c>
      <c r="B37" s="29" t="s">
        <v>327</v>
      </c>
    </row>
    <row r="38" spans="1:2" ht="25.5" x14ac:dyDescent="0.2">
      <c r="A38" s="48" t="s">
        <v>4127</v>
      </c>
      <c r="B38" s="29" t="s">
        <v>327</v>
      </c>
    </row>
    <row r="39" spans="1:2" ht="25.5" x14ac:dyDescent="0.2">
      <c r="A39" s="48" t="s">
        <v>4128</v>
      </c>
      <c r="B39" s="29" t="s">
        <v>327</v>
      </c>
    </row>
    <row r="40" spans="1:2" ht="25.5" x14ac:dyDescent="0.2">
      <c r="A40" s="48" t="s">
        <v>4129</v>
      </c>
      <c r="B40" s="29" t="s">
        <v>327</v>
      </c>
    </row>
    <row r="41" spans="1:2" ht="38.25" x14ac:dyDescent="0.2">
      <c r="A41" s="48" t="s">
        <v>4130</v>
      </c>
      <c r="B41" s="29" t="s">
        <v>327</v>
      </c>
    </row>
    <row r="42" spans="1:2" ht="25.5" x14ac:dyDescent="0.2">
      <c r="A42" s="48" t="s">
        <v>4131</v>
      </c>
      <c r="B42" s="29" t="s">
        <v>327</v>
      </c>
    </row>
    <row r="43" spans="1:2" x14ac:dyDescent="0.2">
      <c r="A43" s="48" t="s">
        <v>4132</v>
      </c>
      <c r="B43" s="29" t="s">
        <v>327</v>
      </c>
    </row>
    <row r="44" spans="1:2" x14ac:dyDescent="0.2">
      <c r="A44" s="61" t="s">
        <v>4133</v>
      </c>
      <c r="B44" s="29" t="s">
        <v>327</v>
      </c>
    </row>
    <row r="45" spans="1:2" x14ac:dyDescent="0.2">
      <c r="A45" s="48" t="s">
        <v>4134</v>
      </c>
      <c r="B45" s="29" t="s">
        <v>327</v>
      </c>
    </row>
    <row r="46" spans="1:2" x14ac:dyDescent="0.2">
      <c r="A46" s="60" t="s">
        <v>4135</v>
      </c>
      <c r="B46" s="29" t="s">
        <v>327</v>
      </c>
    </row>
    <row r="47" spans="1:2" ht="25.5" x14ac:dyDescent="0.2">
      <c r="A47" s="48" t="s">
        <v>4136</v>
      </c>
      <c r="B47" s="29" t="s">
        <v>327</v>
      </c>
    </row>
    <row r="48" spans="1:2" ht="38.25" x14ac:dyDescent="0.2">
      <c r="A48" s="48" t="s">
        <v>4137</v>
      </c>
      <c r="B48" s="29" t="s">
        <v>327</v>
      </c>
    </row>
    <row r="49" spans="1:2" ht="25.5" x14ac:dyDescent="0.2">
      <c r="A49" s="48" t="s">
        <v>4138</v>
      </c>
      <c r="B49" s="29" t="s">
        <v>327</v>
      </c>
    </row>
    <row r="50" spans="1:2" ht="38.25" x14ac:dyDescent="0.2">
      <c r="A50" s="48" t="s">
        <v>4139</v>
      </c>
      <c r="B50" s="29" t="s">
        <v>327</v>
      </c>
    </row>
    <row r="51" spans="1:2" x14ac:dyDescent="0.2">
      <c r="A51" s="48" t="s">
        <v>4133</v>
      </c>
      <c r="B51" s="29" t="s">
        <v>327</v>
      </c>
    </row>
    <row r="52" spans="1:2" x14ac:dyDescent="0.2">
      <c r="A52" s="48" t="s">
        <v>4255</v>
      </c>
      <c r="B52" s="29" t="s">
        <v>4256</v>
      </c>
    </row>
    <row r="53" spans="1:2" x14ac:dyDescent="0.2">
      <c r="A53" s="48" t="s">
        <v>4140</v>
      </c>
      <c r="B53" s="29" t="s">
        <v>4256</v>
      </c>
    </row>
    <row r="54" spans="1:2" x14ac:dyDescent="0.2">
      <c r="A54" s="57" t="s">
        <v>4257</v>
      </c>
      <c r="B54" s="29" t="s">
        <v>4256</v>
      </c>
    </row>
    <row r="55" spans="1:2" x14ac:dyDescent="0.2">
      <c r="A55" s="57" t="s">
        <v>4258</v>
      </c>
      <c r="B55" s="29" t="s">
        <v>4256</v>
      </c>
    </row>
    <row r="56" spans="1:2" x14ac:dyDescent="0.2">
      <c r="A56" s="57" t="s">
        <v>4141</v>
      </c>
      <c r="B56" s="29" t="s">
        <v>4256</v>
      </c>
    </row>
    <row r="57" spans="1:2" x14ac:dyDescent="0.2">
      <c r="A57" s="30" t="s">
        <v>4259</v>
      </c>
      <c r="B57" s="34" t="s">
        <v>4259</v>
      </c>
    </row>
    <row r="58" spans="1:2" x14ac:dyDescent="0.2">
      <c r="A58" s="48" t="s">
        <v>4142</v>
      </c>
      <c r="B58" s="34" t="s">
        <v>4260</v>
      </c>
    </row>
    <row r="59" spans="1:2" x14ac:dyDescent="0.2">
      <c r="A59" s="48" t="s">
        <v>4143</v>
      </c>
      <c r="B59" s="34" t="s">
        <v>4260</v>
      </c>
    </row>
    <row r="60" spans="1:2" x14ac:dyDescent="0.2">
      <c r="A60" s="48" t="s">
        <v>4144</v>
      </c>
      <c r="B60" s="34" t="s">
        <v>4260</v>
      </c>
    </row>
    <row r="61" spans="1:2" x14ac:dyDescent="0.2">
      <c r="A61" s="48" t="s">
        <v>4145</v>
      </c>
      <c r="B61" s="34" t="s">
        <v>4260</v>
      </c>
    </row>
    <row r="62" spans="1:2" x14ac:dyDescent="0.2">
      <c r="A62" s="48" t="s">
        <v>4146</v>
      </c>
      <c r="B62" s="34" t="s">
        <v>4260</v>
      </c>
    </row>
    <row r="63" spans="1:2" x14ac:dyDescent="0.2">
      <c r="A63" s="48" t="s">
        <v>4147</v>
      </c>
      <c r="B63" s="34" t="s">
        <v>4260</v>
      </c>
    </row>
    <row r="64" spans="1:2" x14ac:dyDescent="0.2">
      <c r="A64" s="48" t="s">
        <v>4148</v>
      </c>
      <c r="B64" s="34" t="s">
        <v>4260</v>
      </c>
    </row>
    <row r="65" spans="1:2" x14ac:dyDescent="0.2">
      <c r="A65" s="48" t="s">
        <v>4149</v>
      </c>
      <c r="B65" s="34" t="s">
        <v>4260</v>
      </c>
    </row>
    <row r="66" spans="1:2" x14ac:dyDescent="0.2">
      <c r="A66" s="48" t="s">
        <v>4150</v>
      </c>
      <c r="B66" s="34" t="s">
        <v>4260</v>
      </c>
    </row>
    <row r="67" spans="1:2" x14ac:dyDescent="0.2">
      <c r="A67" s="48" t="s">
        <v>4151</v>
      </c>
      <c r="B67" s="34" t="s">
        <v>4260</v>
      </c>
    </row>
    <row r="68" spans="1:2" x14ac:dyDescent="0.2">
      <c r="A68" s="48" t="s">
        <v>4152</v>
      </c>
      <c r="B68" s="34" t="s">
        <v>4260</v>
      </c>
    </row>
    <row r="69" spans="1:2" x14ac:dyDescent="0.2">
      <c r="A69" s="48" t="s">
        <v>4153</v>
      </c>
      <c r="B69" s="34" t="s">
        <v>4260</v>
      </c>
    </row>
    <row r="70" spans="1:2" x14ac:dyDescent="0.2">
      <c r="A70" s="48" t="s">
        <v>4154</v>
      </c>
      <c r="B70" s="34" t="s">
        <v>4260</v>
      </c>
    </row>
    <row r="71" spans="1:2" x14ac:dyDescent="0.2">
      <c r="A71" s="48" t="s">
        <v>4155</v>
      </c>
      <c r="B71" s="34" t="s">
        <v>4260</v>
      </c>
    </row>
    <row r="72" spans="1:2" x14ac:dyDescent="0.2">
      <c r="A72" s="48" t="s">
        <v>4156</v>
      </c>
      <c r="B72" s="34" t="s">
        <v>4260</v>
      </c>
    </row>
    <row r="73" spans="1:2" x14ac:dyDescent="0.2">
      <c r="A73" s="48" t="s">
        <v>4157</v>
      </c>
      <c r="B73" s="34" t="s">
        <v>4260</v>
      </c>
    </row>
    <row r="74" spans="1:2" x14ac:dyDescent="0.2">
      <c r="A74" s="48" t="s">
        <v>4158</v>
      </c>
      <c r="B74" s="34" t="s">
        <v>4260</v>
      </c>
    </row>
    <row r="75" spans="1:2" x14ac:dyDescent="0.2">
      <c r="A75" s="48" t="s">
        <v>4159</v>
      </c>
      <c r="B75" s="34" t="s">
        <v>4260</v>
      </c>
    </row>
    <row r="76" spans="1:2" x14ac:dyDescent="0.2">
      <c r="A76" s="48" t="s">
        <v>4160</v>
      </c>
      <c r="B76" s="34" t="s">
        <v>4260</v>
      </c>
    </row>
    <row r="77" spans="1:2" x14ac:dyDescent="0.2">
      <c r="A77" s="48" t="s">
        <v>4161</v>
      </c>
      <c r="B77" s="34" t="s">
        <v>4260</v>
      </c>
    </row>
    <row r="78" spans="1:2" x14ac:dyDescent="0.2">
      <c r="A78" s="48" t="s">
        <v>4162</v>
      </c>
      <c r="B78" s="34" t="s">
        <v>4260</v>
      </c>
    </row>
    <row r="79" spans="1:2" x14ac:dyDescent="0.2">
      <c r="A79" s="48" t="s">
        <v>4163</v>
      </c>
      <c r="B79" s="34" t="s">
        <v>4260</v>
      </c>
    </row>
    <row r="80" spans="1:2" x14ac:dyDescent="0.2">
      <c r="A80" s="48" t="s">
        <v>4164</v>
      </c>
      <c r="B80" s="34" t="s">
        <v>4260</v>
      </c>
    </row>
    <row r="81" spans="1:2" x14ac:dyDescent="0.2">
      <c r="A81" s="48" t="s">
        <v>4165</v>
      </c>
      <c r="B81" s="34" t="s">
        <v>4260</v>
      </c>
    </row>
    <row r="82" spans="1:2" x14ac:dyDescent="0.2">
      <c r="A82" s="48" t="s">
        <v>4166</v>
      </c>
      <c r="B82" s="34" t="s">
        <v>4260</v>
      </c>
    </row>
    <row r="83" spans="1:2" x14ac:dyDescent="0.2">
      <c r="A83" s="48" t="s">
        <v>4167</v>
      </c>
      <c r="B83" s="34" t="s">
        <v>4260</v>
      </c>
    </row>
    <row r="84" spans="1:2" x14ac:dyDescent="0.2">
      <c r="A84" s="48" t="s">
        <v>4168</v>
      </c>
      <c r="B84" s="34" t="s">
        <v>4260</v>
      </c>
    </row>
    <row r="85" spans="1:2" x14ac:dyDescent="0.2">
      <c r="A85" s="48" t="s">
        <v>4169</v>
      </c>
      <c r="B85" s="34" t="s">
        <v>4260</v>
      </c>
    </row>
    <row r="86" spans="1:2" x14ac:dyDescent="0.2">
      <c r="A86" s="48" t="s">
        <v>4170</v>
      </c>
      <c r="B86" s="34" t="s">
        <v>4260</v>
      </c>
    </row>
    <row r="87" spans="1:2" x14ac:dyDescent="0.2">
      <c r="A87" s="48" t="s">
        <v>4171</v>
      </c>
      <c r="B87" s="34" t="s">
        <v>4260</v>
      </c>
    </row>
    <row r="88" spans="1:2" x14ac:dyDescent="0.2">
      <c r="A88" s="48" t="s">
        <v>4172</v>
      </c>
      <c r="B88" s="34" t="s">
        <v>4260</v>
      </c>
    </row>
    <row r="89" spans="1:2" x14ac:dyDescent="0.2">
      <c r="A89" s="48" t="s">
        <v>4173</v>
      </c>
      <c r="B89" s="34" t="s">
        <v>4260</v>
      </c>
    </row>
    <row r="90" spans="1:2" x14ac:dyDescent="0.2">
      <c r="A90" s="48" t="s">
        <v>4174</v>
      </c>
      <c r="B90" s="34" t="s">
        <v>4260</v>
      </c>
    </row>
    <row r="91" spans="1:2" x14ac:dyDescent="0.2">
      <c r="A91" s="48" t="s">
        <v>4175</v>
      </c>
      <c r="B91" s="34" t="s">
        <v>4260</v>
      </c>
    </row>
    <row r="92" spans="1:2" x14ac:dyDescent="0.2">
      <c r="A92" s="48" t="s">
        <v>4176</v>
      </c>
      <c r="B92" s="34" t="s">
        <v>4260</v>
      </c>
    </row>
    <row r="93" spans="1:2" x14ac:dyDescent="0.2">
      <c r="A93" s="48" t="s">
        <v>4177</v>
      </c>
      <c r="B93" s="34" t="s">
        <v>4260</v>
      </c>
    </row>
    <row r="94" spans="1:2" x14ac:dyDescent="0.2">
      <c r="A94" s="48" t="s">
        <v>4178</v>
      </c>
      <c r="B94" s="34" t="s">
        <v>4260</v>
      </c>
    </row>
    <row r="95" spans="1:2" x14ac:dyDescent="0.2">
      <c r="A95" s="48" t="s">
        <v>4179</v>
      </c>
      <c r="B95" s="34" t="s">
        <v>4260</v>
      </c>
    </row>
    <row r="96" spans="1:2" x14ac:dyDescent="0.2">
      <c r="A96" s="48" t="s">
        <v>4180</v>
      </c>
      <c r="B96" s="34" t="s">
        <v>4260</v>
      </c>
    </row>
    <row r="97" spans="1:2" x14ac:dyDescent="0.2">
      <c r="A97" s="48" t="s">
        <v>4181</v>
      </c>
      <c r="B97" s="34" t="s">
        <v>4260</v>
      </c>
    </row>
    <row r="98" spans="1:2" x14ac:dyDescent="0.2">
      <c r="A98" s="48" t="s">
        <v>4182</v>
      </c>
      <c r="B98" s="34" t="s">
        <v>4260</v>
      </c>
    </row>
    <row r="99" spans="1:2" x14ac:dyDescent="0.2">
      <c r="A99" s="48" t="s">
        <v>4183</v>
      </c>
      <c r="B99" s="34" t="s">
        <v>4260</v>
      </c>
    </row>
    <row r="100" spans="1:2" x14ac:dyDescent="0.2">
      <c r="A100" s="48" t="s">
        <v>4184</v>
      </c>
      <c r="B100" s="34" t="s">
        <v>4260</v>
      </c>
    </row>
    <row r="101" spans="1:2" x14ac:dyDescent="0.2">
      <c r="A101" s="48" t="s">
        <v>4185</v>
      </c>
      <c r="B101" s="34" t="s">
        <v>4260</v>
      </c>
    </row>
    <row r="102" spans="1:2" x14ac:dyDescent="0.2">
      <c r="A102" s="48" t="s">
        <v>4186</v>
      </c>
      <c r="B102" s="34" t="s">
        <v>4260</v>
      </c>
    </row>
    <row r="103" spans="1:2" x14ac:dyDescent="0.2">
      <c r="A103" s="48" t="s">
        <v>4187</v>
      </c>
      <c r="B103" s="34" t="s">
        <v>4260</v>
      </c>
    </row>
    <row r="104" spans="1:2" x14ac:dyDescent="0.2">
      <c r="A104" s="48" t="s">
        <v>4188</v>
      </c>
      <c r="B104" s="34" t="s">
        <v>4260</v>
      </c>
    </row>
    <row r="105" spans="1:2" x14ac:dyDescent="0.2">
      <c r="A105" s="48" t="s">
        <v>4189</v>
      </c>
      <c r="B105" s="34" t="s">
        <v>4260</v>
      </c>
    </row>
    <row r="106" spans="1:2" x14ac:dyDescent="0.2">
      <c r="A106" s="48" t="s">
        <v>4190</v>
      </c>
      <c r="B106" s="34" t="s">
        <v>4260</v>
      </c>
    </row>
    <row r="107" spans="1:2" x14ac:dyDescent="0.2">
      <c r="A107" s="48" t="s">
        <v>4191</v>
      </c>
      <c r="B107" s="34" t="s">
        <v>4260</v>
      </c>
    </row>
    <row r="108" spans="1:2" x14ac:dyDescent="0.2">
      <c r="A108" s="48" t="s">
        <v>4192</v>
      </c>
      <c r="B108" s="34" t="s">
        <v>4260</v>
      </c>
    </row>
    <row r="109" spans="1:2" x14ac:dyDescent="0.2">
      <c r="A109" s="48" t="s">
        <v>4193</v>
      </c>
      <c r="B109" s="34" t="s">
        <v>4260</v>
      </c>
    </row>
    <row r="110" spans="1:2" x14ac:dyDescent="0.2">
      <c r="A110" s="48" t="s">
        <v>4194</v>
      </c>
      <c r="B110" s="34" t="s">
        <v>4260</v>
      </c>
    </row>
    <row r="111" spans="1:2" x14ac:dyDescent="0.2">
      <c r="A111" s="48" t="s">
        <v>4195</v>
      </c>
      <c r="B111" s="34" t="s">
        <v>4260</v>
      </c>
    </row>
    <row r="112" spans="1:2" x14ac:dyDescent="0.2">
      <c r="A112" s="48" t="s">
        <v>4196</v>
      </c>
      <c r="B112" s="34" t="s">
        <v>4260</v>
      </c>
    </row>
    <row r="113" spans="1:2" x14ac:dyDescent="0.2">
      <c r="A113" s="48" t="s">
        <v>4197</v>
      </c>
      <c r="B113" s="34" t="s">
        <v>4260</v>
      </c>
    </row>
    <row r="114" spans="1:2" x14ac:dyDescent="0.2">
      <c r="A114" s="48" t="s">
        <v>4198</v>
      </c>
      <c r="B114" s="34" t="s">
        <v>4260</v>
      </c>
    </row>
    <row r="115" spans="1:2" x14ac:dyDescent="0.2">
      <c r="A115" s="48" t="s">
        <v>4199</v>
      </c>
      <c r="B115" s="34" t="s">
        <v>4260</v>
      </c>
    </row>
    <row r="116" spans="1:2" x14ac:dyDescent="0.2">
      <c r="A116" s="48" t="s">
        <v>4200</v>
      </c>
      <c r="B116" s="34" t="s">
        <v>4260</v>
      </c>
    </row>
    <row r="117" spans="1:2" x14ac:dyDescent="0.2">
      <c r="A117" s="62" t="s">
        <v>4261</v>
      </c>
      <c r="B117" s="34" t="s">
        <v>4262</v>
      </c>
    </row>
    <row r="118" spans="1:2" x14ac:dyDescent="0.2">
      <c r="A118" s="62" t="s">
        <v>4263</v>
      </c>
      <c r="B118" s="34" t="s">
        <v>4262</v>
      </c>
    </row>
    <row r="119" spans="1:2" x14ac:dyDescent="0.2">
      <c r="A119" s="62" t="s">
        <v>4201</v>
      </c>
      <c r="B119" s="34" t="s">
        <v>4262</v>
      </c>
    </row>
    <row r="120" spans="1:2" x14ac:dyDescent="0.2">
      <c r="A120" s="30" t="s">
        <v>4264</v>
      </c>
      <c r="B120" s="34" t="s">
        <v>4262</v>
      </c>
    </row>
    <row r="121" spans="1:2" x14ac:dyDescent="0.2">
      <c r="A121" s="62" t="s">
        <v>4202</v>
      </c>
      <c r="B121" s="34" t="s">
        <v>4262</v>
      </c>
    </row>
    <row r="122" spans="1:2" x14ac:dyDescent="0.2">
      <c r="A122" s="62" t="s">
        <v>4265</v>
      </c>
      <c r="B122" s="34" t="s">
        <v>4262</v>
      </c>
    </row>
    <row r="123" spans="1:2" x14ac:dyDescent="0.2">
      <c r="A123" s="62" t="s">
        <v>4266</v>
      </c>
      <c r="B123" s="34" t="s">
        <v>4262</v>
      </c>
    </row>
    <row r="124" spans="1:2" x14ac:dyDescent="0.2">
      <c r="A124" s="30"/>
    </row>
    <row r="125" spans="1:2" x14ac:dyDescent="0.2">
      <c r="A125" s="51"/>
    </row>
    <row r="126" spans="1:2" x14ac:dyDescent="0.2">
      <c r="A126" s="51"/>
    </row>
    <row r="127" spans="1:2" x14ac:dyDescent="0.2">
      <c r="A127" s="51"/>
    </row>
    <row r="128" spans="1:2" x14ac:dyDescent="0.2">
      <c r="A128" s="51"/>
    </row>
    <row r="129" spans="1:1" x14ac:dyDescent="0.2">
      <c r="A129" s="51"/>
    </row>
    <row r="130" spans="1:1" x14ac:dyDescent="0.2">
      <c r="A130" s="51"/>
    </row>
    <row r="131" spans="1:1" x14ac:dyDescent="0.2">
      <c r="A131" s="30"/>
    </row>
    <row r="132" spans="1:1" x14ac:dyDescent="0.2">
      <c r="A132" s="30"/>
    </row>
    <row r="133" spans="1:1" x14ac:dyDescent="0.2">
      <c r="A133" s="30"/>
    </row>
    <row r="134" spans="1:1" x14ac:dyDescent="0.2">
      <c r="A134" s="30"/>
    </row>
    <row r="135" spans="1:1" x14ac:dyDescent="0.2">
      <c r="A135" s="30"/>
    </row>
    <row r="136" spans="1:1" x14ac:dyDescent="0.2">
      <c r="A136" s="30"/>
    </row>
    <row r="137" spans="1:1" x14ac:dyDescent="0.2">
      <c r="A137" s="30"/>
    </row>
    <row r="138" spans="1:1" x14ac:dyDescent="0.2">
      <c r="A138" s="30"/>
    </row>
    <row r="139" spans="1:1" x14ac:dyDescent="0.2">
      <c r="A139" s="30"/>
    </row>
    <row r="140" spans="1:1" x14ac:dyDescent="0.2">
      <c r="A140" s="30"/>
    </row>
    <row r="141" spans="1:1" x14ac:dyDescent="0.2">
      <c r="A141" s="30"/>
    </row>
    <row r="142" spans="1:1" x14ac:dyDescent="0.2">
      <c r="A142" s="30"/>
    </row>
    <row r="143" spans="1:1" x14ac:dyDescent="0.2">
      <c r="A143" s="30"/>
    </row>
    <row r="144" spans="1:1" x14ac:dyDescent="0.2">
      <c r="A144" s="30"/>
    </row>
    <row r="145" spans="1:1" x14ac:dyDescent="0.2">
      <c r="A145" s="30"/>
    </row>
    <row r="146" spans="1:1" x14ac:dyDescent="0.2">
      <c r="A146" s="30"/>
    </row>
    <row r="147" spans="1:1" x14ac:dyDescent="0.2">
      <c r="A147" s="30"/>
    </row>
    <row r="148" spans="1:1" x14ac:dyDescent="0.2">
      <c r="A148" s="30"/>
    </row>
    <row r="149" spans="1:1" x14ac:dyDescent="0.2">
      <c r="A149" s="30"/>
    </row>
    <row r="150" spans="1:1" x14ac:dyDescent="0.2">
      <c r="A150" s="30"/>
    </row>
    <row r="151" spans="1:1" x14ac:dyDescent="0.2">
      <c r="A151" s="30"/>
    </row>
    <row r="152" spans="1:1" x14ac:dyDescent="0.2">
      <c r="A152" s="30"/>
    </row>
    <row r="153" spans="1:1" x14ac:dyDescent="0.2">
      <c r="A153" s="30"/>
    </row>
    <row r="154" spans="1:1" x14ac:dyDescent="0.2">
      <c r="A154" s="30"/>
    </row>
    <row r="155" spans="1:1" x14ac:dyDescent="0.2">
      <c r="A155" s="30"/>
    </row>
    <row r="156" spans="1:1" x14ac:dyDescent="0.2">
      <c r="A156" s="30"/>
    </row>
    <row r="157" spans="1:1" x14ac:dyDescent="0.2">
      <c r="A157" s="30"/>
    </row>
    <row r="158" spans="1:1" x14ac:dyDescent="0.2">
      <c r="A158" s="30"/>
    </row>
    <row r="159" spans="1:1" x14ac:dyDescent="0.2">
      <c r="A159" s="30"/>
    </row>
    <row r="160" spans="1:1" x14ac:dyDescent="0.2">
      <c r="A160" s="30"/>
    </row>
    <row r="161" spans="1:1" x14ac:dyDescent="0.2">
      <c r="A161" s="30"/>
    </row>
    <row r="162" spans="1:1" x14ac:dyDescent="0.2">
      <c r="A162" s="30"/>
    </row>
    <row r="163" spans="1:1" x14ac:dyDescent="0.2">
      <c r="A163" s="30"/>
    </row>
    <row r="164" spans="1:1" x14ac:dyDescent="0.2">
      <c r="A164" s="30"/>
    </row>
    <row r="165" spans="1:1" x14ac:dyDescent="0.2">
      <c r="A165" s="30"/>
    </row>
    <row r="166" spans="1:1" x14ac:dyDescent="0.2">
      <c r="A166" s="30"/>
    </row>
    <row r="167" spans="1:1" x14ac:dyDescent="0.2">
      <c r="A167" s="30"/>
    </row>
    <row r="168" spans="1:1" x14ac:dyDescent="0.2">
      <c r="A168" s="30"/>
    </row>
    <row r="169" spans="1:1" x14ac:dyDescent="0.2">
      <c r="A169" s="30"/>
    </row>
    <row r="170" spans="1:1" x14ac:dyDescent="0.2">
      <c r="A170" s="30"/>
    </row>
    <row r="171" spans="1:1" x14ac:dyDescent="0.2">
      <c r="A171" s="30"/>
    </row>
    <row r="172" spans="1:1" x14ac:dyDescent="0.2">
      <c r="A172" s="30"/>
    </row>
    <row r="173" spans="1:1" x14ac:dyDescent="0.2">
      <c r="A173" s="30"/>
    </row>
    <row r="174" spans="1:1" x14ac:dyDescent="0.2">
      <c r="A174" s="30"/>
    </row>
    <row r="175" spans="1:1" x14ac:dyDescent="0.2">
      <c r="A175" s="30"/>
    </row>
    <row r="176" spans="1:1" x14ac:dyDescent="0.2">
      <c r="A176" s="30"/>
    </row>
    <row r="177" spans="1:1" x14ac:dyDescent="0.2">
      <c r="A177" s="30"/>
    </row>
    <row r="178" spans="1:1" x14ac:dyDescent="0.2">
      <c r="A178" s="30"/>
    </row>
    <row r="179" spans="1:1" x14ac:dyDescent="0.2">
      <c r="A179" s="30"/>
    </row>
    <row r="180" spans="1:1" x14ac:dyDescent="0.2">
      <c r="A180" s="30"/>
    </row>
    <row r="181" spans="1:1" x14ac:dyDescent="0.2">
      <c r="A181" s="30"/>
    </row>
    <row r="182" spans="1:1" x14ac:dyDescent="0.2">
      <c r="A182" s="30"/>
    </row>
    <row r="183" spans="1:1" x14ac:dyDescent="0.2">
      <c r="A183" s="30"/>
    </row>
    <row r="184" spans="1:1" x14ac:dyDescent="0.2">
      <c r="A184" s="30"/>
    </row>
    <row r="185" spans="1:1" x14ac:dyDescent="0.2">
      <c r="A185" s="30"/>
    </row>
    <row r="186" spans="1:1" x14ac:dyDescent="0.2">
      <c r="A186" s="30"/>
    </row>
    <row r="187" spans="1:1" x14ac:dyDescent="0.2">
      <c r="A187" s="30"/>
    </row>
    <row r="188" spans="1:1" x14ac:dyDescent="0.2">
      <c r="A188" s="30"/>
    </row>
    <row r="189" spans="1:1" x14ac:dyDescent="0.2">
      <c r="A189" s="30"/>
    </row>
    <row r="190" spans="1:1" x14ac:dyDescent="0.2">
      <c r="A190" s="30"/>
    </row>
    <row r="191" spans="1:1" x14ac:dyDescent="0.2">
      <c r="A191" s="30"/>
    </row>
    <row r="192" spans="1:1" x14ac:dyDescent="0.2">
      <c r="A192" s="30"/>
    </row>
    <row r="193" spans="1:2" x14ac:dyDescent="0.2">
      <c r="A193" s="30"/>
    </row>
    <row r="194" spans="1:2" x14ac:dyDescent="0.2">
      <c r="A194" s="30"/>
    </row>
    <row r="195" spans="1:2" x14ac:dyDescent="0.2">
      <c r="A195" s="30"/>
    </row>
    <row r="196" spans="1:2" x14ac:dyDescent="0.2">
      <c r="A196" s="30"/>
    </row>
    <row r="197" spans="1:2" x14ac:dyDescent="0.2">
      <c r="A197" s="30"/>
    </row>
    <row r="198" spans="1:2" x14ac:dyDescent="0.2">
      <c r="A198" s="30"/>
    </row>
    <row r="199" spans="1:2" x14ac:dyDescent="0.2">
      <c r="A199" s="30"/>
    </row>
    <row r="200" spans="1:2" x14ac:dyDescent="0.2">
      <c r="A200" s="30"/>
    </row>
    <row r="201" spans="1:2" x14ac:dyDescent="0.2">
      <c r="A201" s="30"/>
    </row>
    <row r="202" spans="1:2" x14ac:dyDescent="0.2">
      <c r="A202" s="30"/>
    </row>
    <row r="203" spans="1:2" x14ac:dyDescent="0.2">
      <c r="A203" s="30"/>
    </row>
    <row r="204" spans="1:2" x14ac:dyDescent="0.2">
      <c r="A204" s="30"/>
    </row>
    <row r="205" spans="1:2" x14ac:dyDescent="0.2">
      <c r="A205" s="30"/>
    </row>
    <row r="206" spans="1:2" x14ac:dyDescent="0.2">
      <c r="A206" s="30"/>
    </row>
    <row r="207" spans="1:2" x14ac:dyDescent="0.2">
      <c r="A207" s="30"/>
    </row>
    <row r="208" spans="1:2" x14ac:dyDescent="0.2">
      <c r="A208" s="30"/>
      <c r="B208" s="35"/>
    </row>
    <row r="209" spans="1:2" x14ac:dyDescent="0.2">
      <c r="A209" s="30"/>
      <c r="B209" s="35"/>
    </row>
    <row r="210" spans="1:2" x14ac:dyDescent="0.2">
      <c r="A210" s="30"/>
      <c r="B210" s="35"/>
    </row>
    <row r="211" spans="1:2" x14ac:dyDescent="0.2">
      <c r="A211" s="30"/>
      <c r="B211" s="35"/>
    </row>
    <row r="212" spans="1:2" x14ac:dyDescent="0.2">
      <c r="A212" s="30"/>
      <c r="B212" s="35"/>
    </row>
    <row r="213" spans="1:2" x14ac:dyDescent="0.2">
      <c r="A213" s="30"/>
      <c r="B213" s="35"/>
    </row>
    <row r="214" spans="1:2" x14ac:dyDescent="0.2">
      <c r="A214" s="30"/>
      <c r="B214" s="35"/>
    </row>
    <row r="215" spans="1:2" x14ac:dyDescent="0.2">
      <c r="A215" s="30"/>
      <c r="B215" s="35"/>
    </row>
    <row r="216" spans="1:2" x14ac:dyDescent="0.2">
      <c r="A216" s="30"/>
      <c r="B216" s="35"/>
    </row>
    <row r="217" spans="1:2" x14ac:dyDescent="0.2">
      <c r="A217" s="30"/>
      <c r="B217" s="35"/>
    </row>
    <row r="218" spans="1:2" x14ac:dyDescent="0.2">
      <c r="A218" s="30"/>
      <c r="B218" s="35"/>
    </row>
    <row r="219" spans="1:2" x14ac:dyDescent="0.2">
      <c r="A219" s="30"/>
      <c r="B219" s="35"/>
    </row>
    <row r="220" spans="1:2" x14ac:dyDescent="0.2">
      <c r="A220" s="30"/>
      <c r="B220" s="35"/>
    </row>
    <row r="221" spans="1:2" x14ac:dyDescent="0.2">
      <c r="A221" s="30"/>
      <c r="B221" s="35"/>
    </row>
    <row r="222" spans="1:2" x14ac:dyDescent="0.2">
      <c r="A222" s="30"/>
      <c r="B222" s="35"/>
    </row>
    <row r="223" spans="1:2" x14ac:dyDescent="0.2">
      <c r="A223" s="30"/>
      <c r="B223" s="35"/>
    </row>
    <row r="224" spans="1:2" x14ac:dyDescent="0.2">
      <c r="A224" s="30"/>
      <c r="B224" s="35"/>
    </row>
    <row r="225" spans="1:2" x14ac:dyDescent="0.2">
      <c r="A225" s="30"/>
      <c r="B225" s="35"/>
    </row>
    <row r="226" spans="1:2" x14ac:dyDescent="0.2">
      <c r="A226" s="30"/>
      <c r="B226" s="35"/>
    </row>
    <row r="227" spans="1:2" x14ac:dyDescent="0.2">
      <c r="A227" s="30"/>
      <c r="B227" s="35"/>
    </row>
    <row r="228" spans="1:2" x14ac:dyDescent="0.2">
      <c r="A228" s="30"/>
      <c r="B228" s="35"/>
    </row>
    <row r="229" spans="1:2" x14ac:dyDescent="0.2">
      <c r="A229" s="30"/>
      <c r="B229" s="35"/>
    </row>
    <row r="230" spans="1:2" x14ac:dyDescent="0.2">
      <c r="A230" s="30"/>
      <c r="B230" s="35"/>
    </row>
    <row r="231" spans="1:2" x14ac:dyDescent="0.2">
      <c r="A231" s="30"/>
      <c r="B231" s="35"/>
    </row>
    <row r="232" spans="1:2" x14ac:dyDescent="0.2">
      <c r="A232" s="30"/>
      <c r="B232" s="35"/>
    </row>
    <row r="233" spans="1:2" x14ac:dyDescent="0.2">
      <c r="A233" s="30"/>
      <c r="B233" s="35"/>
    </row>
    <row r="234" spans="1:2" x14ac:dyDescent="0.2">
      <c r="A234" s="30"/>
      <c r="B234" s="35"/>
    </row>
    <row r="235" spans="1:2" x14ac:dyDescent="0.2">
      <c r="A235" s="30"/>
      <c r="B235" s="35"/>
    </row>
    <row r="236" spans="1:2" x14ac:dyDescent="0.2">
      <c r="A236" s="30"/>
      <c r="B236" s="35"/>
    </row>
    <row r="237" spans="1:2" x14ac:dyDescent="0.2">
      <c r="A237" s="30"/>
      <c r="B237" s="35"/>
    </row>
    <row r="238" spans="1:2" x14ac:dyDescent="0.2">
      <c r="A238" s="30"/>
      <c r="B238" s="35"/>
    </row>
    <row r="239" spans="1:2" x14ac:dyDescent="0.2">
      <c r="A239" s="30"/>
      <c r="B239" s="35"/>
    </row>
    <row r="240" spans="1:2" x14ac:dyDescent="0.2">
      <c r="A240" s="30"/>
      <c r="B240" s="35"/>
    </row>
    <row r="241" spans="1:2" x14ac:dyDescent="0.2">
      <c r="A241" s="30"/>
      <c r="B241" s="35"/>
    </row>
    <row r="242" spans="1:2" x14ac:dyDescent="0.2">
      <c r="A242" s="30"/>
      <c r="B242" s="35"/>
    </row>
    <row r="243" spans="1:2" x14ac:dyDescent="0.2">
      <c r="A243" s="30"/>
      <c r="B243" s="35"/>
    </row>
    <row r="244" spans="1:2" x14ac:dyDescent="0.2">
      <c r="A244" s="30"/>
      <c r="B244" s="35"/>
    </row>
    <row r="245" spans="1:2" x14ac:dyDescent="0.2">
      <c r="A245" s="30"/>
      <c r="B245" s="35"/>
    </row>
    <row r="246" spans="1:2" x14ac:dyDescent="0.2">
      <c r="A246" s="30"/>
      <c r="B246" s="35"/>
    </row>
    <row r="247" spans="1:2" x14ac:dyDescent="0.2">
      <c r="A247" s="30"/>
      <c r="B247" s="35"/>
    </row>
    <row r="248" spans="1:2" x14ac:dyDescent="0.2">
      <c r="A248" s="30"/>
      <c r="B248" s="35"/>
    </row>
    <row r="249" spans="1:2" x14ac:dyDescent="0.2">
      <c r="A249" s="30"/>
      <c r="B249" s="35"/>
    </row>
    <row r="250" spans="1:2" x14ac:dyDescent="0.2">
      <c r="A250" s="30"/>
      <c r="B250" s="35"/>
    </row>
    <row r="251" spans="1:2" x14ac:dyDescent="0.2">
      <c r="A251" s="30"/>
      <c r="B251" s="35"/>
    </row>
    <row r="252" spans="1:2" x14ac:dyDescent="0.2">
      <c r="A252" s="30"/>
      <c r="B252" s="35"/>
    </row>
    <row r="253" spans="1:2" x14ac:dyDescent="0.2">
      <c r="A253" s="30"/>
      <c r="B253" s="35"/>
    </row>
    <row r="254" spans="1:2" x14ac:dyDescent="0.2">
      <c r="A254" s="30"/>
      <c r="B254" s="35"/>
    </row>
    <row r="255" spans="1:2" x14ac:dyDescent="0.2">
      <c r="A255" s="30"/>
      <c r="B255" s="35"/>
    </row>
    <row r="256" spans="1:2" x14ac:dyDescent="0.2">
      <c r="A256" s="30"/>
      <c r="B256" s="35"/>
    </row>
    <row r="257" spans="1:2" x14ac:dyDescent="0.2">
      <c r="A257" s="30"/>
      <c r="B257" s="35"/>
    </row>
    <row r="258" spans="1:2" x14ac:dyDescent="0.2">
      <c r="A258" s="30"/>
      <c r="B258" s="35"/>
    </row>
    <row r="259" spans="1:2" x14ac:dyDescent="0.2">
      <c r="A259" s="30"/>
      <c r="B259" s="35"/>
    </row>
    <row r="260" spans="1:2" x14ac:dyDescent="0.2">
      <c r="A260" s="30"/>
      <c r="B260" s="35"/>
    </row>
    <row r="261" spans="1:2" x14ac:dyDescent="0.2">
      <c r="A261" s="30"/>
      <c r="B261" s="35"/>
    </row>
    <row r="262" spans="1:2" x14ac:dyDescent="0.2">
      <c r="A262" s="30"/>
      <c r="B262" s="35"/>
    </row>
    <row r="263" spans="1:2" x14ac:dyDescent="0.2">
      <c r="A263" s="30"/>
      <c r="B263" s="35"/>
    </row>
    <row r="264" spans="1:2" x14ac:dyDescent="0.2">
      <c r="A264" s="30"/>
      <c r="B264" s="35"/>
    </row>
    <row r="265" spans="1:2" x14ac:dyDescent="0.2">
      <c r="A265" s="30"/>
      <c r="B265" s="35"/>
    </row>
    <row r="266" spans="1:2" x14ac:dyDescent="0.2">
      <c r="A266" s="30"/>
      <c r="B266" s="35"/>
    </row>
    <row r="267" spans="1:2" x14ac:dyDescent="0.2">
      <c r="A267" s="30"/>
      <c r="B267" s="35"/>
    </row>
    <row r="268" spans="1:2" x14ac:dyDescent="0.2">
      <c r="A268" s="30"/>
      <c r="B268" s="35"/>
    </row>
    <row r="269" spans="1:2" x14ac:dyDescent="0.2">
      <c r="A269" s="30"/>
      <c r="B269" s="35"/>
    </row>
    <row r="270" spans="1:2" x14ac:dyDescent="0.2">
      <c r="A270" s="30"/>
      <c r="B270" s="35"/>
    </row>
    <row r="271" spans="1:2" x14ac:dyDescent="0.2">
      <c r="A271" s="30"/>
      <c r="B271" s="35"/>
    </row>
    <row r="272" spans="1:2" x14ac:dyDescent="0.2">
      <c r="A272" s="30"/>
      <c r="B272" s="35"/>
    </row>
    <row r="273" spans="1:2" x14ac:dyDescent="0.2">
      <c r="A273" s="30"/>
      <c r="B273" s="35"/>
    </row>
    <row r="274" spans="1:2" x14ac:dyDescent="0.2">
      <c r="A274" s="30"/>
      <c r="B274" s="35"/>
    </row>
    <row r="275" spans="1:2" x14ac:dyDescent="0.2">
      <c r="A275" s="30"/>
      <c r="B275" s="35"/>
    </row>
    <row r="276" spans="1:2" x14ac:dyDescent="0.2">
      <c r="A276" s="30"/>
      <c r="B276" s="35"/>
    </row>
    <row r="277" spans="1:2" x14ac:dyDescent="0.2">
      <c r="A277" s="30"/>
      <c r="B277" s="35"/>
    </row>
    <row r="278" spans="1:2" x14ac:dyDescent="0.2">
      <c r="A278" s="30"/>
      <c r="B278" s="35"/>
    </row>
    <row r="279" spans="1:2" x14ac:dyDescent="0.2">
      <c r="A279" s="30"/>
      <c r="B279" s="35"/>
    </row>
    <row r="280" spans="1:2" x14ac:dyDescent="0.2">
      <c r="A280" s="30"/>
      <c r="B280" s="35"/>
    </row>
    <row r="281" spans="1:2" x14ac:dyDescent="0.2">
      <c r="A281" s="30"/>
      <c r="B281" s="35"/>
    </row>
    <row r="282" spans="1:2" x14ac:dyDescent="0.2">
      <c r="A282" s="30"/>
      <c r="B282" s="35"/>
    </row>
    <row r="283" spans="1:2" x14ac:dyDescent="0.2">
      <c r="A283" s="30"/>
      <c r="B283" s="35"/>
    </row>
    <row r="284" spans="1:2" x14ac:dyDescent="0.2">
      <c r="A284" s="30"/>
      <c r="B284" s="35"/>
    </row>
    <row r="285" spans="1:2" x14ac:dyDescent="0.2">
      <c r="A285" s="30"/>
      <c r="B285" s="35"/>
    </row>
    <row r="286" spans="1:2" x14ac:dyDescent="0.2">
      <c r="A286" s="30"/>
      <c r="B286" s="35"/>
    </row>
    <row r="287" spans="1:2" x14ac:dyDescent="0.2">
      <c r="A287" s="30"/>
      <c r="B287" s="35"/>
    </row>
    <row r="288" spans="1:2" x14ac:dyDescent="0.2">
      <c r="A288" s="30"/>
      <c r="B288" s="35"/>
    </row>
    <row r="289" spans="1:2" x14ac:dyDescent="0.2">
      <c r="A289" s="30"/>
      <c r="B289" s="35"/>
    </row>
    <row r="290" spans="1:2" x14ac:dyDescent="0.2">
      <c r="A290" s="30"/>
      <c r="B290" s="35"/>
    </row>
    <row r="291" spans="1:2" x14ac:dyDescent="0.2">
      <c r="A291" s="30"/>
      <c r="B291" s="35"/>
    </row>
    <row r="292" spans="1:2" x14ac:dyDescent="0.2">
      <c r="A292" s="30"/>
      <c r="B292" s="35"/>
    </row>
    <row r="293" spans="1:2" x14ac:dyDescent="0.2">
      <c r="A293" s="30"/>
      <c r="B293" s="35"/>
    </row>
    <row r="294" spans="1:2" x14ac:dyDescent="0.2">
      <c r="A294" s="30"/>
      <c r="B294" s="35"/>
    </row>
    <row r="295" spans="1:2" x14ac:dyDescent="0.2">
      <c r="A295" s="30"/>
      <c r="B295" s="35"/>
    </row>
    <row r="296" spans="1:2" x14ac:dyDescent="0.2">
      <c r="A296" s="30"/>
      <c r="B296" s="35"/>
    </row>
    <row r="297" spans="1:2" x14ac:dyDescent="0.2">
      <c r="A297" s="30"/>
      <c r="B297" s="35"/>
    </row>
    <row r="298" spans="1:2" x14ac:dyDescent="0.2">
      <c r="A298" s="30"/>
      <c r="B298" s="35"/>
    </row>
    <row r="299" spans="1:2" x14ac:dyDescent="0.2">
      <c r="A299" s="30"/>
      <c r="B299" s="35"/>
    </row>
    <row r="300" spans="1:2" x14ac:dyDescent="0.2">
      <c r="A300" s="30"/>
      <c r="B300" s="35"/>
    </row>
    <row r="301" spans="1:2" x14ac:dyDescent="0.2">
      <c r="A301" s="30"/>
      <c r="B301" s="35"/>
    </row>
    <row r="302" spans="1:2" x14ac:dyDescent="0.2">
      <c r="A302" s="30"/>
      <c r="B302" s="35"/>
    </row>
    <row r="303" spans="1:2" x14ac:dyDescent="0.2">
      <c r="A303" s="30"/>
      <c r="B303" s="35"/>
    </row>
    <row r="304" spans="1:2" x14ac:dyDescent="0.2">
      <c r="A304" s="30"/>
      <c r="B304" s="35"/>
    </row>
    <row r="305" spans="1:2" x14ac:dyDescent="0.2">
      <c r="A305" s="30"/>
      <c r="B305" s="35"/>
    </row>
    <row r="306" spans="1:2" x14ac:dyDescent="0.2">
      <c r="A306" s="30"/>
      <c r="B306" s="35"/>
    </row>
    <row r="307" spans="1:2" x14ac:dyDescent="0.2">
      <c r="A307" s="30"/>
      <c r="B307" s="35"/>
    </row>
    <row r="308" spans="1:2" x14ac:dyDescent="0.2">
      <c r="A308" s="30"/>
      <c r="B308" s="35"/>
    </row>
    <row r="309" spans="1:2" x14ac:dyDescent="0.2">
      <c r="A309" s="30"/>
      <c r="B309" s="35"/>
    </row>
    <row r="310" spans="1:2" x14ac:dyDescent="0.2">
      <c r="A310" s="30"/>
      <c r="B310" s="35"/>
    </row>
    <row r="311" spans="1:2" x14ac:dyDescent="0.2">
      <c r="A311" s="30"/>
      <c r="B311" s="35"/>
    </row>
    <row r="312" spans="1:2" x14ac:dyDescent="0.2">
      <c r="A312" s="30"/>
      <c r="B312" s="35"/>
    </row>
    <row r="313" spans="1:2" x14ac:dyDescent="0.2">
      <c r="A313" s="30"/>
      <c r="B313" s="35"/>
    </row>
    <row r="314" spans="1:2" x14ac:dyDescent="0.2">
      <c r="A314" s="30"/>
      <c r="B314" s="35"/>
    </row>
    <row r="315" spans="1:2" x14ac:dyDescent="0.2">
      <c r="A315" s="30"/>
      <c r="B315" s="35"/>
    </row>
    <row r="316" spans="1:2" x14ac:dyDescent="0.2">
      <c r="A316" s="30"/>
      <c r="B316" s="35"/>
    </row>
    <row r="317" spans="1:2" x14ac:dyDescent="0.2">
      <c r="A317" s="30"/>
      <c r="B317" s="35"/>
    </row>
    <row r="318" spans="1:2" x14ac:dyDescent="0.2">
      <c r="A318" s="30"/>
      <c r="B318" s="35"/>
    </row>
    <row r="319" spans="1:2" x14ac:dyDescent="0.2">
      <c r="A319" s="30"/>
      <c r="B319" s="35"/>
    </row>
    <row r="320" spans="1:2" x14ac:dyDescent="0.2">
      <c r="A320" s="30"/>
      <c r="B320" s="35"/>
    </row>
    <row r="321" spans="1:2" x14ac:dyDescent="0.2">
      <c r="A321" s="30"/>
      <c r="B321" s="35"/>
    </row>
    <row r="322" spans="1:2" x14ac:dyDescent="0.2">
      <c r="A322" s="30"/>
      <c r="B322" s="35"/>
    </row>
    <row r="323" spans="1:2" x14ac:dyDescent="0.2">
      <c r="A323" s="30"/>
      <c r="B323" s="35"/>
    </row>
    <row r="324" spans="1:2" x14ac:dyDescent="0.2">
      <c r="A324" s="30"/>
      <c r="B324" s="35"/>
    </row>
    <row r="325" spans="1:2" x14ac:dyDescent="0.2">
      <c r="A325" s="30"/>
      <c r="B325" s="35"/>
    </row>
    <row r="326" spans="1:2" x14ac:dyDescent="0.2">
      <c r="A326" s="30"/>
      <c r="B326" s="35"/>
    </row>
    <row r="327" spans="1:2" x14ac:dyDescent="0.2">
      <c r="A327" s="30"/>
      <c r="B327" s="35"/>
    </row>
    <row r="328" spans="1:2" x14ac:dyDescent="0.2">
      <c r="A328" s="30"/>
      <c r="B328" s="35"/>
    </row>
    <row r="329" spans="1:2" x14ac:dyDescent="0.2">
      <c r="A329" s="30"/>
      <c r="B329" s="35"/>
    </row>
    <row r="330" spans="1:2" x14ac:dyDescent="0.2">
      <c r="A330" s="30"/>
      <c r="B330" s="35"/>
    </row>
    <row r="331" spans="1:2" x14ac:dyDescent="0.2">
      <c r="A331" s="30"/>
      <c r="B331" s="35"/>
    </row>
    <row r="332" spans="1:2" x14ac:dyDescent="0.2">
      <c r="A332" s="30"/>
      <c r="B332" s="35"/>
    </row>
    <row r="333" spans="1:2" x14ac:dyDescent="0.2">
      <c r="A333" s="30"/>
      <c r="B333" s="35"/>
    </row>
    <row r="334" spans="1:2" x14ac:dyDescent="0.2">
      <c r="A334" s="30"/>
      <c r="B334" s="35"/>
    </row>
    <row r="335" spans="1:2" x14ac:dyDescent="0.2">
      <c r="A335" s="30"/>
      <c r="B335" s="35"/>
    </row>
    <row r="336" spans="1:2" x14ac:dyDescent="0.2">
      <c r="A336" s="30"/>
      <c r="B336" s="35"/>
    </row>
    <row r="337" spans="1:2" x14ac:dyDescent="0.2">
      <c r="A337" s="30"/>
      <c r="B337" s="35"/>
    </row>
    <row r="338" spans="1:2" x14ac:dyDescent="0.2">
      <c r="A338" s="30"/>
      <c r="B338" s="35"/>
    </row>
    <row r="339" spans="1:2" x14ac:dyDescent="0.2">
      <c r="A339" s="30"/>
      <c r="B339" s="35"/>
    </row>
    <row r="340" spans="1:2" x14ac:dyDescent="0.2">
      <c r="A340" s="30"/>
      <c r="B340" s="35"/>
    </row>
    <row r="341" spans="1:2" x14ac:dyDescent="0.2">
      <c r="A341" s="30"/>
      <c r="B341" s="35"/>
    </row>
    <row r="342" spans="1:2" x14ac:dyDescent="0.2">
      <c r="A342" s="30"/>
      <c r="B342" s="35"/>
    </row>
    <row r="343" spans="1:2" x14ac:dyDescent="0.2">
      <c r="A343" s="30"/>
      <c r="B343" s="35"/>
    </row>
    <row r="344" spans="1:2" x14ac:dyDescent="0.2">
      <c r="A344" s="30"/>
      <c r="B344" s="35"/>
    </row>
    <row r="345" spans="1:2" x14ac:dyDescent="0.2">
      <c r="A345" s="30"/>
      <c r="B345" s="35"/>
    </row>
    <row r="346" spans="1:2" x14ac:dyDescent="0.2">
      <c r="A346" s="30"/>
      <c r="B346" s="35"/>
    </row>
    <row r="347" spans="1:2" x14ac:dyDescent="0.2">
      <c r="A347" s="30"/>
      <c r="B347" s="35"/>
    </row>
    <row r="348" spans="1:2" x14ac:dyDescent="0.2">
      <c r="A348" s="30"/>
      <c r="B348" s="35"/>
    </row>
    <row r="349" spans="1:2" x14ac:dyDescent="0.2">
      <c r="A349" s="30"/>
      <c r="B349" s="35"/>
    </row>
    <row r="350" spans="1:2" x14ac:dyDescent="0.2">
      <c r="A350" s="30"/>
      <c r="B350" s="35"/>
    </row>
    <row r="351" spans="1:2" x14ac:dyDescent="0.2">
      <c r="A351" s="30"/>
      <c r="B351" s="35"/>
    </row>
    <row r="352" spans="1:2" x14ac:dyDescent="0.2">
      <c r="A352" s="30"/>
      <c r="B352" s="35"/>
    </row>
    <row r="353" spans="1:2" x14ac:dyDescent="0.2">
      <c r="A353" s="30"/>
      <c r="B353" s="35"/>
    </row>
    <row r="354" spans="1:2" x14ac:dyDescent="0.2">
      <c r="A354" s="30"/>
      <c r="B354" s="35"/>
    </row>
    <row r="355" spans="1:2" x14ac:dyDescent="0.2">
      <c r="A355" s="30"/>
      <c r="B355" s="35"/>
    </row>
    <row r="356" spans="1:2" x14ac:dyDescent="0.2">
      <c r="A356" s="30"/>
      <c r="B356" s="35"/>
    </row>
    <row r="357" spans="1:2" x14ac:dyDescent="0.2">
      <c r="A357" s="30"/>
      <c r="B357" s="35"/>
    </row>
    <row r="358" spans="1:2" x14ac:dyDescent="0.2">
      <c r="A358" s="30"/>
      <c r="B358" s="35"/>
    </row>
    <row r="359" spans="1:2" x14ac:dyDescent="0.2">
      <c r="A359" s="30"/>
      <c r="B359" s="35"/>
    </row>
    <row r="360" spans="1:2" x14ac:dyDescent="0.2">
      <c r="A360" s="30"/>
      <c r="B360" s="35"/>
    </row>
    <row r="361" spans="1:2" x14ac:dyDescent="0.2">
      <c r="A361" s="30"/>
      <c r="B361" s="35"/>
    </row>
    <row r="362" spans="1:2" x14ac:dyDescent="0.2">
      <c r="A362" s="30"/>
      <c r="B362" s="35"/>
    </row>
    <row r="363" spans="1:2" x14ac:dyDescent="0.2">
      <c r="A363" s="30"/>
      <c r="B363" s="35"/>
    </row>
    <row r="364" spans="1:2" x14ac:dyDescent="0.2">
      <c r="A364" s="30"/>
      <c r="B364" s="35"/>
    </row>
    <row r="365" spans="1:2" x14ac:dyDescent="0.2">
      <c r="A365" s="30"/>
      <c r="B365" s="35"/>
    </row>
    <row r="366" spans="1:2" x14ac:dyDescent="0.2">
      <c r="A366" s="30"/>
      <c r="B366" s="35"/>
    </row>
    <row r="367" spans="1:2" x14ac:dyDescent="0.2">
      <c r="A367" s="30"/>
      <c r="B367" s="35"/>
    </row>
    <row r="368" spans="1:2" x14ac:dyDescent="0.2">
      <c r="A368" s="30"/>
      <c r="B368" s="35"/>
    </row>
    <row r="369" spans="1:2" x14ac:dyDescent="0.2">
      <c r="A369" s="30"/>
      <c r="B369" s="35"/>
    </row>
    <row r="370" spans="1:2" x14ac:dyDescent="0.2">
      <c r="A370" s="30"/>
      <c r="B370" s="35"/>
    </row>
    <row r="371" spans="1:2" x14ac:dyDescent="0.2">
      <c r="A371" s="30"/>
      <c r="B371" s="35"/>
    </row>
    <row r="372" spans="1:2" x14ac:dyDescent="0.2">
      <c r="A372" s="30"/>
      <c r="B372" s="35"/>
    </row>
    <row r="373" spans="1:2" x14ac:dyDescent="0.2">
      <c r="A373" s="30"/>
      <c r="B373" s="35"/>
    </row>
    <row r="374" spans="1:2" x14ac:dyDescent="0.2">
      <c r="A374" s="30"/>
      <c r="B374" s="35"/>
    </row>
    <row r="375" spans="1:2" x14ac:dyDescent="0.2">
      <c r="A375" s="30"/>
      <c r="B375" s="35"/>
    </row>
    <row r="376" spans="1:2" x14ac:dyDescent="0.2">
      <c r="A376" s="30"/>
      <c r="B376" s="35"/>
    </row>
    <row r="377" spans="1:2" x14ac:dyDescent="0.2">
      <c r="A377" s="30"/>
      <c r="B377" s="35"/>
    </row>
    <row r="378" spans="1:2" x14ac:dyDescent="0.2">
      <c r="A378" s="30"/>
      <c r="B378" s="35"/>
    </row>
    <row r="379" spans="1:2" x14ac:dyDescent="0.2">
      <c r="A379" s="30"/>
      <c r="B379" s="35"/>
    </row>
    <row r="380" spans="1:2" x14ac:dyDescent="0.2">
      <c r="A380" s="30"/>
      <c r="B380" s="35"/>
    </row>
    <row r="381" spans="1:2" x14ac:dyDescent="0.2">
      <c r="A381" s="30"/>
      <c r="B381" s="35"/>
    </row>
    <row r="382" spans="1:2" x14ac:dyDescent="0.2">
      <c r="A382" s="30"/>
      <c r="B382" s="35"/>
    </row>
    <row r="383" spans="1:2" x14ac:dyDescent="0.2">
      <c r="A383" s="30"/>
      <c r="B383" s="35"/>
    </row>
    <row r="384" spans="1:2" x14ac:dyDescent="0.2">
      <c r="A384" s="30"/>
      <c r="B384" s="35"/>
    </row>
    <row r="385" spans="1:2" x14ac:dyDescent="0.2">
      <c r="A385" s="30"/>
      <c r="B385" s="35"/>
    </row>
    <row r="386" spans="1:2" x14ac:dyDescent="0.2">
      <c r="A386" s="30"/>
      <c r="B386" s="35"/>
    </row>
    <row r="387" spans="1:2" x14ac:dyDescent="0.2">
      <c r="A387" s="30"/>
      <c r="B387" s="35"/>
    </row>
    <row r="388" spans="1:2" x14ac:dyDescent="0.2">
      <c r="A388" s="30"/>
      <c r="B388" s="35"/>
    </row>
    <row r="389" spans="1:2" x14ac:dyDescent="0.2">
      <c r="A389" s="30"/>
      <c r="B389" s="35"/>
    </row>
    <row r="390" spans="1:2" x14ac:dyDescent="0.2">
      <c r="A390" s="30"/>
      <c r="B390" s="35"/>
    </row>
    <row r="391" spans="1:2" x14ac:dyDescent="0.2">
      <c r="A391" s="30"/>
      <c r="B391" s="35"/>
    </row>
    <row r="392" spans="1:2" x14ac:dyDescent="0.2">
      <c r="A392" s="30"/>
      <c r="B392" s="35"/>
    </row>
    <row r="393" spans="1:2" x14ac:dyDescent="0.2">
      <c r="A393" s="30"/>
      <c r="B393" s="35"/>
    </row>
    <row r="394" spans="1:2" x14ac:dyDescent="0.2">
      <c r="A394" s="30"/>
      <c r="B394" s="35"/>
    </row>
    <row r="395" spans="1:2" x14ac:dyDescent="0.2">
      <c r="A395" s="30"/>
      <c r="B395" s="35"/>
    </row>
    <row r="396" spans="1:2" x14ac:dyDescent="0.2">
      <c r="A396" s="30"/>
      <c r="B396" s="35"/>
    </row>
    <row r="397" spans="1:2" x14ac:dyDescent="0.2">
      <c r="A397" s="30"/>
      <c r="B397" s="35"/>
    </row>
    <row r="398" spans="1:2" x14ac:dyDescent="0.2">
      <c r="A398" s="30"/>
      <c r="B398" s="35"/>
    </row>
    <row r="399" spans="1:2" x14ac:dyDescent="0.2">
      <c r="A399" s="30"/>
      <c r="B399" s="35"/>
    </row>
    <row r="400" spans="1:2" x14ac:dyDescent="0.2">
      <c r="A400" s="30"/>
      <c r="B400" s="35"/>
    </row>
    <row r="401" spans="1:2" x14ac:dyDescent="0.2">
      <c r="A401" s="30"/>
      <c r="B401" s="35"/>
    </row>
    <row r="402" spans="1:2" x14ac:dyDescent="0.2">
      <c r="A402" s="30"/>
      <c r="B402" s="35"/>
    </row>
    <row r="403" spans="1:2" x14ac:dyDescent="0.2">
      <c r="A403" s="30"/>
      <c r="B403" s="35"/>
    </row>
    <row r="404" spans="1:2" x14ac:dyDescent="0.2">
      <c r="A404" s="30"/>
      <c r="B404" s="35"/>
    </row>
    <row r="405" spans="1:2" x14ac:dyDescent="0.2">
      <c r="A405" s="30"/>
      <c r="B405" s="35"/>
    </row>
    <row r="406" spans="1:2" x14ac:dyDescent="0.2">
      <c r="A406" s="30"/>
      <c r="B406" s="35"/>
    </row>
    <row r="407" spans="1:2" x14ac:dyDescent="0.2">
      <c r="A407" s="30"/>
      <c r="B407" s="35"/>
    </row>
    <row r="408" spans="1:2" x14ac:dyDescent="0.2">
      <c r="A408" s="30"/>
      <c r="B408" s="35"/>
    </row>
    <row r="409" spans="1:2" x14ac:dyDescent="0.2">
      <c r="A409" s="30"/>
      <c r="B409" s="35"/>
    </row>
    <row r="410" spans="1:2" x14ac:dyDescent="0.2">
      <c r="A410" s="30"/>
      <c r="B410" s="35"/>
    </row>
    <row r="411" spans="1:2" x14ac:dyDescent="0.2">
      <c r="A411" s="30"/>
      <c r="B411" s="35"/>
    </row>
    <row r="412" spans="1:2" x14ac:dyDescent="0.2">
      <c r="A412" s="30"/>
      <c r="B412" s="35"/>
    </row>
    <row r="413" spans="1:2" x14ac:dyDescent="0.2">
      <c r="A413" s="30"/>
      <c r="B413" s="35"/>
    </row>
    <row r="414" spans="1:2" x14ac:dyDescent="0.2">
      <c r="A414" s="30"/>
      <c r="B414" s="35"/>
    </row>
    <row r="415" spans="1:2" x14ac:dyDescent="0.2">
      <c r="A415" s="30"/>
      <c r="B415" s="35"/>
    </row>
    <row r="416" spans="1:2" x14ac:dyDescent="0.2">
      <c r="A416" s="30"/>
      <c r="B416" s="35"/>
    </row>
    <row r="417" spans="1:2" x14ac:dyDescent="0.2">
      <c r="A417" s="30"/>
      <c r="B417" s="35"/>
    </row>
    <row r="418" spans="1:2" x14ac:dyDescent="0.2">
      <c r="A418" s="30"/>
      <c r="B418" s="35"/>
    </row>
    <row r="419" spans="1:2" x14ac:dyDescent="0.2">
      <c r="A419" s="30"/>
      <c r="B419" s="35"/>
    </row>
    <row r="420" spans="1:2" x14ac:dyDescent="0.2">
      <c r="A420" s="30"/>
      <c r="B420" s="35"/>
    </row>
    <row r="421" spans="1:2" x14ac:dyDescent="0.2">
      <c r="A421" s="30"/>
      <c r="B421" s="35"/>
    </row>
    <row r="422" spans="1:2" x14ac:dyDescent="0.2">
      <c r="A422" s="30"/>
      <c r="B422" s="35"/>
    </row>
    <row r="423" spans="1:2" x14ac:dyDescent="0.2">
      <c r="A423" s="30"/>
      <c r="B423" s="35"/>
    </row>
    <row r="424" spans="1:2" x14ac:dyDescent="0.2">
      <c r="A424" s="30"/>
      <c r="B424" s="35"/>
    </row>
    <row r="425" spans="1:2" x14ac:dyDescent="0.2">
      <c r="A425" s="30"/>
      <c r="B425" s="35"/>
    </row>
    <row r="426" spans="1:2" x14ac:dyDescent="0.2">
      <c r="A426" s="30"/>
      <c r="B426" s="35"/>
    </row>
    <row r="427" spans="1:2" x14ac:dyDescent="0.2">
      <c r="A427" s="30"/>
      <c r="B427" s="35"/>
    </row>
    <row r="428" spans="1:2" x14ac:dyDescent="0.2">
      <c r="A428" s="30"/>
      <c r="B428" s="35"/>
    </row>
    <row r="429" spans="1:2" x14ac:dyDescent="0.2">
      <c r="A429" s="30"/>
      <c r="B429" s="35"/>
    </row>
    <row r="430" spans="1:2" x14ac:dyDescent="0.2">
      <c r="A430" s="30"/>
      <c r="B430" s="35"/>
    </row>
    <row r="431" spans="1:2" x14ac:dyDescent="0.2">
      <c r="A431" s="30"/>
      <c r="B431" s="35"/>
    </row>
    <row r="432" spans="1:2" x14ac:dyDescent="0.2">
      <c r="A432" s="30"/>
      <c r="B432" s="35"/>
    </row>
    <row r="433" spans="1:2" x14ac:dyDescent="0.2">
      <c r="A433" s="30"/>
      <c r="B433" s="35"/>
    </row>
    <row r="434" spans="1:2" x14ac:dyDescent="0.2">
      <c r="A434" s="30"/>
      <c r="B434" s="35"/>
    </row>
    <row r="435" spans="1:2" x14ac:dyDescent="0.2">
      <c r="A435" s="30"/>
      <c r="B435" s="35"/>
    </row>
    <row r="436" spans="1:2" x14ac:dyDescent="0.2">
      <c r="A436" s="30"/>
      <c r="B436" s="35"/>
    </row>
    <row r="437" spans="1:2" x14ac:dyDescent="0.2">
      <c r="A437" s="30"/>
      <c r="B437" s="35"/>
    </row>
    <row r="438" spans="1:2" x14ac:dyDescent="0.2">
      <c r="A438" s="30"/>
      <c r="B438" s="35"/>
    </row>
    <row r="439" spans="1:2" x14ac:dyDescent="0.2">
      <c r="A439" s="30"/>
      <c r="B439" s="35"/>
    </row>
    <row r="440" spans="1:2" x14ac:dyDescent="0.2">
      <c r="A440" s="30"/>
      <c r="B440" s="35"/>
    </row>
    <row r="441" spans="1:2" x14ac:dyDescent="0.2">
      <c r="A441" s="30"/>
      <c r="B441" s="35"/>
    </row>
    <row r="442" spans="1:2" x14ac:dyDescent="0.2">
      <c r="A442" s="30"/>
      <c r="B442" s="35"/>
    </row>
    <row r="443" spans="1:2" x14ac:dyDescent="0.2">
      <c r="A443" s="30"/>
      <c r="B443" s="35"/>
    </row>
    <row r="444" spans="1:2" x14ac:dyDescent="0.2">
      <c r="A444" s="30"/>
      <c r="B444" s="35"/>
    </row>
    <row r="445" spans="1:2" x14ac:dyDescent="0.2">
      <c r="A445" s="30"/>
      <c r="B445" s="35"/>
    </row>
    <row r="446" spans="1:2" x14ac:dyDescent="0.2">
      <c r="A446" s="30"/>
      <c r="B446" s="35"/>
    </row>
    <row r="447" spans="1:2" x14ac:dyDescent="0.2">
      <c r="A447" s="30"/>
      <c r="B447" s="35"/>
    </row>
    <row r="448" spans="1:2" x14ac:dyDescent="0.2">
      <c r="A448" s="30"/>
      <c r="B448" s="35"/>
    </row>
    <row r="449" spans="1:2" x14ac:dyDescent="0.2">
      <c r="A449" s="30"/>
      <c r="B449" s="35"/>
    </row>
    <row r="450" spans="1:2" x14ac:dyDescent="0.2">
      <c r="A450" s="30"/>
      <c r="B450" s="35"/>
    </row>
    <row r="451" spans="1:2" x14ac:dyDescent="0.2">
      <c r="A451" s="30"/>
      <c r="B451" s="35"/>
    </row>
    <row r="452" spans="1:2" x14ac:dyDescent="0.2">
      <c r="A452" s="30"/>
      <c r="B452" s="35"/>
    </row>
    <row r="453" spans="1:2" x14ac:dyDescent="0.2">
      <c r="A453" s="30"/>
      <c r="B453" s="35"/>
    </row>
    <row r="454" spans="1:2" x14ac:dyDescent="0.2">
      <c r="A454" s="30"/>
      <c r="B454" s="35"/>
    </row>
    <row r="455" spans="1:2" x14ac:dyDescent="0.2">
      <c r="A455" s="30"/>
      <c r="B455" s="35"/>
    </row>
    <row r="456" spans="1:2" x14ac:dyDescent="0.2">
      <c r="A456" s="30"/>
      <c r="B456" s="35"/>
    </row>
    <row r="457" spans="1:2" x14ac:dyDescent="0.2">
      <c r="A457" s="30"/>
      <c r="B457" s="35"/>
    </row>
    <row r="458" spans="1:2" x14ac:dyDescent="0.2">
      <c r="A458" s="30"/>
      <c r="B458" s="35"/>
    </row>
    <row r="459" spans="1:2" x14ac:dyDescent="0.2">
      <c r="A459" s="30"/>
      <c r="B459" s="35"/>
    </row>
    <row r="460" spans="1:2" x14ac:dyDescent="0.2">
      <c r="A460" s="30"/>
      <c r="B460" s="35"/>
    </row>
    <row r="461" spans="1:2" x14ac:dyDescent="0.2">
      <c r="A461" s="30"/>
      <c r="B461" s="35"/>
    </row>
    <row r="462" spans="1:2" x14ac:dyDescent="0.2">
      <c r="A462" s="30"/>
      <c r="B462" s="35"/>
    </row>
    <row r="463" spans="1:2" x14ac:dyDescent="0.2">
      <c r="A463" s="30"/>
      <c r="B463" s="35"/>
    </row>
    <row r="464" spans="1:2" x14ac:dyDescent="0.2">
      <c r="A464" s="30"/>
      <c r="B464" s="35"/>
    </row>
    <row r="465" spans="1:2" x14ac:dyDescent="0.2">
      <c r="A465" s="30"/>
      <c r="B465" s="35"/>
    </row>
    <row r="466" spans="1:2" x14ac:dyDescent="0.2">
      <c r="A466" s="30"/>
      <c r="B466" s="35"/>
    </row>
    <row r="467" spans="1:2" x14ac:dyDescent="0.2">
      <c r="A467" s="30"/>
      <c r="B467" s="35"/>
    </row>
    <row r="468" spans="1:2" x14ac:dyDescent="0.2">
      <c r="A468" s="30"/>
      <c r="B468" s="35"/>
    </row>
    <row r="469" spans="1:2" x14ac:dyDescent="0.2">
      <c r="A469" s="30"/>
      <c r="B469" s="35"/>
    </row>
    <row r="470" spans="1:2" x14ac:dyDescent="0.2">
      <c r="A470" s="30"/>
      <c r="B470" s="35"/>
    </row>
    <row r="471" spans="1:2" x14ac:dyDescent="0.2">
      <c r="A471" s="30"/>
      <c r="B471" s="35"/>
    </row>
    <row r="472" spans="1:2" x14ac:dyDescent="0.2">
      <c r="A472" s="30"/>
      <c r="B472" s="35"/>
    </row>
    <row r="473" spans="1:2" x14ac:dyDescent="0.2">
      <c r="A473" s="30"/>
      <c r="B473" s="35"/>
    </row>
    <row r="474" spans="1:2" x14ac:dyDescent="0.2">
      <c r="A474" s="30"/>
      <c r="B474" s="35"/>
    </row>
    <row r="475" spans="1:2" x14ac:dyDescent="0.2">
      <c r="A475" s="30"/>
      <c r="B475" s="35"/>
    </row>
    <row r="476" spans="1:2" x14ac:dyDescent="0.2">
      <c r="A476" s="30"/>
      <c r="B476" s="35"/>
    </row>
    <row r="477" spans="1:2" x14ac:dyDescent="0.2">
      <c r="A477" s="30"/>
      <c r="B477" s="35"/>
    </row>
    <row r="478" spans="1:2" x14ac:dyDescent="0.2">
      <c r="A478" s="30"/>
      <c r="B478" s="35"/>
    </row>
    <row r="479" spans="1:2" x14ac:dyDescent="0.2">
      <c r="A479" s="30"/>
      <c r="B479" s="35"/>
    </row>
    <row r="480" spans="1:2" x14ac:dyDescent="0.2">
      <c r="A480" s="30"/>
      <c r="B480" s="35"/>
    </row>
    <row r="481" spans="1:2" x14ac:dyDescent="0.2">
      <c r="A481" s="30"/>
      <c r="B481" s="35"/>
    </row>
    <row r="482" spans="1:2" x14ac:dyDescent="0.2">
      <c r="A482" s="30"/>
      <c r="B482" s="35"/>
    </row>
    <row r="483" spans="1:2" x14ac:dyDescent="0.2">
      <c r="A483" s="30"/>
      <c r="B483" s="35"/>
    </row>
    <row r="484" spans="1:2" x14ac:dyDescent="0.2">
      <c r="A484" s="30"/>
      <c r="B484" s="35"/>
    </row>
    <row r="485" spans="1:2" x14ac:dyDescent="0.2">
      <c r="A485" s="30"/>
      <c r="B485" s="35"/>
    </row>
    <row r="486" spans="1:2" x14ac:dyDescent="0.2">
      <c r="A486" s="30"/>
      <c r="B486" s="35"/>
    </row>
    <row r="487" spans="1:2" x14ac:dyDescent="0.2">
      <c r="A487" s="30"/>
      <c r="B487" s="35"/>
    </row>
    <row r="488" spans="1:2" x14ac:dyDescent="0.2">
      <c r="A488" s="30"/>
      <c r="B488" s="35"/>
    </row>
    <row r="489" spans="1:2" x14ac:dyDescent="0.2">
      <c r="A489" s="30"/>
      <c r="B489" s="35"/>
    </row>
    <row r="490" spans="1:2" x14ac:dyDescent="0.2">
      <c r="A490" s="30"/>
      <c r="B490" s="35"/>
    </row>
    <row r="491" spans="1:2" x14ac:dyDescent="0.2">
      <c r="A491" s="30"/>
      <c r="B491" s="35"/>
    </row>
    <row r="492" spans="1:2" x14ac:dyDescent="0.2">
      <c r="A492" s="30"/>
      <c r="B492" s="35"/>
    </row>
    <row r="493" spans="1:2" x14ac:dyDescent="0.2">
      <c r="A493" s="30"/>
      <c r="B493" s="35"/>
    </row>
    <row r="494" spans="1:2" x14ac:dyDescent="0.2">
      <c r="A494" s="30"/>
      <c r="B494" s="35"/>
    </row>
    <row r="495" spans="1:2" x14ac:dyDescent="0.2">
      <c r="A495" s="30"/>
      <c r="B495" s="35"/>
    </row>
    <row r="496" spans="1:2" x14ac:dyDescent="0.2">
      <c r="A496" s="30"/>
      <c r="B496" s="35"/>
    </row>
    <row r="497" spans="1:2" x14ac:dyDescent="0.2">
      <c r="A497" s="30"/>
      <c r="B497" s="35"/>
    </row>
    <row r="498" spans="1:2" x14ac:dyDescent="0.2">
      <c r="A498" s="30"/>
      <c r="B498" s="35"/>
    </row>
    <row r="499" spans="1:2" x14ac:dyDescent="0.2">
      <c r="A499" s="30"/>
      <c r="B499" s="35"/>
    </row>
    <row r="500" spans="1:2" x14ac:dyDescent="0.2">
      <c r="A500" s="30"/>
      <c r="B500" s="35"/>
    </row>
    <row r="501" spans="1:2" x14ac:dyDescent="0.2">
      <c r="A501" s="30"/>
      <c r="B501" s="35"/>
    </row>
    <row r="502" spans="1:2" x14ac:dyDescent="0.2">
      <c r="A502" s="30"/>
      <c r="B502" s="35"/>
    </row>
    <row r="503" spans="1:2" x14ac:dyDescent="0.2">
      <c r="A503" s="30"/>
      <c r="B503" s="35"/>
    </row>
    <row r="504" spans="1:2" x14ac:dyDescent="0.2">
      <c r="A504" s="30"/>
      <c r="B504" s="35"/>
    </row>
    <row r="505" spans="1:2" x14ac:dyDescent="0.2">
      <c r="A505" s="30"/>
      <c r="B505" s="35"/>
    </row>
    <row r="506" spans="1:2" x14ac:dyDescent="0.2">
      <c r="A506" s="30"/>
      <c r="B506" s="35"/>
    </row>
    <row r="507" spans="1:2" x14ac:dyDescent="0.2">
      <c r="A507" s="30"/>
      <c r="B507" s="35"/>
    </row>
    <row r="508" spans="1:2" x14ac:dyDescent="0.2">
      <c r="A508" s="30"/>
      <c r="B508" s="35"/>
    </row>
    <row r="509" spans="1:2" x14ac:dyDescent="0.2">
      <c r="A509" s="30"/>
      <c r="B509" s="35"/>
    </row>
    <row r="510" spans="1:2" x14ac:dyDescent="0.2">
      <c r="A510" s="30"/>
      <c r="B510" s="35"/>
    </row>
    <row r="511" spans="1:2" x14ac:dyDescent="0.2">
      <c r="A511" s="30"/>
      <c r="B511" s="35"/>
    </row>
    <row r="512" spans="1:2" x14ac:dyDescent="0.2">
      <c r="A512" s="30"/>
      <c r="B512" s="35"/>
    </row>
    <row r="513" spans="1:2" x14ac:dyDescent="0.2">
      <c r="A513" s="30"/>
      <c r="B513" s="35"/>
    </row>
    <row r="514" spans="1:2" x14ac:dyDescent="0.2">
      <c r="A514" s="30"/>
      <c r="B514" s="35"/>
    </row>
    <row r="515" spans="1:2" x14ac:dyDescent="0.2">
      <c r="A515" s="30"/>
      <c r="B515" s="35"/>
    </row>
    <row r="516" spans="1:2" x14ac:dyDescent="0.2">
      <c r="A516" s="30"/>
      <c r="B516" s="35"/>
    </row>
    <row r="517" spans="1:2" x14ac:dyDescent="0.2">
      <c r="A517" s="30"/>
      <c r="B517" s="35"/>
    </row>
    <row r="518" spans="1:2" x14ac:dyDescent="0.2">
      <c r="A518" s="30"/>
      <c r="B518" s="35"/>
    </row>
    <row r="519" spans="1:2" x14ac:dyDescent="0.2">
      <c r="A519" s="30"/>
      <c r="B519" s="35"/>
    </row>
    <row r="520" spans="1:2" x14ac:dyDescent="0.2">
      <c r="A520" s="30"/>
      <c r="B520" s="35"/>
    </row>
    <row r="521" spans="1:2" x14ac:dyDescent="0.2">
      <c r="A521" s="30"/>
      <c r="B521" s="35"/>
    </row>
    <row r="522" spans="1:2" x14ac:dyDescent="0.2">
      <c r="A522" s="30"/>
      <c r="B522" s="35"/>
    </row>
    <row r="523" spans="1:2" x14ac:dyDescent="0.2">
      <c r="A523" s="30"/>
      <c r="B523" s="35"/>
    </row>
    <row r="524" spans="1:2" x14ac:dyDescent="0.2">
      <c r="A524" s="30"/>
      <c r="B524" s="35"/>
    </row>
    <row r="525" spans="1:2" x14ac:dyDescent="0.2">
      <c r="A525" s="30"/>
      <c r="B525" s="35"/>
    </row>
    <row r="526" spans="1:2" x14ac:dyDescent="0.2">
      <c r="A526" s="30"/>
      <c r="B526" s="35"/>
    </row>
    <row r="527" spans="1:2" x14ac:dyDescent="0.2">
      <c r="A527" s="30"/>
      <c r="B527" s="35"/>
    </row>
    <row r="528" spans="1:2" x14ac:dyDescent="0.2">
      <c r="A528" s="30"/>
      <c r="B528" s="35"/>
    </row>
    <row r="529" spans="1:2" x14ac:dyDescent="0.2">
      <c r="A529" s="30"/>
      <c r="B529" s="35"/>
    </row>
    <row r="530" spans="1:2" x14ac:dyDescent="0.2">
      <c r="A530" s="30"/>
      <c r="B530" s="35"/>
    </row>
    <row r="531" spans="1:2" x14ac:dyDescent="0.2">
      <c r="A531" s="30"/>
      <c r="B531" s="35"/>
    </row>
    <row r="532" spans="1:2" x14ac:dyDescent="0.2">
      <c r="A532" s="30"/>
      <c r="B532" s="35"/>
    </row>
    <row r="533" spans="1:2" x14ac:dyDescent="0.2">
      <c r="A533" s="30"/>
      <c r="B533" s="35"/>
    </row>
    <row r="534" spans="1:2" x14ac:dyDescent="0.2">
      <c r="A534" s="30"/>
      <c r="B534" s="35"/>
    </row>
    <row r="535" spans="1:2" x14ac:dyDescent="0.2">
      <c r="A535" s="30"/>
      <c r="B535" s="35"/>
    </row>
    <row r="536" spans="1:2" x14ac:dyDescent="0.2">
      <c r="A536" s="30"/>
      <c r="B536" s="35"/>
    </row>
    <row r="537" spans="1:2" x14ac:dyDescent="0.2">
      <c r="A537" s="30"/>
      <c r="B537" s="35"/>
    </row>
    <row r="538" spans="1:2" x14ac:dyDescent="0.2">
      <c r="A538" s="30"/>
      <c r="B538" s="35"/>
    </row>
    <row r="539" spans="1:2" x14ac:dyDescent="0.2">
      <c r="A539" s="30"/>
      <c r="B539" s="35"/>
    </row>
    <row r="540" spans="1:2" x14ac:dyDescent="0.2">
      <c r="A540" s="30"/>
      <c r="B540" s="35"/>
    </row>
    <row r="541" spans="1:2" x14ac:dyDescent="0.2">
      <c r="A541" s="30"/>
      <c r="B541" s="35"/>
    </row>
    <row r="542" spans="1:2" x14ac:dyDescent="0.2">
      <c r="A542" s="30"/>
      <c r="B542" s="35"/>
    </row>
    <row r="543" spans="1:2" x14ac:dyDescent="0.2">
      <c r="A543" s="30"/>
      <c r="B543" s="35"/>
    </row>
    <row r="544" spans="1:2" x14ac:dyDescent="0.2">
      <c r="A544" s="30"/>
      <c r="B544" s="35"/>
    </row>
    <row r="545" spans="1:2" x14ac:dyDescent="0.2">
      <c r="A545" s="30"/>
      <c r="B545" s="35"/>
    </row>
    <row r="546" spans="1:2" x14ac:dyDescent="0.2">
      <c r="A546" s="30"/>
      <c r="B546" s="35"/>
    </row>
    <row r="547" spans="1:2" x14ac:dyDescent="0.2">
      <c r="A547" s="30"/>
      <c r="B547" s="35"/>
    </row>
    <row r="548" spans="1:2" x14ac:dyDescent="0.2">
      <c r="A548" s="30"/>
      <c r="B548" s="35"/>
    </row>
    <row r="549" spans="1:2" x14ac:dyDescent="0.2">
      <c r="A549" s="30"/>
      <c r="B549" s="35"/>
    </row>
    <row r="550" spans="1:2" x14ac:dyDescent="0.2">
      <c r="A550" s="30"/>
      <c r="B550" s="35"/>
    </row>
    <row r="551" spans="1:2" x14ac:dyDescent="0.2">
      <c r="A551" s="30"/>
      <c r="B551" s="35"/>
    </row>
    <row r="552" spans="1:2" x14ac:dyDescent="0.2">
      <c r="A552" s="30"/>
      <c r="B552" s="35"/>
    </row>
    <row r="553" spans="1:2" x14ac:dyDescent="0.2">
      <c r="A553" s="30"/>
      <c r="B553" s="35"/>
    </row>
    <row r="554" spans="1:2" x14ac:dyDescent="0.2">
      <c r="A554" s="30"/>
      <c r="B554" s="35"/>
    </row>
    <row r="555" spans="1:2" x14ac:dyDescent="0.2">
      <c r="A555" s="30"/>
      <c r="B555" s="35"/>
    </row>
    <row r="556" spans="1:2" x14ac:dyDescent="0.2">
      <c r="A556" s="30"/>
      <c r="B556" s="35"/>
    </row>
    <row r="557" spans="1:2" x14ac:dyDescent="0.2">
      <c r="A557" s="30"/>
      <c r="B557" s="35"/>
    </row>
    <row r="558" spans="1:2" x14ac:dyDescent="0.2">
      <c r="A558" s="30"/>
      <c r="B558" s="35"/>
    </row>
    <row r="559" spans="1:2" x14ac:dyDescent="0.2">
      <c r="A559" s="30"/>
      <c r="B559" s="35"/>
    </row>
    <row r="560" spans="1:2" x14ac:dyDescent="0.2">
      <c r="A560" s="30"/>
      <c r="B560" s="35"/>
    </row>
    <row r="561" spans="1:2" x14ac:dyDescent="0.2">
      <c r="A561" s="30"/>
      <c r="B561" s="35"/>
    </row>
    <row r="562" spans="1:2" x14ac:dyDescent="0.2">
      <c r="A562" s="30"/>
      <c r="B562" s="35"/>
    </row>
    <row r="563" spans="1:2" x14ac:dyDescent="0.2">
      <c r="A563" s="30"/>
      <c r="B563" s="35"/>
    </row>
    <row r="564" spans="1:2" x14ac:dyDescent="0.2">
      <c r="A564" s="30"/>
      <c r="B564" s="35"/>
    </row>
    <row r="565" spans="1:2" x14ac:dyDescent="0.2">
      <c r="A565" s="30"/>
      <c r="B565" s="35"/>
    </row>
    <row r="566" spans="1:2" x14ac:dyDescent="0.2">
      <c r="A566" s="30"/>
      <c r="B566" s="35"/>
    </row>
    <row r="567" spans="1:2" x14ac:dyDescent="0.2">
      <c r="A567" s="30"/>
      <c r="B567" s="35"/>
    </row>
    <row r="568" spans="1:2" x14ac:dyDescent="0.2">
      <c r="A568" s="30"/>
      <c r="B568" s="35"/>
    </row>
    <row r="569" spans="1:2" x14ac:dyDescent="0.2">
      <c r="A569" s="30"/>
      <c r="B569" s="35"/>
    </row>
    <row r="570" spans="1:2" x14ac:dyDescent="0.2">
      <c r="A570" s="30"/>
      <c r="B570" s="35"/>
    </row>
    <row r="571" spans="1:2" x14ac:dyDescent="0.2">
      <c r="A571" s="30"/>
      <c r="B571" s="35"/>
    </row>
    <row r="572" spans="1:2" x14ac:dyDescent="0.2">
      <c r="A572" s="30"/>
      <c r="B572" s="35"/>
    </row>
    <row r="573" spans="1:2" x14ac:dyDescent="0.2">
      <c r="A573" s="30"/>
      <c r="B573" s="35"/>
    </row>
    <row r="574" spans="1:2" x14ac:dyDescent="0.2">
      <c r="A574" s="30"/>
      <c r="B574" s="35"/>
    </row>
    <row r="575" spans="1:2" x14ac:dyDescent="0.2">
      <c r="A575" s="30"/>
      <c r="B575" s="35"/>
    </row>
    <row r="576" spans="1:2" x14ac:dyDescent="0.2">
      <c r="A576" s="30"/>
      <c r="B576" s="35"/>
    </row>
    <row r="577" spans="1:2" x14ac:dyDescent="0.2">
      <c r="A577" s="30"/>
      <c r="B577" s="35"/>
    </row>
    <row r="578" spans="1:2" x14ac:dyDescent="0.2">
      <c r="A578" s="30"/>
      <c r="B578" s="35"/>
    </row>
    <row r="579" spans="1:2" x14ac:dyDescent="0.2">
      <c r="A579" s="30"/>
      <c r="B579" s="35"/>
    </row>
    <row r="580" spans="1:2" x14ac:dyDescent="0.2">
      <c r="A580" s="30"/>
      <c r="B580" s="35"/>
    </row>
    <row r="581" spans="1:2" x14ac:dyDescent="0.2">
      <c r="A581" s="30"/>
      <c r="B581" s="35"/>
    </row>
    <row r="582" spans="1:2" x14ac:dyDescent="0.2">
      <c r="A582" s="30"/>
      <c r="B582" s="35"/>
    </row>
    <row r="583" spans="1:2" x14ac:dyDescent="0.2">
      <c r="A583" s="30"/>
      <c r="B583" s="35"/>
    </row>
    <row r="584" spans="1:2" x14ac:dyDescent="0.2">
      <c r="A584" s="30"/>
      <c r="B584" s="35"/>
    </row>
    <row r="585" spans="1:2" x14ac:dyDescent="0.2">
      <c r="A585" s="30"/>
      <c r="B585" s="35"/>
    </row>
    <row r="586" spans="1:2" x14ac:dyDescent="0.2">
      <c r="A586" s="30"/>
      <c r="B586" s="35"/>
    </row>
    <row r="587" spans="1:2" x14ac:dyDescent="0.2">
      <c r="A587" s="30"/>
      <c r="B587" s="35"/>
    </row>
    <row r="588" spans="1:2" x14ac:dyDescent="0.2">
      <c r="A588" s="30"/>
      <c r="B588" s="35"/>
    </row>
    <row r="589" spans="1:2" x14ac:dyDescent="0.2">
      <c r="A589" s="30"/>
      <c r="B589" s="35"/>
    </row>
    <row r="590" spans="1:2" x14ac:dyDescent="0.2">
      <c r="A590" s="30"/>
      <c r="B590" s="35"/>
    </row>
    <row r="591" spans="1:2" x14ac:dyDescent="0.2">
      <c r="A591" s="30"/>
      <c r="B591" s="35"/>
    </row>
    <row r="592" spans="1:2" x14ac:dyDescent="0.2">
      <c r="A592" s="30"/>
      <c r="B592" s="35"/>
    </row>
    <row r="593" spans="1:2" x14ac:dyDescent="0.2">
      <c r="A593" s="30"/>
      <c r="B593" s="35"/>
    </row>
    <row r="594" spans="1:2" x14ac:dyDescent="0.2">
      <c r="A594" s="30"/>
      <c r="B594" s="35"/>
    </row>
    <row r="595" spans="1:2" x14ac:dyDescent="0.2">
      <c r="A595" s="30"/>
      <c r="B595" s="35"/>
    </row>
    <row r="596" spans="1:2" x14ac:dyDescent="0.2">
      <c r="A596" s="30"/>
      <c r="B596" s="35"/>
    </row>
    <row r="597" spans="1:2" x14ac:dyDescent="0.2">
      <c r="A597" s="30"/>
      <c r="B597" s="35"/>
    </row>
    <row r="598" spans="1:2" x14ac:dyDescent="0.2">
      <c r="A598" s="30"/>
      <c r="B598" s="35"/>
    </row>
    <row r="599" spans="1:2" x14ac:dyDescent="0.2">
      <c r="A599" s="30"/>
      <c r="B599" s="35"/>
    </row>
    <row r="600" spans="1:2" x14ac:dyDescent="0.2">
      <c r="A600" s="30"/>
      <c r="B600" s="35"/>
    </row>
    <row r="601" spans="1:2" x14ac:dyDescent="0.2">
      <c r="A601" s="30"/>
      <c r="B601" s="35"/>
    </row>
    <row r="602" spans="1:2" x14ac:dyDescent="0.2">
      <c r="A602" s="30"/>
      <c r="B602" s="35"/>
    </row>
    <row r="603" spans="1:2" x14ac:dyDescent="0.2">
      <c r="A603" s="30"/>
      <c r="B603" s="35"/>
    </row>
    <row r="604" spans="1:2" x14ac:dyDescent="0.2">
      <c r="A604" s="30"/>
      <c r="B604" s="35"/>
    </row>
    <row r="605" spans="1:2" x14ac:dyDescent="0.2">
      <c r="A605" s="30"/>
      <c r="B605" s="35"/>
    </row>
    <row r="606" spans="1:2" x14ac:dyDescent="0.2">
      <c r="A606" s="30"/>
      <c r="B606" s="35"/>
    </row>
    <row r="607" spans="1:2" x14ac:dyDescent="0.2">
      <c r="A607" s="30"/>
      <c r="B607" s="35"/>
    </row>
    <row r="608" spans="1:2" x14ac:dyDescent="0.2">
      <c r="A608" s="30"/>
      <c r="B608" s="35"/>
    </row>
    <row r="609" spans="1:2" x14ac:dyDescent="0.2">
      <c r="A609" s="30"/>
      <c r="B609" s="35"/>
    </row>
    <row r="610" spans="1:2" x14ac:dyDescent="0.2">
      <c r="A610" s="30"/>
      <c r="B610" s="35"/>
    </row>
    <row r="611" spans="1:2" x14ac:dyDescent="0.2">
      <c r="A611" s="30"/>
      <c r="B611" s="35"/>
    </row>
    <row r="612" spans="1:2" x14ac:dyDescent="0.2">
      <c r="A612" s="30"/>
      <c r="B612" s="35"/>
    </row>
    <row r="613" spans="1:2" x14ac:dyDescent="0.2">
      <c r="A613" s="30"/>
      <c r="B613" s="35"/>
    </row>
    <row r="614" spans="1:2" x14ac:dyDescent="0.2">
      <c r="A614" s="30"/>
      <c r="B614" s="35"/>
    </row>
    <row r="615" spans="1:2" x14ac:dyDescent="0.2">
      <c r="A615" s="30"/>
      <c r="B615" s="35"/>
    </row>
    <row r="616" spans="1:2" x14ac:dyDescent="0.2">
      <c r="A616" s="30"/>
      <c r="B616" s="35"/>
    </row>
    <row r="617" spans="1:2" x14ac:dyDescent="0.2">
      <c r="A617" s="30"/>
      <c r="B617" s="35"/>
    </row>
    <row r="618" spans="1:2" x14ac:dyDescent="0.2">
      <c r="A618" s="30"/>
      <c r="B618" s="35"/>
    </row>
    <row r="619" spans="1:2" x14ac:dyDescent="0.2">
      <c r="A619" s="30"/>
      <c r="B619" s="35"/>
    </row>
    <row r="620" spans="1:2" x14ac:dyDescent="0.2">
      <c r="A620" s="30"/>
      <c r="B620" s="35"/>
    </row>
    <row r="621" spans="1:2" x14ac:dyDescent="0.2">
      <c r="A621" s="30"/>
      <c r="B621" s="35"/>
    </row>
    <row r="622" spans="1:2" x14ac:dyDescent="0.2">
      <c r="A622" s="30"/>
      <c r="B622" s="35"/>
    </row>
    <row r="623" spans="1:2" x14ac:dyDescent="0.2">
      <c r="A623" s="30"/>
      <c r="B623" s="35"/>
    </row>
    <row r="624" spans="1:2" x14ac:dyDescent="0.2">
      <c r="A624" s="30"/>
      <c r="B624" s="35"/>
    </row>
    <row r="625" spans="1:2" x14ac:dyDescent="0.2">
      <c r="A625" s="30"/>
      <c r="B625" s="35"/>
    </row>
    <row r="626" spans="1:2" x14ac:dyDescent="0.2">
      <c r="A626" s="30"/>
      <c r="B626" s="35"/>
    </row>
    <row r="627" spans="1:2" x14ac:dyDescent="0.2">
      <c r="A627" s="30"/>
      <c r="B627" s="35"/>
    </row>
    <row r="628" spans="1:2" x14ac:dyDescent="0.2">
      <c r="A628" s="30"/>
      <c r="B628" s="35"/>
    </row>
    <row r="629" spans="1:2" x14ac:dyDescent="0.2">
      <c r="A629" s="30"/>
      <c r="B629" s="35"/>
    </row>
    <row r="630" spans="1:2" x14ac:dyDescent="0.2">
      <c r="A630" s="30"/>
      <c r="B630" s="35"/>
    </row>
    <row r="631" spans="1:2" x14ac:dyDescent="0.2">
      <c r="A631" s="30"/>
      <c r="B631" s="35"/>
    </row>
    <row r="632" spans="1:2" x14ac:dyDescent="0.2">
      <c r="A632" s="30"/>
      <c r="B632" s="35"/>
    </row>
    <row r="633" spans="1:2" x14ac:dyDescent="0.2">
      <c r="A633" s="30"/>
      <c r="B633" s="35"/>
    </row>
    <row r="634" spans="1:2" x14ac:dyDescent="0.2">
      <c r="A634" s="30"/>
      <c r="B634" s="35"/>
    </row>
    <row r="635" spans="1:2" x14ac:dyDescent="0.2">
      <c r="A635" s="30"/>
      <c r="B635" s="35"/>
    </row>
    <row r="636" spans="1:2" x14ac:dyDescent="0.2">
      <c r="A636" s="30"/>
      <c r="B636" s="35"/>
    </row>
    <row r="637" spans="1:2" x14ac:dyDescent="0.2">
      <c r="A637" s="30"/>
      <c r="B637" s="35"/>
    </row>
    <row r="638" spans="1:2" x14ac:dyDescent="0.2">
      <c r="A638" s="30"/>
      <c r="B638" s="35"/>
    </row>
    <row r="639" spans="1:2" x14ac:dyDescent="0.2">
      <c r="A639" s="30"/>
      <c r="B639" s="35"/>
    </row>
    <row r="640" spans="1:2" x14ac:dyDescent="0.2">
      <c r="A640" s="30"/>
      <c r="B640" s="35"/>
    </row>
    <row r="641" spans="1:2" x14ac:dyDescent="0.2">
      <c r="A641" s="30"/>
      <c r="B641" s="35"/>
    </row>
    <row r="642" spans="1:2" x14ac:dyDescent="0.2">
      <c r="A642" s="30"/>
      <c r="B642" s="35"/>
    </row>
    <row r="643" spans="1:2" x14ac:dyDescent="0.2">
      <c r="A643" s="30"/>
      <c r="B643" s="35"/>
    </row>
    <row r="644" spans="1:2" x14ac:dyDescent="0.2">
      <c r="A644" s="30"/>
      <c r="B644" s="35"/>
    </row>
    <row r="645" spans="1:2" x14ac:dyDescent="0.2">
      <c r="A645" s="30"/>
      <c r="B645" s="35"/>
    </row>
    <row r="646" spans="1:2" x14ac:dyDescent="0.2">
      <c r="A646" s="30"/>
      <c r="B646" s="35"/>
    </row>
    <row r="647" spans="1:2" x14ac:dyDescent="0.2">
      <c r="A647" s="30"/>
      <c r="B647" s="35"/>
    </row>
    <row r="648" spans="1:2" x14ac:dyDescent="0.2">
      <c r="A648" s="30"/>
      <c r="B648" s="35"/>
    </row>
    <row r="649" spans="1:2" x14ac:dyDescent="0.2">
      <c r="A649" s="30"/>
      <c r="B649" s="35"/>
    </row>
    <row r="650" spans="1:2" x14ac:dyDescent="0.2">
      <c r="A650" s="30"/>
      <c r="B650" s="35"/>
    </row>
    <row r="651" spans="1:2" x14ac:dyDescent="0.2">
      <c r="A651" s="30"/>
      <c r="B651" s="35"/>
    </row>
    <row r="652" spans="1:2" x14ac:dyDescent="0.2">
      <c r="A652" s="30"/>
      <c r="B652" s="35"/>
    </row>
    <row r="653" spans="1:2" x14ac:dyDescent="0.2">
      <c r="A653" s="30"/>
      <c r="B653" s="35"/>
    </row>
    <row r="654" spans="1:2" x14ac:dyDescent="0.2">
      <c r="A654" s="30"/>
      <c r="B654" s="35"/>
    </row>
    <row r="655" spans="1:2" x14ac:dyDescent="0.2">
      <c r="A655" s="30"/>
      <c r="B655" s="35"/>
    </row>
    <row r="656" spans="1:2" x14ac:dyDescent="0.2">
      <c r="A656" s="30"/>
      <c r="B656" s="35"/>
    </row>
    <row r="657" spans="1:2" x14ac:dyDescent="0.2">
      <c r="A657" s="30"/>
      <c r="B657" s="35"/>
    </row>
    <row r="658" spans="1:2" x14ac:dyDescent="0.2">
      <c r="A658" s="30"/>
      <c r="B658" s="35"/>
    </row>
    <row r="659" spans="1:2" x14ac:dyDescent="0.2">
      <c r="A659" s="30"/>
      <c r="B659" s="35"/>
    </row>
    <row r="660" spans="1:2" x14ac:dyDescent="0.2">
      <c r="A660" s="30"/>
      <c r="B660" s="35"/>
    </row>
    <row r="661" spans="1:2" x14ac:dyDescent="0.2">
      <c r="A661" s="30"/>
      <c r="B661" s="35"/>
    </row>
    <row r="662" spans="1:2" x14ac:dyDescent="0.2">
      <c r="A662" s="30"/>
      <c r="B662" s="35"/>
    </row>
    <row r="663" spans="1:2" x14ac:dyDescent="0.2">
      <c r="A663" s="30"/>
      <c r="B663" s="35"/>
    </row>
    <row r="664" spans="1:2" x14ac:dyDescent="0.2">
      <c r="A664" s="30"/>
      <c r="B664" s="35"/>
    </row>
    <row r="665" spans="1:2" x14ac:dyDescent="0.2">
      <c r="A665" s="30"/>
      <c r="B665" s="35"/>
    </row>
    <row r="666" spans="1:2" x14ac:dyDescent="0.2">
      <c r="A666" s="30"/>
      <c r="B666" s="35"/>
    </row>
    <row r="667" spans="1:2" x14ac:dyDescent="0.2">
      <c r="A667" s="30"/>
      <c r="B667" s="35"/>
    </row>
    <row r="668" spans="1:2" x14ac:dyDescent="0.2">
      <c r="A668" s="30"/>
      <c r="B668" s="35"/>
    </row>
    <row r="669" spans="1:2" x14ac:dyDescent="0.2">
      <c r="A669" s="30"/>
      <c r="B669" s="35"/>
    </row>
    <row r="670" spans="1:2" x14ac:dyDescent="0.2">
      <c r="A670" s="30"/>
      <c r="B670" s="35"/>
    </row>
    <row r="671" spans="1:2" x14ac:dyDescent="0.2">
      <c r="A671" s="30"/>
      <c r="B671" s="35"/>
    </row>
    <row r="672" spans="1:2" x14ac:dyDescent="0.2">
      <c r="A672" s="30"/>
      <c r="B672" s="35"/>
    </row>
    <row r="673" spans="1:2" x14ac:dyDescent="0.2">
      <c r="A673" s="30"/>
      <c r="B673" s="35"/>
    </row>
    <row r="674" spans="1:2" x14ac:dyDescent="0.2">
      <c r="A674" s="30"/>
      <c r="B674" s="35"/>
    </row>
    <row r="675" spans="1:2" x14ac:dyDescent="0.2">
      <c r="A675" s="30"/>
      <c r="B675" s="35"/>
    </row>
    <row r="676" spans="1:2" x14ac:dyDescent="0.2">
      <c r="A676" s="30"/>
      <c r="B676" s="35"/>
    </row>
    <row r="677" spans="1:2" x14ac:dyDescent="0.2">
      <c r="A677" s="30"/>
      <c r="B677" s="35"/>
    </row>
    <row r="678" spans="1:2" x14ac:dyDescent="0.2">
      <c r="A678" s="30"/>
      <c r="B678" s="35"/>
    </row>
    <row r="679" spans="1:2" x14ac:dyDescent="0.2">
      <c r="A679" s="30"/>
      <c r="B679" s="35"/>
    </row>
    <row r="680" spans="1:2" x14ac:dyDescent="0.2">
      <c r="A680" s="30"/>
      <c r="B680" s="35"/>
    </row>
    <row r="681" spans="1:2" x14ac:dyDescent="0.2">
      <c r="A681" s="30"/>
      <c r="B681" s="35"/>
    </row>
    <row r="682" spans="1:2" x14ac:dyDescent="0.2">
      <c r="A682" s="30"/>
      <c r="B682" s="35"/>
    </row>
    <row r="683" spans="1:2" x14ac:dyDescent="0.2">
      <c r="A683" s="30"/>
      <c r="B683" s="35"/>
    </row>
    <row r="684" spans="1:2" x14ac:dyDescent="0.2">
      <c r="A684" s="30"/>
      <c r="B684" s="35"/>
    </row>
    <row r="685" spans="1:2" x14ac:dyDescent="0.2">
      <c r="A685" s="30"/>
      <c r="B685" s="35"/>
    </row>
    <row r="686" spans="1:2" x14ac:dyDescent="0.2">
      <c r="A686" s="30"/>
      <c r="B686" s="35"/>
    </row>
    <row r="687" spans="1:2" x14ac:dyDescent="0.2">
      <c r="A687" s="30"/>
      <c r="B687" s="35"/>
    </row>
    <row r="688" spans="1:2" x14ac:dyDescent="0.2">
      <c r="A688" s="30"/>
      <c r="B688" s="35"/>
    </row>
    <row r="689" spans="1:2" x14ac:dyDescent="0.2">
      <c r="A689" s="30"/>
      <c r="B689" s="35"/>
    </row>
    <row r="690" spans="1:2" x14ac:dyDescent="0.2">
      <c r="A690" s="30"/>
      <c r="B690" s="35"/>
    </row>
    <row r="691" spans="1:2" x14ac:dyDescent="0.2">
      <c r="A691" s="30"/>
      <c r="B691" s="35"/>
    </row>
    <row r="692" spans="1:2" x14ac:dyDescent="0.2">
      <c r="A692" s="30"/>
      <c r="B692" s="35"/>
    </row>
    <row r="693" spans="1:2" x14ac:dyDescent="0.2">
      <c r="A693" s="30"/>
      <c r="B693" s="35"/>
    </row>
    <row r="694" spans="1:2" x14ac:dyDescent="0.2">
      <c r="A694" s="30"/>
      <c r="B694" s="35"/>
    </row>
    <row r="695" spans="1:2" x14ac:dyDescent="0.2">
      <c r="A695" s="30"/>
      <c r="B695" s="35"/>
    </row>
    <row r="696" spans="1:2" x14ac:dyDescent="0.2">
      <c r="A696" s="30"/>
      <c r="B696" s="35"/>
    </row>
    <row r="697" spans="1:2" x14ac:dyDescent="0.2">
      <c r="A697" s="30"/>
      <c r="B697" s="35"/>
    </row>
    <row r="698" spans="1:2" x14ac:dyDescent="0.2">
      <c r="A698" s="30"/>
      <c r="B698" s="35"/>
    </row>
    <row r="699" spans="1:2" x14ac:dyDescent="0.2">
      <c r="A699" s="30"/>
      <c r="B699" s="35"/>
    </row>
    <row r="700" spans="1:2" x14ac:dyDescent="0.2">
      <c r="A700" s="30"/>
      <c r="B700" s="35"/>
    </row>
    <row r="701" spans="1:2" x14ac:dyDescent="0.2">
      <c r="A701" s="30"/>
      <c r="B701" s="35"/>
    </row>
    <row r="702" spans="1:2" x14ac:dyDescent="0.2">
      <c r="A702" s="30"/>
      <c r="B702" s="35"/>
    </row>
    <row r="703" spans="1:2" x14ac:dyDescent="0.2">
      <c r="A703" s="30"/>
      <c r="B703" s="35"/>
    </row>
    <row r="704" spans="1:2" x14ac:dyDescent="0.2">
      <c r="A704" s="30"/>
      <c r="B704" s="35"/>
    </row>
    <row r="705" spans="1:2" x14ac:dyDescent="0.2">
      <c r="A705" s="30"/>
      <c r="B705" s="35"/>
    </row>
    <row r="706" spans="1:2" x14ac:dyDescent="0.2">
      <c r="A706" s="30"/>
      <c r="B706" s="35"/>
    </row>
    <row r="707" spans="1:2" x14ac:dyDescent="0.2">
      <c r="A707" s="30"/>
      <c r="B707" s="35"/>
    </row>
    <row r="708" spans="1:2" x14ac:dyDescent="0.2">
      <c r="A708" s="30"/>
      <c r="B708" s="35"/>
    </row>
    <row r="709" spans="1:2" x14ac:dyDescent="0.2">
      <c r="A709" s="30"/>
      <c r="B709" s="35"/>
    </row>
    <row r="710" spans="1:2" x14ac:dyDescent="0.2">
      <c r="A710" s="30"/>
      <c r="B710" s="35"/>
    </row>
    <row r="711" spans="1:2" x14ac:dyDescent="0.2">
      <c r="A711" s="30"/>
      <c r="B711" s="35"/>
    </row>
    <row r="712" spans="1:2" x14ac:dyDescent="0.2">
      <c r="A712" s="30"/>
      <c r="B712" s="35"/>
    </row>
    <row r="713" spans="1:2" x14ac:dyDescent="0.2">
      <c r="A713" s="30"/>
      <c r="B713" s="35"/>
    </row>
    <row r="714" spans="1:2" x14ac:dyDescent="0.2">
      <c r="A714" s="30"/>
      <c r="B714" s="35"/>
    </row>
    <row r="715" spans="1:2" x14ac:dyDescent="0.2">
      <c r="A715" s="30"/>
      <c r="B715" s="35"/>
    </row>
    <row r="716" spans="1:2" x14ac:dyDescent="0.2">
      <c r="A716" s="30"/>
      <c r="B716" s="35"/>
    </row>
    <row r="717" spans="1:2" x14ac:dyDescent="0.2">
      <c r="A717" s="30"/>
      <c r="B717" s="35"/>
    </row>
    <row r="718" spans="1:2" x14ac:dyDescent="0.2">
      <c r="A718" s="30"/>
      <c r="B718" s="35"/>
    </row>
    <row r="719" spans="1:2" x14ac:dyDescent="0.2">
      <c r="A719" s="30"/>
      <c r="B719" s="35"/>
    </row>
    <row r="720" spans="1:2" x14ac:dyDescent="0.2">
      <c r="A720" s="30"/>
      <c r="B720" s="35"/>
    </row>
    <row r="721" spans="1:2" x14ac:dyDescent="0.2">
      <c r="A721" s="30"/>
      <c r="B721" s="35"/>
    </row>
    <row r="722" spans="1:2" x14ac:dyDescent="0.2">
      <c r="A722" s="30"/>
      <c r="B722" s="35"/>
    </row>
    <row r="723" spans="1:2" x14ac:dyDescent="0.2">
      <c r="A723" s="30"/>
      <c r="B723" s="35"/>
    </row>
    <row r="724" spans="1:2" x14ac:dyDescent="0.2">
      <c r="A724" s="30"/>
      <c r="B724" s="35"/>
    </row>
    <row r="725" spans="1:2" x14ac:dyDescent="0.2">
      <c r="A725" s="30"/>
      <c r="B725" s="35"/>
    </row>
    <row r="726" spans="1:2" x14ac:dyDescent="0.2">
      <c r="A726" s="30"/>
      <c r="B726" s="35"/>
    </row>
    <row r="727" spans="1:2" x14ac:dyDescent="0.2">
      <c r="A727" s="30"/>
      <c r="B727" s="35"/>
    </row>
    <row r="728" spans="1:2" x14ac:dyDescent="0.2">
      <c r="A728" s="30"/>
      <c r="B728" s="35"/>
    </row>
    <row r="729" spans="1:2" x14ac:dyDescent="0.2">
      <c r="A729" s="30"/>
      <c r="B729" s="35"/>
    </row>
    <row r="730" spans="1:2" x14ac:dyDescent="0.2">
      <c r="A730" s="30"/>
      <c r="B730" s="35"/>
    </row>
    <row r="731" spans="1:2" x14ac:dyDescent="0.2">
      <c r="A731" s="30"/>
      <c r="B731" s="35"/>
    </row>
    <row r="732" spans="1:2" x14ac:dyDescent="0.2">
      <c r="A732" s="30"/>
      <c r="B732" s="35"/>
    </row>
    <row r="733" spans="1:2" x14ac:dyDescent="0.2">
      <c r="A733" s="30"/>
      <c r="B733" s="35"/>
    </row>
    <row r="734" spans="1:2" x14ac:dyDescent="0.2">
      <c r="A734" s="30"/>
      <c r="B734" s="35"/>
    </row>
    <row r="735" spans="1:2" x14ac:dyDescent="0.2">
      <c r="A735" s="30"/>
      <c r="B735" s="35"/>
    </row>
    <row r="736" spans="1:2" x14ac:dyDescent="0.2">
      <c r="A736" s="30"/>
      <c r="B736" s="35"/>
    </row>
    <row r="737" spans="1:2" x14ac:dyDescent="0.2">
      <c r="A737" s="30"/>
      <c r="B737" s="35"/>
    </row>
    <row r="738" spans="1:2" x14ac:dyDescent="0.2">
      <c r="A738" s="30"/>
      <c r="B738" s="35"/>
    </row>
    <row r="739" spans="1:2" x14ac:dyDescent="0.2">
      <c r="A739" s="30"/>
      <c r="B739" s="35"/>
    </row>
    <row r="740" spans="1:2" x14ac:dyDescent="0.2">
      <c r="A740" s="30"/>
      <c r="B740" s="35"/>
    </row>
    <row r="741" spans="1:2" x14ac:dyDescent="0.2">
      <c r="A741" s="30"/>
      <c r="B741" s="35"/>
    </row>
    <row r="742" spans="1:2" x14ac:dyDescent="0.2">
      <c r="A742" s="30"/>
      <c r="B742" s="35"/>
    </row>
    <row r="743" spans="1:2" x14ac:dyDescent="0.2">
      <c r="A743" s="30"/>
      <c r="B743" s="35"/>
    </row>
    <row r="744" spans="1:2" x14ac:dyDescent="0.2">
      <c r="A744" s="30"/>
      <c r="B744" s="35"/>
    </row>
    <row r="745" spans="1:2" x14ac:dyDescent="0.2">
      <c r="A745" s="30"/>
      <c r="B745" s="35"/>
    </row>
    <row r="746" spans="1:2" x14ac:dyDescent="0.2">
      <c r="A746" s="30"/>
      <c r="B746" s="35"/>
    </row>
    <row r="747" spans="1:2" x14ac:dyDescent="0.2">
      <c r="A747" s="30"/>
      <c r="B747" s="35"/>
    </row>
    <row r="748" spans="1:2" x14ac:dyDescent="0.2">
      <c r="A748" s="30"/>
      <c r="B748" s="35"/>
    </row>
    <row r="749" spans="1:2" x14ac:dyDescent="0.2">
      <c r="A749" s="30"/>
      <c r="B749" s="35"/>
    </row>
    <row r="750" spans="1:2" x14ac:dyDescent="0.2">
      <c r="A750" s="30"/>
      <c r="B750" s="35"/>
    </row>
    <row r="751" spans="1:2" x14ac:dyDescent="0.2">
      <c r="A751" s="30"/>
      <c r="B751" s="35"/>
    </row>
    <row r="752" spans="1:2" x14ac:dyDescent="0.2">
      <c r="A752" s="30"/>
      <c r="B752" s="35"/>
    </row>
    <row r="753" spans="1:2" x14ac:dyDescent="0.2">
      <c r="A753" s="30"/>
      <c r="B753" s="35"/>
    </row>
    <row r="754" spans="1:2" x14ac:dyDescent="0.2">
      <c r="A754" s="30"/>
      <c r="B754" s="35"/>
    </row>
    <row r="755" spans="1:2" x14ac:dyDescent="0.2">
      <c r="A755" s="30"/>
      <c r="B755" s="35"/>
    </row>
    <row r="756" spans="1:2" x14ac:dyDescent="0.2">
      <c r="A756" s="30"/>
      <c r="B756" s="35"/>
    </row>
    <row r="757" spans="1:2" x14ac:dyDescent="0.2">
      <c r="A757" s="30"/>
      <c r="B757" s="35"/>
    </row>
    <row r="758" spans="1:2" x14ac:dyDescent="0.2">
      <c r="A758" s="30"/>
      <c r="B758" s="35"/>
    </row>
    <row r="759" spans="1:2" x14ac:dyDescent="0.2">
      <c r="A759" s="30"/>
      <c r="B759" s="35"/>
    </row>
    <row r="760" spans="1:2" x14ac:dyDescent="0.2">
      <c r="A760" s="30"/>
      <c r="B760" s="35"/>
    </row>
    <row r="761" spans="1:2" x14ac:dyDescent="0.2">
      <c r="A761" s="30"/>
      <c r="B761" s="35"/>
    </row>
    <row r="762" spans="1:2" x14ac:dyDescent="0.2">
      <c r="A762" s="30"/>
      <c r="B762" s="35"/>
    </row>
    <row r="763" spans="1:2" x14ac:dyDescent="0.2">
      <c r="A763" s="30"/>
      <c r="B763" s="35"/>
    </row>
    <row r="764" spans="1:2" x14ac:dyDescent="0.2">
      <c r="A764" s="30"/>
      <c r="B764" s="35"/>
    </row>
    <row r="765" spans="1:2" x14ac:dyDescent="0.2">
      <c r="A765" s="30"/>
      <c r="B765" s="35"/>
    </row>
    <row r="766" spans="1:2" x14ac:dyDescent="0.2">
      <c r="A766" s="30"/>
      <c r="B766" s="35"/>
    </row>
    <row r="767" spans="1:2" x14ac:dyDescent="0.2">
      <c r="A767" s="30"/>
      <c r="B767" s="35"/>
    </row>
    <row r="768" spans="1:2" x14ac:dyDescent="0.2">
      <c r="A768" s="30"/>
      <c r="B768" s="35"/>
    </row>
    <row r="769" spans="1:2" x14ac:dyDescent="0.2">
      <c r="A769" s="30"/>
      <c r="B769" s="35"/>
    </row>
    <row r="770" spans="1:2" x14ac:dyDescent="0.2">
      <c r="A770" s="30"/>
      <c r="B770" s="35"/>
    </row>
    <row r="771" spans="1:2" x14ac:dyDescent="0.2">
      <c r="A771" s="30"/>
      <c r="B771" s="35"/>
    </row>
    <row r="772" spans="1:2" x14ac:dyDescent="0.2">
      <c r="A772" s="30"/>
      <c r="B772" s="35"/>
    </row>
    <row r="773" spans="1:2" x14ac:dyDescent="0.2">
      <c r="A773" s="30"/>
      <c r="B773" s="35"/>
    </row>
    <row r="774" spans="1:2" x14ac:dyDescent="0.2">
      <c r="A774" s="30"/>
      <c r="B774" s="35"/>
    </row>
    <row r="775" spans="1:2" x14ac:dyDescent="0.2">
      <c r="A775" s="30"/>
      <c r="B775" s="35"/>
    </row>
    <row r="776" spans="1:2" x14ac:dyDescent="0.2">
      <c r="A776" s="30"/>
      <c r="B776" s="35"/>
    </row>
    <row r="777" spans="1:2" x14ac:dyDescent="0.2">
      <c r="A777" s="30"/>
      <c r="B777" s="35"/>
    </row>
    <row r="778" spans="1:2" x14ac:dyDescent="0.2">
      <c r="A778" s="30"/>
      <c r="B778" s="35"/>
    </row>
    <row r="779" spans="1:2" x14ac:dyDescent="0.2">
      <c r="A779" s="30"/>
      <c r="B779" s="35"/>
    </row>
    <row r="780" spans="1:2" x14ac:dyDescent="0.2">
      <c r="A780" s="30"/>
      <c r="B780" s="35"/>
    </row>
    <row r="781" spans="1:2" x14ac:dyDescent="0.2">
      <c r="A781" s="30"/>
      <c r="B781" s="35"/>
    </row>
    <row r="782" spans="1:2" x14ac:dyDescent="0.2">
      <c r="A782" s="30"/>
      <c r="B782" s="35"/>
    </row>
    <row r="783" spans="1:2" x14ac:dyDescent="0.2">
      <c r="A783" s="30"/>
      <c r="B783" s="35"/>
    </row>
    <row r="784" spans="1:2" x14ac:dyDescent="0.2">
      <c r="A784" s="30"/>
      <c r="B784" s="35"/>
    </row>
    <row r="785" spans="1:2" x14ac:dyDescent="0.2">
      <c r="A785" s="30"/>
      <c r="B785" s="35"/>
    </row>
    <row r="786" spans="1:2" x14ac:dyDescent="0.2">
      <c r="A786" s="30"/>
      <c r="B786" s="35"/>
    </row>
    <row r="787" spans="1:2" x14ac:dyDescent="0.2">
      <c r="A787" s="30"/>
      <c r="B787" s="35"/>
    </row>
    <row r="788" spans="1:2" x14ac:dyDescent="0.2">
      <c r="A788" s="30"/>
      <c r="B788" s="35"/>
    </row>
    <row r="789" spans="1:2" x14ac:dyDescent="0.2">
      <c r="A789" s="30"/>
      <c r="B789" s="35"/>
    </row>
    <row r="790" spans="1:2" x14ac:dyDescent="0.2">
      <c r="A790" s="30"/>
      <c r="B790" s="35"/>
    </row>
    <row r="791" spans="1:2" x14ac:dyDescent="0.2">
      <c r="A791" s="30"/>
      <c r="B791" s="35"/>
    </row>
    <row r="792" spans="1:2" x14ac:dyDescent="0.2">
      <c r="A792" s="30"/>
      <c r="B792" s="35"/>
    </row>
    <row r="793" spans="1:2" x14ac:dyDescent="0.2">
      <c r="A793" s="30"/>
      <c r="B793" s="35"/>
    </row>
    <row r="794" spans="1:2" x14ac:dyDescent="0.2">
      <c r="A794" s="30"/>
      <c r="B794" s="35"/>
    </row>
    <row r="795" spans="1:2" x14ac:dyDescent="0.2">
      <c r="A795" s="30"/>
      <c r="B795" s="35"/>
    </row>
    <row r="796" spans="1:2" x14ac:dyDescent="0.2">
      <c r="A796" s="30"/>
      <c r="B796" s="35"/>
    </row>
    <row r="797" spans="1:2" x14ac:dyDescent="0.2">
      <c r="A797" s="30"/>
      <c r="B797" s="35"/>
    </row>
    <row r="798" spans="1:2" x14ac:dyDescent="0.2">
      <c r="A798" s="30"/>
      <c r="B798" s="35"/>
    </row>
    <row r="799" spans="1:2" x14ac:dyDescent="0.2">
      <c r="A799" s="30"/>
      <c r="B799" s="35"/>
    </row>
    <row r="800" spans="1:2" x14ac:dyDescent="0.2">
      <c r="A800" s="30"/>
      <c r="B800" s="35"/>
    </row>
    <row r="801" spans="1:2" x14ac:dyDescent="0.2">
      <c r="A801" s="30"/>
      <c r="B801" s="35"/>
    </row>
    <row r="802" spans="1:2" x14ac:dyDescent="0.2">
      <c r="A802" s="30"/>
      <c r="B802" s="35"/>
    </row>
    <row r="803" spans="1:2" x14ac:dyDescent="0.2">
      <c r="A803" s="30"/>
      <c r="B803" s="35"/>
    </row>
    <row r="804" spans="1:2" x14ac:dyDescent="0.2">
      <c r="A804" s="30"/>
      <c r="B804" s="35"/>
    </row>
    <row r="805" spans="1:2" x14ac:dyDescent="0.2">
      <c r="A805" s="30"/>
      <c r="B805" s="35"/>
    </row>
    <row r="806" spans="1:2" x14ac:dyDescent="0.2">
      <c r="A806" s="30"/>
      <c r="B806" s="35"/>
    </row>
    <row r="807" spans="1:2" x14ac:dyDescent="0.2">
      <c r="A807" s="30"/>
      <c r="B807" s="35"/>
    </row>
    <row r="808" spans="1:2" x14ac:dyDescent="0.2">
      <c r="A808" s="30"/>
      <c r="B808" s="35"/>
    </row>
    <row r="809" spans="1:2" x14ac:dyDescent="0.2">
      <c r="A809" s="30"/>
      <c r="B809" s="35"/>
    </row>
    <row r="810" spans="1:2" x14ac:dyDescent="0.2">
      <c r="A810" s="30"/>
      <c r="B810" s="35"/>
    </row>
    <row r="811" spans="1:2" x14ac:dyDescent="0.2">
      <c r="A811" s="30"/>
      <c r="B811" s="35"/>
    </row>
    <row r="812" spans="1:2" x14ac:dyDescent="0.2">
      <c r="A812" s="30"/>
      <c r="B812" s="35"/>
    </row>
    <row r="813" spans="1:2" x14ac:dyDescent="0.2">
      <c r="A813" s="30"/>
      <c r="B813" s="35"/>
    </row>
    <row r="814" spans="1:2" x14ac:dyDescent="0.2">
      <c r="A814" s="30"/>
      <c r="B814" s="35"/>
    </row>
    <row r="815" spans="1:2" x14ac:dyDescent="0.2">
      <c r="A815" s="30"/>
      <c r="B815" s="35"/>
    </row>
    <row r="816" spans="1:2" x14ac:dyDescent="0.2">
      <c r="A816" s="30"/>
      <c r="B816" s="35"/>
    </row>
    <row r="817" spans="1:2" x14ac:dyDescent="0.2">
      <c r="A817" s="30"/>
      <c r="B817" s="35"/>
    </row>
    <row r="818" spans="1:2" x14ac:dyDescent="0.2">
      <c r="A818" s="30"/>
      <c r="B818" s="35"/>
    </row>
    <row r="819" spans="1:2" x14ac:dyDescent="0.2">
      <c r="A819" s="30"/>
      <c r="B819" s="35"/>
    </row>
    <row r="820" spans="1:2" x14ac:dyDescent="0.2">
      <c r="A820" s="30"/>
      <c r="B820" s="35"/>
    </row>
    <row r="821" spans="1:2" x14ac:dyDescent="0.2">
      <c r="A821" s="30"/>
      <c r="B821" s="35"/>
    </row>
    <row r="822" spans="1:2" x14ac:dyDescent="0.2">
      <c r="A822" s="30"/>
      <c r="B822" s="35"/>
    </row>
    <row r="823" spans="1:2" x14ac:dyDescent="0.2">
      <c r="A823" s="30"/>
      <c r="B823" s="35"/>
    </row>
    <row r="824" spans="1:2" x14ac:dyDescent="0.2">
      <c r="A824" s="30"/>
      <c r="B824" s="35"/>
    </row>
    <row r="825" spans="1:2" x14ac:dyDescent="0.2">
      <c r="A825" s="30"/>
      <c r="B825" s="35"/>
    </row>
    <row r="826" spans="1:2" x14ac:dyDescent="0.2">
      <c r="A826" s="30"/>
      <c r="B826" s="35"/>
    </row>
    <row r="827" spans="1:2" x14ac:dyDescent="0.2">
      <c r="A827" s="30"/>
      <c r="B827" s="35"/>
    </row>
    <row r="828" spans="1:2" x14ac:dyDescent="0.2">
      <c r="A828" s="30"/>
      <c r="B828" s="35"/>
    </row>
    <row r="829" spans="1:2" x14ac:dyDescent="0.2">
      <c r="A829" s="30"/>
      <c r="B829" s="35"/>
    </row>
    <row r="830" spans="1:2" x14ac:dyDescent="0.2">
      <c r="A830" s="30"/>
      <c r="B830" s="35"/>
    </row>
    <row r="831" spans="1:2" x14ac:dyDescent="0.2">
      <c r="A831" s="30"/>
      <c r="B831" s="35"/>
    </row>
    <row r="832" spans="1:2" x14ac:dyDescent="0.2">
      <c r="A832" s="30"/>
      <c r="B832" s="35"/>
    </row>
    <row r="833" spans="1:2" x14ac:dyDescent="0.2">
      <c r="A833" s="30"/>
      <c r="B833" s="35"/>
    </row>
    <row r="834" spans="1:2" x14ac:dyDescent="0.2">
      <c r="A834" s="30"/>
      <c r="B834" s="35"/>
    </row>
    <row r="835" spans="1:2" x14ac:dyDescent="0.2">
      <c r="A835" s="30"/>
      <c r="B835" s="35"/>
    </row>
    <row r="836" spans="1:2" x14ac:dyDescent="0.2">
      <c r="A836" s="30"/>
      <c r="B836" s="35"/>
    </row>
    <row r="837" spans="1:2" x14ac:dyDescent="0.2">
      <c r="A837" s="30"/>
      <c r="B837" s="35"/>
    </row>
    <row r="838" spans="1:2" x14ac:dyDescent="0.2">
      <c r="A838" s="30"/>
      <c r="B838" s="35"/>
    </row>
    <row r="839" spans="1:2" x14ac:dyDescent="0.2">
      <c r="A839" s="30"/>
      <c r="B839" s="35"/>
    </row>
    <row r="840" spans="1:2" x14ac:dyDescent="0.2">
      <c r="A840" s="30"/>
      <c r="B840" s="35"/>
    </row>
    <row r="841" spans="1:2" x14ac:dyDescent="0.2">
      <c r="A841" s="30"/>
      <c r="B841" s="35"/>
    </row>
    <row r="842" spans="1:2" x14ac:dyDescent="0.2">
      <c r="A842" s="30"/>
      <c r="B842" s="35"/>
    </row>
    <row r="843" spans="1:2" x14ac:dyDescent="0.2">
      <c r="A843" s="30"/>
      <c r="B843" s="35"/>
    </row>
    <row r="844" spans="1:2" x14ac:dyDescent="0.2">
      <c r="A844" s="30"/>
      <c r="B844" s="35"/>
    </row>
    <row r="845" spans="1:2" x14ac:dyDescent="0.2">
      <c r="A845" s="30"/>
      <c r="B845" s="35"/>
    </row>
    <row r="846" spans="1:2" x14ac:dyDescent="0.2">
      <c r="A846" s="30"/>
      <c r="B846" s="35"/>
    </row>
    <row r="847" spans="1:2" x14ac:dyDescent="0.2">
      <c r="A847" s="30"/>
      <c r="B847" s="35"/>
    </row>
    <row r="848" spans="1:2" x14ac:dyDescent="0.2">
      <c r="A848" s="30"/>
      <c r="B848" s="35"/>
    </row>
    <row r="849" spans="1:2" x14ac:dyDescent="0.2">
      <c r="A849" s="30"/>
      <c r="B849" s="35"/>
    </row>
    <row r="850" spans="1:2" x14ac:dyDescent="0.2">
      <c r="A850" s="30"/>
      <c r="B850" s="35"/>
    </row>
    <row r="851" spans="1:2" x14ac:dyDescent="0.2">
      <c r="A851" s="30"/>
      <c r="B851" s="35"/>
    </row>
    <row r="852" spans="1:2" x14ac:dyDescent="0.2">
      <c r="A852" s="30"/>
      <c r="B852" s="35"/>
    </row>
    <row r="853" spans="1:2" x14ac:dyDescent="0.2">
      <c r="A853" s="30"/>
      <c r="B853" s="35"/>
    </row>
    <row r="854" spans="1:2" x14ac:dyDescent="0.2">
      <c r="A854" s="30"/>
      <c r="B854" s="35"/>
    </row>
    <row r="855" spans="1:2" x14ac:dyDescent="0.2">
      <c r="A855" s="30"/>
      <c r="B855" s="35"/>
    </row>
    <row r="856" spans="1:2" x14ac:dyDescent="0.2">
      <c r="A856" s="30"/>
      <c r="B856" s="35"/>
    </row>
    <row r="857" spans="1:2" x14ac:dyDescent="0.2">
      <c r="A857" s="30"/>
      <c r="B857" s="35"/>
    </row>
    <row r="858" spans="1:2" x14ac:dyDescent="0.2">
      <c r="A858" s="30"/>
      <c r="B858" s="35"/>
    </row>
    <row r="859" spans="1:2" x14ac:dyDescent="0.2">
      <c r="A859" s="30"/>
      <c r="B859" s="35"/>
    </row>
    <row r="860" spans="1:2" x14ac:dyDescent="0.2">
      <c r="A860" s="30"/>
      <c r="B860" s="35"/>
    </row>
    <row r="861" spans="1:2" x14ac:dyDescent="0.2">
      <c r="A861" s="30"/>
      <c r="B861" s="35"/>
    </row>
    <row r="862" spans="1:2" x14ac:dyDescent="0.2">
      <c r="A862" s="30"/>
      <c r="B862" s="35"/>
    </row>
    <row r="863" spans="1:2" x14ac:dyDescent="0.2">
      <c r="A863" s="30"/>
      <c r="B863" s="35"/>
    </row>
    <row r="864" spans="1:2" x14ac:dyDescent="0.2">
      <c r="A864" s="30"/>
      <c r="B864" s="35"/>
    </row>
    <row r="865" spans="1:2" x14ac:dyDescent="0.2">
      <c r="A865" s="30"/>
      <c r="B865" s="35"/>
    </row>
    <row r="866" spans="1:2" x14ac:dyDescent="0.2">
      <c r="A866" s="30"/>
      <c r="B866" s="35"/>
    </row>
    <row r="867" spans="1:2" x14ac:dyDescent="0.2">
      <c r="A867" s="30"/>
      <c r="B867" s="35"/>
    </row>
    <row r="868" spans="1:2" x14ac:dyDescent="0.2">
      <c r="A868" s="30"/>
      <c r="B868" s="35"/>
    </row>
    <row r="869" spans="1:2" x14ac:dyDescent="0.2">
      <c r="A869" s="30"/>
      <c r="B869" s="35"/>
    </row>
    <row r="870" spans="1:2" x14ac:dyDescent="0.2">
      <c r="A870" s="30"/>
      <c r="B870" s="35"/>
    </row>
    <row r="871" spans="1:2" x14ac:dyDescent="0.2">
      <c r="A871" s="30"/>
      <c r="B871" s="35"/>
    </row>
    <row r="872" spans="1:2" x14ac:dyDescent="0.2">
      <c r="A872" s="30"/>
      <c r="B872" s="35"/>
    </row>
    <row r="873" spans="1:2" x14ac:dyDescent="0.2">
      <c r="A873" s="30"/>
      <c r="B873" s="35"/>
    </row>
    <row r="874" spans="1:2" x14ac:dyDescent="0.2">
      <c r="A874" s="30"/>
      <c r="B874" s="35"/>
    </row>
    <row r="875" spans="1:2" x14ac:dyDescent="0.2">
      <c r="A875" s="30"/>
      <c r="B875" s="35"/>
    </row>
    <row r="876" spans="1:2" x14ac:dyDescent="0.2">
      <c r="A876" s="30"/>
      <c r="B876" s="35"/>
    </row>
    <row r="877" spans="1:2" x14ac:dyDescent="0.2">
      <c r="A877" s="30"/>
      <c r="B877" s="35"/>
    </row>
    <row r="878" spans="1:2" x14ac:dyDescent="0.2">
      <c r="A878" s="30"/>
      <c r="B878" s="35"/>
    </row>
    <row r="879" spans="1:2" x14ac:dyDescent="0.2">
      <c r="A879" s="30"/>
      <c r="B879" s="35"/>
    </row>
    <row r="880" spans="1:2" x14ac:dyDescent="0.2">
      <c r="A880" s="30"/>
      <c r="B880" s="35"/>
    </row>
    <row r="881" spans="1:2" x14ac:dyDescent="0.2">
      <c r="A881" s="30"/>
      <c r="B881" s="35"/>
    </row>
    <row r="882" spans="1:2" x14ac:dyDescent="0.2">
      <c r="A882" s="30"/>
      <c r="B882" s="35"/>
    </row>
    <row r="883" spans="1:2" x14ac:dyDescent="0.2">
      <c r="A883" s="30"/>
      <c r="B883" s="35"/>
    </row>
    <row r="884" spans="1:2" x14ac:dyDescent="0.2">
      <c r="A884" s="30"/>
      <c r="B884" s="35"/>
    </row>
    <row r="885" spans="1:2" x14ac:dyDescent="0.2">
      <c r="A885" s="30"/>
      <c r="B885" s="35"/>
    </row>
    <row r="886" spans="1:2" x14ac:dyDescent="0.2">
      <c r="A886" s="30"/>
      <c r="B886" s="35"/>
    </row>
    <row r="887" spans="1:2" x14ac:dyDescent="0.2">
      <c r="A887" s="30"/>
      <c r="B887" s="35"/>
    </row>
    <row r="888" spans="1:2" x14ac:dyDescent="0.2">
      <c r="A888" s="30"/>
      <c r="B888" s="35"/>
    </row>
    <row r="889" spans="1:2" x14ac:dyDescent="0.2">
      <c r="A889" s="30"/>
      <c r="B889" s="35"/>
    </row>
    <row r="890" spans="1:2" x14ac:dyDescent="0.2">
      <c r="A890" s="30"/>
      <c r="B890" s="35"/>
    </row>
    <row r="891" spans="1:2" x14ac:dyDescent="0.2">
      <c r="A891" s="30"/>
      <c r="B891" s="35"/>
    </row>
    <row r="892" spans="1:2" x14ac:dyDescent="0.2">
      <c r="A892" s="30"/>
      <c r="B892" s="35"/>
    </row>
    <row r="893" spans="1:2" x14ac:dyDescent="0.2">
      <c r="A893" s="30"/>
      <c r="B893" s="35"/>
    </row>
    <row r="894" spans="1:2" x14ac:dyDescent="0.2">
      <c r="A894" s="30"/>
      <c r="B894" s="35"/>
    </row>
    <row r="895" spans="1:2" x14ac:dyDescent="0.2">
      <c r="A895" s="30"/>
      <c r="B895" s="35"/>
    </row>
    <row r="896" spans="1:2" x14ac:dyDescent="0.2">
      <c r="A896" s="30"/>
      <c r="B896" s="35"/>
    </row>
    <row r="897" spans="1:2" x14ac:dyDescent="0.2">
      <c r="A897" s="30"/>
      <c r="B897" s="35"/>
    </row>
    <row r="898" spans="1:2" x14ac:dyDescent="0.2">
      <c r="A898" s="30"/>
      <c r="B898" s="35"/>
    </row>
    <row r="899" spans="1:2" x14ac:dyDescent="0.2">
      <c r="A899" s="30"/>
      <c r="B899" s="35"/>
    </row>
    <row r="900" spans="1:2" x14ac:dyDescent="0.2">
      <c r="A900" s="30"/>
      <c r="B900" s="35"/>
    </row>
    <row r="901" spans="1:2" x14ac:dyDescent="0.2">
      <c r="A901" s="30"/>
      <c r="B901" s="35"/>
    </row>
    <row r="902" spans="1:2" x14ac:dyDescent="0.2">
      <c r="A902" s="30"/>
      <c r="B902" s="35"/>
    </row>
    <row r="903" spans="1:2" x14ac:dyDescent="0.2">
      <c r="A903" s="30"/>
      <c r="B903" s="35"/>
    </row>
    <row r="904" spans="1:2" x14ac:dyDescent="0.2">
      <c r="A904" s="30"/>
      <c r="B904" s="35"/>
    </row>
    <row r="905" spans="1:2" x14ac:dyDescent="0.2">
      <c r="A905" s="30"/>
      <c r="B905" s="35"/>
    </row>
    <row r="906" spans="1:2" x14ac:dyDescent="0.2">
      <c r="A906" s="30"/>
      <c r="B906" s="35"/>
    </row>
    <row r="907" spans="1:2" x14ac:dyDescent="0.2">
      <c r="A907" s="30"/>
      <c r="B907" s="35"/>
    </row>
    <row r="908" spans="1:2" x14ac:dyDescent="0.2">
      <c r="A908" s="30"/>
      <c r="B908" s="35"/>
    </row>
    <row r="909" spans="1:2" x14ac:dyDescent="0.2">
      <c r="A909" s="30"/>
      <c r="B909" s="35"/>
    </row>
    <row r="910" spans="1:2" x14ac:dyDescent="0.2">
      <c r="A910" s="30"/>
      <c r="B910" s="35"/>
    </row>
    <row r="911" spans="1:2" x14ac:dyDescent="0.2">
      <c r="A911" s="30"/>
      <c r="B911" s="35"/>
    </row>
    <row r="912" spans="1:2" x14ac:dyDescent="0.2">
      <c r="A912" s="30"/>
      <c r="B912" s="35"/>
    </row>
    <row r="913" spans="1:2" x14ac:dyDescent="0.2">
      <c r="A913" s="30"/>
      <c r="B913" s="35"/>
    </row>
    <row r="914" spans="1:2" x14ac:dyDescent="0.2">
      <c r="A914" s="30"/>
      <c r="B914" s="35"/>
    </row>
    <row r="915" spans="1:2" x14ac:dyDescent="0.2">
      <c r="A915" s="30"/>
      <c r="B915" s="35"/>
    </row>
    <row r="916" spans="1:2" x14ac:dyDescent="0.2">
      <c r="A916" s="30"/>
      <c r="B916" s="35"/>
    </row>
    <row r="917" spans="1:2" x14ac:dyDescent="0.2">
      <c r="A917" s="30"/>
      <c r="B917" s="35"/>
    </row>
    <row r="918" spans="1:2" x14ac:dyDescent="0.2">
      <c r="A918" s="30"/>
      <c r="B918" s="35"/>
    </row>
    <row r="919" spans="1:2" x14ac:dyDescent="0.2">
      <c r="A919" s="30"/>
      <c r="B919" s="35"/>
    </row>
    <row r="920" spans="1:2" x14ac:dyDescent="0.2">
      <c r="A920" s="30"/>
      <c r="B920" s="35"/>
    </row>
    <row r="921" spans="1:2" x14ac:dyDescent="0.2">
      <c r="A921" s="30"/>
      <c r="B921" s="35"/>
    </row>
    <row r="922" spans="1:2" x14ac:dyDescent="0.2">
      <c r="A922" s="30"/>
      <c r="B922" s="35"/>
    </row>
    <row r="923" spans="1:2" x14ac:dyDescent="0.2">
      <c r="A923" s="30"/>
      <c r="B923" s="35"/>
    </row>
    <row r="924" spans="1:2" x14ac:dyDescent="0.2">
      <c r="A924" s="30"/>
      <c r="B924" s="35"/>
    </row>
    <row r="925" spans="1:2" x14ac:dyDescent="0.2">
      <c r="A925" s="30"/>
      <c r="B925" s="35"/>
    </row>
    <row r="926" spans="1:2" x14ac:dyDescent="0.2">
      <c r="A926" s="30"/>
      <c r="B926" s="35"/>
    </row>
    <row r="927" spans="1:2" x14ac:dyDescent="0.2">
      <c r="A927" s="30"/>
      <c r="B927" s="35"/>
    </row>
    <row r="928" spans="1:2" x14ac:dyDescent="0.2">
      <c r="A928" s="30"/>
      <c r="B928" s="35"/>
    </row>
    <row r="929" spans="1:2" x14ac:dyDescent="0.2">
      <c r="A929" s="30"/>
      <c r="B929" s="35"/>
    </row>
    <row r="930" spans="1:2" x14ac:dyDescent="0.2">
      <c r="A930" s="30"/>
      <c r="B930" s="35"/>
    </row>
    <row r="931" spans="1:2" x14ac:dyDescent="0.2">
      <c r="A931" s="30"/>
      <c r="B931" s="35"/>
    </row>
    <row r="932" spans="1:2" x14ac:dyDescent="0.2">
      <c r="A932" s="30"/>
      <c r="B932" s="35"/>
    </row>
    <row r="933" spans="1:2" x14ac:dyDescent="0.2">
      <c r="A933" s="30"/>
      <c r="B933" s="35"/>
    </row>
    <row r="934" spans="1:2" x14ac:dyDescent="0.2">
      <c r="A934" s="30"/>
      <c r="B934" s="35"/>
    </row>
    <row r="935" spans="1:2" x14ac:dyDescent="0.2">
      <c r="A935" s="30"/>
      <c r="B935" s="35"/>
    </row>
    <row r="936" spans="1:2" x14ac:dyDescent="0.2">
      <c r="A936" s="30"/>
      <c r="B936" s="35"/>
    </row>
    <row r="937" spans="1:2" x14ac:dyDescent="0.2">
      <c r="A937" s="30"/>
      <c r="B937" s="35"/>
    </row>
    <row r="938" spans="1:2" x14ac:dyDescent="0.2">
      <c r="A938" s="30"/>
      <c r="B938" s="35"/>
    </row>
    <row r="939" spans="1:2" x14ac:dyDescent="0.2">
      <c r="A939" s="30"/>
      <c r="B939" s="35"/>
    </row>
    <row r="940" spans="1:2" x14ac:dyDescent="0.2">
      <c r="A940" s="30"/>
      <c r="B940" s="35"/>
    </row>
    <row r="941" spans="1:2" x14ac:dyDescent="0.2">
      <c r="A941" s="30"/>
      <c r="B941" s="35"/>
    </row>
    <row r="942" spans="1:2" x14ac:dyDescent="0.2">
      <c r="A942" s="30"/>
      <c r="B942" s="35"/>
    </row>
    <row r="943" spans="1:2" x14ac:dyDescent="0.2">
      <c r="A943" s="30"/>
      <c r="B943" s="35"/>
    </row>
    <row r="944" spans="1:2" x14ac:dyDescent="0.2">
      <c r="A944" s="30"/>
      <c r="B944" s="35"/>
    </row>
    <row r="945" spans="1:2" x14ac:dyDescent="0.2">
      <c r="A945" s="30"/>
      <c r="B945" s="35"/>
    </row>
    <row r="946" spans="1:2" x14ac:dyDescent="0.2">
      <c r="A946" s="30"/>
      <c r="B946" s="35"/>
    </row>
    <row r="947" spans="1:2" x14ac:dyDescent="0.2">
      <c r="A947" s="30"/>
      <c r="B947" s="35"/>
    </row>
    <row r="948" spans="1:2" x14ac:dyDescent="0.2">
      <c r="A948" s="30"/>
      <c r="B948" s="35"/>
    </row>
    <row r="949" spans="1:2" x14ac:dyDescent="0.2">
      <c r="A949" s="30"/>
      <c r="B949" s="35"/>
    </row>
    <row r="950" spans="1:2" x14ac:dyDescent="0.2">
      <c r="A950" s="30"/>
      <c r="B950" s="35"/>
    </row>
    <row r="951" spans="1:2" x14ac:dyDescent="0.2">
      <c r="A951" s="30"/>
      <c r="B951" s="35"/>
    </row>
    <row r="952" spans="1:2" x14ac:dyDescent="0.2">
      <c r="A952" s="30"/>
      <c r="B952" s="35"/>
    </row>
    <row r="953" spans="1:2" x14ac:dyDescent="0.2">
      <c r="A953" s="30"/>
      <c r="B953" s="35"/>
    </row>
    <row r="954" spans="1:2" x14ac:dyDescent="0.2">
      <c r="A954" s="30"/>
      <c r="B954" s="35"/>
    </row>
    <row r="955" spans="1:2" x14ac:dyDescent="0.2">
      <c r="A955" s="30"/>
      <c r="B955" s="35"/>
    </row>
    <row r="956" spans="1:2" x14ac:dyDescent="0.2">
      <c r="A956" s="30"/>
      <c r="B956" s="35"/>
    </row>
    <row r="957" spans="1:2" x14ac:dyDescent="0.2">
      <c r="A957" s="30"/>
      <c r="B957" s="35"/>
    </row>
    <row r="958" spans="1:2" x14ac:dyDescent="0.2">
      <c r="A958" s="30"/>
      <c r="B958" s="35"/>
    </row>
    <row r="959" spans="1:2" x14ac:dyDescent="0.2">
      <c r="A959" s="30"/>
      <c r="B959" s="35"/>
    </row>
    <row r="960" spans="1:2" x14ac:dyDescent="0.2">
      <c r="A960" s="30"/>
      <c r="B960" s="35"/>
    </row>
    <row r="961" spans="1:2" x14ac:dyDescent="0.2">
      <c r="A961" s="30"/>
      <c r="B961" s="35"/>
    </row>
    <row r="962" spans="1:2" x14ac:dyDescent="0.2">
      <c r="A962" s="30"/>
      <c r="B962" s="35"/>
    </row>
    <row r="963" spans="1:2" x14ac:dyDescent="0.2">
      <c r="A963" s="30"/>
      <c r="B963" s="35"/>
    </row>
    <row r="964" spans="1:2" x14ac:dyDescent="0.2">
      <c r="A964" s="30"/>
      <c r="B964" s="35"/>
    </row>
    <row r="965" spans="1:2" x14ac:dyDescent="0.2">
      <c r="A965" s="30"/>
      <c r="B965" s="35"/>
    </row>
    <row r="966" spans="1:2" x14ac:dyDescent="0.2">
      <c r="A966" s="30"/>
      <c r="B966" s="35"/>
    </row>
    <row r="967" spans="1:2" x14ac:dyDescent="0.2">
      <c r="A967" s="30"/>
      <c r="B967" s="35"/>
    </row>
    <row r="968" spans="1:2" x14ac:dyDescent="0.2">
      <c r="A968" s="30"/>
      <c r="B968" s="35"/>
    </row>
    <row r="969" spans="1:2" x14ac:dyDescent="0.2">
      <c r="A969" s="30"/>
      <c r="B969" s="35"/>
    </row>
    <row r="970" spans="1:2" x14ac:dyDescent="0.2">
      <c r="A970" s="30"/>
      <c r="B970" s="35"/>
    </row>
    <row r="971" spans="1:2" x14ac:dyDescent="0.2">
      <c r="A971" s="30"/>
      <c r="B971" s="35"/>
    </row>
    <row r="972" spans="1:2" x14ac:dyDescent="0.2">
      <c r="A972" s="30"/>
      <c r="B972" s="35"/>
    </row>
    <row r="973" spans="1:2" x14ac:dyDescent="0.2">
      <c r="A973" s="30"/>
      <c r="B973" s="35"/>
    </row>
    <row r="974" spans="1:2" x14ac:dyDescent="0.2">
      <c r="A974" s="30"/>
      <c r="B974" s="35"/>
    </row>
    <row r="975" spans="1:2" x14ac:dyDescent="0.2">
      <c r="A975" s="30"/>
      <c r="B975" s="35"/>
    </row>
    <row r="976" spans="1:2" x14ac:dyDescent="0.2">
      <c r="A976" s="30"/>
      <c r="B976" s="35"/>
    </row>
    <row r="977" spans="1:2" x14ac:dyDescent="0.2">
      <c r="A977" s="30"/>
      <c r="B977" s="35"/>
    </row>
    <row r="978" spans="1:2" x14ac:dyDescent="0.2">
      <c r="A978" s="30"/>
      <c r="B978" s="35"/>
    </row>
    <row r="979" spans="1:2" x14ac:dyDescent="0.2">
      <c r="A979" s="30"/>
      <c r="B979" s="35"/>
    </row>
    <row r="980" spans="1:2" x14ac:dyDescent="0.2">
      <c r="A980" s="30"/>
      <c r="B980" s="35"/>
    </row>
    <row r="981" spans="1:2" x14ac:dyDescent="0.2">
      <c r="A981" s="30"/>
      <c r="B981" s="35"/>
    </row>
    <row r="982" spans="1:2" x14ac:dyDescent="0.2">
      <c r="A982" s="30"/>
      <c r="B982" s="35"/>
    </row>
    <row r="983" spans="1:2" x14ac:dyDescent="0.2">
      <c r="A983" s="30"/>
      <c r="B983" s="35"/>
    </row>
    <row r="984" spans="1:2" x14ac:dyDescent="0.2">
      <c r="A984" s="30"/>
      <c r="B984" s="35"/>
    </row>
    <row r="985" spans="1:2" x14ac:dyDescent="0.2">
      <c r="A985" s="30"/>
      <c r="B985" s="35"/>
    </row>
    <row r="986" spans="1:2" x14ac:dyDescent="0.2">
      <c r="A986" s="30"/>
      <c r="B986" s="35"/>
    </row>
    <row r="987" spans="1:2" x14ac:dyDescent="0.2">
      <c r="A987" s="30"/>
      <c r="B987" s="35"/>
    </row>
    <row r="988" spans="1:2" x14ac:dyDescent="0.2">
      <c r="A988" s="30"/>
      <c r="B988" s="35"/>
    </row>
    <row r="989" spans="1:2" x14ac:dyDescent="0.2">
      <c r="A989" s="30"/>
      <c r="B989" s="35"/>
    </row>
    <row r="990" spans="1:2" x14ac:dyDescent="0.2">
      <c r="A990" s="30"/>
      <c r="B990" s="35"/>
    </row>
    <row r="991" spans="1:2" x14ac:dyDescent="0.2">
      <c r="A991" s="30"/>
      <c r="B991" s="35"/>
    </row>
    <row r="992" spans="1:2" x14ac:dyDescent="0.2">
      <c r="A992" s="30"/>
      <c r="B992" s="35"/>
    </row>
    <row r="993" spans="1:2" x14ac:dyDescent="0.2">
      <c r="A993" s="30"/>
      <c r="B993" s="35"/>
    </row>
    <row r="994" spans="1:2" x14ac:dyDescent="0.2">
      <c r="A994" s="30"/>
      <c r="B994" s="35"/>
    </row>
    <row r="995" spans="1:2" x14ac:dyDescent="0.2">
      <c r="A995" s="30"/>
      <c r="B995" s="35"/>
    </row>
    <row r="996" spans="1:2" x14ac:dyDescent="0.2">
      <c r="A996" s="30"/>
      <c r="B996" s="35"/>
    </row>
    <row r="997" spans="1:2" x14ac:dyDescent="0.2">
      <c r="A997" s="30"/>
      <c r="B997" s="35"/>
    </row>
    <row r="998" spans="1:2" x14ac:dyDescent="0.2">
      <c r="A998" s="30"/>
      <c r="B998" s="35"/>
    </row>
    <row r="999" spans="1:2" x14ac:dyDescent="0.2">
      <c r="A999" s="30"/>
      <c r="B999" s="35"/>
    </row>
    <row r="1000" spans="1:2" x14ac:dyDescent="0.2">
      <c r="A1000" s="30"/>
      <c r="B1000" s="35"/>
    </row>
    <row r="1001" spans="1:2" x14ac:dyDescent="0.2">
      <c r="A1001" s="30"/>
      <c r="B1001" s="35"/>
    </row>
    <row r="1002" spans="1:2" x14ac:dyDescent="0.2">
      <c r="A1002" s="30"/>
      <c r="B1002" s="35"/>
    </row>
    <row r="1003" spans="1:2" x14ac:dyDescent="0.2">
      <c r="A1003" s="30"/>
      <c r="B1003" s="35"/>
    </row>
    <row r="1004" spans="1:2" x14ac:dyDescent="0.2">
      <c r="A1004" s="30"/>
      <c r="B1004" s="35"/>
    </row>
    <row r="1005" spans="1:2" x14ac:dyDescent="0.2">
      <c r="A1005" s="30"/>
      <c r="B1005" s="35"/>
    </row>
    <row r="1006" spans="1:2" x14ac:dyDescent="0.2">
      <c r="A1006" s="30"/>
      <c r="B1006" s="35"/>
    </row>
    <row r="1007" spans="1:2" x14ac:dyDescent="0.2">
      <c r="A1007" s="30"/>
      <c r="B1007" s="35"/>
    </row>
    <row r="1008" spans="1:2" x14ac:dyDescent="0.2">
      <c r="A1008" s="30"/>
      <c r="B1008" s="35"/>
    </row>
    <row r="1009" spans="1:2" x14ac:dyDescent="0.2">
      <c r="A1009" s="30"/>
      <c r="B1009" s="35"/>
    </row>
    <row r="1010" spans="1:2" x14ac:dyDescent="0.2">
      <c r="A1010" s="30"/>
      <c r="B1010" s="35"/>
    </row>
    <row r="1011" spans="1:2" x14ac:dyDescent="0.2">
      <c r="A1011" s="30"/>
      <c r="B1011" s="35"/>
    </row>
    <row r="1012" spans="1:2" x14ac:dyDescent="0.2">
      <c r="A1012" s="30"/>
      <c r="B1012" s="35"/>
    </row>
    <row r="1013" spans="1:2" x14ac:dyDescent="0.2">
      <c r="A1013" s="30"/>
      <c r="B1013" s="35"/>
    </row>
    <row r="1014" spans="1:2" x14ac:dyDescent="0.2">
      <c r="A1014" s="30"/>
      <c r="B1014" s="35"/>
    </row>
    <row r="1015" spans="1:2" x14ac:dyDescent="0.2">
      <c r="A1015" s="30"/>
      <c r="B1015" s="35"/>
    </row>
    <row r="1016" spans="1:2" x14ac:dyDescent="0.2">
      <c r="A1016" s="30"/>
      <c r="B1016" s="35"/>
    </row>
    <row r="1017" spans="1:2" x14ac:dyDescent="0.2">
      <c r="A1017" s="30"/>
      <c r="B1017" s="35"/>
    </row>
    <row r="1018" spans="1:2" x14ac:dyDescent="0.2">
      <c r="A1018" s="30"/>
      <c r="B1018" s="35"/>
    </row>
    <row r="1019" spans="1:2" x14ac:dyDescent="0.2">
      <c r="A1019" s="30"/>
      <c r="B1019" s="35"/>
    </row>
    <row r="1020" spans="1:2" x14ac:dyDescent="0.2">
      <c r="A1020" s="30"/>
      <c r="B1020" s="35"/>
    </row>
    <row r="1021" spans="1:2" x14ac:dyDescent="0.2">
      <c r="A1021" s="30"/>
      <c r="B1021" s="35"/>
    </row>
    <row r="1022" spans="1:2" x14ac:dyDescent="0.2">
      <c r="A1022" s="30"/>
      <c r="B1022" s="35"/>
    </row>
    <row r="1023" spans="1:2" x14ac:dyDescent="0.2">
      <c r="A1023" s="30"/>
      <c r="B1023" s="35"/>
    </row>
    <row r="1024" spans="1:2" x14ac:dyDescent="0.2">
      <c r="A1024" s="30"/>
      <c r="B1024" s="35"/>
    </row>
    <row r="1025" spans="1:2" x14ac:dyDescent="0.2">
      <c r="A1025" s="30"/>
      <c r="B1025" s="35"/>
    </row>
    <row r="1026" spans="1:2" x14ac:dyDescent="0.2">
      <c r="A1026" s="30"/>
      <c r="B1026" s="35"/>
    </row>
    <row r="1027" spans="1:2" x14ac:dyDescent="0.2">
      <c r="A1027" s="30"/>
      <c r="B1027" s="35"/>
    </row>
    <row r="1028" spans="1:2" x14ac:dyDescent="0.2">
      <c r="A1028" s="30"/>
      <c r="B1028" s="35"/>
    </row>
    <row r="1029" spans="1:2" x14ac:dyDescent="0.2">
      <c r="A1029" s="30"/>
      <c r="B1029" s="35"/>
    </row>
    <row r="1030" spans="1:2" x14ac:dyDescent="0.2">
      <c r="A1030" s="30"/>
      <c r="B1030" s="35"/>
    </row>
    <row r="1031" spans="1:2" x14ac:dyDescent="0.2">
      <c r="A1031" s="30"/>
      <c r="B1031" s="35"/>
    </row>
    <row r="1032" spans="1:2" x14ac:dyDescent="0.2">
      <c r="A1032" s="30"/>
      <c r="B1032" s="35"/>
    </row>
    <row r="1033" spans="1:2" x14ac:dyDescent="0.2">
      <c r="A1033" s="30"/>
      <c r="B1033" s="35"/>
    </row>
    <row r="1034" spans="1:2" x14ac:dyDescent="0.2">
      <c r="A1034" s="30"/>
      <c r="B1034" s="35"/>
    </row>
    <row r="1035" spans="1:2" x14ac:dyDescent="0.2">
      <c r="A1035" s="30"/>
      <c r="B1035" s="35"/>
    </row>
    <row r="1036" spans="1:2" x14ac:dyDescent="0.2">
      <c r="A1036" s="30"/>
      <c r="B1036" s="35"/>
    </row>
    <row r="1037" spans="1:2" x14ac:dyDescent="0.2">
      <c r="A1037" s="30"/>
      <c r="B1037" s="35"/>
    </row>
    <row r="1038" spans="1:2" x14ac:dyDescent="0.2">
      <c r="A1038" s="30"/>
      <c r="B1038" s="35"/>
    </row>
    <row r="1039" spans="1:2" x14ac:dyDescent="0.2">
      <c r="A1039" s="30"/>
      <c r="B1039" s="35"/>
    </row>
    <row r="1040" spans="1:2" x14ac:dyDescent="0.2">
      <c r="A1040" s="30"/>
      <c r="B1040" s="35"/>
    </row>
    <row r="1041" spans="1:2" x14ac:dyDescent="0.2">
      <c r="A1041" s="30"/>
      <c r="B1041" s="35"/>
    </row>
    <row r="1042" spans="1:2" x14ac:dyDescent="0.2">
      <c r="A1042" s="30"/>
      <c r="B1042" s="35"/>
    </row>
    <row r="1043" spans="1:2" x14ac:dyDescent="0.2">
      <c r="A1043" s="30"/>
      <c r="B1043" s="35"/>
    </row>
    <row r="1044" spans="1:2" x14ac:dyDescent="0.2">
      <c r="A1044" s="30"/>
      <c r="B1044" s="35"/>
    </row>
    <row r="1045" spans="1:2" x14ac:dyDescent="0.2">
      <c r="A1045" s="30"/>
      <c r="B1045" s="35"/>
    </row>
    <row r="1046" spans="1:2" x14ac:dyDescent="0.2">
      <c r="A1046" s="30"/>
      <c r="B1046" s="35"/>
    </row>
    <row r="1047" spans="1:2" x14ac:dyDescent="0.2">
      <c r="A1047" s="30"/>
      <c r="B1047" s="35"/>
    </row>
    <row r="1048" spans="1:2" x14ac:dyDescent="0.2">
      <c r="A1048" s="30"/>
      <c r="B1048" s="35"/>
    </row>
    <row r="1049" spans="1:2" x14ac:dyDescent="0.2">
      <c r="A1049" s="30"/>
      <c r="B1049" s="35"/>
    </row>
    <row r="1050" spans="1:2" x14ac:dyDescent="0.2">
      <c r="A1050" s="30"/>
      <c r="B1050" s="35"/>
    </row>
    <row r="1051" spans="1:2" x14ac:dyDescent="0.2">
      <c r="A1051" s="30"/>
      <c r="B1051" s="35"/>
    </row>
    <row r="1052" spans="1:2" x14ac:dyDescent="0.2">
      <c r="A1052" s="30"/>
      <c r="B1052" s="35"/>
    </row>
    <row r="1053" spans="1:2" x14ac:dyDescent="0.2">
      <c r="A1053" s="30"/>
      <c r="B1053" s="35"/>
    </row>
    <row r="1054" spans="1:2" x14ac:dyDescent="0.2">
      <c r="A1054" s="30"/>
      <c r="B1054" s="35"/>
    </row>
    <row r="1055" spans="1:2" x14ac:dyDescent="0.2">
      <c r="A1055" s="30"/>
      <c r="B1055" s="35"/>
    </row>
    <row r="1056" spans="1:2" x14ac:dyDescent="0.2">
      <c r="A1056" s="30"/>
      <c r="B1056" s="35"/>
    </row>
    <row r="1057" spans="1:2" x14ac:dyDescent="0.2">
      <c r="A1057" s="30"/>
      <c r="B1057" s="35"/>
    </row>
    <row r="1058" spans="1:2" x14ac:dyDescent="0.2">
      <c r="A1058" s="30"/>
      <c r="B1058" s="35"/>
    </row>
    <row r="1059" spans="1:2" x14ac:dyDescent="0.2">
      <c r="A1059" s="30"/>
      <c r="B1059" s="35"/>
    </row>
    <row r="1060" spans="1:2" x14ac:dyDescent="0.2">
      <c r="A1060" s="30"/>
      <c r="B1060" s="35"/>
    </row>
    <row r="1061" spans="1:2" x14ac:dyDescent="0.2">
      <c r="A1061" s="30"/>
      <c r="B1061" s="35"/>
    </row>
    <row r="1062" spans="1:2" x14ac:dyDescent="0.2">
      <c r="A1062" s="30"/>
      <c r="B1062" s="35"/>
    </row>
    <row r="1063" spans="1:2" x14ac:dyDescent="0.2">
      <c r="A1063" s="30"/>
      <c r="B1063" s="35"/>
    </row>
    <row r="1064" spans="1:2" x14ac:dyDescent="0.2">
      <c r="A1064" s="30"/>
      <c r="B1064" s="35"/>
    </row>
    <row r="1065" spans="1:2" x14ac:dyDescent="0.2">
      <c r="A1065" s="30"/>
      <c r="B1065" s="35"/>
    </row>
    <row r="1066" spans="1:2" x14ac:dyDescent="0.2">
      <c r="A1066" s="30"/>
      <c r="B1066" s="35"/>
    </row>
    <row r="1067" spans="1:2" x14ac:dyDescent="0.2">
      <c r="A1067" s="30"/>
      <c r="B1067" s="35"/>
    </row>
    <row r="1068" spans="1:2" x14ac:dyDescent="0.2">
      <c r="A1068" s="30"/>
      <c r="B1068" s="35"/>
    </row>
    <row r="1069" spans="1:2" x14ac:dyDescent="0.2">
      <c r="A1069" s="30"/>
      <c r="B1069" s="35"/>
    </row>
    <row r="1070" spans="1:2" x14ac:dyDescent="0.2">
      <c r="A1070" s="30"/>
      <c r="B1070" s="35"/>
    </row>
    <row r="1071" spans="1:2" x14ac:dyDescent="0.2">
      <c r="A1071" s="30"/>
      <c r="B1071" s="35"/>
    </row>
    <row r="1072" spans="1:2" x14ac:dyDescent="0.2">
      <c r="A1072" s="30"/>
      <c r="B1072" s="35"/>
    </row>
    <row r="1073" spans="1:2" x14ac:dyDescent="0.2">
      <c r="A1073" s="30"/>
      <c r="B1073" s="35"/>
    </row>
    <row r="1074" spans="1:2" x14ac:dyDescent="0.2">
      <c r="A1074" s="30"/>
      <c r="B1074" s="35"/>
    </row>
    <row r="1075" spans="1:2" x14ac:dyDescent="0.2">
      <c r="A1075" s="30"/>
      <c r="B1075" s="35"/>
    </row>
    <row r="1076" spans="1:2" x14ac:dyDescent="0.2">
      <c r="A1076" s="30"/>
      <c r="B1076" s="35"/>
    </row>
    <row r="1077" spans="1:2" x14ac:dyDescent="0.2">
      <c r="A1077" s="30"/>
      <c r="B1077" s="35"/>
    </row>
    <row r="1078" spans="1:2" x14ac:dyDescent="0.2">
      <c r="A1078" s="30"/>
      <c r="B1078" s="35"/>
    </row>
    <row r="1079" spans="1:2" x14ac:dyDescent="0.2">
      <c r="A1079" s="30"/>
      <c r="B1079" s="35"/>
    </row>
    <row r="1080" spans="1:2" x14ac:dyDescent="0.2">
      <c r="A1080" s="30"/>
      <c r="B1080" s="35"/>
    </row>
    <row r="1081" spans="1:2" x14ac:dyDescent="0.2">
      <c r="A1081" s="30"/>
      <c r="B1081" s="35"/>
    </row>
    <row r="1082" spans="1:2" x14ac:dyDescent="0.2">
      <c r="A1082" s="30"/>
      <c r="B1082" s="35"/>
    </row>
    <row r="1083" spans="1:2" x14ac:dyDescent="0.2">
      <c r="A1083" s="30"/>
      <c r="B1083" s="35"/>
    </row>
    <row r="1084" spans="1:2" x14ac:dyDescent="0.2">
      <c r="A1084" s="30"/>
      <c r="B1084" s="35"/>
    </row>
    <row r="1085" spans="1:2" x14ac:dyDescent="0.2">
      <c r="A1085" s="30"/>
      <c r="B1085" s="35"/>
    </row>
    <row r="1086" spans="1:2" x14ac:dyDescent="0.2">
      <c r="A1086" s="30"/>
      <c r="B1086" s="35"/>
    </row>
    <row r="1087" spans="1:2" x14ac:dyDescent="0.2">
      <c r="A1087" s="30"/>
      <c r="B1087" s="35"/>
    </row>
    <row r="1088" spans="1:2" x14ac:dyDescent="0.2">
      <c r="A1088" s="30"/>
      <c r="B1088" s="35"/>
    </row>
    <row r="1089" spans="1:2" x14ac:dyDescent="0.2">
      <c r="A1089" s="30"/>
      <c r="B1089" s="35"/>
    </row>
    <row r="1090" spans="1:2" x14ac:dyDescent="0.2">
      <c r="A1090" s="30"/>
      <c r="B1090" s="35"/>
    </row>
    <row r="1091" spans="1:2" x14ac:dyDescent="0.2">
      <c r="A1091" s="30"/>
      <c r="B1091" s="35"/>
    </row>
    <row r="1092" spans="1:2" x14ac:dyDescent="0.2">
      <c r="A1092" s="30"/>
      <c r="B1092" s="35"/>
    </row>
    <row r="1093" spans="1:2" x14ac:dyDescent="0.2">
      <c r="A1093" s="30"/>
      <c r="B1093" s="35"/>
    </row>
    <row r="1094" spans="1:2" x14ac:dyDescent="0.2">
      <c r="A1094" s="30"/>
      <c r="B1094" s="35"/>
    </row>
    <row r="1095" spans="1:2" x14ac:dyDescent="0.2">
      <c r="A1095" s="30"/>
      <c r="B1095" s="35"/>
    </row>
    <row r="1096" spans="1:2" x14ac:dyDescent="0.2">
      <c r="A1096" s="30"/>
      <c r="B1096" s="35"/>
    </row>
    <row r="1097" spans="1:2" x14ac:dyDescent="0.2">
      <c r="A1097" s="30"/>
      <c r="B1097" s="35"/>
    </row>
    <row r="1098" spans="1:2" x14ac:dyDescent="0.2">
      <c r="A1098" s="30"/>
      <c r="B1098" s="35"/>
    </row>
    <row r="1099" spans="1:2" x14ac:dyDescent="0.2">
      <c r="A1099" s="30"/>
      <c r="B1099" s="35"/>
    </row>
    <row r="1100" spans="1:2" x14ac:dyDescent="0.2">
      <c r="A1100" s="30"/>
      <c r="B1100" s="35"/>
    </row>
    <row r="1101" spans="1:2" x14ac:dyDescent="0.2">
      <c r="A1101" s="30"/>
      <c r="B1101" s="35"/>
    </row>
    <row r="1102" spans="1:2" x14ac:dyDescent="0.2">
      <c r="A1102" s="30"/>
      <c r="B1102" s="35"/>
    </row>
    <row r="1103" spans="1:2" x14ac:dyDescent="0.2">
      <c r="A1103" s="30"/>
      <c r="B1103" s="35"/>
    </row>
    <row r="1104" spans="1:2" x14ac:dyDescent="0.2">
      <c r="A1104" s="30"/>
      <c r="B1104" s="35"/>
    </row>
    <row r="1105" spans="1:2" x14ac:dyDescent="0.2">
      <c r="A1105" s="30"/>
      <c r="B1105" s="35"/>
    </row>
    <row r="1106" spans="1:2" x14ac:dyDescent="0.2">
      <c r="A1106" s="30"/>
      <c r="B1106" s="35"/>
    </row>
    <row r="1107" spans="1:2" x14ac:dyDescent="0.2">
      <c r="A1107" s="30"/>
      <c r="B1107" s="35"/>
    </row>
    <row r="1108" spans="1:2" x14ac:dyDescent="0.2">
      <c r="A1108" s="30"/>
      <c r="B1108" s="35"/>
    </row>
    <row r="1109" spans="1:2" x14ac:dyDescent="0.2">
      <c r="A1109" s="30"/>
      <c r="B1109" s="35"/>
    </row>
    <row r="1110" spans="1:2" x14ac:dyDescent="0.2">
      <c r="A1110" s="30"/>
      <c r="B1110" s="35"/>
    </row>
    <row r="1111" spans="1:2" x14ac:dyDescent="0.2">
      <c r="A1111" s="30"/>
      <c r="B1111" s="35"/>
    </row>
    <row r="1112" spans="1:2" x14ac:dyDescent="0.2">
      <c r="A1112" s="30"/>
      <c r="B1112" s="35"/>
    </row>
    <row r="1113" spans="1:2" x14ac:dyDescent="0.2">
      <c r="A1113" s="30"/>
      <c r="B1113" s="35"/>
    </row>
    <row r="1114" spans="1:2" x14ac:dyDescent="0.2">
      <c r="A1114" s="30"/>
      <c r="B1114" s="35"/>
    </row>
    <row r="1115" spans="1:2" x14ac:dyDescent="0.2">
      <c r="A1115" s="30"/>
      <c r="B1115" s="35"/>
    </row>
    <row r="1116" spans="1:2" x14ac:dyDescent="0.2">
      <c r="A1116" s="30"/>
      <c r="B1116" s="35"/>
    </row>
    <row r="1117" spans="1:2" x14ac:dyDescent="0.2">
      <c r="A1117" s="30"/>
      <c r="B1117" s="35"/>
    </row>
    <row r="1118" spans="1:2" x14ac:dyDescent="0.2">
      <c r="A1118" s="30"/>
      <c r="B1118" s="35"/>
    </row>
    <row r="1119" spans="1:2" x14ac:dyDescent="0.2">
      <c r="A1119" s="30"/>
      <c r="B1119" s="35"/>
    </row>
    <row r="1120" spans="1:2" x14ac:dyDescent="0.2">
      <c r="A1120" s="30"/>
      <c r="B1120" s="35"/>
    </row>
    <row r="1121" spans="1:2" x14ac:dyDescent="0.2">
      <c r="A1121" s="30"/>
      <c r="B1121" s="35"/>
    </row>
    <row r="1122" spans="1:2" x14ac:dyDescent="0.2">
      <c r="A1122" s="30"/>
      <c r="B1122" s="35"/>
    </row>
    <row r="1123" spans="1:2" x14ac:dyDescent="0.2">
      <c r="A1123" s="30"/>
      <c r="B1123" s="35"/>
    </row>
    <row r="1124" spans="1:2" x14ac:dyDescent="0.2">
      <c r="A1124" s="30"/>
      <c r="B1124" s="35"/>
    </row>
    <row r="1125" spans="1:2" x14ac:dyDescent="0.2">
      <c r="A1125" s="30"/>
      <c r="B1125" s="35"/>
    </row>
    <row r="1126" spans="1:2" x14ac:dyDescent="0.2">
      <c r="A1126" s="30"/>
      <c r="B1126" s="35"/>
    </row>
    <row r="1127" spans="1:2" x14ac:dyDescent="0.2">
      <c r="A1127" s="30"/>
      <c r="B1127" s="35"/>
    </row>
    <row r="1128" spans="1:2" x14ac:dyDescent="0.2">
      <c r="A1128" s="30"/>
      <c r="B1128" s="35"/>
    </row>
    <row r="1129" spans="1:2" x14ac:dyDescent="0.2">
      <c r="A1129" s="30"/>
      <c r="B1129" s="35"/>
    </row>
    <row r="1130" spans="1:2" x14ac:dyDescent="0.2">
      <c r="A1130" s="30"/>
      <c r="B1130" s="35"/>
    </row>
    <row r="1131" spans="1:2" x14ac:dyDescent="0.2">
      <c r="A1131" s="30"/>
      <c r="B1131" s="35"/>
    </row>
    <row r="1132" spans="1:2" x14ac:dyDescent="0.2">
      <c r="A1132" s="30"/>
      <c r="B1132" s="35"/>
    </row>
    <row r="1133" spans="1:2" x14ac:dyDescent="0.2">
      <c r="A1133" s="30"/>
      <c r="B1133" s="35"/>
    </row>
    <row r="1134" spans="1:2" x14ac:dyDescent="0.2">
      <c r="A1134" s="30"/>
      <c r="B1134" s="35"/>
    </row>
    <row r="1135" spans="1:2" x14ac:dyDescent="0.2">
      <c r="A1135" s="30"/>
      <c r="B1135" s="35"/>
    </row>
    <row r="1136" spans="1:2" x14ac:dyDescent="0.2">
      <c r="A1136" s="30"/>
      <c r="B1136" s="35"/>
    </row>
    <row r="1137" spans="1:2" x14ac:dyDescent="0.2">
      <c r="A1137" s="30"/>
      <c r="B1137" s="35"/>
    </row>
    <row r="1138" spans="1:2" x14ac:dyDescent="0.2">
      <c r="A1138" s="30"/>
      <c r="B1138" s="35"/>
    </row>
    <row r="1139" spans="1:2" x14ac:dyDescent="0.2">
      <c r="A1139" s="30"/>
      <c r="B1139" s="35"/>
    </row>
    <row r="1140" spans="1:2" x14ac:dyDescent="0.2">
      <c r="A1140" s="30"/>
      <c r="B1140" s="35"/>
    </row>
    <row r="1141" spans="1:2" x14ac:dyDescent="0.2">
      <c r="A1141" s="30"/>
      <c r="B1141" s="35"/>
    </row>
    <row r="1142" spans="1:2" x14ac:dyDescent="0.2">
      <c r="A1142" s="30"/>
      <c r="B1142" s="35"/>
    </row>
    <row r="1143" spans="1:2" x14ac:dyDescent="0.2">
      <c r="A1143" s="30"/>
      <c r="B1143" s="35"/>
    </row>
    <row r="1144" spans="1:2" x14ac:dyDescent="0.2">
      <c r="A1144" s="30"/>
      <c r="B1144" s="35"/>
    </row>
    <row r="1145" spans="1:2" x14ac:dyDescent="0.2">
      <c r="A1145" s="30"/>
      <c r="B1145" s="35"/>
    </row>
    <row r="1146" spans="1:2" x14ac:dyDescent="0.2">
      <c r="A1146" s="30"/>
      <c r="B1146" s="35"/>
    </row>
    <row r="1147" spans="1:2" x14ac:dyDescent="0.2">
      <c r="A1147" s="30"/>
      <c r="B1147" s="35"/>
    </row>
    <row r="1148" spans="1:2" x14ac:dyDescent="0.2">
      <c r="A1148" s="30"/>
      <c r="B1148" s="35"/>
    </row>
    <row r="1149" spans="1:2" x14ac:dyDescent="0.2">
      <c r="A1149" s="30"/>
      <c r="B1149" s="35"/>
    </row>
    <row r="1150" spans="1:2" x14ac:dyDescent="0.2">
      <c r="A1150" s="30"/>
      <c r="B1150" s="35"/>
    </row>
    <row r="1151" spans="1:2" x14ac:dyDescent="0.2">
      <c r="A1151" s="30"/>
      <c r="B1151" s="35"/>
    </row>
    <row r="1152" spans="1:2" x14ac:dyDescent="0.2">
      <c r="A1152" s="30"/>
      <c r="B1152" s="35"/>
    </row>
    <row r="1153" spans="1:2" x14ac:dyDescent="0.2">
      <c r="A1153" s="30"/>
      <c r="B1153" s="35"/>
    </row>
    <row r="1154" spans="1:2" x14ac:dyDescent="0.2">
      <c r="A1154" s="30"/>
      <c r="B1154" s="35"/>
    </row>
    <row r="1155" spans="1:2" x14ac:dyDescent="0.2">
      <c r="A1155" s="30"/>
      <c r="B1155" s="35"/>
    </row>
    <row r="1156" spans="1:2" x14ac:dyDescent="0.2">
      <c r="A1156" s="30"/>
      <c r="B1156" s="35"/>
    </row>
    <row r="1157" spans="1:2" x14ac:dyDescent="0.2">
      <c r="A1157" s="30"/>
      <c r="B1157" s="35"/>
    </row>
    <row r="1158" spans="1:2" x14ac:dyDescent="0.2">
      <c r="A1158" s="30"/>
      <c r="B1158" s="35"/>
    </row>
    <row r="1159" spans="1:2" x14ac:dyDescent="0.2">
      <c r="A1159" s="30"/>
      <c r="B1159" s="35"/>
    </row>
    <row r="1160" spans="1:2" x14ac:dyDescent="0.2">
      <c r="A1160" s="30"/>
      <c r="B1160" s="35"/>
    </row>
    <row r="1161" spans="1:2" x14ac:dyDescent="0.2">
      <c r="A1161" s="30"/>
      <c r="B1161" s="35"/>
    </row>
    <row r="1162" spans="1:2" x14ac:dyDescent="0.2">
      <c r="A1162" s="30"/>
      <c r="B1162" s="35"/>
    </row>
    <row r="1163" spans="1:2" x14ac:dyDescent="0.2">
      <c r="A1163" s="30"/>
      <c r="B1163" s="35"/>
    </row>
    <row r="1164" spans="1:2" x14ac:dyDescent="0.2">
      <c r="A1164" s="30"/>
      <c r="B1164" s="35"/>
    </row>
    <row r="1165" spans="1:2" x14ac:dyDescent="0.2">
      <c r="A1165" s="30"/>
      <c r="B1165" s="35"/>
    </row>
    <row r="1166" spans="1:2" x14ac:dyDescent="0.2">
      <c r="A1166" s="30"/>
      <c r="B1166" s="35"/>
    </row>
    <row r="1167" spans="1:2" x14ac:dyDescent="0.2">
      <c r="A1167" s="30"/>
      <c r="B1167" s="35"/>
    </row>
    <row r="1168" spans="1:2" x14ac:dyDescent="0.2">
      <c r="A1168" s="30"/>
      <c r="B1168" s="35"/>
    </row>
    <row r="1169" spans="1:2" x14ac:dyDescent="0.2">
      <c r="A1169" s="30"/>
      <c r="B1169" s="35"/>
    </row>
    <row r="1170" spans="1:2" x14ac:dyDescent="0.2">
      <c r="A1170" s="30"/>
      <c r="B1170" s="35"/>
    </row>
    <row r="1171" spans="1:2" x14ac:dyDescent="0.2">
      <c r="A1171" s="30"/>
      <c r="B1171" s="35"/>
    </row>
    <row r="1172" spans="1:2" x14ac:dyDescent="0.2">
      <c r="A1172" s="30"/>
      <c r="B1172" s="35"/>
    </row>
    <row r="1173" spans="1:2" x14ac:dyDescent="0.2">
      <c r="A1173" s="30"/>
      <c r="B1173" s="35"/>
    </row>
    <row r="1174" spans="1:2" x14ac:dyDescent="0.2">
      <c r="A1174" s="30"/>
      <c r="B1174" s="35"/>
    </row>
    <row r="1175" spans="1:2" x14ac:dyDescent="0.2">
      <c r="A1175" s="30"/>
      <c r="B1175" s="35"/>
    </row>
    <row r="1176" spans="1:2" x14ac:dyDescent="0.2">
      <c r="A1176" s="30"/>
      <c r="B1176" s="35"/>
    </row>
    <row r="1177" spans="1:2" x14ac:dyDescent="0.2">
      <c r="A1177" s="30"/>
      <c r="B1177" s="35"/>
    </row>
    <row r="1178" spans="1:2" x14ac:dyDescent="0.2">
      <c r="A1178" s="30"/>
      <c r="B1178" s="35"/>
    </row>
    <row r="1179" spans="1:2" x14ac:dyDescent="0.2">
      <c r="A1179" s="30"/>
      <c r="B1179" s="35"/>
    </row>
    <row r="1180" spans="1:2" x14ac:dyDescent="0.2">
      <c r="A1180" s="30"/>
      <c r="B1180" s="35"/>
    </row>
    <row r="1181" spans="1:2" x14ac:dyDescent="0.2">
      <c r="A1181" s="30"/>
      <c r="B1181" s="35"/>
    </row>
    <row r="1182" spans="1:2" x14ac:dyDescent="0.2">
      <c r="A1182" s="30"/>
      <c r="B1182" s="35"/>
    </row>
    <row r="1183" spans="1:2" x14ac:dyDescent="0.2">
      <c r="A1183" s="30"/>
      <c r="B1183" s="35"/>
    </row>
    <row r="1184" spans="1:2" x14ac:dyDescent="0.2">
      <c r="A1184" s="30"/>
      <c r="B1184" s="35"/>
    </row>
    <row r="1185" spans="1:2" x14ac:dyDescent="0.2">
      <c r="A1185" s="30"/>
      <c r="B1185" s="35"/>
    </row>
    <row r="1186" spans="1:2" x14ac:dyDescent="0.2">
      <c r="A1186" s="30"/>
      <c r="B1186" s="35"/>
    </row>
    <row r="1187" spans="1:2" x14ac:dyDescent="0.2">
      <c r="A1187" s="30"/>
      <c r="B1187" s="35"/>
    </row>
    <row r="1188" spans="1:2" x14ac:dyDescent="0.2">
      <c r="A1188" s="30"/>
      <c r="B1188" s="35"/>
    </row>
    <row r="1189" spans="1:2" x14ac:dyDescent="0.2">
      <c r="A1189" s="30"/>
      <c r="B1189" s="35"/>
    </row>
    <row r="1190" spans="1:2" x14ac:dyDescent="0.2">
      <c r="A1190" s="30"/>
      <c r="B1190" s="35"/>
    </row>
    <row r="1191" spans="1:2" x14ac:dyDescent="0.2">
      <c r="A1191" s="30"/>
      <c r="B1191" s="35"/>
    </row>
    <row r="1192" spans="1:2" x14ac:dyDescent="0.2">
      <c r="A1192" s="30"/>
      <c r="B1192" s="35"/>
    </row>
    <row r="1193" spans="1:2" x14ac:dyDescent="0.2">
      <c r="A1193" s="30"/>
      <c r="B1193" s="35"/>
    </row>
    <row r="1194" spans="1:2" x14ac:dyDescent="0.2">
      <c r="A1194" s="30"/>
      <c r="B1194" s="35"/>
    </row>
    <row r="1195" spans="1:2" x14ac:dyDescent="0.2">
      <c r="A1195" s="30"/>
      <c r="B1195" s="35"/>
    </row>
    <row r="1196" spans="1:2" x14ac:dyDescent="0.2">
      <c r="A1196" s="30"/>
      <c r="B1196" s="35"/>
    </row>
    <row r="1197" spans="1:2" x14ac:dyDescent="0.2">
      <c r="A1197" s="30"/>
      <c r="B1197" s="35"/>
    </row>
    <row r="1198" spans="1:2" x14ac:dyDescent="0.2">
      <c r="A1198" s="30"/>
      <c r="B1198" s="35"/>
    </row>
    <row r="1199" spans="1:2" x14ac:dyDescent="0.2">
      <c r="A1199" s="30"/>
      <c r="B1199" s="35"/>
    </row>
    <row r="1200" spans="1:2" x14ac:dyDescent="0.2">
      <c r="A1200" s="30"/>
      <c r="B1200" s="35"/>
    </row>
    <row r="1201" spans="1:2" x14ac:dyDescent="0.2">
      <c r="A1201" s="30"/>
      <c r="B1201" s="35"/>
    </row>
    <row r="1202" spans="1:2" x14ac:dyDescent="0.2">
      <c r="A1202" s="30"/>
      <c r="B1202" s="35"/>
    </row>
    <row r="1203" spans="1:2" x14ac:dyDescent="0.2">
      <c r="A1203" s="30"/>
      <c r="B1203" s="35"/>
    </row>
    <row r="1204" spans="1:2" x14ac:dyDescent="0.2">
      <c r="A1204" s="30"/>
      <c r="B1204" s="35"/>
    </row>
    <row r="1205" spans="1:2" x14ac:dyDescent="0.2">
      <c r="A1205" s="30"/>
      <c r="B1205" s="35"/>
    </row>
    <row r="1206" spans="1:2" x14ac:dyDescent="0.2">
      <c r="A1206" s="30"/>
      <c r="B1206" s="35"/>
    </row>
    <row r="1207" spans="1:2" x14ac:dyDescent="0.2">
      <c r="A1207" s="30"/>
      <c r="B1207" s="35"/>
    </row>
    <row r="1208" spans="1:2" x14ac:dyDescent="0.2">
      <c r="A1208" s="30"/>
      <c r="B1208" s="35"/>
    </row>
    <row r="1209" spans="1:2" x14ac:dyDescent="0.2">
      <c r="A1209" s="30"/>
      <c r="B1209" s="35"/>
    </row>
    <row r="1210" spans="1:2" x14ac:dyDescent="0.2">
      <c r="A1210" s="30"/>
      <c r="B1210" s="35"/>
    </row>
    <row r="1211" spans="1:2" x14ac:dyDescent="0.2">
      <c r="A1211" s="30"/>
      <c r="B1211" s="35"/>
    </row>
    <row r="1212" spans="1:2" x14ac:dyDescent="0.2">
      <c r="A1212" s="30"/>
      <c r="B1212" s="35"/>
    </row>
    <row r="1213" spans="1:2" x14ac:dyDescent="0.2">
      <c r="A1213" s="30"/>
      <c r="B1213" s="35"/>
    </row>
    <row r="1214" spans="1:2" x14ac:dyDescent="0.2">
      <c r="A1214" s="30"/>
      <c r="B1214" s="35"/>
    </row>
    <row r="1215" spans="1:2" x14ac:dyDescent="0.2">
      <c r="A1215" s="30"/>
      <c r="B1215" s="35"/>
    </row>
    <row r="1216" spans="1:2" x14ac:dyDescent="0.2">
      <c r="A1216" s="30"/>
      <c r="B1216" s="35"/>
    </row>
    <row r="1217" spans="1:2" x14ac:dyDescent="0.2">
      <c r="A1217" s="30"/>
      <c r="B1217" s="35"/>
    </row>
    <row r="1218" spans="1:2" x14ac:dyDescent="0.2">
      <c r="A1218" s="30"/>
      <c r="B1218" s="35"/>
    </row>
    <row r="1219" spans="1:2" x14ac:dyDescent="0.2">
      <c r="A1219" s="30"/>
      <c r="B1219" s="35"/>
    </row>
    <row r="1220" spans="1:2" x14ac:dyDescent="0.2">
      <c r="A1220" s="30"/>
      <c r="B1220" s="35"/>
    </row>
    <row r="1221" spans="1:2" x14ac:dyDescent="0.2">
      <c r="A1221" s="30"/>
      <c r="B1221" s="35"/>
    </row>
    <row r="1222" spans="1:2" x14ac:dyDescent="0.2">
      <c r="A1222" s="30"/>
      <c r="B1222" s="35"/>
    </row>
    <row r="1223" spans="1:2" x14ac:dyDescent="0.2">
      <c r="A1223" s="30"/>
      <c r="B1223" s="35"/>
    </row>
    <row r="1224" spans="1:2" x14ac:dyDescent="0.2">
      <c r="A1224" s="30"/>
      <c r="B1224" s="35"/>
    </row>
    <row r="1225" spans="1:2" x14ac:dyDescent="0.2">
      <c r="A1225" s="30"/>
      <c r="B1225" s="35"/>
    </row>
    <row r="1226" spans="1:2" x14ac:dyDescent="0.2">
      <c r="A1226" s="30"/>
      <c r="B1226" s="35"/>
    </row>
    <row r="1227" spans="1:2" x14ac:dyDescent="0.2">
      <c r="A1227" s="30"/>
      <c r="B1227" s="35"/>
    </row>
    <row r="1228" spans="1:2" x14ac:dyDescent="0.2">
      <c r="A1228" s="30"/>
      <c r="B1228" s="35"/>
    </row>
    <row r="1229" spans="1:2" x14ac:dyDescent="0.2">
      <c r="A1229" s="30"/>
      <c r="B1229" s="35"/>
    </row>
    <row r="1230" spans="1:2" x14ac:dyDescent="0.2">
      <c r="A1230" s="30"/>
      <c r="B1230" s="35"/>
    </row>
    <row r="1231" spans="1:2" x14ac:dyDescent="0.2">
      <c r="A1231" s="30"/>
      <c r="B1231" s="35"/>
    </row>
    <row r="1232" spans="1:2" x14ac:dyDescent="0.2">
      <c r="A1232" s="30"/>
      <c r="B1232" s="35"/>
    </row>
    <row r="1233" spans="1:2" x14ac:dyDescent="0.2">
      <c r="A1233" s="30"/>
      <c r="B1233" s="35"/>
    </row>
    <row r="1234" spans="1:2" x14ac:dyDescent="0.2">
      <c r="A1234" s="30"/>
      <c r="B1234" s="35"/>
    </row>
    <row r="1235" spans="1:2" x14ac:dyDescent="0.2">
      <c r="A1235" s="30"/>
      <c r="B1235" s="35"/>
    </row>
    <row r="1236" spans="1:2" x14ac:dyDescent="0.2">
      <c r="A1236" s="30"/>
      <c r="B1236" s="35"/>
    </row>
    <row r="1237" spans="1:2" x14ac:dyDescent="0.2">
      <c r="A1237" s="30"/>
      <c r="B1237" s="35"/>
    </row>
    <row r="1238" spans="1:2" x14ac:dyDescent="0.2">
      <c r="A1238" s="30"/>
      <c r="B1238" s="35"/>
    </row>
    <row r="1239" spans="1:2" x14ac:dyDescent="0.2">
      <c r="A1239" s="30"/>
      <c r="B1239" s="35"/>
    </row>
    <row r="1240" spans="1:2" x14ac:dyDescent="0.2">
      <c r="A1240" s="30"/>
      <c r="B1240" s="35"/>
    </row>
    <row r="1241" spans="1:2" x14ac:dyDescent="0.2">
      <c r="A1241" s="30"/>
      <c r="B1241" s="35"/>
    </row>
    <row r="1242" spans="1:2" x14ac:dyDescent="0.2">
      <c r="A1242" s="30"/>
      <c r="B1242" s="35"/>
    </row>
    <row r="1243" spans="1:2" x14ac:dyDescent="0.2">
      <c r="A1243" s="30"/>
      <c r="B1243" s="35"/>
    </row>
    <row r="1244" spans="1:2" x14ac:dyDescent="0.2">
      <c r="A1244" s="30"/>
      <c r="B1244" s="35"/>
    </row>
    <row r="1245" spans="1:2" x14ac:dyDescent="0.2">
      <c r="A1245" s="30"/>
      <c r="B1245" s="35"/>
    </row>
    <row r="1246" spans="1:2" x14ac:dyDescent="0.2">
      <c r="A1246" s="30"/>
      <c r="B1246" s="35"/>
    </row>
    <row r="1247" spans="1:2" x14ac:dyDescent="0.2">
      <c r="A1247" s="30"/>
      <c r="B1247" s="35"/>
    </row>
    <row r="1248" spans="1:2" x14ac:dyDescent="0.2">
      <c r="A1248" s="30"/>
      <c r="B1248" s="35"/>
    </row>
    <row r="1249" spans="1:2" x14ac:dyDescent="0.2">
      <c r="A1249" s="30"/>
      <c r="B1249" s="35"/>
    </row>
    <row r="1250" spans="1:2" x14ac:dyDescent="0.2">
      <c r="A1250" s="30"/>
      <c r="B1250" s="35"/>
    </row>
    <row r="1251" spans="1:2" x14ac:dyDescent="0.2">
      <c r="A1251" s="30"/>
      <c r="B1251" s="35"/>
    </row>
    <row r="1252" spans="1:2" x14ac:dyDescent="0.2">
      <c r="A1252" s="30"/>
      <c r="B1252" s="35"/>
    </row>
    <row r="1253" spans="1:2" x14ac:dyDescent="0.2">
      <c r="A1253" s="30"/>
      <c r="B1253" s="35"/>
    </row>
    <row r="1254" spans="1:2" x14ac:dyDescent="0.2">
      <c r="A1254" s="30"/>
      <c r="B1254" s="35"/>
    </row>
    <row r="1255" spans="1:2" x14ac:dyDescent="0.2">
      <c r="A1255" s="30"/>
      <c r="B1255" s="35"/>
    </row>
    <row r="1256" spans="1:2" x14ac:dyDescent="0.2">
      <c r="A1256" s="30"/>
      <c r="B1256" s="35"/>
    </row>
    <row r="1257" spans="1:2" x14ac:dyDescent="0.2">
      <c r="A1257" s="30"/>
      <c r="B1257" s="35"/>
    </row>
    <row r="1258" spans="1:2" x14ac:dyDescent="0.2">
      <c r="A1258" s="30"/>
      <c r="B1258" s="35"/>
    </row>
    <row r="1259" spans="1:2" x14ac:dyDescent="0.2">
      <c r="A1259" s="30"/>
      <c r="B1259" s="35"/>
    </row>
    <row r="1260" spans="1:2" x14ac:dyDescent="0.2">
      <c r="A1260" s="30"/>
      <c r="B1260" s="35"/>
    </row>
    <row r="1261" spans="1:2" x14ac:dyDescent="0.2">
      <c r="A1261" s="30"/>
      <c r="B1261" s="35"/>
    </row>
    <row r="1262" spans="1:2" x14ac:dyDescent="0.2">
      <c r="A1262" s="30"/>
      <c r="B1262" s="35"/>
    </row>
    <row r="1263" spans="1:2" x14ac:dyDescent="0.2">
      <c r="A1263" s="30"/>
      <c r="B1263" s="35"/>
    </row>
    <row r="1264" spans="1:2" x14ac:dyDescent="0.2">
      <c r="A1264" s="30"/>
      <c r="B1264" s="35"/>
    </row>
    <row r="1265" spans="1:2" x14ac:dyDescent="0.2">
      <c r="A1265" s="30"/>
      <c r="B1265" s="35"/>
    </row>
    <row r="1266" spans="1:2" x14ac:dyDescent="0.2">
      <c r="A1266" s="30"/>
      <c r="B1266" s="35"/>
    </row>
    <row r="1267" spans="1:2" x14ac:dyDescent="0.2">
      <c r="A1267" s="30"/>
      <c r="B1267" s="35"/>
    </row>
    <row r="1268" spans="1:2" x14ac:dyDescent="0.2">
      <c r="A1268" s="30"/>
      <c r="B1268" s="35"/>
    </row>
    <row r="1269" spans="1:2" x14ac:dyDescent="0.2">
      <c r="A1269" s="30"/>
      <c r="B1269" s="35"/>
    </row>
    <row r="1270" spans="1:2" x14ac:dyDescent="0.2">
      <c r="A1270" s="30"/>
      <c r="B1270" s="35"/>
    </row>
    <row r="1271" spans="1:2" x14ac:dyDescent="0.2">
      <c r="A1271" s="30"/>
      <c r="B1271" s="35"/>
    </row>
    <row r="1272" spans="1:2" x14ac:dyDescent="0.2">
      <c r="A1272" s="30"/>
      <c r="B1272" s="35"/>
    </row>
    <row r="1273" spans="1:2" x14ac:dyDescent="0.2">
      <c r="A1273" s="30"/>
      <c r="B1273" s="35"/>
    </row>
    <row r="1274" spans="1:2" x14ac:dyDescent="0.2">
      <c r="A1274" s="30"/>
      <c r="B1274" s="35"/>
    </row>
    <row r="1275" spans="1:2" x14ac:dyDescent="0.2">
      <c r="A1275" s="30"/>
      <c r="B1275" s="35"/>
    </row>
    <row r="1276" spans="1:2" x14ac:dyDescent="0.2">
      <c r="A1276" s="30"/>
      <c r="B1276" s="35"/>
    </row>
    <row r="1277" spans="1:2" x14ac:dyDescent="0.2">
      <c r="A1277" s="30"/>
      <c r="B1277" s="35"/>
    </row>
    <row r="1278" spans="1:2" x14ac:dyDescent="0.2">
      <c r="A1278" s="30"/>
      <c r="B1278" s="35"/>
    </row>
    <row r="1279" spans="1:2" x14ac:dyDescent="0.2">
      <c r="A1279" s="30"/>
      <c r="B1279" s="35"/>
    </row>
    <row r="1280" spans="1:2" x14ac:dyDescent="0.2">
      <c r="A1280" s="30"/>
      <c r="B1280" s="35"/>
    </row>
    <row r="1281" spans="1:2" x14ac:dyDescent="0.2">
      <c r="A1281" s="30"/>
      <c r="B1281" s="35"/>
    </row>
    <row r="1282" spans="1:2" x14ac:dyDescent="0.2">
      <c r="A1282" s="30"/>
      <c r="B1282" s="35"/>
    </row>
    <row r="1283" spans="1:2" x14ac:dyDescent="0.2">
      <c r="A1283" s="30"/>
      <c r="B1283" s="35"/>
    </row>
    <row r="1284" spans="1:2" x14ac:dyDescent="0.2">
      <c r="A1284" s="30"/>
      <c r="B1284" s="35"/>
    </row>
    <row r="1285" spans="1:2" x14ac:dyDescent="0.2">
      <c r="A1285" s="30"/>
      <c r="B1285" s="35"/>
    </row>
    <row r="1286" spans="1:2" x14ac:dyDescent="0.2">
      <c r="A1286" s="30"/>
      <c r="B1286" s="35"/>
    </row>
    <row r="1287" spans="1:2" x14ac:dyDescent="0.2">
      <c r="A1287" s="30"/>
      <c r="B1287" s="35"/>
    </row>
    <row r="1288" spans="1:2" x14ac:dyDescent="0.2">
      <c r="A1288" s="30"/>
      <c r="B1288" s="35"/>
    </row>
    <row r="1289" spans="1:2" x14ac:dyDescent="0.2">
      <c r="A1289" s="30"/>
      <c r="B1289" s="35"/>
    </row>
    <row r="1290" spans="1:2" x14ac:dyDescent="0.2">
      <c r="A1290" s="30"/>
      <c r="B1290" s="35"/>
    </row>
    <row r="1291" spans="1:2" x14ac:dyDescent="0.2">
      <c r="A1291" s="30"/>
      <c r="B1291" s="35"/>
    </row>
    <row r="1292" spans="1:2" x14ac:dyDescent="0.2">
      <c r="A1292" s="30"/>
      <c r="B1292" s="35"/>
    </row>
    <row r="1293" spans="1:2" x14ac:dyDescent="0.2">
      <c r="A1293" s="30"/>
      <c r="B1293" s="35"/>
    </row>
    <row r="1294" spans="1:2" x14ac:dyDescent="0.2">
      <c r="A1294" s="30"/>
      <c r="B1294" s="35"/>
    </row>
    <row r="1295" spans="1:2" x14ac:dyDescent="0.2">
      <c r="A1295" s="30"/>
      <c r="B1295" s="35"/>
    </row>
    <row r="1296" spans="1:2" x14ac:dyDescent="0.2">
      <c r="A1296" s="30"/>
      <c r="B1296" s="35"/>
    </row>
    <row r="1297" spans="1:2" x14ac:dyDescent="0.2">
      <c r="A1297" s="30"/>
      <c r="B1297" s="35"/>
    </row>
    <row r="1298" spans="1:2" x14ac:dyDescent="0.2">
      <c r="A1298" s="30"/>
      <c r="B1298" s="35"/>
    </row>
    <row r="1299" spans="1:2" x14ac:dyDescent="0.2">
      <c r="A1299" s="30"/>
      <c r="B1299" s="35"/>
    </row>
    <row r="1300" spans="1:2" x14ac:dyDescent="0.2">
      <c r="A1300" s="30"/>
      <c r="B1300" s="35"/>
    </row>
    <row r="1301" spans="1:2" x14ac:dyDescent="0.2">
      <c r="A1301" s="30"/>
      <c r="B1301" s="35"/>
    </row>
    <row r="1302" spans="1:2" x14ac:dyDescent="0.2">
      <c r="A1302" s="30"/>
      <c r="B1302" s="35"/>
    </row>
    <row r="1303" spans="1:2" x14ac:dyDescent="0.2">
      <c r="A1303" s="30"/>
      <c r="B1303" s="35"/>
    </row>
    <row r="1304" spans="1:2" x14ac:dyDescent="0.2">
      <c r="A1304" s="30"/>
      <c r="B1304" s="35"/>
    </row>
    <row r="1305" spans="1:2" x14ac:dyDescent="0.2">
      <c r="A1305" s="30"/>
      <c r="B1305" s="35"/>
    </row>
    <row r="1306" spans="1:2" x14ac:dyDescent="0.2">
      <c r="A1306" s="30"/>
      <c r="B1306" s="35"/>
    </row>
    <row r="1307" spans="1:2" x14ac:dyDescent="0.2">
      <c r="A1307" s="30"/>
      <c r="B1307" s="35"/>
    </row>
    <row r="1308" spans="1:2" x14ac:dyDescent="0.2">
      <c r="A1308" s="30"/>
      <c r="B1308" s="35"/>
    </row>
    <row r="1309" spans="1:2" x14ac:dyDescent="0.2">
      <c r="A1309" s="30"/>
      <c r="B1309" s="35"/>
    </row>
    <row r="1310" spans="1:2" x14ac:dyDescent="0.2">
      <c r="A1310" s="30"/>
      <c r="B1310" s="35"/>
    </row>
    <row r="1311" spans="1:2" x14ac:dyDescent="0.2">
      <c r="A1311" s="30"/>
      <c r="B1311" s="35"/>
    </row>
    <row r="1312" spans="1:2" x14ac:dyDescent="0.2">
      <c r="A1312" s="30"/>
      <c r="B1312" s="35"/>
    </row>
    <row r="1313" spans="1:2" x14ac:dyDescent="0.2">
      <c r="A1313" s="30"/>
      <c r="B1313" s="35"/>
    </row>
    <row r="1314" spans="1:2" x14ac:dyDescent="0.2">
      <c r="A1314" s="30"/>
      <c r="B1314" s="35"/>
    </row>
    <row r="1315" spans="1:2" x14ac:dyDescent="0.2">
      <c r="A1315" s="30"/>
      <c r="B1315" s="35"/>
    </row>
    <row r="1316" spans="1:2" x14ac:dyDescent="0.2">
      <c r="A1316" s="30"/>
      <c r="B1316" s="35"/>
    </row>
    <row r="1317" spans="1:2" x14ac:dyDescent="0.2">
      <c r="A1317" s="30"/>
      <c r="B1317" s="35"/>
    </row>
    <row r="1318" spans="1:2" x14ac:dyDescent="0.2">
      <c r="A1318" s="30"/>
      <c r="B1318" s="35"/>
    </row>
    <row r="1319" spans="1:2" x14ac:dyDescent="0.2">
      <c r="A1319" s="30"/>
      <c r="B1319" s="35"/>
    </row>
    <row r="1320" spans="1:2" x14ac:dyDescent="0.2">
      <c r="A1320" s="30"/>
      <c r="B1320" s="35"/>
    </row>
    <row r="1321" spans="1:2" x14ac:dyDescent="0.2">
      <c r="A1321" s="30"/>
      <c r="B1321" s="35"/>
    </row>
    <row r="1322" spans="1:2" x14ac:dyDescent="0.2">
      <c r="A1322" s="30"/>
      <c r="B1322" s="35"/>
    </row>
    <row r="1323" spans="1:2" x14ac:dyDescent="0.2">
      <c r="A1323" s="30"/>
      <c r="B1323" s="35"/>
    </row>
    <row r="1324" spans="1:2" x14ac:dyDescent="0.2">
      <c r="A1324" s="30"/>
      <c r="B1324" s="35"/>
    </row>
    <row r="1325" spans="1:2" x14ac:dyDescent="0.2">
      <c r="A1325" s="30"/>
      <c r="B1325" s="35"/>
    </row>
    <row r="1326" spans="1:2" x14ac:dyDescent="0.2">
      <c r="A1326" s="30"/>
      <c r="B1326" s="35"/>
    </row>
    <row r="1327" spans="1:2" x14ac:dyDescent="0.2">
      <c r="A1327" s="30"/>
      <c r="B1327" s="35"/>
    </row>
    <row r="1328" spans="1:2" x14ac:dyDescent="0.2">
      <c r="A1328" s="30"/>
      <c r="B1328" s="35"/>
    </row>
    <row r="1329" spans="1:2" x14ac:dyDescent="0.2">
      <c r="A1329" s="30"/>
      <c r="B1329" s="35"/>
    </row>
    <row r="1330" spans="1:2" x14ac:dyDescent="0.2">
      <c r="A1330" s="30"/>
      <c r="B1330" s="35"/>
    </row>
    <row r="1331" spans="1:2" x14ac:dyDescent="0.2">
      <c r="A1331" s="30"/>
      <c r="B1331" s="35"/>
    </row>
    <row r="1332" spans="1:2" x14ac:dyDescent="0.2">
      <c r="A1332" s="30"/>
      <c r="B1332" s="35"/>
    </row>
    <row r="1333" spans="1:2" x14ac:dyDescent="0.2">
      <c r="A1333" s="30"/>
      <c r="B1333" s="35"/>
    </row>
    <row r="1334" spans="1:2" x14ac:dyDescent="0.2">
      <c r="A1334" s="30"/>
      <c r="B1334" s="35"/>
    </row>
    <row r="1335" spans="1:2" x14ac:dyDescent="0.2">
      <c r="A1335" s="30"/>
      <c r="B1335" s="35"/>
    </row>
    <row r="1336" spans="1:2" x14ac:dyDescent="0.2">
      <c r="A1336" s="30"/>
      <c r="B1336" s="35"/>
    </row>
    <row r="1337" spans="1:2" x14ac:dyDescent="0.2">
      <c r="A1337" s="30"/>
      <c r="B1337" s="35"/>
    </row>
    <row r="1338" spans="1:2" x14ac:dyDescent="0.2">
      <c r="A1338" s="30"/>
      <c r="B1338" s="35"/>
    </row>
    <row r="1339" spans="1:2" x14ac:dyDescent="0.2">
      <c r="A1339" s="30"/>
      <c r="B1339" s="35"/>
    </row>
    <row r="1340" spans="1:2" x14ac:dyDescent="0.2">
      <c r="A1340" s="30"/>
      <c r="B1340" s="35"/>
    </row>
    <row r="1341" spans="1:2" x14ac:dyDescent="0.2">
      <c r="A1341" s="30"/>
      <c r="B1341" s="35"/>
    </row>
    <row r="1342" spans="1:2" x14ac:dyDescent="0.2">
      <c r="A1342" s="30"/>
      <c r="B1342" s="35"/>
    </row>
    <row r="1343" spans="1:2" x14ac:dyDescent="0.2">
      <c r="A1343" s="30"/>
      <c r="B1343" s="35"/>
    </row>
    <row r="1344" spans="1:2" x14ac:dyDescent="0.2">
      <c r="A1344" s="30"/>
      <c r="B1344" s="35"/>
    </row>
    <row r="1345" spans="1:2" x14ac:dyDescent="0.2">
      <c r="A1345" s="30"/>
      <c r="B1345" s="35"/>
    </row>
    <row r="1346" spans="1:2" x14ac:dyDescent="0.2">
      <c r="A1346" s="30"/>
      <c r="B1346" s="35"/>
    </row>
    <row r="1347" spans="1:2" x14ac:dyDescent="0.2">
      <c r="A1347" s="30"/>
      <c r="B1347" s="35"/>
    </row>
    <row r="1348" spans="1:2" x14ac:dyDescent="0.2">
      <c r="A1348" s="30"/>
      <c r="B1348" s="35"/>
    </row>
    <row r="1349" spans="1:2" x14ac:dyDescent="0.2">
      <c r="A1349" s="30"/>
      <c r="B1349" s="35"/>
    </row>
    <row r="1350" spans="1:2" x14ac:dyDescent="0.2">
      <c r="A1350" s="30"/>
      <c r="B1350" s="35"/>
    </row>
    <row r="1351" spans="1:2" x14ac:dyDescent="0.2">
      <c r="A1351" s="30"/>
      <c r="B1351" s="35"/>
    </row>
    <row r="1352" spans="1:2" x14ac:dyDescent="0.2">
      <c r="A1352" s="30"/>
      <c r="B1352" s="35"/>
    </row>
    <row r="1353" spans="1:2" x14ac:dyDescent="0.2">
      <c r="A1353" s="30"/>
      <c r="B1353" s="35"/>
    </row>
    <row r="1354" spans="1:2" x14ac:dyDescent="0.2">
      <c r="A1354" s="30"/>
      <c r="B1354" s="35"/>
    </row>
    <row r="1355" spans="1:2" x14ac:dyDescent="0.2">
      <c r="A1355" s="30"/>
      <c r="B1355" s="35"/>
    </row>
    <row r="1356" spans="1:2" x14ac:dyDescent="0.2">
      <c r="A1356" s="30"/>
      <c r="B1356" s="35"/>
    </row>
    <row r="1357" spans="1:2" x14ac:dyDescent="0.2">
      <c r="A1357" s="30"/>
      <c r="B1357" s="35"/>
    </row>
    <row r="1358" spans="1:2" x14ac:dyDescent="0.2">
      <c r="A1358" s="30"/>
      <c r="B1358" s="35"/>
    </row>
    <row r="1359" spans="1:2" x14ac:dyDescent="0.2">
      <c r="A1359" s="30"/>
      <c r="B1359" s="35"/>
    </row>
    <row r="1360" spans="1:2" x14ac:dyDescent="0.2">
      <c r="A1360" s="30"/>
      <c r="B1360" s="35"/>
    </row>
    <row r="1361" spans="1:2" x14ac:dyDescent="0.2">
      <c r="A1361" s="30"/>
      <c r="B1361" s="35"/>
    </row>
    <row r="1362" spans="1:2" x14ac:dyDescent="0.2">
      <c r="A1362" s="30"/>
      <c r="B1362" s="35"/>
    </row>
    <row r="1363" spans="1:2" x14ac:dyDescent="0.2">
      <c r="A1363" s="30"/>
      <c r="B1363" s="35"/>
    </row>
    <row r="1364" spans="1:2" x14ac:dyDescent="0.2">
      <c r="A1364" s="30"/>
      <c r="B1364" s="35"/>
    </row>
    <row r="1365" spans="1:2" x14ac:dyDescent="0.2">
      <c r="A1365" s="30"/>
      <c r="B1365" s="35"/>
    </row>
    <row r="1366" spans="1:2" x14ac:dyDescent="0.2">
      <c r="A1366" s="30"/>
      <c r="B1366" s="35"/>
    </row>
    <row r="1367" spans="1:2" x14ac:dyDescent="0.2">
      <c r="A1367" s="30"/>
      <c r="B1367" s="35"/>
    </row>
    <row r="1368" spans="1:2" x14ac:dyDescent="0.2">
      <c r="A1368" s="30"/>
      <c r="B1368" s="35"/>
    </row>
    <row r="1369" spans="1:2" x14ac:dyDescent="0.2">
      <c r="A1369" s="30"/>
      <c r="B1369" s="35"/>
    </row>
    <row r="1370" spans="1:2" x14ac:dyDescent="0.2">
      <c r="A1370" s="30"/>
      <c r="B1370" s="35"/>
    </row>
    <row r="1371" spans="1:2" x14ac:dyDescent="0.2">
      <c r="A1371" s="30"/>
      <c r="B1371" s="35"/>
    </row>
    <row r="1372" spans="1:2" x14ac:dyDescent="0.2">
      <c r="A1372" s="30"/>
      <c r="B1372" s="35"/>
    </row>
    <row r="1373" spans="1:2" x14ac:dyDescent="0.2">
      <c r="A1373" s="30"/>
      <c r="B1373" s="35"/>
    </row>
    <row r="1374" spans="1:2" x14ac:dyDescent="0.2">
      <c r="A1374" s="30"/>
      <c r="B1374" s="35"/>
    </row>
    <row r="1375" spans="1:2" x14ac:dyDescent="0.2">
      <c r="A1375" s="30"/>
      <c r="B1375" s="35"/>
    </row>
    <row r="1376" spans="1:2" x14ac:dyDescent="0.2">
      <c r="A1376" s="30"/>
      <c r="B1376" s="35"/>
    </row>
    <row r="1377" spans="1:2" x14ac:dyDescent="0.2">
      <c r="A1377" s="30"/>
      <c r="B1377" s="35"/>
    </row>
    <row r="1378" spans="1:2" x14ac:dyDescent="0.2">
      <c r="A1378" s="30"/>
      <c r="B1378" s="35"/>
    </row>
    <row r="1379" spans="1:2" x14ac:dyDescent="0.2">
      <c r="A1379" s="30"/>
      <c r="B1379" s="35"/>
    </row>
    <row r="1380" spans="1:2" x14ac:dyDescent="0.2">
      <c r="A1380" s="30"/>
      <c r="B1380" s="35"/>
    </row>
    <row r="1381" spans="1:2" x14ac:dyDescent="0.2">
      <c r="A1381" s="30"/>
      <c r="B1381" s="35"/>
    </row>
    <row r="1382" spans="1:2" x14ac:dyDescent="0.2">
      <c r="A1382" s="30"/>
      <c r="B1382" s="35"/>
    </row>
    <row r="1383" spans="1:2" x14ac:dyDescent="0.2">
      <c r="A1383" s="30"/>
      <c r="B1383" s="35"/>
    </row>
    <row r="1384" spans="1:2" x14ac:dyDescent="0.2">
      <c r="A1384" s="30"/>
      <c r="B1384" s="35"/>
    </row>
    <row r="1385" spans="1:2" x14ac:dyDescent="0.2">
      <c r="A1385" s="30"/>
      <c r="B1385" s="35"/>
    </row>
    <row r="1386" spans="1:2" x14ac:dyDescent="0.2">
      <c r="A1386" s="30"/>
      <c r="B1386" s="35"/>
    </row>
    <row r="1387" spans="1:2" x14ac:dyDescent="0.2">
      <c r="A1387" s="30"/>
      <c r="B1387" s="35"/>
    </row>
    <row r="1388" spans="1:2" x14ac:dyDescent="0.2">
      <c r="A1388" s="30"/>
      <c r="B1388" s="35"/>
    </row>
    <row r="1389" spans="1:2" x14ac:dyDescent="0.2">
      <c r="A1389" s="30"/>
      <c r="B1389" s="35"/>
    </row>
    <row r="1390" spans="1:2" x14ac:dyDescent="0.2">
      <c r="A1390" s="30"/>
      <c r="B1390" s="35"/>
    </row>
    <row r="1391" spans="1:2" x14ac:dyDescent="0.2">
      <c r="A1391" s="30"/>
      <c r="B1391" s="35"/>
    </row>
    <row r="1392" spans="1:2" x14ac:dyDescent="0.2">
      <c r="A1392" s="30"/>
      <c r="B1392" s="35"/>
    </row>
    <row r="1393" spans="1:2" x14ac:dyDescent="0.2">
      <c r="A1393" s="30"/>
      <c r="B1393" s="35"/>
    </row>
    <row r="1394" spans="1:2" x14ac:dyDescent="0.2">
      <c r="A1394" s="30"/>
      <c r="B1394" s="35"/>
    </row>
    <row r="1395" spans="1:2" x14ac:dyDescent="0.2">
      <c r="A1395" s="30"/>
      <c r="B1395" s="35"/>
    </row>
    <row r="1396" spans="1:2" x14ac:dyDescent="0.2">
      <c r="A1396" s="30"/>
      <c r="B1396" s="35"/>
    </row>
    <row r="1397" spans="1:2" x14ac:dyDescent="0.2">
      <c r="A1397" s="30"/>
      <c r="B1397" s="35"/>
    </row>
    <row r="1398" spans="1:2" x14ac:dyDescent="0.2">
      <c r="A1398" s="30"/>
      <c r="B1398" s="35"/>
    </row>
    <row r="1399" spans="1:2" x14ac:dyDescent="0.2">
      <c r="A1399" s="30"/>
      <c r="B1399" s="35"/>
    </row>
    <row r="1400" spans="1:2" x14ac:dyDescent="0.2">
      <c r="A1400" s="30"/>
      <c r="B1400" s="35"/>
    </row>
    <row r="1401" spans="1:2" x14ac:dyDescent="0.2">
      <c r="A1401" s="30"/>
      <c r="B1401" s="35"/>
    </row>
    <row r="1402" spans="1:2" x14ac:dyDescent="0.2">
      <c r="A1402" s="30"/>
      <c r="B1402" s="35"/>
    </row>
    <row r="1403" spans="1:2" x14ac:dyDescent="0.2">
      <c r="A1403" s="30"/>
      <c r="B1403" s="35"/>
    </row>
    <row r="1404" spans="1:2" x14ac:dyDescent="0.2">
      <c r="A1404" s="30"/>
      <c r="B1404" s="35"/>
    </row>
    <row r="1405" spans="1:2" x14ac:dyDescent="0.2">
      <c r="A1405" s="30"/>
      <c r="B1405" s="35"/>
    </row>
    <row r="1406" spans="1:2" x14ac:dyDescent="0.2">
      <c r="A1406" s="30"/>
      <c r="B1406" s="35"/>
    </row>
    <row r="1407" spans="1:2" x14ac:dyDescent="0.2">
      <c r="A1407" s="30"/>
      <c r="B1407" s="35"/>
    </row>
    <row r="1408" spans="1:2" x14ac:dyDescent="0.2">
      <c r="A1408" s="30"/>
      <c r="B1408" s="35"/>
    </row>
    <row r="1409" spans="1:2" x14ac:dyDescent="0.2">
      <c r="A1409" s="30"/>
      <c r="B1409" s="35"/>
    </row>
    <row r="1410" spans="1:2" x14ac:dyDescent="0.2">
      <c r="A1410" s="30"/>
      <c r="B1410" s="35"/>
    </row>
    <row r="1411" spans="1:2" x14ac:dyDescent="0.2">
      <c r="A1411" s="30"/>
      <c r="B1411" s="35"/>
    </row>
    <row r="1412" spans="1:2" x14ac:dyDescent="0.2">
      <c r="A1412" s="30"/>
      <c r="B1412" s="35"/>
    </row>
    <row r="1413" spans="1:2" x14ac:dyDescent="0.2">
      <c r="A1413" s="30"/>
      <c r="B1413" s="35"/>
    </row>
    <row r="1414" spans="1:2" x14ac:dyDescent="0.2">
      <c r="A1414" s="30"/>
      <c r="B1414" s="35"/>
    </row>
    <row r="1415" spans="1:2" x14ac:dyDescent="0.2">
      <c r="A1415" s="30"/>
      <c r="B1415" s="35"/>
    </row>
    <row r="1416" spans="1:2" x14ac:dyDescent="0.2">
      <c r="A1416" s="30"/>
      <c r="B1416" s="35"/>
    </row>
    <row r="1417" spans="1:2" x14ac:dyDescent="0.2">
      <c r="A1417" s="30"/>
      <c r="B1417" s="35"/>
    </row>
    <row r="1418" spans="1:2" x14ac:dyDescent="0.2">
      <c r="A1418" s="30"/>
      <c r="B1418" s="35"/>
    </row>
    <row r="1419" spans="1:2" x14ac:dyDescent="0.2">
      <c r="A1419" s="30"/>
      <c r="B1419" s="35"/>
    </row>
    <row r="1420" spans="1:2" x14ac:dyDescent="0.2">
      <c r="A1420" s="30"/>
      <c r="B1420" s="35"/>
    </row>
    <row r="1421" spans="1:2" x14ac:dyDescent="0.2">
      <c r="A1421" s="30"/>
      <c r="B1421" s="35"/>
    </row>
    <row r="1422" spans="1:2" x14ac:dyDescent="0.2">
      <c r="A1422" s="30"/>
      <c r="B1422" s="35"/>
    </row>
    <row r="1423" spans="1:2" x14ac:dyDescent="0.2">
      <c r="A1423" s="30"/>
      <c r="B1423" s="35"/>
    </row>
    <row r="1424" spans="1:2" x14ac:dyDescent="0.2">
      <c r="A1424" s="30"/>
      <c r="B1424" s="35"/>
    </row>
    <row r="1425" spans="1:2" x14ac:dyDescent="0.2">
      <c r="A1425" s="30"/>
      <c r="B1425" s="35"/>
    </row>
    <row r="1426" spans="1:2" x14ac:dyDescent="0.2">
      <c r="A1426" s="30"/>
      <c r="B1426" s="35"/>
    </row>
    <row r="1427" spans="1:2" x14ac:dyDescent="0.2">
      <c r="A1427" s="30"/>
      <c r="B1427" s="35"/>
    </row>
    <row r="1428" spans="1:2" x14ac:dyDescent="0.2">
      <c r="A1428" s="30"/>
      <c r="B1428" s="35"/>
    </row>
    <row r="1429" spans="1:2" x14ac:dyDescent="0.2">
      <c r="A1429" s="30"/>
      <c r="B1429" s="35"/>
    </row>
    <row r="1430" spans="1:2" x14ac:dyDescent="0.2">
      <c r="A1430" s="30"/>
      <c r="B1430" s="35"/>
    </row>
    <row r="1431" spans="1:2" x14ac:dyDescent="0.2">
      <c r="A1431" s="30"/>
      <c r="B1431" s="35"/>
    </row>
    <row r="1432" spans="1:2" x14ac:dyDescent="0.2">
      <c r="A1432" s="30"/>
      <c r="B1432" s="35"/>
    </row>
    <row r="1433" spans="1:2" x14ac:dyDescent="0.2">
      <c r="A1433" s="30"/>
      <c r="B1433" s="35"/>
    </row>
    <row r="1434" spans="1:2" x14ac:dyDescent="0.2">
      <c r="A1434" s="30"/>
      <c r="B1434" s="35"/>
    </row>
    <row r="1435" spans="1:2" x14ac:dyDescent="0.2">
      <c r="A1435" s="30"/>
      <c r="B1435" s="35"/>
    </row>
    <row r="1436" spans="1:2" x14ac:dyDescent="0.2">
      <c r="A1436" s="30"/>
      <c r="B1436" s="35"/>
    </row>
    <row r="1437" spans="1:2" x14ac:dyDescent="0.2">
      <c r="A1437" s="30"/>
      <c r="B1437" s="35"/>
    </row>
    <row r="1438" spans="1:2" x14ac:dyDescent="0.2">
      <c r="A1438" s="30"/>
      <c r="B1438" s="35"/>
    </row>
    <row r="1439" spans="1:2" x14ac:dyDescent="0.2">
      <c r="A1439" s="30"/>
      <c r="B1439" s="35"/>
    </row>
    <row r="1440" spans="1:2" x14ac:dyDescent="0.2">
      <c r="A1440" s="30"/>
      <c r="B1440" s="35"/>
    </row>
    <row r="1441" spans="1:2" x14ac:dyDescent="0.2">
      <c r="A1441" s="30"/>
      <c r="B1441" s="35"/>
    </row>
    <row r="1442" spans="1:2" x14ac:dyDescent="0.2">
      <c r="A1442" s="30"/>
      <c r="B1442" s="35"/>
    </row>
    <row r="1443" spans="1:2" x14ac:dyDescent="0.2">
      <c r="A1443" s="30"/>
      <c r="B1443" s="35"/>
    </row>
    <row r="1444" spans="1:2" x14ac:dyDescent="0.2">
      <c r="A1444" s="30"/>
      <c r="B1444" s="35"/>
    </row>
    <row r="1445" spans="1:2" x14ac:dyDescent="0.2">
      <c r="A1445" s="30"/>
      <c r="B1445" s="35"/>
    </row>
    <row r="1446" spans="1:2" x14ac:dyDescent="0.2">
      <c r="A1446" s="30"/>
      <c r="B1446" s="35"/>
    </row>
    <row r="1447" spans="1:2" x14ac:dyDescent="0.2">
      <c r="A1447" s="30"/>
      <c r="B1447" s="35"/>
    </row>
    <row r="1448" spans="1:2" x14ac:dyDescent="0.2">
      <c r="A1448" s="30"/>
      <c r="B1448" s="35"/>
    </row>
    <row r="1449" spans="1:2" x14ac:dyDescent="0.2">
      <c r="A1449" s="30"/>
      <c r="B1449" s="35"/>
    </row>
    <row r="1450" spans="1:2" x14ac:dyDescent="0.2">
      <c r="A1450" s="30"/>
      <c r="B1450" s="35"/>
    </row>
    <row r="1451" spans="1:2" x14ac:dyDescent="0.2">
      <c r="A1451" s="30"/>
      <c r="B1451" s="35"/>
    </row>
    <row r="1452" spans="1:2" x14ac:dyDescent="0.2">
      <c r="A1452" s="30"/>
      <c r="B1452" s="35"/>
    </row>
    <row r="1453" spans="1:2" x14ac:dyDescent="0.2">
      <c r="A1453" s="30"/>
      <c r="B1453" s="35"/>
    </row>
    <row r="1454" spans="1:2" x14ac:dyDescent="0.2">
      <c r="A1454" s="30"/>
      <c r="B1454" s="35"/>
    </row>
    <row r="1455" spans="1:2" x14ac:dyDescent="0.2">
      <c r="A1455" s="30"/>
      <c r="B1455" s="35"/>
    </row>
    <row r="1456" spans="1:2" x14ac:dyDescent="0.2">
      <c r="A1456" s="30"/>
      <c r="B1456" s="35"/>
    </row>
    <row r="1457" spans="1:2" x14ac:dyDescent="0.2">
      <c r="A1457" s="30"/>
      <c r="B1457" s="35"/>
    </row>
    <row r="1458" spans="1:2" x14ac:dyDescent="0.2">
      <c r="A1458" s="30"/>
      <c r="B1458" s="35"/>
    </row>
    <row r="1459" spans="1:2" x14ac:dyDescent="0.2">
      <c r="A1459" s="30"/>
      <c r="B1459" s="35"/>
    </row>
    <row r="1460" spans="1:2" x14ac:dyDescent="0.2">
      <c r="A1460" s="30"/>
      <c r="B1460" s="35"/>
    </row>
    <row r="1461" spans="1:2" x14ac:dyDescent="0.2">
      <c r="A1461" s="30"/>
      <c r="B1461" s="35"/>
    </row>
    <row r="1462" spans="1:2" x14ac:dyDescent="0.2">
      <c r="A1462" s="30"/>
      <c r="B1462" s="35"/>
    </row>
    <row r="1463" spans="1:2" x14ac:dyDescent="0.2">
      <c r="A1463" s="30"/>
      <c r="B1463" s="35"/>
    </row>
    <row r="1464" spans="1:2" x14ac:dyDescent="0.2">
      <c r="A1464" s="30"/>
      <c r="B1464" s="35"/>
    </row>
    <row r="1465" spans="1:2" x14ac:dyDescent="0.2">
      <c r="A1465" s="30"/>
      <c r="B1465" s="35"/>
    </row>
    <row r="1466" spans="1:2" x14ac:dyDescent="0.2">
      <c r="A1466" s="30"/>
      <c r="B1466" s="35"/>
    </row>
    <row r="1467" spans="1:2" x14ac:dyDescent="0.2">
      <c r="A1467" s="30"/>
      <c r="B1467" s="35"/>
    </row>
    <row r="1468" spans="1:2" x14ac:dyDescent="0.2">
      <c r="A1468" s="30"/>
      <c r="B1468" s="35"/>
    </row>
    <row r="1469" spans="1:2" x14ac:dyDescent="0.2">
      <c r="A1469" s="30"/>
      <c r="B1469" s="35"/>
    </row>
    <row r="1470" spans="1:2" x14ac:dyDescent="0.2">
      <c r="A1470" s="30"/>
      <c r="B1470" s="35"/>
    </row>
    <row r="1471" spans="1:2" x14ac:dyDescent="0.2">
      <c r="A1471" s="30"/>
      <c r="B1471" s="35"/>
    </row>
    <row r="1472" spans="1:2" x14ac:dyDescent="0.2">
      <c r="A1472" s="30"/>
      <c r="B1472" s="35"/>
    </row>
    <row r="1473" spans="1:2" x14ac:dyDescent="0.2">
      <c r="A1473" s="30"/>
      <c r="B1473" s="35"/>
    </row>
    <row r="1474" spans="1:2" x14ac:dyDescent="0.2">
      <c r="A1474" s="30"/>
      <c r="B1474" s="35"/>
    </row>
    <row r="1475" spans="1:2" x14ac:dyDescent="0.2">
      <c r="A1475" s="30"/>
      <c r="B1475" s="35"/>
    </row>
    <row r="1476" spans="1:2" x14ac:dyDescent="0.2">
      <c r="A1476" s="30"/>
      <c r="B1476" s="35"/>
    </row>
    <row r="1477" spans="1:2" x14ac:dyDescent="0.2">
      <c r="A1477" s="30"/>
      <c r="B1477" s="35"/>
    </row>
    <row r="1478" spans="1:2" x14ac:dyDescent="0.2">
      <c r="A1478" s="30"/>
      <c r="B1478" s="35"/>
    </row>
    <row r="1479" spans="1:2" x14ac:dyDescent="0.2">
      <c r="A1479" s="30"/>
      <c r="B1479" s="35"/>
    </row>
    <row r="1480" spans="1:2" x14ac:dyDescent="0.2">
      <c r="A1480" s="30"/>
      <c r="B1480" s="35"/>
    </row>
    <row r="1481" spans="1:2" x14ac:dyDescent="0.2">
      <c r="A1481" s="30"/>
      <c r="B1481" s="35"/>
    </row>
    <row r="1482" spans="1:2" x14ac:dyDescent="0.2">
      <c r="A1482" s="30"/>
      <c r="B1482" s="35"/>
    </row>
    <row r="1483" spans="1:2" x14ac:dyDescent="0.2">
      <c r="A1483" s="30"/>
      <c r="B1483" s="35"/>
    </row>
    <row r="1484" spans="1:2" x14ac:dyDescent="0.2">
      <c r="A1484" s="30"/>
      <c r="B1484" s="35"/>
    </row>
    <row r="1485" spans="1:2" x14ac:dyDescent="0.2">
      <c r="A1485" s="30"/>
      <c r="B1485" s="35"/>
    </row>
    <row r="1486" spans="1:2" x14ac:dyDescent="0.2">
      <c r="A1486" s="30"/>
      <c r="B1486" s="35"/>
    </row>
    <row r="1487" spans="1:2" x14ac:dyDescent="0.2">
      <c r="A1487" s="30"/>
      <c r="B1487" s="35"/>
    </row>
    <row r="1488" spans="1:2" x14ac:dyDescent="0.2">
      <c r="A1488" s="30"/>
      <c r="B1488" s="35"/>
    </row>
    <row r="1489" spans="1:2" x14ac:dyDescent="0.2">
      <c r="A1489" s="30"/>
      <c r="B1489" s="35"/>
    </row>
    <row r="1490" spans="1:2" x14ac:dyDescent="0.2">
      <c r="A1490" s="30"/>
      <c r="B1490" s="35"/>
    </row>
    <row r="1491" spans="1:2" x14ac:dyDescent="0.2">
      <c r="A1491" s="30"/>
      <c r="B1491" s="35"/>
    </row>
    <row r="1492" spans="1:2" x14ac:dyDescent="0.2">
      <c r="A1492" s="30"/>
      <c r="B1492" s="35"/>
    </row>
    <row r="1493" spans="1:2" x14ac:dyDescent="0.2">
      <c r="A1493" s="30"/>
      <c r="B1493" s="35"/>
    </row>
    <row r="1494" spans="1:2" x14ac:dyDescent="0.2">
      <c r="A1494" s="30"/>
      <c r="B1494" s="35"/>
    </row>
    <row r="1495" spans="1:2" x14ac:dyDescent="0.2">
      <c r="A1495" s="30"/>
      <c r="B1495" s="35"/>
    </row>
    <row r="1496" spans="1:2" x14ac:dyDescent="0.2">
      <c r="A1496" s="30"/>
      <c r="B1496" s="35"/>
    </row>
    <row r="1497" spans="1:2" x14ac:dyDescent="0.2">
      <c r="A1497" s="30"/>
      <c r="B1497" s="35"/>
    </row>
    <row r="1498" spans="1:2" x14ac:dyDescent="0.2">
      <c r="A1498" s="30"/>
      <c r="B1498" s="35"/>
    </row>
    <row r="1499" spans="1:2" x14ac:dyDescent="0.2">
      <c r="A1499" s="30"/>
      <c r="B1499" s="35"/>
    </row>
    <row r="1500" spans="1:2" x14ac:dyDescent="0.2">
      <c r="A1500" s="30"/>
      <c r="B1500" s="35"/>
    </row>
    <row r="1501" spans="1:2" x14ac:dyDescent="0.2">
      <c r="A1501" s="30"/>
      <c r="B1501" s="35"/>
    </row>
    <row r="1502" spans="1:2" x14ac:dyDescent="0.2">
      <c r="A1502" s="30"/>
      <c r="B1502" s="35"/>
    </row>
    <row r="1503" spans="1:2" x14ac:dyDescent="0.2">
      <c r="A1503" s="30"/>
      <c r="B1503" s="35"/>
    </row>
    <row r="1504" spans="1:2" x14ac:dyDescent="0.2">
      <c r="A1504" s="30"/>
      <c r="B1504" s="35"/>
    </row>
    <row r="1505" spans="1:2" x14ac:dyDescent="0.2">
      <c r="A1505" s="30"/>
      <c r="B1505" s="35"/>
    </row>
    <row r="1506" spans="1:2" x14ac:dyDescent="0.2">
      <c r="A1506" s="30"/>
      <c r="B1506" s="35"/>
    </row>
    <row r="1507" spans="1:2" x14ac:dyDescent="0.2">
      <c r="A1507" s="30"/>
      <c r="B1507" s="35"/>
    </row>
    <row r="1508" spans="1:2" x14ac:dyDescent="0.2">
      <c r="A1508" s="30"/>
      <c r="B1508" s="35"/>
    </row>
    <row r="1509" spans="1:2" x14ac:dyDescent="0.2">
      <c r="A1509" s="30"/>
      <c r="B1509" s="35"/>
    </row>
    <row r="1510" spans="1:2" x14ac:dyDescent="0.2">
      <c r="A1510" s="30"/>
      <c r="B1510" s="35"/>
    </row>
    <row r="1511" spans="1:2" x14ac:dyDescent="0.2">
      <c r="A1511" s="30"/>
      <c r="B1511" s="35"/>
    </row>
    <row r="1512" spans="1:2" x14ac:dyDescent="0.2">
      <c r="A1512" s="30"/>
      <c r="B1512" s="35"/>
    </row>
    <row r="1513" spans="1:2" x14ac:dyDescent="0.2">
      <c r="A1513" s="30"/>
      <c r="B1513" s="35"/>
    </row>
    <row r="1514" spans="1:2" x14ac:dyDescent="0.2">
      <c r="A1514" s="30"/>
      <c r="B1514" s="35"/>
    </row>
    <row r="1515" spans="1:2" x14ac:dyDescent="0.2">
      <c r="A1515" s="30"/>
      <c r="B1515" s="35"/>
    </row>
    <row r="1516" spans="1:2" x14ac:dyDescent="0.2">
      <c r="A1516" s="30"/>
      <c r="B1516" s="35"/>
    </row>
    <row r="1517" spans="1:2" x14ac:dyDescent="0.2">
      <c r="A1517" s="30"/>
      <c r="B1517" s="35"/>
    </row>
    <row r="1518" spans="1:2" x14ac:dyDescent="0.2">
      <c r="A1518" s="30"/>
      <c r="B1518" s="35"/>
    </row>
    <row r="1519" spans="1:2" x14ac:dyDescent="0.2">
      <c r="A1519" s="30"/>
      <c r="B1519" s="35"/>
    </row>
    <row r="1520" spans="1:2" x14ac:dyDescent="0.2">
      <c r="A1520" s="30"/>
      <c r="B1520" s="35"/>
    </row>
    <row r="1521" spans="1:2" x14ac:dyDescent="0.2">
      <c r="A1521" s="30"/>
      <c r="B1521" s="35"/>
    </row>
    <row r="1522" spans="1:2" x14ac:dyDescent="0.2">
      <c r="A1522" s="30"/>
      <c r="B1522" s="35"/>
    </row>
    <row r="1523" spans="1:2" x14ac:dyDescent="0.2">
      <c r="A1523" s="30"/>
      <c r="B1523" s="35"/>
    </row>
    <row r="1524" spans="1:2" x14ac:dyDescent="0.2">
      <c r="A1524" s="30"/>
      <c r="B1524" s="35"/>
    </row>
    <row r="1525" spans="1:2" x14ac:dyDescent="0.2">
      <c r="A1525" s="30"/>
      <c r="B1525" s="35"/>
    </row>
    <row r="1526" spans="1:2" x14ac:dyDescent="0.2">
      <c r="A1526" s="30"/>
      <c r="B1526" s="35"/>
    </row>
    <row r="1527" spans="1:2" x14ac:dyDescent="0.2">
      <c r="A1527" s="30"/>
      <c r="B1527" s="35"/>
    </row>
    <row r="1528" spans="1:2" x14ac:dyDescent="0.2">
      <c r="A1528" s="30"/>
      <c r="B1528" s="35"/>
    </row>
    <row r="1529" spans="1:2" x14ac:dyDescent="0.2">
      <c r="A1529" s="30"/>
      <c r="B1529" s="35"/>
    </row>
    <row r="1530" spans="1:2" x14ac:dyDescent="0.2">
      <c r="A1530" s="30"/>
      <c r="B1530" s="35"/>
    </row>
    <row r="1531" spans="1:2" x14ac:dyDescent="0.2">
      <c r="A1531" s="30"/>
      <c r="B1531" s="35"/>
    </row>
    <row r="1532" spans="1:2" x14ac:dyDescent="0.2">
      <c r="A1532" s="30"/>
      <c r="B1532" s="35"/>
    </row>
    <row r="1533" spans="1:2" x14ac:dyDescent="0.2">
      <c r="A1533" s="30"/>
      <c r="B1533" s="35"/>
    </row>
    <row r="1534" spans="1:2" x14ac:dyDescent="0.2">
      <c r="A1534" s="30"/>
      <c r="B1534" s="35"/>
    </row>
    <row r="1535" spans="1:2" x14ac:dyDescent="0.2">
      <c r="A1535" s="30"/>
      <c r="B1535" s="35"/>
    </row>
    <row r="1536" spans="1:2" x14ac:dyDescent="0.2">
      <c r="A1536" s="30"/>
      <c r="B1536" s="35"/>
    </row>
    <row r="1537" spans="1:2" x14ac:dyDescent="0.2">
      <c r="A1537" s="30"/>
      <c r="B1537" s="35"/>
    </row>
    <row r="1538" spans="1:2" x14ac:dyDescent="0.2">
      <c r="A1538" s="30"/>
      <c r="B1538" s="35"/>
    </row>
    <row r="1539" spans="1:2" x14ac:dyDescent="0.2">
      <c r="A1539" s="30"/>
      <c r="B1539" s="35"/>
    </row>
    <row r="1540" spans="1:2" x14ac:dyDescent="0.2">
      <c r="A1540" s="30"/>
      <c r="B1540" s="35"/>
    </row>
    <row r="1541" spans="1:2" x14ac:dyDescent="0.2">
      <c r="A1541" s="30"/>
      <c r="B1541" s="35"/>
    </row>
    <row r="1542" spans="1:2" x14ac:dyDescent="0.2">
      <c r="A1542" s="30"/>
      <c r="B1542" s="35"/>
    </row>
    <row r="1543" spans="1:2" x14ac:dyDescent="0.2">
      <c r="A1543" s="30"/>
      <c r="B1543" s="35"/>
    </row>
    <row r="1544" spans="1:2" x14ac:dyDescent="0.2">
      <c r="A1544" s="30"/>
      <c r="B1544" s="35"/>
    </row>
    <row r="1545" spans="1:2" x14ac:dyDescent="0.2">
      <c r="A1545" s="30"/>
      <c r="B1545" s="35"/>
    </row>
    <row r="1546" spans="1:2" x14ac:dyDescent="0.2">
      <c r="A1546" s="30"/>
      <c r="B1546" s="35"/>
    </row>
    <row r="1547" spans="1:2" x14ac:dyDescent="0.2">
      <c r="A1547" s="30"/>
      <c r="B1547" s="35"/>
    </row>
    <row r="1548" spans="1:2" x14ac:dyDescent="0.2">
      <c r="A1548" s="30"/>
      <c r="B1548" s="35"/>
    </row>
    <row r="1549" spans="1:2" x14ac:dyDescent="0.2">
      <c r="A1549" s="30"/>
      <c r="B1549" s="35"/>
    </row>
    <row r="1550" spans="1:2" x14ac:dyDescent="0.2">
      <c r="A1550" s="30"/>
      <c r="B1550" s="35"/>
    </row>
    <row r="1551" spans="1:2" x14ac:dyDescent="0.2">
      <c r="A1551" s="30"/>
      <c r="B1551" s="35"/>
    </row>
    <row r="1552" spans="1:2" x14ac:dyDescent="0.2">
      <c r="A1552" s="30"/>
      <c r="B1552" s="35"/>
    </row>
    <row r="1553" spans="1:2" x14ac:dyDescent="0.2">
      <c r="A1553" s="30"/>
      <c r="B1553" s="35"/>
    </row>
    <row r="1554" spans="1:2" x14ac:dyDescent="0.2">
      <c r="A1554" s="30"/>
      <c r="B1554" s="35"/>
    </row>
    <row r="1555" spans="1:2" x14ac:dyDescent="0.2">
      <c r="A1555" s="30"/>
      <c r="B1555" s="35"/>
    </row>
    <row r="1556" spans="1:2" x14ac:dyDescent="0.2">
      <c r="A1556" s="30"/>
      <c r="B1556" s="35"/>
    </row>
    <row r="1557" spans="1:2" x14ac:dyDescent="0.2">
      <c r="A1557" s="30"/>
      <c r="B1557" s="35"/>
    </row>
    <row r="1558" spans="1:2" x14ac:dyDescent="0.2">
      <c r="A1558" s="30"/>
      <c r="B1558" s="35"/>
    </row>
    <row r="1559" spans="1:2" x14ac:dyDescent="0.2">
      <c r="A1559" s="30"/>
      <c r="B1559" s="35"/>
    </row>
    <row r="1560" spans="1:2" x14ac:dyDescent="0.2">
      <c r="A1560" s="30"/>
      <c r="B1560" s="35"/>
    </row>
    <row r="1561" spans="1:2" x14ac:dyDescent="0.2">
      <c r="A1561" s="30"/>
      <c r="B1561" s="35"/>
    </row>
    <row r="1562" spans="1:2" x14ac:dyDescent="0.2">
      <c r="A1562" s="30"/>
      <c r="B1562" s="35"/>
    </row>
    <row r="1563" spans="1:2" x14ac:dyDescent="0.2">
      <c r="A1563" s="30"/>
      <c r="B1563" s="35"/>
    </row>
    <row r="1564" spans="1:2" x14ac:dyDescent="0.2">
      <c r="A1564" s="30"/>
      <c r="B1564" s="35"/>
    </row>
    <row r="1565" spans="1:2" x14ac:dyDescent="0.2">
      <c r="A1565" s="30"/>
      <c r="B1565" s="35"/>
    </row>
    <row r="1566" spans="1:2" x14ac:dyDescent="0.2">
      <c r="A1566" s="30"/>
      <c r="B1566" s="35"/>
    </row>
    <row r="1567" spans="1:2" x14ac:dyDescent="0.2">
      <c r="A1567" s="30"/>
      <c r="B1567" s="35"/>
    </row>
    <row r="1568" spans="1:2" x14ac:dyDescent="0.2">
      <c r="A1568" s="30"/>
      <c r="B1568" s="35"/>
    </row>
    <row r="1569" spans="1:2" x14ac:dyDescent="0.2">
      <c r="A1569" s="30"/>
      <c r="B1569" s="35"/>
    </row>
    <row r="1570" spans="1:2" x14ac:dyDescent="0.2">
      <c r="A1570" s="30"/>
      <c r="B1570" s="35"/>
    </row>
    <row r="1571" spans="1:2" x14ac:dyDescent="0.2">
      <c r="A1571" s="30"/>
      <c r="B1571" s="35"/>
    </row>
    <row r="1572" spans="1:2" x14ac:dyDescent="0.2">
      <c r="A1572" s="30"/>
      <c r="B1572" s="35"/>
    </row>
    <row r="1573" spans="1:2" x14ac:dyDescent="0.2">
      <c r="A1573" s="30"/>
      <c r="B1573" s="35"/>
    </row>
    <row r="1574" spans="1:2" x14ac:dyDescent="0.2">
      <c r="A1574" s="30"/>
      <c r="B1574" s="35"/>
    </row>
    <row r="1575" spans="1:2" x14ac:dyDescent="0.2">
      <c r="A1575" s="30"/>
      <c r="B1575" s="35"/>
    </row>
    <row r="1576" spans="1:2" x14ac:dyDescent="0.2">
      <c r="A1576" s="30"/>
      <c r="B1576" s="35"/>
    </row>
    <row r="1577" spans="1:2" x14ac:dyDescent="0.2">
      <c r="A1577" s="30"/>
      <c r="B1577" s="35"/>
    </row>
    <row r="1578" spans="1:2" x14ac:dyDescent="0.2">
      <c r="A1578" s="30"/>
      <c r="B1578" s="35"/>
    </row>
    <row r="1579" spans="1:2" x14ac:dyDescent="0.2">
      <c r="A1579" s="30"/>
      <c r="B1579" s="35"/>
    </row>
    <row r="1580" spans="1:2" x14ac:dyDescent="0.2">
      <c r="A1580" s="30"/>
      <c r="B1580" s="35"/>
    </row>
    <row r="1581" spans="1:2" x14ac:dyDescent="0.2">
      <c r="A1581" s="30"/>
      <c r="B1581" s="35"/>
    </row>
    <row r="1582" spans="1:2" x14ac:dyDescent="0.2">
      <c r="A1582" s="30"/>
      <c r="B1582" s="35"/>
    </row>
    <row r="1583" spans="1:2" x14ac:dyDescent="0.2">
      <c r="A1583" s="30"/>
      <c r="B1583" s="35"/>
    </row>
    <row r="1584" spans="1:2" x14ac:dyDescent="0.2">
      <c r="A1584" s="30"/>
      <c r="B1584" s="35"/>
    </row>
    <row r="1585" spans="1:2" x14ac:dyDescent="0.2">
      <c r="A1585" s="30"/>
      <c r="B1585" s="35"/>
    </row>
    <row r="1586" spans="1:2" x14ac:dyDescent="0.2">
      <c r="A1586" s="30"/>
      <c r="B1586" s="35"/>
    </row>
    <row r="1587" spans="1:2" x14ac:dyDescent="0.2">
      <c r="A1587" s="30"/>
      <c r="B1587" s="35"/>
    </row>
    <row r="1588" spans="1:2" x14ac:dyDescent="0.2">
      <c r="A1588" s="30"/>
      <c r="B1588" s="35"/>
    </row>
    <row r="1589" spans="1:2" x14ac:dyDescent="0.2">
      <c r="A1589" s="30"/>
      <c r="B1589" s="35"/>
    </row>
    <row r="1590" spans="1:2" x14ac:dyDescent="0.2">
      <c r="A1590" s="30"/>
      <c r="B1590" s="35"/>
    </row>
    <row r="1591" spans="1:2" x14ac:dyDescent="0.2">
      <c r="A1591" s="30"/>
      <c r="B1591" s="35"/>
    </row>
    <row r="1592" spans="1:2" x14ac:dyDescent="0.2">
      <c r="A1592" s="30"/>
      <c r="B1592" s="35"/>
    </row>
    <row r="1593" spans="1:2" x14ac:dyDescent="0.2">
      <c r="A1593" s="30"/>
      <c r="B1593" s="35"/>
    </row>
    <row r="1594" spans="1:2" x14ac:dyDescent="0.2">
      <c r="A1594" s="30"/>
      <c r="B1594" s="35"/>
    </row>
    <row r="1595" spans="1:2" x14ac:dyDescent="0.2">
      <c r="A1595" s="30"/>
      <c r="B1595" s="35"/>
    </row>
    <row r="1596" spans="1:2" x14ac:dyDescent="0.2">
      <c r="A1596" s="30"/>
      <c r="B1596" s="35"/>
    </row>
    <row r="1597" spans="1:2" x14ac:dyDescent="0.2">
      <c r="A1597" s="30"/>
      <c r="B1597" s="35"/>
    </row>
    <row r="1598" spans="1:2" x14ac:dyDescent="0.2">
      <c r="A1598" s="30"/>
      <c r="B1598" s="35"/>
    </row>
    <row r="1599" spans="1:2" x14ac:dyDescent="0.2">
      <c r="A1599" s="30"/>
      <c r="B1599" s="35"/>
    </row>
    <row r="1600" spans="1:2" x14ac:dyDescent="0.2">
      <c r="A1600" s="30"/>
      <c r="B1600" s="35"/>
    </row>
    <row r="1601" spans="1:2" x14ac:dyDescent="0.2">
      <c r="A1601" s="30"/>
      <c r="B1601" s="35"/>
    </row>
    <row r="1602" spans="1:2" x14ac:dyDescent="0.2">
      <c r="A1602" s="30"/>
      <c r="B1602" s="35"/>
    </row>
    <row r="1603" spans="1:2" x14ac:dyDescent="0.2">
      <c r="A1603" s="30"/>
      <c r="B1603" s="35"/>
    </row>
    <row r="1604" spans="1:2" x14ac:dyDescent="0.2">
      <c r="A1604" s="30"/>
      <c r="B1604" s="35"/>
    </row>
    <row r="1605" spans="1:2" x14ac:dyDescent="0.2">
      <c r="A1605" s="30"/>
      <c r="B1605" s="35"/>
    </row>
    <row r="1606" spans="1:2" x14ac:dyDescent="0.2">
      <c r="A1606" s="30"/>
      <c r="B1606" s="35"/>
    </row>
    <row r="1607" spans="1:2" x14ac:dyDescent="0.2">
      <c r="A1607" s="30"/>
      <c r="B1607" s="35"/>
    </row>
    <row r="1608" spans="1:2" x14ac:dyDescent="0.2">
      <c r="A1608" s="30"/>
      <c r="B1608" s="35"/>
    </row>
    <row r="1609" spans="1:2" x14ac:dyDescent="0.2">
      <c r="A1609" s="30"/>
      <c r="B1609" s="35"/>
    </row>
    <row r="1610" spans="1:2" x14ac:dyDescent="0.2">
      <c r="A1610" s="30"/>
      <c r="B1610" s="35"/>
    </row>
    <row r="1611" spans="1:2" x14ac:dyDescent="0.2">
      <c r="A1611" s="30"/>
      <c r="B1611" s="35"/>
    </row>
    <row r="1612" spans="1:2" x14ac:dyDescent="0.2">
      <c r="A1612" s="30"/>
      <c r="B1612" s="35"/>
    </row>
    <row r="1613" spans="1:2" x14ac:dyDescent="0.2">
      <c r="A1613" s="30"/>
      <c r="B1613" s="35"/>
    </row>
    <row r="1614" spans="1:2" x14ac:dyDescent="0.2">
      <c r="A1614" s="30"/>
      <c r="B1614" s="35"/>
    </row>
    <row r="1615" spans="1:2" x14ac:dyDescent="0.2">
      <c r="A1615" s="30"/>
      <c r="B1615" s="35"/>
    </row>
    <row r="1616" spans="1:2" x14ac:dyDescent="0.2">
      <c r="A1616" s="30"/>
      <c r="B1616" s="35"/>
    </row>
    <row r="1617" spans="1:2" x14ac:dyDescent="0.2">
      <c r="A1617" s="30"/>
      <c r="B1617" s="35"/>
    </row>
    <row r="1618" spans="1:2" x14ac:dyDescent="0.2">
      <c r="A1618" s="30"/>
      <c r="B1618" s="35"/>
    </row>
    <row r="1619" spans="1:2" x14ac:dyDescent="0.2">
      <c r="A1619" s="30"/>
      <c r="B1619" s="35"/>
    </row>
    <row r="1620" spans="1:2" x14ac:dyDescent="0.2">
      <c r="A1620" s="30"/>
      <c r="B1620" s="35"/>
    </row>
    <row r="1621" spans="1:2" x14ac:dyDescent="0.2">
      <c r="A1621" s="30"/>
      <c r="B1621" s="35"/>
    </row>
    <row r="1622" spans="1:2" x14ac:dyDescent="0.2">
      <c r="A1622" s="30"/>
      <c r="B1622" s="35"/>
    </row>
    <row r="1623" spans="1:2" x14ac:dyDescent="0.2">
      <c r="A1623" s="30"/>
      <c r="B1623" s="35"/>
    </row>
    <row r="1624" spans="1:2" x14ac:dyDescent="0.2">
      <c r="A1624" s="30"/>
      <c r="B1624" s="35"/>
    </row>
    <row r="1625" spans="1:2" x14ac:dyDescent="0.2">
      <c r="A1625" s="30"/>
      <c r="B1625" s="35"/>
    </row>
    <row r="1626" spans="1:2" x14ac:dyDescent="0.2">
      <c r="A1626" s="30"/>
      <c r="B1626" s="35"/>
    </row>
    <row r="1627" spans="1:2" x14ac:dyDescent="0.2">
      <c r="A1627" s="30"/>
      <c r="B1627" s="35"/>
    </row>
    <row r="1628" spans="1:2" x14ac:dyDescent="0.2">
      <c r="A1628" s="30"/>
      <c r="B1628" s="35"/>
    </row>
    <row r="1629" spans="1:2" x14ac:dyDescent="0.2">
      <c r="A1629" s="30"/>
      <c r="B1629" s="35"/>
    </row>
    <row r="1630" spans="1:2" x14ac:dyDescent="0.2">
      <c r="A1630" s="30"/>
      <c r="B1630" s="35"/>
    </row>
    <row r="1631" spans="1:2" x14ac:dyDescent="0.2">
      <c r="A1631" s="30"/>
      <c r="B1631" s="35"/>
    </row>
    <row r="1632" spans="1:2" x14ac:dyDescent="0.2">
      <c r="A1632" s="30"/>
      <c r="B1632" s="35"/>
    </row>
    <row r="1633" spans="1:2" x14ac:dyDescent="0.2">
      <c r="A1633" s="30"/>
      <c r="B1633" s="35"/>
    </row>
    <row r="1634" spans="1:2" x14ac:dyDescent="0.2">
      <c r="A1634" s="30"/>
      <c r="B1634" s="35"/>
    </row>
    <row r="1635" spans="1:2" x14ac:dyDescent="0.2">
      <c r="A1635" s="30"/>
      <c r="B1635" s="35"/>
    </row>
    <row r="1636" spans="1:2" x14ac:dyDescent="0.2">
      <c r="A1636" s="30"/>
      <c r="B1636" s="35"/>
    </row>
    <row r="1637" spans="1:2" x14ac:dyDescent="0.2">
      <c r="A1637" s="30"/>
      <c r="B1637" s="35"/>
    </row>
    <row r="1638" spans="1:2" x14ac:dyDescent="0.2">
      <c r="A1638" s="30"/>
      <c r="B1638" s="35"/>
    </row>
    <row r="1639" spans="1:2" x14ac:dyDescent="0.2">
      <c r="A1639" s="30"/>
      <c r="B1639" s="35"/>
    </row>
    <row r="1640" spans="1:2" x14ac:dyDescent="0.2">
      <c r="A1640" s="30"/>
      <c r="B1640" s="35"/>
    </row>
    <row r="1641" spans="1:2" x14ac:dyDescent="0.2">
      <c r="A1641" s="30"/>
      <c r="B1641" s="35"/>
    </row>
    <row r="1642" spans="1:2" x14ac:dyDescent="0.2">
      <c r="A1642" s="30"/>
      <c r="B1642" s="35"/>
    </row>
    <row r="1643" spans="1:2" x14ac:dyDescent="0.2">
      <c r="A1643" s="30"/>
      <c r="B1643" s="35"/>
    </row>
    <row r="1644" spans="1:2" x14ac:dyDescent="0.2">
      <c r="A1644" s="30"/>
      <c r="B1644" s="35"/>
    </row>
    <row r="1645" spans="1:2" x14ac:dyDescent="0.2">
      <c r="A1645" s="30"/>
      <c r="B1645" s="35"/>
    </row>
    <row r="1646" spans="1:2" x14ac:dyDescent="0.2">
      <c r="A1646" s="30"/>
      <c r="B1646" s="35"/>
    </row>
    <row r="1647" spans="1:2" x14ac:dyDescent="0.2">
      <c r="A1647" s="30"/>
      <c r="B1647" s="35"/>
    </row>
    <row r="1648" spans="1:2" x14ac:dyDescent="0.2">
      <c r="A1648" s="30"/>
      <c r="B1648" s="35"/>
    </row>
    <row r="1649" spans="1:2" x14ac:dyDescent="0.2">
      <c r="A1649" s="30"/>
      <c r="B1649" s="35"/>
    </row>
    <row r="1650" spans="1:2" x14ac:dyDescent="0.2">
      <c r="A1650" s="30"/>
      <c r="B1650" s="35"/>
    </row>
    <row r="1651" spans="1:2" x14ac:dyDescent="0.2">
      <c r="A1651" s="30"/>
      <c r="B1651" s="35"/>
    </row>
    <row r="1652" spans="1:2" x14ac:dyDescent="0.2">
      <c r="A1652" s="30"/>
      <c r="B1652" s="35"/>
    </row>
    <row r="1653" spans="1:2" x14ac:dyDescent="0.2">
      <c r="A1653" s="30"/>
      <c r="B1653" s="35"/>
    </row>
    <row r="1654" spans="1:2" x14ac:dyDescent="0.2">
      <c r="A1654" s="30"/>
      <c r="B1654" s="35"/>
    </row>
    <row r="1655" spans="1:2" x14ac:dyDescent="0.2">
      <c r="A1655" s="30"/>
      <c r="B1655" s="35"/>
    </row>
    <row r="1656" spans="1:2" x14ac:dyDescent="0.2">
      <c r="A1656" s="30"/>
      <c r="B1656" s="35"/>
    </row>
    <row r="1657" spans="1:2" x14ac:dyDescent="0.2">
      <c r="A1657" s="30"/>
      <c r="B1657" s="35"/>
    </row>
    <row r="1658" spans="1:2" x14ac:dyDescent="0.2">
      <c r="A1658" s="30"/>
      <c r="B1658" s="35"/>
    </row>
    <row r="1659" spans="1:2" x14ac:dyDescent="0.2">
      <c r="A1659" s="30"/>
      <c r="B1659" s="35"/>
    </row>
    <row r="1660" spans="1:2" x14ac:dyDescent="0.2">
      <c r="A1660" s="30"/>
      <c r="B1660" s="35"/>
    </row>
    <row r="1661" spans="1:2" x14ac:dyDescent="0.2">
      <c r="A1661" s="30"/>
      <c r="B1661" s="35"/>
    </row>
    <row r="1662" spans="1:2" x14ac:dyDescent="0.2">
      <c r="A1662" s="30"/>
      <c r="B1662" s="35"/>
    </row>
    <row r="1663" spans="1:2" x14ac:dyDescent="0.2">
      <c r="A1663" s="30"/>
      <c r="B1663" s="35"/>
    </row>
    <row r="1664" spans="1:2" x14ac:dyDescent="0.2">
      <c r="A1664" s="30"/>
      <c r="B1664" s="35"/>
    </row>
    <row r="1665" spans="1:2" x14ac:dyDescent="0.2">
      <c r="A1665" s="30"/>
      <c r="B1665" s="35"/>
    </row>
    <row r="1666" spans="1:2" x14ac:dyDescent="0.2">
      <c r="A1666" s="30"/>
      <c r="B1666" s="35"/>
    </row>
    <row r="1667" spans="1:2" x14ac:dyDescent="0.2">
      <c r="A1667" s="30"/>
      <c r="B1667" s="35"/>
    </row>
    <row r="1668" spans="1:2" x14ac:dyDescent="0.2">
      <c r="A1668" s="30"/>
      <c r="B1668" s="35"/>
    </row>
    <row r="1048287" spans="2:2" x14ac:dyDescent="0.2">
      <c r="B1048287" s="35"/>
    </row>
  </sheetData>
  <conditionalFormatting sqref="A121 A96:A97 A106 A114 A37">
    <cfRule type="containsText" dxfId="1" priority="11" operator="containsText" text="pavimentacion">
      <formula>NOT(ISERROR(SEARCH("pavimentacion",A37)))</formula>
    </cfRule>
    <cfRule type="containsText" dxfId="0" priority="12" operator="containsText" text="pavimentación">
      <formula>NOT(ISERROR(SEARCH("pavimentación",A37)))</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workbookViewId="0">
      <selection activeCell="B30" sqref="B30"/>
    </sheetView>
  </sheetViews>
  <sheetFormatPr baseColWidth="10" defaultRowHeight="12.75" x14ac:dyDescent="0.2"/>
  <cols>
    <col min="1" max="1" width="49.140625" style="21" customWidth="1"/>
    <col min="2" max="2" width="106.140625" style="21" bestFit="1" customWidth="1"/>
    <col min="3" max="16384" width="11.42578125" style="21"/>
  </cols>
  <sheetData>
    <row r="1" spans="1:2" x14ac:dyDescent="0.2">
      <c r="A1" s="32" t="s">
        <v>4203</v>
      </c>
      <c r="B1" s="32" t="s">
        <v>4204</v>
      </c>
    </row>
    <row r="2" spans="1:2" ht="15" customHeight="1" x14ac:dyDescent="0.2">
      <c r="A2" s="133" t="s">
        <v>4205</v>
      </c>
      <c r="B2" s="36" t="s">
        <v>4206</v>
      </c>
    </row>
    <row r="3" spans="1:2" x14ac:dyDescent="0.2">
      <c r="A3" s="133"/>
      <c r="B3" s="36" t="s">
        <v>4207</v>
      </c>
    </row>
    <row r="4" spans="1:2" x14ac:dyDescent="0.2">
      <c r="A4" s="133"/>
      <c r="B4" s="36" t="s">
        <v>4208</v>
      </c>
    </row>
    <row r="5" spans="1:2" ht="15" customHeight="1" x14ac:dyDescent="0.2">
      <c r="A5" s="134" t="s">
        <v>4209</v>
      </c>
      <c r="B5" s="37" t="s">
        <v>4210</v>
      </c>
    </row>
    <row r="6" spans="1:2" x14ac:dyDescent="0.2">
      <c r="A6" s="134"/>
      <c r="B6" s="37" t="s">
        <v>4211</v>
      </c>
    </row>
    <row r="7" spans="1:2" x14ac:dyDescent="0.2">
      <c r="A7" s="134"/>
      <c r="B7" s="37" t="s">
        <v>4212</v>
      </c>
    </row>
    <row r="8" spans="1:2" x14ac:dyDescent="0.2">
      <c r="A8" s="134"/>
      <c r="B8" s="37" t="s">
        <v>4213</v>
      </c>
    </row>
    <row r="9" spans="1:2" ht="15" customHeight="1" x14ac:dyDescent="0.2">
      <c r="A9" s="135" t="s">
        <v>4214</v>
      </c>
      <c r="B9" s="22" t="s">
        <v>4215</v>
      </c>
    </row>
    <row r="10" spans="1:2" x14ac:dyDescent="0.2">
      <c r="A10" s="135"/>
      <c r="B10" s="22" t="s">
        <v>4216</v>
      </c>
    </row>
    <row r="11" spans="1:2" x14ac:dyDescent="0.2">
      <c r="A11" s="135"/>
      <c r="B11" s="22" t="s">
        <v>4217</v>
      </c>
    </row>
    <row r="12" spans="1:2" x14ac:dyDescent="0.2">
      <c r="A12" s="135"/>
      <c r="B12" s="22" t="s">
        <v>4218</v>
      </c>
    </row>
    <row r="13" spans="1:2" x14ac:dyDescent="0.2">
      <c r="A13" s="135"/>
      <c r="B13" s="22" t="s">
        <v>4219</v>
      </c>
    </row>
    <row r="14" spans="1:2" x14ac:dyDescent="0.2">
      <c r="A14" s="135"/>
      <c r="B14" s="22" t="s">
        <v>4220</v>
      </c>
    </row>
    <row r="15" spans="1:2" x14ac:dyDescent="0.2">
      <c r="A15" s="135"/>
      <c r="B15" s="22" t="s">
        <v>4221</v>
      </c>
    </row>
    <row r="16" spans="1:2" x14ac:dyDescent="0.2">
      <c r="A16" s="135"/>
      <c r="B16" s="22" t="s">
        <v>4222</v>
      </c>
    </row>
    <row r="17" spans="1:2" x14ac:dyDescent="0.2">
      <c r="A17" s="135"/>
      <c r="B17" s="22" t="s">
        <v>4223</v>
      </c>
    </row>
    <row r="18" spans="1:2" x14ac:dyDescent="0.2">
      <c r="A18" s="135"/>
      <c r="B18" s="22" t="s">
        <v>4224</v>
      </c>
    </row>
    <row r="19" spans="1:2" x14ac:dyDescent="0.2">
      <c r="A19" s="135"/>
      <c r="B19" s="22" t="s">
        <v>4225</v>
      </c>
    </row>
    <row r="20" spans="1:2" x14ac:dyDescent="0.2">
      <c r="A20" s="135"/>
      <c r="B20" s="22" t="s">
        <v>4226</v>
      </c>
    </row>
    <row r="21" spans="1:2" x14ac:dyDescent="0.2">
      <c r="A21" s="135"/>
      <c r="B21" s="22" t="s">
        <v>4227</v>
      </c>
    </row>
    <row r="22" spans="1:2" x14ac:dyDescent="0.2">
      <c r="A22" s="135"/>
      <c r="B22" s="22" t="s">
        <v>4228</v>
      </c>
    </row>
    <row r="23" spans="1:2" x14ac:dyDescent="0.2">
      <c r="A23" s="135"/>
      <c r="B23" s="22" t="s">
        <v>4229</v>
      </c>
    </row>
    <row r="24" spans="1:2" x14ac:dyDescent="0.2">
      <c r="A24" s="135"/>
      <c r="B24" s="22" t="s">
        <v>4230</v>
      </c>
    </row>
    <row r="25" spans="1:2" ht="15" customHeight="1" x14ac:dyDescent="0.2">
      <c r="A25" s="134" t="s">
        <v>4231</v>
      </c>
      <c r="B25" s="37" t="s">
        <v>4232</v>
      </c>
    </row>
    <row r="26" spans="1:2" x14ac:dyDescent="0.2">
      <c r="A26" s="134"/>
      <c r="B26" s="22" t="s">
        <v>4233</v>
      </c>
    </row>
    <row r="27" spans="1:2" x14ac:dyDescent="0.2">
      <c r="A27" s="134"/>
      <c r="B27" s="22" t="s">
        <v>4234</v>
      </c>
    </row>
    <row r="28" spans="1:2" ht="15" customHeight="1" x14ac:dyDescent="0.2">
      <c r="A28" s="135" t="s">
        <v>4235</v>
      </c>
      <c r="B28" s="22" t="s">
        <v>4236</v>
      </c>
    </row>
    <row r="29" spans="1:2" x14ac:dyDescent="0.2">
      <c r="A29" s="135"/>
      <c r="B29" s="22" t="s">
        <v>4237</v>
      </c>
    </row>
    <row r="30" spans="1:2" x14ac:dyDescent="0.2">
      <c r="A30" s="135"/>
      <c r="B30" s="22" t="s">
        <v>4238</v>
      </c>
    </row>
    <row r="31" spans="1:2" ht="15" customHeight="1" x14ac:dyDescent="0.2">
      <c r="A31" s="135" t="s">
        <v>4239</v>
      </c>
      <c r="B31" s="38" t="s">
        <v>4240</v>
      </c>
    </row>
    <row r="32" spans="1:2" x14ac:dyDescent="0.2">
      <c r="A32" s="135"/>
      <c r="B32" s="22" t="s">
        <v>4241</v>
      </c>
    </row>
    <row r="33" spans="1:2" x14ac:dyDescent="0.2">
      <c r="A33" s="135"/>
      <c r="B33" s="33" t="s">
        <v>4242</v>
      </c>
    </row>
    <row r="34" spans="1:2" x14ac:dyDescent="0.2">
      <c r="A34" s="135"/>
      <c r="B34" s="22" t="s">
        <v>4243</v>
      </c>
    </row>
    <row r="35" spans="1:2" x14ac:dyDescent="0.2">
      <c r="A35" s="135"/>
      <c r="B35" s="22" t="s">
        <v>4244</v>
      </c>
    </row>
    <row r="36" spans="1:2" x14ac:dyDescent="0.2">
      <c r="A36" s="135"/>
      <c r="B36" s="22" t="s">
        <v>4245</v>
      </c>
    </row>
    <row r="37" spans="1:2" x14ac:dyDescent="0.2">
      <c r="A37" s="135"/>
      <c r="B37" s="22" t="s">
        <v>4246</v>
      </c>
    </row>
    <row r="38" spans="1:2" x14ac:dyDescent="0.2">
      <c r="A38" s="135"/>
      <c r="B38" s="22" t="s">
        <v>4247</v>
      </c>
    </row>
    <row r="39" spans="1:2" x14ac:dyDescent="0.2">
      <c r="A39" s="135"/>
      <c r="B39" s="22" t="s">
        <v>4248</v>
      </c>
    </row>
    <row r="40" spans="1:2" x14ac:dyDescent="0.2">
      <c r="A40" s="135"/>
      <c r="B40" s="22" t="s">
        <v>4249</v>
      </c>
    </row>
    <row r="41" spans="1:2" x14ac:dyDescent="0.2">
      <c r="A41" s="135"/>
      <c r="B41" s="22" t="s">
        <v>4250</v>
      </c>
    </row>
    <row r="42" spans="1:2" x14ac:dyDescent="0.2">
      <c r="A42" s="135"/>
      <c r="B42" s="22" t="s">
        <v>4251</v>
      </c>
    </row>
    <row r="43" spans="1:2" x14ac:dyDescent="0.2">
      <c r="A43" s="132" t="s">
        <v>4252</v>
      </c>
      <c r="B43" s="5" t="s">
        <v>4253</v>
      </c>
    </row>
    <row r="44" spans="1:2" x14ac:dyDescent="0.2">
      <c r="A44" s="132"/>
      <c r="B44" s="5" t="s">
        <v>4254</v>
      </c>
    </row>
    <row r="45" spans="1:2" x14ac:dyDescent="0.2">
      <c r="A45" s="132"/>
      <c r="B45" s="22" t="s">
        <v>4241</v>
      </c>
    </row>
    <row r="46" spans="1:2" x14ac:dyDescent="0.2">
      <c r="A46" s="39"/>
    </row>
  </sheetData>
  <autoFilter ref="A1:B45"/>
  <mergeCells count="7">
    <mergeCell ref="A43:A45"/>
    <mergeCell ref="A2:A4"/>
    <mergeCell ref="A5:A8"/>
    <mergeCell ref="A9:A24"/>
    <mergeCell ref="A25:A27"/>
    <mergeCell ref="A28:A30"/>
    <mergeCell ref="A31:A4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Ficha</vt:lpstr>
      <vt:lpstr>Unidad</vt:lpstr>
      <vt:lpstr>Responsable</vt:lpstr>
      <vt:lpstr>Municipio</vt:lpstr>
      <vt:lpstr>Vereda</vt:lpstr>
      <vt:lpstr>Evento</vt:lpstr>
      <vt:lpstr>Afectaciones</vt:lpstr>
      <vt:lpstr>FA_Proyecto</vt:lpstr>
      <vt:lpstr>FA_Categoría</vt:lpstr>
      <vt:lpstr>Mes</vt:lpstr>
      <vt:lpstr>valor AH</vt:lpstr>
      <vt:lpstr>DAPARD</vt:lpstr>
      <vt:lpstr>Reporte 2012-2015</vt:lpstr>
      <vt:lpstr>AHOGAMIENTO</vt:lpstr>
      <vt:lpstr>Actividad</vt:lpstr>
      <vt:lpstr>Afectaciones</vt:lpstr>
      <vt:lpstr>Descripcion</vt:lpstr>
      <vt:lpstr>Evento</vt:lpstr>
      <vt:lpstr>Municipio</vt:lpstr>
      <vt:lpstr>Proyecto</vt:lpstr>
      <vt:lpstr>Responsable</vt:lpstr>
      <vt:lpstr>Sector</vt:lpstr>
      <vt:lpstr>Unidad</vt:lpstr>
      <vt:lpstr>Vereda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ADUQUER</dc:creator>
  <cp:lastModifiedBy>ADUQUER</cp:lastModifiedBy>
  <dcterms:created xsi:type="dcterms:W3CDTF">2014-01-13T18:50:34Z</dcterms:created>
  <dcterms:modified xsi:type="dcterms:W3CDTF">2016-04-26T19:42:49Z</dcterms:modified>
</cp:coreProperties>
</file>